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12.xml" ContentType="application/vnd.openxmlformats-officedocument.spreadsheetml.externalLink+xml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8.xml" ContentType="application/vnd.openxmlformats-officedocument.spreadsheetml.externalLink+xml"/>
  <Override PartName="/xl/customProperty7.bin" ContentType="application/vnd.openxmlformats-officedocument.spreadsheetml.customProperty"/>
  <Override PartName="/xl/calcChain.xml" ContentType="application/vnd.openxmlformats-officedocument.spreadsheetml.calcChain+xml"/>
  <Override PartName="/xl/customProperty6.bin" ContentType="application/vnd.openxmlformats-officedocument.spreadsheetml.customProperty"/>
  <Override PartName="/xl/externalLinks/externalLink9.xml" ContentType="application/vnd.openxmlformats-officedocument.spreadsheetml.externalLink+xml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customProperty1.bin" ContentType="application/vnd.openxmlformats-officedocument.spreadsheetml.customProperty"/>
  <Override PartName="/xl/externalLinks/externalLink17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2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Power Costs\Regulatory\PCORC\2020 PCORC\Workpapers\2020 PCORC Workpapers for final order filing\Final to Perkins\"/>
    </mc:Choice>
  </mc:AlternateContent>
  <bookViews>
    <workbookView xWindow="16344" yWindow="108" windowWidth="7572" windowHeight="6792" tabRatio="732"/>
  </bookViews>
  <sheets>
    <sheet name="REDACTED" sheetId="17" r:id="rId1"/>
    <sheet name="Transmission cost to PKW-19C" sheetId="31" r:id="rId2"/>
    <sheet name="LSR LGIA customer credit" sheetId="37" r:id="rId3"/>
    <sheet name="Secondary" sheetId="34" r:id="rId4"/>
    <sheet name="Imbalance -HR (C)" sheetId="29" r:id="rId5"/>
    <sheet name="Imbalance -LSR (C)" sheetId="36" r:id="rId6"/>
    <sheet name="Goldendale Klickitat Pyt Sched" sheetId="2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</externalReferences>
  <definedNames>
    <definedName name="\a">#N/A</definedName>
    <definedName name="\p" localSheetId="4">#REF!</definedName>
    <definedName name="\p" localSheetId="5">#REF!</definedName>
    <definedName name="\p">#REF!</definedName>
    <definedName name="\s" localSheetId="4">'[1]Conceptual Scope'!#REF!</definedName>
    <definedName name="\s" localSheetId="5">'[1]Conceptual Scope'!#REF!</definedName>
    <definedName name="\s">'[1]Conceptual Scope'!#REF!</definedName>
    <definedName name="\z" localSheetId="4">#REF!</definedName>
    <definedName name="\z" localSheetId="5">#REF!</definedName>
    <definedName name="\z">#REF!</definedName>
    <definedName name="_________________ex1" localSheetId="2" hidden="1">{#N/A,#N/A,FALSE,"Summ";#N/A,#N/A,FALSE,"General"}</definedName>
    <definedName name="_________________ex1" localSheetId="1" hidden="1">{#N/A,#N/A,FALSE,"Summ";#N/A,#N/A,FALSE,"General"}</definedName>
    <definedName name="_________________ex1" hidden="1">{#N/A,#N/A,FALSE,"Summ";#N/A,#N/A,FALSE,"General"}</definedName>
    <definedName name="_________________new1" localSheetId="2" hidden="1">{#N/A,#N/A,FALSE,"Summ";#N/A,#N/A,FALSE,"General"}</definedName>
    <definedName name="_________________new1" localSheetId="1" hidden="1">{#N/A,#N/A,FALSE,"Summ";#N/A,#N/A,FALSE,"General"}</definedName>
    <definedName name="_________________new1" hidden="1">{#N/A,#N/A,FALSE,"Summ";#N/A,#N/A,FALSE,"General"}</definedName>
    <definedName name="_________________six6" localSheetId="2" hidden="1">{#N/A,#N/A,FALSE,"CRPT";#N/A,#N/A,FALSE,"TREND";#N/A,#N/A,FALSE,"%Curve"}</definedName>
    <definedName name="_________________six6" localSheetId="1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ex1" localSheetId="1" hidden="1">{#N/A,#N/A,FALSE,"Summ";#N/A,#N/A,FALSE,"General"}</definedName>
    <definedName name="________________ex1" hidden="1">{#N/A,#N/A,FALSE,"Summ";#N/A,#N/A,FALSE,"General"}</definedName>
    <definedName name="________________new1" localSheetId="1" hidden="1">{#N/A,#N/A,FALSE,"Summ";#N/A,#N/A,FALSE,"General"}</definedName>
    <definedName name="________________new1" hidden="1">{#N/A,#N/A,FALSE,"Summ";#N/A,#N/A,FALSE,"General"}</definedName>
    <definedName name="________________six6" localSheetId="1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ex1" localSheetId="2" hidden="1">{#N/A,#N/A,FALSE,"Summ";#N/A,#N/A,FALSE,"General"}</definedName>
    <definedName name="_______________ex1" localSheetId="1" hidden="1">{#N/A,#N/A,FALSE,"Summ";#N/A,#N/A,FALSE,"General"}</definedName>
    <definedName name="_______________ex1" hidden="1">{#N/A,#N/A,FALSE,"Summ";#N/A,#N/A,FALSE,"General"}</definedName>
    <definedName name="_______________new1" localSheetId="2" hidden="1">{#N/A,#N/A,FALSE,"Summ";#N/A,#N/A,FALSE,"General"}</definedName>
    <definedName name="_______________new1" localSheetId="1" hidden="1">{#N/A,#N/A,FALSE,"Summ";#N/A,#N/A,FALSE,"General"}</definedName>
    <definedName name="_______________new1" hidden="1">{#N/A,#N/A,FALSE,"Summ";#N/A,#N/A,FALSE,"General"}</definedName>
    <definedName name="_______________six6" localSheetId="2" hidden="1">{#N/A,#N/A,FALSE,"CRPT";#N/A,#N/A,FALSE,"TREND";#N/A,#N/A,FALSE,"%Curve"}</definedName>
    <definedName name="_______________six6" localSheetId="1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ex1" localSheetId="2" hidden="1">{#N/A,#N/A,FALSE,"Summ";#N/A,#N/A,FALSE,"General"}</definedName>
    <definedName name="______________ex1" localSheetId="1" hidden="1">{#N/A,#N/A,FALSE,"Summ";#N/A,#N/A,FALSE,"General"}</definedName>
    <definedName name="______________ex1" hidden="1">{#N/A,#N/A,FALSE,"Summ";#N/A,#N/A,FALSE,"General"}</definedName>
    <definedName name="______________new1" localSheetId="2" hidden="1">{#N/A,#N/A,FALSE,"Summ";#N/A,#N/A,FALSE,"General"}</definedName>
    <definedName name="______________new1" localSheetId="1" hidden="1">{#N/A,#N/A,FALSE,"Summ";#N/A,#N/A,FALSE,"General"}</definedName>
    <definedName name="______________new1" hidden="1">{#N/A,#N/A,FALSE,"Summ";#N/A,#N/A,FALSE,"General"}</definedName>
    <definedName name="______________six6" localSheetId="2" hidden="1">{#N/A,#N/A,FALSE,"CRPT";#N/A,#N/A,FALSE,"TREND";#N/A,#N/A,FALSE,"%Curve"}</definedName>
    <definedName name="______________six6" localSheetId="1" hidden="1">{#N/A,#N/A,FALSE,"CRPT";#N/A,#N/A,FALSE,"TREND";#N/A,#N/A,FALSE,"%Curve"}</definedName>
    <definedName name="______________six6" hidden="1">{#N/A,#N/A,FALSE,"CRPT";#N/A,#N/A,FALSE,"TREND";#N/A,#N/A,FALSE,"%Curve"}</definedName>
    <definedName name="_____________ex1" localSheetId="2" hidden="1">{#N/A,#N/A,FALSE,"Summ";#N/A,#N/A,FALSE,"General"}</definedName>
    <definedName name="_____________ex1" localSheetId="1" hidden="1">{#N/A,#N/A,FALSE,"Summ";#N/A,#N/A,FALSE,"General"}</definedName>
    <definedName name="_____________ex1" hidden="1">{#N/A,#N/A,FALSE,"Summ";#N/A,#N/A,FALSE,"General"}</definedName>
    <definedName name="_____________new1" localSheetId="2" hidden="1">{#N/A,#N/A,FALSE,"Summ";#N/A,#N/A,FALSE,"General"}</definedName>
    <definedName name="_____________new1" localSheetId="1" hidden="1">{#N/A,#N/A,FALSE,"Summ";#N/A,#N/A,FALSE,"General"}</definedName>
    <definedName name="_____________new1" hidden="1">{#N/A,#N/A,FALSE,"Summ";#N/A,#N/A,FALSE,"General"}</definedName>
    <definedName name="_____________six6" localSheetId="2" hidden="1">{#N/A,#N/A,FALSE,"CRPT";#N/A,#N/A,FALSE,"TREND";#N/A,#N/A,FALSE,"%Curve"}</definedName>
    <definedName name="_____________six6" localSheetId="1" hidden="1">{#N/A,#N/A,FALSE,"CRPT";#N/A,#N/A,FALSE,"TREND";#N/A,#N/A,FALSE,"%Curve"}</definedName>
    <definedName name="_____________six6" hidden="1">{#N/A,#N/A,FALSE,"CRPT";#N/A,#N/A,FALSE,"TREND";#N/A,#N/A,FALSE,"%Curve"}</definedName>
    <definedName name="____________ex1" localSheetId="2" hidden="1">{#N/A,#N/A,FALSE,"Summ";#N/A,#N/A,FALSE,"General"}</definedName>
    <definedName name="____________ex1" localSheetId="1" hidden="1">{#N/A,#N/A,FALSE,"Summ";#N/A,#N/A,FALSE,"General"}</definedName>
    <definedName name="____________ex1" hidden="1">{#N/A,#N/A,FALSE,"Summ";#N/A,#N/A,FALSE,"General"}</definedName>
    <definedName name="____________new1" localSheetId="2" hidden="1">{#N/A,#N/A,FALSE,"Summ";#N/A,#N/A,FALSE,"General"}</definedName>
    <definedName name="____________new1" localSheetId="1" hidden="1">{#N/A,#N/A,FALSE,"Summ";#N/A,#N/A,FALSE,"General"}</definedName>
    <definedName name="____________new1" hidden="1">{#N/A,#N/A,FALSE,"Summ";#N/A,#N/A,FALSE,"General"}</definedName>
    <definedName name="____________six6" localSheetId="2" hidden="1">{#N/A,#N/A,FALSE,"CRPT";#N/A,#N/A,FALSE,"TREND";#N/A,#N/A,FALSE,"%Curve"}</definedName>
    <definedName name="____________six6" localSheetId="1" hidden="1">{#N/A,#N/A,FALSE,"CRPT";#N/A,#N/A,FALSE,"TREND";#N/A,#N/A,FALSE,"%Curve"}</definedName>
    <definedName name="____________six6" hidden="1">{#N/A,#N/A,FALSE,"CRPT";#N/A,#N/A,FALSE,"TREND";#N/A,#N/A,FALSE,"%Curve"}</definedName>
    <definedName name="___________ex1" localSheetId="2" hidden="1">{#N/A,#N/A,FALSE,"Summ";#N/A,#N/A,FALSE,"General"}</definedName>
    <definedName name="___________ex1" localSheetId="1" hidden="1">{#N/A,#N/A,FALSE,"Summ";#N/A,#N/A,FALSE,"General"}</definedName>
    <definedName name="___________ex1" hidden="1">{#N/A,#N/A,FALSE,"Summ";#N/A,#N/A,FALSE,"General"}</definedName>
    <definedName name="___________new1" localSheetId="2" hidden="1">{#N/A,#N/A,FALSE,"Summ";#N/A,#N/A,FALSE,"General"}</definedName>
    <definedName name="___________new1" localSheetId="1" hidden="1">{#N/A,#N/A,FALSE,"Summ";#N/A,#N/A,FALSE,"General"}</definedName>
    <definedName name="___________new1" hidden="1">{#N/A,#N/A,FALSE,"Summ";#N/A,#N/A,FALSE,"General"}</definedName>
    <definedName name="___________six6" localSheetId="2" hidden="1">{#N/A,#N/A,FALSE,"CRPT";#N/A,#N/A,FALSE,"TREND";#N/A,#N/A,FALSE,"%Curve"}</definedName>
    <definedName name="___________six6" localSheetId="1" hidden="1">{#N/A,#N/A,FALSE,"CRPT";#N/A,#N/A,FALSE,"TREND";#N/A,#N/A,FALSE,"%Curve"}</definedName>
    <definedName name="___________six6" hidden="1">{#N/A,#N/A,FALSE,"CRPT";#N/A,#N/A,FALSE,"TREND";#N/A,#N/A,FALSE,"%Curve"}</definedName>
    <definedName name="__________ex1" localSheetId="2" hidden="1">{#N/A,#N/A,FALSE,"Summ";#N/A,#N/A,FALSE,"General"}</definedName>
    <definedName name="__________ex1" localSheetId="1" hidden="1">{#N/A,#N/A,FALSE,"Summ";#N/A,#N/A,FALSE,"General"}</definedName>
    <definedName name="__________ex1" hidden="1">{#N/A,#N/A,FALSE,"Summ";#N/A,#N/A,FALSE,"General"}</definedName>
    <definedName name="__________new1" localSheetId="2" hidden="1">{#N/A,#N/A,FALSE,"Summ";#N/A,#N/A,FALSE,"General"}</definedName>
    <definedName name="__________new1" localSheetId="1" hidden="1">{#N/A,#N/A,FALSE,"Summ";#N/A,#N/A,FALSE,"General"}</definedName>
    <definedName name="__________new1" hidden="1">{#N/A,#N/A,FALSE,"Summ";#N/A,#N/A,FALSE,"General"}</definedName>
    <definedName name="__________six6" localSheetId="2" hidden="1">{#N/A,#N/A,FALSE,"CRPT";#N/A,#N/A,FALSE,"TREND";#N/A,#N/A,FALSE,"%Curve"}</definedName>
    <definedName name="__________six6" localSheetId="1" hidden="1">{#N/A,#N/A,FALSE,"CRPT";#N/A,#N/A,FALSE,"TREND";#N/A,#N/A,FALSE,"%Curve"}</definedName>
    <definedName name="__________six6" hidden="1">{#N/A,#N/A,FALSE,"CRPT";#N/A,#N/A,FALSE,"TREND";#N/A,#N/A,FALSE,"%Curve"}</definedName>
    <definedName name="_________ex1" localSheetId="2" hidden="1">{#N/A,#N/A,FALSE,"Summ";#N/A,#N/A,FALSE,"General"}</definedName>
    <definedName name="_________ex1" localSheetId="1" hidden="1">{#N/A,#N/A,FALSE,"Summ";#N/A,#N/A,FALSE,"General"}</definedName>
    <definedName name="_________ex1" hidden="1">{#N/A,#N/A,FALSE,"Summ";#N/A,#N/A,FALSE,"General"}</definedName>
    <definedName name="_________new1" localSheetId="2" hidden="1">{#N/A,#N/A,FALSE,"Summ";#N/A,#N/A,FALSE,"General"}</definedName>
    <definedName name="_________new1" localSheetId="1" hidden="1">{#N/A,#N/A,FALSE,"Summ";#N/A,#N/A,FALSE,"General"}</definedName>
    <definedName name="_________new1" hidden="1">{#N/A,#N/A,FALSE,"Summ";#N/A,#N/A,FALSE,"General"}</definedName>
    <definedName name="_________six6" localSheetId="2" hidden="1">{#N/A,#N/A,FALSE,"CRPT";#N/A,#N/A,FALSE,"TREND";#N/A,#N/A,FALSE,"%Curve"}</definedName>
    <definedName name="_________six6" localSheetId="1" hidden="1">{#N/A,#N/A,FALSE,"CRPT";#N/A,#N/A,FALSE,"TREND";#N/A,#N/A,FALSE,"%Curve"}</definedName>
    <definedName name="_________six6" hidden="1">{#N/A,#N/A,FALSE,"CRPT";#N/A,#N/A,FALSE,"TREND";#N/A,#N/A,FALSE,"%Curve"}</definedName>
    <definedName name="________ex1" localSheetId="2" hidden="1">{#N/A,#N/A,FALSE,"Summ";#N/A,#N/A,FALSE,"General"}</definedName>
    <definedName name="________ex1" localSheetId="1" hidden="1">{#N/A,#N/A,FALSE,"Summ";#N/A,#N/A,FALSE,"General"}</definedName>
    <definedName name="________ex1" hidden="1">{#N/A,#N/A,FALSE,"Summ";#N/A,#N/A,FALSE,"General"}</definedName>
    <definedName name="________new1" localSheetId="2" hidden="1">{#N/A,#N/A,FALSE,"Summ";#N/A,#N/A,FALSE,"General"}</definedName>
    <definedName name="________new1" localSheetId="1" hidden="1">{#N/A,#N/A,FALSE,"Summ";#N/A,#N/A,FALSE,"General"}</definedName>
    <definedName name="________new1" hidden="1">{#N/A,#N/A,FALSE,"Summ";#N/A,#N/A,FALSE,"General"}</definedName>
    <definedName name="________six6" localSheetId="2" hidden="1">{#N/A,#N/A,FALSE,"CRPT";#N/A,#N/A,FALSE,"TREND";#N/A,#N/A,FALSE,"%Curve"}</definedName>
    <definedName name="________six6" localSheetId="1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2" hidden="1">{#N/A,#N/A,FALSE,"Summ";#N/A,#N/A,FALSE,"General"}</definedName>
    <definedName name="_______ex1" localSheetId="1" hidden="1">{#N/A,#N/A,FALSE,"Summ";#N/A,#N/A,FALSE,"General"}</definedName>
    <definedName name="_______ex1" hidden="1">{#N/A,#N/A,FALSE,"Summ";#N/A,#N/A,FALSE,"General"}</definedName>
    <definedName name="_______new1" localSheetId="2" hidden="1">{#N/A,#N/A,FALSE,"Summ";#N/A,#N/A,FALSE,"General"}</definedName>
    <definedName name="_______new1" localSheetId="1" hidden="1">{#N/A,#N/A,FALSE,"Summ";#N/A,#N/A,FALSE,"General"}</definedName>
    <definedName name="_______new1" hidden="1">{#N/A,#N/A,FALSE,"Summ";#N/A,#N/A,FALSE,"General"}</definedName>
    <definedName name="_______six6" localSheetId="2" hidden="1">{#N/A,#N/A,FALSE,"CRPT";#N/A,#N/A,FALSE,"TREND";#N/A,#N/A,FALSE,"%Curve"}</definedName>
    <definedName name="_______six6" localSheetId="1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1" hidden="1">{#N/A,#N/A,FALSE,"schA"}</definedName>
    <definedName name="_______www1" hidden="1">{#N/A,#N/A,FALSE,"schA"}</definedName>
    <definedName name="______Apr04">[2]BS!$U$7:$U$3582</definedName>
    <definedName name="______Apr05" localSheetId="4">#REF!</definedName>
    <definedName name="______Apr05" localSheetId="5">#REF!</definedName>
    <definedName name="______Apr05">#REF!</definedName>
    <definedName name="______Aug04">[2]BS!$Y$7:$Y$3582</definedName>
    <definedName name="______Aug05" localSheetId="4">#REF!</definedName>
    <definedName name="______Aug05" localSheetId="5">#REF!</definedName>
    <definedName name="______Aug05">#REF!</definedName>
    <definedName name="______DAT1" localSheetId="4">#REF!</definedName>
    <definedName name="______DAT1" localSheetId="5">#REF!</definedName>
    <definedName name="______DAT1">#REF!</definedName>
    <definedName name="______DAT2" localSheetId="4">#REF!</definedName>
    <definedName name="______DAT2" localSheetId="5">#REF!</definedName>
    <definedName name="______DAT2">#REF!</definedName>
    <definedName name="______DAT3" localSheetId="4">#REF!</definedName>
    <definedName name="______DAT3" localSheetId="5">#REF!</definedName>
    <definedName name="______DAT3">#REF!</definedName>
    <definedName name="______DAT4" localSheetId="4">#REF!</definedName>
    <definedName name="______DAT4" localSheetId="5">#REF!</definedName>
    <definedName name="______DAT4">#REF!</definedName>
    <definedName name="______DAT5" localSheetId="4">#REF!</definedName>
    <definedName name="______DAT5" localSheetId="5">#REF!</definedName>
    <definedName name="______DAT5">#REF!</definedName>
    <definedName name="______DAT6" localSheetId="4">#REF!</definedName>
    <definedName name="______DAT6" localSheetId="5">#REF!</definedName>
    <definedName name="______DAT6">#REF!</definedName>
    <definedName name="______DAT7" localSheetId="4">#REF!</definedName>
    <definedName name="______DAT7" localSheetId="5">#REF!</definedName>
    <definedName name="______DAT7">#REF!</definedName>
    <definedName name="______DAT8" localSheetId="4">#REF!</definedName>
    <definedName name="______DAT8" localSheetId="5">#REF!</definedName>
    <definedName name="______DAT8">#REF!</definedName>
    <definedName name="______Dec03">[3]BS!$T$7:$T$3582</definedName>
    <definedName name="______Dec04">[2]BS!$AC$7:$AC$3580</definedName>
    <definedName name="______ex1" localSheetId="2" hidden="1">{#N/A,#N/A,FALSE,"Summ";#N/A,#N/A,FALSE,"General"}</definedName>
    <definedName name="______ex1" localSheetId="1" hidden="1">{#N/A,#N/A,FALSE,"Summ";#N/A,#N/A,FALSE,"General"}</definedName>
    <definedName name="______ex1" hidden="1">{#N/A,#N/A,FALSE,"Summ";#N/A,#N/A,FALSE,"General"}</definedName>
    <definedName name="______Feb04">[2]BS!$S$7:$S$3582</definedName>
    <definedName name="______Feb05" localSheetId="4">#REF!</definedName>
    <definedName name="______Feb05" localSheetId="5">#REF!</definedName>
    <definedName name="______Feb05">#REF!</definedName>
    <definedName name="______Jan04">[2]BS!$R$7:$R$3582</definedName>
    <definedName name="______Jan05" localSheetId="4">#REF!</definedName>
    <definedName name="______Jan05" localSheetId="5">#REF!</definedName>
    <definedName name="______Jan05">#REF!</definedName>
    <definedName name="______Jul04">[2]BS!$X$7:$X$3582</definedName>
    <definedName name="______Jul05" localSheetId="4">#REF!</definedName>
    <definedName name="______Jul05" localSheetId="5">#REF!</definedName>
    <definedName name="______Jul05">#REF!</definedName>
    <definedName name="______Jun04">[2]BS!$W$7:$W$3582</definedName>
    <definedName name="______Jun05" localSheetId="4">#REF!</definedName>
    <definedName name="______Jun05" localSheetId="5">#REF!</definedName>
    <definedName name="______Jun05">#REF!</definedName>
    <definedName name="______Mar04">[2]BS!$T$7:$T$3582</definedName>
    <definedName name="______Mar05" localSheetId="4">#REF!</definedName>
    <definedName name="______Mar05" localSheetId="5">#REF!</definedName>
    <definedName name="______Mar05">#REF!</definedName>
    <definedName name="______May04">[2]BS!$V$7:$V$3582</definedName>
    <definedName name="______May05" localSheetId="4">#REF!</definedName>
    <definedName name="______May05" localSheetId="5">#REF!</definedName>
    <definedName name="______May05">#REF!</definedName>
    <definedName name="______new1" localSheetId="2" hidden="1">{#N/A,#N/A,FALSE,"Summ";#N/A,#N/A,FALSE,"General"}</definedName>
    <definedName name="______new1" localSheetId="1" hidden="1">{#N/A,#N/A,FALSE,"Summ";#N/A,#N/A,FALSE,"General"}</definedName>
    <definedName name="______new1" hidden="1">{#N/A,#N/A,FALSE,"Summ";#N/A,#N/A,FALSE,"General"}</definedName>
    <definedName name="______Nov03">[3]BS!$S$7:$S$3582</definedName>
    <definedName name="______Nov04">[2]BS!$AB$7:$AB$3582</definedName>
    <definedName name="______Oct03">[3]BS!$R$7:$R$3582</definedName>
    <definedName name="______Oct04">[2]BS!$AA$7:$AA$3582</definedName>
    <definedName name="______Sep03">[3]BS!$Q$7:$Q$3582</definedName>
    <definedName name="______Sep04">[2]BS!$Z$7:$Z$3582</definedName>
    <definedName name="______Sep05" localSheetId="4">#REF!</definedName>
    <definedName name="______Sep05" localSheetId="5">#REF!</definedName>
    <definedName name="______Sep05">#REF!</definedName>
    <definedName name="______six6" localSheetId="2" hidden="1">{#N/A,#N/A,FALSE,"CRPT";#N/A,#N/A,FALSE,"TREND";#N/A,#N/A,FALSE,"%Curve"}</definedName>
    <definedName name="______six6" localSheetId="1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1" hidden="1">{#N/A,#N/A,FALSE,"schA"}</definedName>
    <definedName name="______www1" hidden="1">{#N/A,#N/A,FALSE,"schA"}</definedName>
    <definedName name="_____Apr04">[2]BS!$U$7:$U$3582</definedName>
    <definedName name="_____Apr05" localSheetId="4">#REF!</definedName>
    <definedName name="_____Apr05" localSheetId="5">#REF!</definedName>
    <definedName name="_____Apr05">#REF!</definedName>
    <definedName name="_____Aug04">[2]BS!$Y$7:$Y$3582</definedName>
    <definedName name="_____Aug05" localSheetId="4">#REF!</definedName>
    <definedName name="_____Aug05" localSheetId="5">#REF!</definedName>
    <definedName name="_____Aug05">#REF!</definedName>
    <definedName name="_____CSA2007">SUM('[4]Run-Cost Data'!$J$5:$N$5)</definedName>
    <definedName name="_____CSA2008">SUM('[4]Run-Cost Data'!$J$6:$N$17)</definedName>
    <definedName name="_____CSA2009">SUM('[4]Run-Cost Data'!$J$18:$N$29)</definedName>
    <definedName name="_____CSA2010">SUM('[4]Run-Cost Data'!$J$30:$N$41)</definedName>
    <definedName name="_____CSA2011">SUM('[4]Run-Cost Data'!$J$42:$N$53)</definedName>
    <definedName name="_____CSA2012">SUM('[4]Run-Cost Data'!$J$54:$N$65)</definedName>
    <definedName name="_____CSA2013">SUM('[4]Run-Cost Data'!$J$66:$N$77)</definedName>
    <definedName name="_____CSA2014">SUM('[4]Run-Cost Data'!$J$78:$N$89)</definedName>
    <definedName name="_____CSA2015">SUM('[4]Run-Cost Data'!$J$90:$N$101)</definedName>
    <definedName name="_____CSA2016">SUM('[4]Run-Cost Data'!$J$102:$N$113)</definedName>
    <definedName name="_____CSA2017">SUM('[4]Run-Cost Data'!$J$114:$N$125)</definedName>
    <definedName name="_____CSA2018">SUM('[4]Run-Cost Data'!$J$126:$N$137)</definedName>
    <definedName name="_____CSA2019">SUM('[4]Run-Cost Data'!$J$138:$N$149)</definedName>
    <definedName name="_____CSA2020">SUM('[4]Run-Cost Data'!$J$150:$N$161)</definedName>
    <definedName name="_____CSA2021">SUM('[4]Run-Cost Data'!$J$162:$N$173)</definedName>
    <definedName name="_____CSA2022">SUM('[4]Run-Cost Data'!$J$174:$N$185)</definedName>
    <definedName name="_____CSA2023">SUM('[4]Run-Cost Data'!$J$186:$N$197)</definedName>
    <definedName name="_____CSA2024">SUM('[4]Run-Cost Data'!$J$198:$N$209)</definedName>
    <definedName name="_____CSA2025">SUM('[4]Run-Cost Data'!$J$210:$N$221)</definedName>
    <definedName name="_____CSA2026">SUM('[4]Run-Cost Data'!$J$222:$N$233)</definedName>
    <definedName name="_____DAT1" localSheetId="4">#REF!</definedName>
    <definedName name="_____DAT1" localSheetId="5">#REF!</definedName>
    <definedName name="_____DAT1">#REF!</definedName>
    <definedName name="_____DAT10" localSheetId="4">#REF!</definedName>
    <definedName name="_____DAT10" localSheetId="5">#REF!</definedName>
    <definedName name="_____DAT10">#REF!</definedName>
    <definedName name="_____DAT11" localSheetId="4">#REF!</definedName>
    <definedName name="_____DAT11" localSheetId="5">#REF!</definedName>
    <definedName name="_____DAT11">#REF!</definedName>
    <definedName name="_____DAT12" localSheetId="4">#REF!</definedName>
    <definedName name="_____DAT12" localSheetId="5">#REF!</definedName>
    <definedName name="_____DAT12">#REF!</definedName>
    <definedName name="_____DAT13" localSheetId="4">#REF!</definedName>
    <definedName name="_____DAT13" localSheetId="5">#REF!</definedName>
    <definedName name="_____DAT13">#REF!</definedName>
    <definedName name="_____DAT14" localSheetId="4">#REF!</definedName>
    <definedName name="_____DAT14" localSheetId="5">#REF!</definedName>
    <definedName name="_____DAT14">#REF!</definedName>
    <definedName name="_____DAT15" localSheetId="4">#REF!</definedName>
    <definedName name="_____DAT15" localSheetId="5">#REF!</definedName>
    <definedName name="_____DAT15">#REF!</definedName>
    <definedName name="_____DAT2" localSheetId="4">#REF!</definedName>
    <definedName name="_____DAT2" localSheetId="5">#REF!</definedName>
    <definedName name="_____DAT2">#REF!</definedName>
    <definedName name="_____DAT3" localSheetId="4">#REF!</definedName>
    <definedName name="_____DAT3" localSheetId="5">#REF!</definedName>
    <definedName name="_____DAT3">#REF!</definedName>
    <definedName name="_____DAT4" localSheetId="4">#REF!</definedName>
    <definedName name="_____DAT4" localSheetId="5">#REF!</definedName>
    <definedName name="_____DAT4">#REF!</definedName>
    <definedName name="_____DAT5" localSheetId="4">#REF!</definedName>
    <definedName name="_____DAT5" localSheetId="5">#REF!</definedName>
    <definedName name="_____DAT5">#REF!</definedName>
    <definedName name="_____DAT6" localSheetId="4">#REF!</definedName>
    <definedName name="_____DAT6" localSheetId="5">#REF!</definedName>
    <definedName name="_____DAT6">#REF!</definedName>
    <definedName name="_____DAT7" localSheetId="4">#REF!</definedName>
    <definedName name="_____DAT7" localSheetId="5">#REF!</definedName>
    <definedName name="_____DAT7">#REF!</definedName>
    <definedName name="_____DAT8" localSheetId="4">#REF!</definedName>
    <definedName name="_____DAT8" localSheetId="5">#REF!</definedName>
    <definedName name="_____DAT8">#REF!</definedName>
    <definedName name="_____DAT9" localSheetId="4">#REF!</definedName>
    <definedName name="_____DAT9" localSheetId="5">#REF!</definedName>
    <definedName name="_____DAT9">#REF!</definedName>
    <definedName name="_____Dec03">[3]BS!$T$7:$T$3582</definedName>
    <definedName name="_____Dec04">[2]BS!$AC$7:$AC$3580</definedName>
    <definedName name="_____Dec05" localSheetId="4">#REF!</definedName>
    <definedName name="_____Dec05" localSheetId="5">#REF!</definedName>
    <definedName name="_____Dec05">#REF!</definedName>
    <definedName name="_____DST2" localSheetId="4">#REF!</definedName>
    <definedName name="_____DST2" localSheetId="5">#REF!</definedName>
    <definedName name="_____DST2">#REF!</definedName>
    <definedName name="_____ex1" localSheetId="2" hidden="1">{#N/A,#N/A,FALSE,"Summ";#N/A,#N/A,FALSE,"General"}</definedName>
    <definedName name="_____ex1" localSheetId="1" hidden="1">{#N/A,#N/A,FALSE,"Summ";#N/A,#N/A,FALSE,"General"}</definedName>
    <definedName name="_____ex1" hidden="1">{#N/A,#N/A,FALSE,"Summ";#N/A,#N/A,FALSE,"General"}</definedName>
    <definedName name="_____Feb04">[2]BS!$S$7:$S$3582</definedName>
    <definedName name="_____Feb05" localSheetId="4">#REF!</definedName>
    <definedName name="_____Feb05" localSheetId="5">#REF!</definedName>
    <definedName name="_____Feb05">#REF!</definedName>
    <definedName name="_____inv1">[5]PartsFlow!$D$42:$R$43</definedName>
    <definedName name="_____inv10">[5]PartsFlow!$D$213:$R$214</definedName>
    <definedName name="_____inv11">[5]PartsFlow!$D$232:$R$233</definedName>
    <definedName name="_____inv12">[5]PartsFlow!$D$251:$R$252</definedName>
    <definedName name="_____inv13">[5]PartsFlow!$D$270:$R$271</definedName>
    <definedName name="_____inv14">[5]PartsFlow!$D$289:$R$290</definedName>
    <definedName name="_____inv15" localSheetId="4">[5]PartsFlow!#REF!</definedName>
    <definedName name="_____inv15" localSheetId="5">[5]PartsFlow!#REF!</definedName>
    <definedName name="_____inv15">[5]PartsFlow!#REF!</definedName>
    <definedName name="_____inv16" localSheetId="4">[5]PartsFlow!#REF!</definedName>
    <definedName name="_____inv16" localSheetId="5">[5]PartsFlow!#REF!</definedName>
    <definedName name="_____inv16">[5]PartsFlow!#REF!</definedName>
    <definedName name="_____inv17" localSheetId="4">[5]PartsFlow!#REF!</definedName>
    <definedName name="_____inv17" localSheetId="5">[5]PartsFlow!#REF!</definedName>
    <definedName name="_____inv17">[5]PartsFlow!#REF!</definedName>
    <definedName name="_____inv18" localSheetId="4">[5]PartsFlow!#REF!</definedName>
    <definedName name="_____inv18" localSheetId="5">[5]PartsFlow!#REF!</definedName>
    <definedName name="_____inv18">[5]PartsFlow!#REF!</definedName>
    <definedName name="_____inv2">[5]PartsFlow!$D$61:$R$62</definedName>
    <definedName name="_____inv3">[5]PartsFlow!$D$80:$R$81</definedName>
    <definedName name="_____inv4">[5]PartsFlow!$D$99:$R$100</definedName>
    <definedName name="_____inv5">[5]PartsFlow!$D$118:$R$119</definedName>
    <definedName name="_____inv6">[5]PartsFlow!$D$137:$R$138</definedName>
    <definedName name="_____inv7">[5]PartsFlow!$D$156:$R$157</definedName>
    <definedName name="_____inv8">[5]PartsFlow!$D$175:$R$176</definedName>
    <definedName name="_____inv9">[5]PartsFlow!$D$194:$R$195</definedName>
    <definedName name="_____Jan04">[2]BS!$R$7:$R$3582</definedName>
    <definedName name="_____Jan05" localSheetId="4">#REF!</definedName>
    <definedName name="_____Jan05" localSheetId="5">#REF!</definedName>
    <definedName name="_____Jan05">#REF!</definedName>
    <definedName name="_____Jan06" localSheetId="4">[6]BS!#REF!</definedName>
    <definedName name="_____Jan06" localSheetId="5">[6]BS!#REF!</definedName>
    <definedName name="_____Jan06">[6]BS!#REF!</definedName>
    <definedName name="_____Jul04">[2]BS!$X$7:$X$3582</definedName>
    <definedName name="_____Jul05" localSheetId="4">#REF!</definedName>
    <definedName name="_____Jul05" localSheetId="5">#REF!</definedName>
    <definedName name="_____Jul05">#REF!</definedName>
    <definedName name="_____Jun04">[2]BS!$W$7:$W$3582</definedName>
    <definedName name="_____Jun05" localSheetId="4">#REF!</definedName>
    <definedName name="_____Jun05" localSheetId="5">#REF!</definedName>
    <definedName name="_____Jun05">#REF!</definedName>
    <definedName name="_____Mar04">[2]BS!$T$7:$T$3582</definedName>
    <definedName name="_____Mar05" localSheetId="4">#REF!</definedName>
    <definedName name="_____Mar05" localSheetId="5">#REF!</definedName>
    <definedName name="_____Mar05">#REF!</definedName>
    <definedName name="_____May04">[2]BS!$V$7:$V$3582</definedName>
    <definedName name="_____May05" localSheetId="4">#REF!</definedName>
    <definedName name="_____May05" localSheetId="5">#REF!</definedName>
    <definedName name="_____May05">#REF!</definedName>
    <definedName name="_____MMP2007">SUM('[4]Run-Cost Data'!$O$5:$S$5)</definedName>
    <definedName name="_____MMP2008">SUM('[4]Run-Cost Data'!$O$6:$S$17)</definedName>
    <definedName name="_____MMP2009">SUM('[4]Run-Cost Data'!$O$18:$S$29)</definedName>
    <definedName name="_____MMP2010">SUM('[4]Run-Cost Data'!$O$30:$S$41)</definedName>
    <definedName name="_____MMP2011">SUM('[4]Run-Cost Data'!$O$42:$S$53)</definedName>
    <definedName name="_____MMP2012">SUM('[4]Run-Cost Data'!$O$54:$S$65)</definedName>
    <definedName name="_____MMP2013">SUM('[4]Run-Cost Data'!$O$66:$S$77)</definedName>
    <definedName name="_____MMP2014">SUM('[4]Run-Cost Data'!$O$78:$S$89)</definedName>
    <definedName name="_____MMP2015">SUM('[4]Run-Cost Data'!$O$90:$S$101)</definedName>
    <definedName name="_____MMP2016">SUM('[4]Run-Cost Data'!$O$102:$S$113)</definedName>
    <definedName name="_____MMP2017">SUM('[4]Run-Cost Data'!$O$114:$S$125)</definedName>
    <definedName name="_____MMP2018">SUM('[4]Run-Cost Data'!$O$126:$S$137)</definedName>
    <definedName name="_____MMP2019">SUM('[4]Run-Cost Data'!$O$138:$S$149)</definedName>
    <definedName name="_____MMP2020">SUM('[4]Run-Cost Data'!$O$150:$S$161)</definedName>
    <definedName name="_____MMP2021">SUM('[4]Run-Cost Data'!$O$162:$S$173)</definedName>
    <definedName name="_____MMP2022">SUM('[4]Run-Cost Data'!$O$174:$S$185)</definedName>
    <definedName name="_____MMP2023">SUM('[4]Run-Cost Data'!$O$186:$S$197)</definedName>
    <definedName name="_____MMP2024">SUM('[4]Run-Cost Data'!$O$198:$S$209)</definedName>
    <definedName name="_____MMP2025">SUM('[4]Run-Cost Data'!$O$210:$S$221)</definedName>
    <definedName name="_____MMP2026">SUM('[4]Run-Cost Data'!$O$222:$S$233)</definedName>
    <definedName name="_____mwh2" localSheetId="4">#REF!</definedName>
    <definedName name="_____mwh2" localSheetId="5">#REF!</definedName>
    <definedName name="_____mwh2">#REF!</definedName>
    <definedName name="_____new1" localSheetId="2" hidden="1">{#N/A,#N/A,FALSE,"Summ";#N/A,#N/A,FALSE,"General"}</definedName>
    <definedName name="_____new1" localSheetId="1" hidden="1">{#N/A,#N/A,FALSE,"Summ";#N/A,#N/A,FALSE,"General"}</definedName>
    <definedName name="_____new1" hidden="1">{#N/A,#N/A,FALSE,"Summ";#N/A,#N/A,FALSE,"General"}</definedName>
    <definedName name="_____Nov03">[3]BS!$S$7:$S$3582</definedName>
    <definedName name="_____Nov04">[2]BS!$AB$7:$AB$3582</definedName>
    <definedName name="_____Nov05" localSheetId="4">#REF!</definedName>
    <definedName name="_____Nov05" localSheetId="5">#REF!</definedName>
    <definedName name="_____Nov05">#REF!</definedName>
    <definedName name="_____Oct03">[3]BS!$R$7:$R$3582</definedName>
    <definedName name="_____Oct04">[2]BS!$AA$7:$AA$3582</definedName>
    <definedName name="_____Oct05" localSheetId="4">#REF!</definedName>
    <definedName name="_____Oct05" localSheetId="5">#REF!</definedName>
    <definedName name="_____Oct05">#REF!</definedName>
    <definedName name="_____PG1" localSheetId="4">#REF!</definedName>
    <definedName name="_____PG1" localSheetId="5">#REF!</definedName>
    <definedName name="_____PG1">#REF!</definedName>
    <definedName name="_____RES2005" localSheetId="4">#REF!</definedName>
    <definedName name="_____RES2005" localSheetId="5">#REF!</definedName>
    <definedName name="_____RES2005">#REF!</definedName>
    <definedName name="_____RI2" localSheetId="4">'[7]Rock Island 1'!#REF!</definedName>
    <definedName name="_____RI2" localSheetId="5">'[7]Rock Island 1'!#REF!</definedName>
    <definedName name="_____RI2">'[7]Rock Island 1'!#REF!</definedName>
    <definedName name="_____Sep03">[3]BS!$Q$7:$Q$3582</definedName>
    <definedName name="_____Sep04">[2]BS!$Z$7:$Z$3582</definedName>
    <definedName name="_____Sep05" localSheetId="4">#REF!</definedName>
    <definedName name="_____Sep05" localSheetId="5">#REF!</definedName>
    <definedName name="_____Sep05">#REF!</definedName>
    <definedName name="_____six6" localSheetId="2" hidden="1">{#N/A,#N/A,FALSE,"CRPT";#N/A,#N/A,FALSE,"TREND";#N/A,#N/A,FALSE,"%Curve"}</definedName>
    <definedName name="_____six6" localSheetId="1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" hidden="1">{#N/A,#N/A,FALSE,"schA"}</definedName>
    <definedName name="_____www1" localSheetId="1" hidden="1">{#N/A,#N/A,FALSE,"schA"}</definedName>
    <definedName name="_____www1" hidden="1">{#N/A,#N/A,FALSE,"schA"}</definedName>
    <definedName name="____Apr04">[2]BS!$U$7:$U$3582</definedName>
    <definedName name="____Apr05" localSheetId="4">#REF!</definedName>
    <definedName name="____Apr05" localSheetId="5">#REF!</definedName>
    <definedName name="____Apr05">#REF!</definedName>
    <definedName name="____Aug04">[2]BS!$Y$7:$Y$3582</definedName>
    <definedName name="____Aug05" localSheetId="4">#REF!</definedName>
    <definedName name="____Aug05" localSheetId="5">#REF!</definedName>
    <definedName name="____Aug05">#REF!</definedName>
    <definedName name="____CSA2007">SUM('[4]Run-Cost Data'!$J$5:$N$5)</definedName>
    <definedName name="____CSA2008">SUM('[4]Run-Cost Data'!$J$6:$N$17)</definedName>
    <definedName name="____CSA2009">SUM('[4]Run-Cost Data'!$J$18:$N$29)</definedName>
    <definedName name="____CSA2010">SUM('[4]Run-Cost Data'!$J$30:$N$41)</definedName>
    <definedName name="____CSA2011">SUM('[4]Run-Cost Data'!$J$42:$N$53)</definedName>
    <definedName name="____CSA2012">SUM('[4]Run-Cost Data'!$J$54:$N$65)</definedName>
    <definedName name="____CSA2013">SUM('[4]Run-Cost Data'!$J$66:$N$77)</definedName>
    <definedName name="____CSA2014">SUM('[4]Run-Cost Data'!$J$78:$N$89)</definedName>
    <definedName name="____CSA2015">SUM('[4]Run-Cost Data'!$J$90:$N$101)</definedName>
    <definedName name="____CSA2016">SUM('[4]Run-Cost Data'!$J$102:$N$113)</definedName>
    <definedName name="____CSA2017">SUM('[4]Run-Cost Data'!$J$114:$N$125)</definedName>
    <definedName name="____CSA2018">SUM('[4]Run-Cost Data'!$J$126:$N$137)</definedName>
    <definedName name="____CSA2019">SUM('[4]Run-Cost Data'!$J$138:$N$149)</definedName>
    <definedName name="____CSA2020">SUM('[4]Run-Cost Data'!$J$150:$N$161)</definedName>
    <definedName name="____CSA2021">SUM('[4]Run-Cost Data'!$J$162:$N$173)</definedName>
    <definedName name="____CSA2022">SUM('[4]Run-Cost Data'!$J$174:$N$185)</definedName>
    <definedName name="____CSA2023">SUM('[4]Run-Cost Data'!$J$186:$N$197)</definedName>
    <definedName name="____CSA2024">SUM('[4]Run-Cost Data'!$J$198:$N$209)</definedName>
    <definedName name="____CSA2025">SUM('[4]Run-Cost Data'!$J$210:$N$221)</definedName>
    <definedName name="____CSA2026">SUM('[4]Run-Cost Data'!$J$222:$N$233)</definedName>
    <definedName name="____DAT1" localSheetId="4">#REF!</definedName>
    <definedName name="____DAT1" localSheetId="5">#REF!</definedName>
    <definedName name="____DAT1">#REF!</definedName>
    <definedName name="____DAT10" localSheetId="4">#REF!</definedName>
    <definedName name="____DAT10" localSheetId="5">#REF!</definedName>
    <definedName name="____DAT10">#REF!</definedName>
    <definedName name="____DAT11" localSheetId="4">#REF!</definedName>
    <definedName name="____DAT11" localSheetId="5">#REF!</definedName>
    <definedName name="____DAT11">#REF!</definedName>
    <definedName name="____DAT12" localSheetId="4">#REF!</definedName>
    <definedName name="____DAT12" localSheetId="5">#REF!</definedName>
    <definedName name="____DAT12">#REF!</definedName>
    <definedName name="____DAT13" localSheetId="4">#REF!</definedName>
    <definedName name="____DAT13" localSheetId="5">#REF!</definedName>
    <definedName name="____DAT13">#REF!</definedName>
    <definedName name="____DAT14" localSheetId="4">#REF!</definedName>
    <definedName name="____DAT14" localSheetId="5">#REF!</definedName>
    <definedName name="____DAT14">#REF!</definedName>
    <definedName name="____DAT15" localSheetId="4">#REF!</definedName>
    <definedName name="____DAT15" localSheetId="5">#REF!</definedName>
    <definedName name="____DAT15">#REF!</definedName>
    <definedName name="____DAT2" localSheetId="4">#REF!</definedName>
    <definedName name="____DAT2" localSheetId="5">#REF!</definedName>
    <definedName name="____DAT2">#REF!</definedName>
    <definedName name="____DAT3" localSheetId="4">#REF!</definedName>
    <definedName name="____DAT3" localSheetId="5">#REF!</definedName>
    <definedName name="____DAT3">#REF!</definedName>
    <definedName name="____DAT4" localSheetId="4">#REF!</definedName>
    <definedName name="____DAT4" localSheetId="5">#REF!</definedName>
    <definedName name="____DAT4">#REF!</definedName>
    <definedName name="____DAT5" localSheetId="4">#REF!</definedName>
    <definedName name="____DAT5" localSheetId="5">#REF!</definedName>
    <definedName name="____DAT5">#REF!</definedName>
    <definedName name="____DAT6" localSheetId="4">#REF!</definedName>
    <definedName name="____DAT6" localSheetId="5">#REF!</definedName>
    <definedName name="____DAT6">#REF!</definedName>
    <definedName name="____DAT7" localSheetId="4">#REF!</definedName>
    <definedName name="____DAT7" localSheetId="5">#REF!</definedName>
    <definedName name="____DAT7">#REF!</definedName>
    <definedName name="____DAT8" localSheetId="4">#REF!</definedName>
    <definedName name="____DAT8" localSheetId="5">#REF!</definedName>
    <definedName name="____DAT8">#REF!</definedName>
    <definedName name="____DAT9" localSheetId="4">#REF!</definedName>
    <definedName name="____DAT9" localSheetId="5">#REF!</definedName>
    <definedName name="____DAT9">#REF!</definedName>
    <definedName name="____Dec03">[3]BS!$T$7:$T$3582</definedName>
    <definedName name="____Dec04">[2]BS!$AC$7:$AC$3580</definedName>
    <definedName name="____Dec05" localSheetId="4">#REF!</definedName>
    <definedName name="____Dec05" localSheetId="5">#REF!</definedName>
    <definedName name="____Dec05">#REF!</definedName>
    <definedName name="____DST2" localSheetId="4">#REF!</definedName>
    <definedName name="____DST2" localSheetId="5">#REF!</definedName>
    <definedName name="____DST2">#REF!</definedName>
    <definedName name="____ex1" localSheetId="2" hidden="1">{#N/A,#N/A,FALSE,"Summ";#N/A,#N/A,FALSE,"General"}</definedName>
    <definedName name="____ex1" localSheetId="1" hidden="1">{#N/A,#N/A,FALSE,"Summ";#N/A,#N/A,FALSE,"General"}</definedName>
    <definedName name="____ex1" hidden="1">{#N/A,#N/A,FALSE,"Summ";#N/A,#N/A,FALSE,"General"}</definedName>
    <definedName name="____Feb04">[2]BS!$S$7:$S$3582</definedName>
    <definedName name="____Feb05" localSheetId="4">#REF!</definedName>
    <definedName name="____Feb05" localSheetId="5">#REF!</definedName>
    <definedName name="____Feb05">#REF!</definedName>
    <definedName name="____inv1">[5]PartsFlow!$D$42:$R$43</definedName>
    <definedName name="____inv10">[5]PartsFlow!$D$213:$R$214</definedName>
    <definedName name="____inv11">[5]PartsFlow!$D$232:$R$233</definedName>
    <definedName name="____inv12">[5]PartsFlow!$D$251:$R$252</definedName>
    <definedName name="____inv13">[5]PartsFlow!$D$270:$R$271</definedName>
    <definedName name="____inv14">[5]PartsFlow!$D$289:$R$290</definedName>
    <definedName name="____inv15" localSheetId="4">[5]PartsFlow!#REF!</definedName>
    <definedName name="____inv15" localSheetId="5">[5]PartsFlow!#REF!</definedName>
    <definedName name="____inv15">[5]PartsFlow!#REF!</definedName>
    <definedName name="____inv16" localSheetId="4">[5]PartsFlow!#REF!</definedName>
    <definedName name="____inv16" localSheetId="5">[5]PartsFlow!#REF!</definedName>
    <definedName name="____inv16">[5]PartsFlow!#REF!</definedName>
    <definedName name="____inv17" localSheetId="4">[5]PartsFlow!#REF!</definedName>
    <definedName name="____inv17" localSheetId="5">[5]PartsFlow!#REF!</definedName>
    <definedName name="____inv17">[5]PartsFlow!#REF!</definedName>
    <definedName name="____inv18" localSheetId="4">[5]PartsFlow!#REF!</definedName>
    <definedName name="____inv18" localSheetId="5">[5]PartsFlow!#REF!</definedName>
    <definedName name="____inv18">[5]PartsFlow!#REF!</definedName>
    <definedName name="____inv2">[5]PartsFlow!$D$61:$R$62</definedName>
    <definedName name="____inv3">[5]PartsFlow!$D$80:$R$81</definedName>
    <definedName name="____inv4">[5]PartsFlow!$D$99:$R$100</definedName>
    <definedName name="____inv5">[5]PartsFlow!$D$118:$R$119</definedName>
    <definedName name="____inv6">[5]PartsFlow!$D$137:$R$138</definedName>
    <definedName name="____inv7">[5]PartsFlow!$D$156:$R$157</definedName>
    <definedName name="____inv8">[5]PartsFlow!$D$175:$R$176</definedName>
    <definedName name="____inv9">[5]PartsFlow!$D$194:$R$195</definedName>
    <definedName name="____Jan04">[2]BS!$R$7:$R$3582</definedName>
    <definedName name="____Jan05" localSheetId="4">#REF!</definedName>
    <definedName name="____Jan05" localSheetId="5">#REF!</definedName>
    <definedName name="____Jan05">#REF!</definedName>
    <definedName name="____Jan06" localSheetId="4">[6]BS!#REF!</definedName>
    <definedName name="____Jan06" localSheetId="5">[6]BS!#REF!</definedName>
    <definedName name="____Jan06">[6]BS!#REF!</definedName>
    <definedName name="____Jul04" localSheetId="2">[8]BS!$X$7:$X$3582</definedName>
    <definedName name="____Jul04">[2]BS!$X$7:$X$3582</definedName>
    <definedName name="____Jul05" localSheetId="4">#REF!</definedName>
    <definedName name="____Jul05" localSheetId="5">#REF!</definedName>
    <definedName name="____Jul05">#REF!</definedName>
    <definedName name="____Jun04" localSheetId="2">[8]BS!$W$7:$W$3582</definedName>
    <definedName name="____Jun04">[2]BS!$W$7:$W$3582</definedName>
    <definedName name="____Jun05" localSheetId="4">#REF!</definedName>
    <definedName name="____Jun05" localSheetId="5">#REF!</definedName>
    <definedName name="____Jun05">#REF!</definedName>
    <definedName name="____Mar04">[2]BS!$T$7:$T$3582</definedName>
    <definedName name="____Mar05" localSheetId="4">#REF!</definedName>
    <definedName name="____Mar05" localSheetId="5">#REF!</definedName>
    <definedName name="____Mar05">#REF!</definedName>
    <definedName name="____May04" localSheetId="2">[8]BS!$V$7:$V$3582</definedName>
    <definedName name="____May04">[2]BS!$V$7:$V$3582</definedName>
    <definedName name="____May05" localSheetId="4">#REF!</definedName>
    <definedName name="____May05" localSheetId="5">#REF!</definedName>
    <definedName name="____May05">#REF!</definedName>
    <definedName name="____MMP2007">SUM('[4]Run-Cost Data'!$O$5:$S$5)</definedName>
    <definedName name="____MMP2008">SUM('[4]Run-Cost Data'!$O$6:$S$17)</definedName>
    <definedName name="____MMP2009">SUM('[4]Run-Cost Data'!$O$18:$S$29)</definedName>
    <definedName name="____MMP2010">SUM('[4]Run-Cost Data'!$O$30:$S$41)</definedName>
    <definedName name="____MMP2011">SUM('[4]Run-Cost Data'!$O$42:$S$53)</definedName>
    <definedName name="____MMP2012">SUM('[4]Run-Cost Data'!$O$54:$S$65)</definedName>
    <definedName name="____MMP2013">SUM('[4]Run-Cost Data'!$O$66:$S$77)</definedName>
    <definedName name="____MMP2014">SUM('[4]Run-Cost Data'!$O$78:$S$89)</definedName>
    <definedName name="____MMP2015">SUM('[4]Run-Cost Data'!$O$90:$S$101)</definedName>
    <definedName name="____MMP2016">SUM('[4]Run-Cost Data'!$O$102:$S$113)</definedName>
    <definedName name="____MMP2017">SUM('[4]Run-Cost Data'!$O$114:$S$125)</definedName>
    <definedName name="____MMP2018">SUM('[4]Run-Cost Data'!$O$126:$S$137)</definedName>
    <definedName name="____MMP2019">SUM('[4]Run-Cost Data'!$O$138:$S$149)</definedName>
    <definedName name="____MMP2020">SUM('[4]Run-Cost Data'!$O$150:$S$161)</definedName>
    <definedName name="____MMP2021">SUM('[4]Run-Cost Data'!$O$162:$S$173)</definedName>
    <definedName name="____MMP2022">SUM('[4]Run-Cost Data'!$O$174:$S$185)</definedName>
    <definedName name="____MMP2023">SUM('[4]Run-Cost Data'!$O$186:$S$197)</definedName>
    <definedName name="____MMP2024">SUM('[4]Run-Cost Data'!$O$198:$S$209)</definedName>
    <definedName name="____MMP2025">SUM('[4]Run-Cost Data'!$O$210:$S$221)</definedName>
    <definedName name="____MMP2026">SUM('[4]Run-Cost Data'!$O$222:$S$233)</definedName>
    <definedName name="____mwh2" localSheetId="4">#REF!</definedName>
    <definedName name="____mwh2" localSheetId="5">#REF!</definedName>
    <definedName name="____mwh2">#REF!</definedName>
    <definedName name="____new1" localSheetId="2" hidden="1">{#N/A,#N/A,FALSE,"Summ";#N/A,#N/A,FALSE,"General"}</definedName>
    <definedName name="____new1" localSheetId="1" hidden="1">{#N/A,#N/A,FALSE,"Summ";#N/A,#N/A,FALSE,"General"}</definedName>
    <definedName name="____new1" hidden="1">{#N/A,#N/A,FALSE,"Summ";#N/A,#N/A,FALSE,"General"}</definedName>
    <definedName name="____Nov03">[3]BS!$S$7:$S$3582</definedName>
    <definedName name="____Nov04">[2]BS!$AB$7:$AB$3582</definedName>
    <definedName name="____Nov05" localSheetId="4">#REF!</definedName>
    <definedName name="____Nov05" localSheetId="5">#REF!</definedName>
    <definedName name="____Nov05">#REF!</definedName>
    <definedName name="____Oct03">[3]BS!$R$7:$R$3582</definedName>
    <definedName name="____Oct04">[2]BS!$AA$7:$AA$3582</definedName>
    <definedName name="____Oct05" localSheetId="4">#REF!</definedName>
    <definedName name="____Oct05" localSheetId="5">#REF!</definedName>
    <definedName name="____Oct05">#REF!</definedName>
    <definedName name="____PG1" localSheetId="4">#REF!</definedName>
    <definedName name="____PG1" localSheetId="5">#REF!</definedName>
    <definedName name="____PG1">#REF!</definedName>
    <definedName name="____RES2005" localSheetId="4">#REF!</definedName>
    <definedName name="____RES2005" localSheetId="5">#REF!</definedName>
    <definedName name="____RES2005">#REF!</definedName>
    <definedName name="____RI2" localSheetId="4">'[7]Rock Island 1'!#REF!</definedName>
    <definedName name="____RI2" localSheetId="5">'[7]Rock Island 1'!#REF!</definedName>
    <definedName name="____RI2">'[7]Rock Island 1'!#REF!</definedName>
    <definedName name="____Sep03">[3]BS!$Q$7:$Q$3582</definedName>
    <definedName name="____Sep04" localSheetId="2">[8]BS!$Z$7:$Z$3582</definedName>
    <definedName name="____Sep04">[2]BS!$Z$7:$Z$3582</definedName>
    <definedName name="____Sep05" localSheetId="4">#REF!</definedName>
    <definedName name="____Sep05" localSheetId="5">#REF!</definedName>
    <definedName name="____Sep05">#REF!</definedName>
    <definedName name="____six6" localSheetId="2" hidden="1">{#N/A,#N/A,FALSE,"CRPT";#N/A,#N/A,FALSE,"TREND";#N/A,#N/A,FALSE,"%Curve"}</definedName>
    <definedName name="____six6" localSheetId="1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" hidden="1">{#N/A,#N/A,FALSE,"schA"}</definedName>
    <definedName name="____www1" localSheetId="1" hidden="1">{#N/A,#N/A,FALSE,"schA"}</definedName>
    <definedName name="____www1" hidden="1">{#N/A,#N/A,FALSE,"schA"}</definedName>
    <definedName name="___Apr04">[2]BS!$U$7:$U$3582</definedName>
    <definedName name="___Apr05" localSheetId="4">#REF!</definedName>
    <definedName name="___Apr05" localSheetId="5">#REF!</definedName>
    <definedName name="___Apr05">#REF!</definedName>
    <definedName name="___Aug04" localSheetId="2">[8]BS!$Y$7:$Y$3582</definedName>
    <definedName name="___Aug04">[2]BS!$Y$7:$Y$3582</definedName>
    <definedName name="___Aug05" localSheetId="4">#REF!</definedName>
    <definedName name="___Aug05" localSheetId="5">#REF!</definedName>
    <definedName name="___Aug05">#REF!</definedName>
    <definedName name="___CSA2007">SUM('[4]Run-Cost Data'!$J$5:$N$5)</definedName>
    <definedName name="___CSA2008">SUM('[4]Run-Cost Data'!$J$6:$N$17)</definedName>
    <definedName name="___CSA2009">SUM('[4]Run-Cost Data'!$J$18:$N$29)</definedName>
    <definedName name="___CSA2010">SUM('[4]Run-Cost Data'!$J$30:$N$41)</definedName>
    <definedName name="___CSA2011">SUM('[4]Run-Cost Data'!$J$42:$N$53)</definedName>
    <definedName name="___CSA2012">SUM('[4]Run-Cost Data'!$J$54:$N$65)</definedName>
    <definedName name="___CSA2013">SUM('[4]Run-Cost Data'!$J$66:$N$77)</definedName>
    <definedName name="___CSA2014">SUM('[4]Run-Cost Data'!$J$78:$N$89)</definedName>
    <definedName name="___CSA2015">SUM('[4]Run-Cost Data'!$J$90:$N$101)</definedName>
    <definedName name="___CSA2016">SUM('[4]Run-Cost Data'!$J$102:$N$113)</definedName>
    <definedName name="___CSA2017">SUM('[4]Run-Cost Data'!$J$114:$N$125)</definedName>
    <definedName name="___CSA2018">SUM('[4]Run-Cost Data'!$J$126:$N$137)</definedName>
    <definedName name="___CSA2019">SUM('[4]Run-Cost Data'!$J$138:$N$149)</definedName>
    <definedName name="___CSA2020">SUM('[4]Run-Cost Data'!$J$150:$N$161)</definedName>
    <definedName name="___CSA2021">SUM('[4]Run-Cost Data'!$J$162:$N$173)</definedName>
    <definedName name="___CSA2022">SUM('[4]Run-Cost Data'!$J$174:$N$185)</definedName>
    <definedName name="___CSA2023">SUM('[4]Run-Cost Data'!$J$186:$N$197)</definedName>
    <definedName name="___CSA2024">SUM('[4]Run-Cost Data'!$J$198:$N$209)</definedName>
    <definedName name="___CSA2025">SUM('[4]Run-Cost Data'!$J$210:$N$221)</definedName>
    <definedName name="___CSA2026">SUM('[4]Run-Cost Data'!$J$222:$N$233)</definedName>
    <definedName name="___DAT1" localSheetId="4">#REF!</definedName>
    <definedName name="___DAT1" localSheetId="5">#REF!</definedName>
    <definedName name="___DAT1">#REF!</definedName>
    <definedName name="___DAT10" localSheetId="4">#REF!</definedName>
    <definedName name="___DAT10" localSheetId="5">#REF!</definedName>
    <definedName name="___DAT10">#REF!</definedName>
    <definedName name="___DAT11" localSheetId="4">#REF!</definedName>
    <definedName name="___DAT11" localSheetId="5">#REF!</definedName>
    <definedName name="___DAT11">#REF!</definedName>
    <definedName name="___DAT12" localSheetId="4">#REF!</definedName>
    <definedName name="___DAT12" localSheetId="5">#REF!</definedName>
    <definedName name="___DAT12">#REF!</definedName>
    <definedName name="___DAT13" localSheetId="4">#REF!</definedName>
    <definedName name="___DAT13" localSheetId="5">#REF!</definedName>
    <definedName name="___DAT13">#REF!</definedName>
    <definedName name="___DAT14" localSheetId="4">#REF!</definedName>
    <definedName name="___DAT14" localSheetId="5">#REF!</definedName>
    <definedName name="___DAT14">#REF!</definedName>
    <definedName name="___DAT15" localSheetId="4">#REF!</definedName>
    <definedName name="___DAT15" localSheetId="5">#REF!</definedName>
    <definedName name="___DAT15">#REF!</definedName>
    <definedName name="___DAT2" localSheetId="4">#REF!</definedName>
    <definedName name="___DAT2" localSheetId="5">#REF!</definedName>
    <definedName name="___DAT2">#REF!</definedName>
    <definedName name="___DAT3" localSheetId="4">#REF!</definedName>
    <definedName name="___DAT3" localSheetId="5">#REF!</definedName>
    <definedName name="___DAT3">#REF!</definedName>
    <definedName name="___DAT4" localSheetId="4">#REF!</definedName>
    <definedName name="___DAT4" localSheetId="5">#REF!</definedName>
    <definedName name="___DAT4">#REF!</definedName>
    <definedName name="___DAT5" localSheetId="4">#REF!</definedName>
    <definedName name="___DAT5" localSheetId="5">#REF!</definedName>
    <definedName name="___DAT5">#REF!</definedName>
    <definedName name="___DAT6" localSheetId="4">#REF!</definedName>
    <definedName name="___DAT6" localSheetId="5">#REF!</definedName>
    <definedName name="___DAT6">#REF!</definedName>
    <definedName name="___DAT7" localSheetId="4">#REF!</definedName>
    <definedName name="___DAT7" localSheetId="5">#REF!</definedName>
    <definedName name="___DAT7">#REF!</definedName>
    <definedName name="___DAT8" localSheetId="4">#REF!</definedName>
    <definedName name="___DAT8" localSheetId="5">#REF!</definedName>
    <definedName name="___DAT8">#REF!</definedName>
    <definedName name="___DAT9" localSheetId="4">#REF!</definedName>
    <definedName name="___DAT9" localSheetId="5">#REF!</definedName>
    <definedName name="___DAT9">#REF!</definedName>
    <definedName name="___Dec03">[3]BS!$T$7:$T$3582</definedName>
    <definedName name="___Dec04">[2]BS!$AC$7:$AC$3580</definedName>
    <definedName name="___Dec05" localSheetId="4">#REF!</definedName>
    <definedName name="___Dec05" localSheetId="5">#REF!</definedName>
    <definedName name="___Dec05">#REF!</definedName>
    <definedName name="___DST2" localSheetId="4">#REF!</definedName>
    <definedName name="___DST2" localSheetId="5">#REF!</definedName>
    <definedName name="___DST2">#REF!</definedName>
    <definedName name="___ex1" localSheetId="2" hidden="1">{#N/A,#N/A,FALSE,"Summ";#N/A,#N/A,FALSE,"General"}</definedName>
    <definedName name="___ex1" localSheetId="1" hidden="1">{#N/A,#N/A,FALSE,"Summ";#N/A,#N/A,FALSE,"General"}</definedName>
    <definedName name="___ex1" hidden="1">{#N/A,#N/A,FALSE,"Summ";#N/A,#N/A,FALSE,"General"}</definedName>
    <definedName name="___Feb04">[2]BS!$S$7:$S$3582</definedName>
    <definedName name="___Feb05" localSheetId="4">#REF!</definedName>
    <definedName name="___Feb05" localSheetId="5">#REF!</definedName>
    <definedName name="___Feb05">#REF!</definedName>
    <definedName name="___inv1">[5]PartsFlow!$D$42:$R$43</definedName>
    <definedName name="___inv10">[5]PartsFlow!$D$213:$R$214</definedName>
    <definedName name="___inv11">[5]PartsFlow!$D$232:$R$233</definedName>
    <definedName name="___inv12">[5]PartsFlow!$D$251:$R$252</definedName>
    <definedName name="___inv13">[5]PartsFlow!$D$270:$R$271</definedName>
    <definedName name="___inv14">[5]PartsFlow!$D$289:$R$290</definedName>
    <definedName name="___inv15" localSheetId="4">[5]PartsFlow!#REF!</definedName>
    <definedName name="___inv15" localSheetId="5">[5]PartsFlow!#REF!</definedName>
    <definedName name="___inv15">[5]PartsFlow!#REF!</definedName>
    <definedName name="___inv16" localSheetId="4">[5]PartsFlow!#REF!</definedName>
    <definedName name="___inv16" localSheetId="5">[5]PartsFlow!#REF!</definedName>
    <definedName name="___inv16">[5]PartsFlow!#REF!</definedName>
    <definedName name="___inv17" localSheetId="4">[5]PartsFlow!#REF!</definedName>
    <definedName name="___inv17" localSheetId="5">[5]PartsFlow!#REF!</definedName>
    <definedName name="___inv17">[5]PartsFlow!#REF!</definedName>
    <definedName name="___inv18" localSheetId="4">[5]PartsFlow!#REF!</definedName>
    <definedName name="___inv18" localSheetId="5">[5]PartsFlow!#REF!</definedName>
    <definedName name="___inv18">[5]PartsFlow!#REF!</definedName>
    <definedName name="___inv2">[5]PartsFlow!$D$61:$R$62</definedName>
    <definedName name="___inv3">[5]PartsFlow!$D$80:$R$81</definedName>
    <definedName name="___inv4">[5]PartsFlow!$D$99:$R$100</definedName>
    <definedName name="___inv5">[5]PartsFlow!$D$118:$R$119</definedName>
    <definedName name="___inv6">[5]PartsFlow!$D$137:$R$138</definedName>
    <definedName name="___inv7">[5]PartsFlow!$D$156:$R$157</definedName>
    <definedName name="___inv8">[5]PartsFlow!$D$175:$R$176</definedName>
    <definedName name="___inv9">[5]PartsFlow!$D$194:$R$195</definedName>
    <definedName name="___Jan04">[2]BS!$R$7:$R$3582</definedName>
    <definedName name="___Jan05" localSheetId="4">#REF!</definedName>
    <definedName name="___Jan05" localSheetId="5">#REF!</definedName>
    <definedName name="___Jan05">#REF!</definedName>
    <definedName name="___Jan06" localSheetId="4">[6]BS!#REF!</definedName>
    <definedName name="___Jan06" localSheetId="5">[6]BS!#REF!</definedName>
    <definedName name="___Jan06">[6]BS!#REF!</definedName>
    <definedName name="___Jul04" localSheetId="2">[8]BS!$X$7:$X$3582</definedName>
    <definedName name="___Jul04">[2]BS!$X$7:$X$3582</definedName>
    <definedName name="___Jul05" localSheetId="4">#REF!</definedName>
    <definedName name="___Jul05" localSheetId="5">#REF!</definedName>
    <definedName name="___Jul05">#REF!</definedName>
    <definedName name="___Jun04" localSheetId="2">[8]BS!$W$7:$W$3582</definedName>
    <definedName name="___Jun04">[2]BS!$W$7:$W$3582</definedName>
    <definedName name="___Jun05" localSheetId="4">#REF!</definedName>
    <definedName name="___Jun05" localSheetId="5">#REF!</definedName>
    <definedName name="___Jun05">#REF!</definedName>
    <definedName name="___Mar04">[2]BS!$T$7:$T$3582</definedName>
    <definedName name="___Mar05" localSheetId="4">#REF!</definedName>
    <definedName name="___Mar05" localSheetId="5">#REF!</definedName>
    <definedName name="___Mar05">#REF!</definedName>
    <definedName name="___May04" localSheetId="2">[8]BS!$V$7:$V$3582</definedName>
    <definedName name="___May04">[2]BS!$V$7:$V$3582</definedName>
    <definedName name="___May05" localSheetId="4">#REF!</definedName>
    <definedName name="___May05" localSheetId="5">#REF!</definedName>
    <definedName name="___May05">#REF!</definedName>
    <definedName name="___MMP2007">SUM('[4]Run-Cost Data'!$O$5:$S$5)</definedName>
    <definedName name="___MMP2008">SUM('[4]Run-Cost Data'!$O$6:$S$17)</definedName>
    <definedName name="___MMP2009">SUM('[4]Run-Cost Data'!$O$18:$S$29)</definedName>
    <definedName name="___MMP2010">SUM('[4]Run-Cost Data'!$O$30:$S$41)</definedName>
    <definedName name="___MMP2011">SUM('[4]Run-Cost Data'!$O$42:$S$53)</definedName>
    <definedName name="___MMP2012">SUM('[4]Run-Cost Data'!$O$54:$S$65)</definedName>
    <definedName name="___MMP2013">SUM('[4]Run-Cost Data'!$O$66:$S$77)</definedName>
    <definedName name="___MMP2014">SUM('[4]Run-Cost Data'!$O$78:$S$89)</definedName>
    <definedName name="___MMP2015">SUM('[4]Run-Cost Data'!$O$90:$S$101)</definedName>
    <definedName name="___MMP2016">SUM('[4]Run-Cost Data'!$O$102:$S$113)</definedName>
    <definedName name="___MMP2017">SUM('[4]Run-Cost Data'!$O$114:$S$125)</definedName>
    <definedName name="___MMP2018">SUM('[4]Run-Cost Data'!$O$126:$S$137)</definedName>
    <definedName name="___MMP2019">SUM('[4]Run-Cost Data'!$O$138:$S$149)</definedName>
    <definedName name="___MMP2020">SUM('[4]Run-Cost Data'!$O$150:$S$161)</definedName>
    <definedName name="___MMP2021">SUM('[4]Run-Cost Data'!$O$162:$S$173)</definedName>
    <definedName name="___MMP2022">SUM('[4]Run-Cost Data'!$O$174:$S$185)</definedName>
    <definedName name="___MMP2023">SUM('[4]Run-Cost Data'!$O$186:$S$197)</definedName>
    <definedName name="___MMP2024">SUM('[4]Run-Cost Data'!$O$198:$S$209)</definedName>
    <definedName name="___MMP2025">SUM('[4]Run-Cost Data'!$O$210:$S$221)</definedName>
    <definedName name="___MMP2026">SUM('[4]Run-Cost Data'!$O$222:$S$233)</definedName>
    <definedName name="___mwh2" localSheetId="4">#REF!</definedName>
    <definedName name="___mwh2" localSheetId="5">#REF!</definedName>
    <definedName name="___mwh2">#REF!</definedName>
    <definedName name="___new1" localSheetId="2" hidden="1">{#N/A,#N/A,FALSE,"Summ";#N/A,#N/A,FALSE,"General"}</definedName>
    <definedName name="___new1" localSheetId="1" hidden="1">{#N/A,#N/A,FALSE,"Summ";#N/A,#N/A,FALSE,"General"}</definedName>
    <definedName name="___new1" hidden="1">{#N/A,#N/A,FALSE,"Summ";#N/A,#N/A,FALSE,"General"}</definedName>
    <definedName name="___Nov03">[3]BS!$S$7:$S$3582</definedName>
    <definedName name="___Nov04">[2]BS!$AB$7:$AB$3582</definedName>
    <definedName name="___Nov05" localSheetId="4">#REF!</definedName>
    <definedName name="___Nov05" localSheetId="5">#REF!</definedName>
    <definedName name="___Nov05">#REF!</definedName>
    <definedName name="___Oct03">[3]BS!$R$7:$R$3582</definedName>
    <definedName name="___Oct04">[2]BS!$AA$7:$AA$3582</definedName>
    <definedName name="___Oct05" localSheetId="4">#REF!</definedName>
    <definedName name="___Oct05" localSheetId="5">#REF!</definedName>
    <definedName name="___Oct05">#REF!</definedName>
    <definedName name="___PG1" localSheetId="4">#REF!</definedName>
    <definedName name="___PG1" localSheetId="5">#REF!</definedName>
    <definedName name="___PG1">#REF!</definedName>
    <definedName name="___RES2005" localSheetId="4">#REF!</definedName>
    <definedName name="___RES2005" localSheetId="5">#REF!</definedName>
    <definedName name="___RES2005">#REF!</definedName>
    <definedName name="___RI2" localSheetId="4">'[7]Rock Island 1'!#REF!</definedName>
    <definedName name="___RI2" localSheetId="5">'[7]Rock Island 1'!#REF!</definedName>
    <definedName name="___RI2">'[7]Rock Island 1'!#REF!</definedName>
    <definedName name="___Sep03">[3]BS!$Q$7:$Q$3582</definedName>
    <definedName name="___Sep04" localSheetId="2">[8]BS!$Z$7:$Z$3582</definedName>
    <definedName name="___Sep04">[2]BS!$Z$7:$Z$3582</definedName>
    <definedName name="___Sep05" localSheetId="4">#REF!</definedName>
    <definedName name="___Sep05" localSheetId="5">#REF!</definedName>
    <definedName name="___Sep05">#REF!</definedName>
    <definedName name="___six6" localSheetId="2" hidden="1">{#N/A,#N/A,FALSE,"CRPT";#N/A,#N/A,FALSE,"TREND";#N/A,#N/A,FALSE,"%Curve"}</definedName>
    <definedName name="___six6" localSheetId="1" hidden="1">{#N/A,#N/A,FALSE,"CRPT";#N/A,#N/A,FALSE,"TREND";#N/A,#N/A,FALSE,"%Curve"}</definedName>
    <definedName name="___six6" hidden="1">{#N/A,#N/A,FALSE,"CRPT";#N/A,#N/A,FALSE,"TREND";#N/A,#N/A,FALSE,"%Curve"}</definedName>
    <definedName name="___www1" localSheetId="2" hidden="1">{#N/A,#N/A,FALSE,"schA"}</definedName>
    <definedName name="___www1" localSheetId="1" hidden="1">{#N/A,#N/A,FALSE,"schA"}</definedName>
    <definedName name="___www1" hidden="1">{#N/A,#N/A,FALSE,"schA"}</definedName>
    <definedName name="__123Graph_D" localSheetId="4" hidden="1">#REF!</definedName>
    <definedName name="__123Graph_D" localSheetId="5" hidden="1">#REF!</definedName>
    <definedName name="__123Graph_D" localSheetId="2" hidden="1">#REF!</definedName>
    <definedName name="__123Graph_D" localSheetId="1" hidden="1">#REF!</definedName>
    <definedName name="__123Graph_D" hidden="1">#REF!</definedName>
    <definedName name="__123Graph_ECURRENT" localSheetId="4" hidden="1">[9]ConsolidatingPL!#REF!</definedName>
    <definedName name="__123Graph_ECURRENT" localSheetId="5" hidden="1">[9]ConsolidatingPL!#REF!</definedName>
    <definedName name="__123Graph_ECURRENT" localSheetId="2" hidden="1">[9]ConsolidatingPL!#REF!</definedName>
    <definedName name="__123Graph_ECURRENT" localSheetId="1" hidden="1">[9]ConsolidatingPL!#REF!</definedName>
    <definedName name="__123Graph_ECURRENT" hidden="1">[9]ConsolidatingPL!#REF!</definedName>
    <definedName name="__Apr04">[2]BS!$U$7:$U$3582</definedName>
    <definedName name="__Apr05" localSheetId="4">#REF!</definedName>
    <definedName name="__Apr05" localSheetId="5">#REF!</definedName>
    <definedName name="__Apr05">#REF!</definedName>
    <definedName name="__Aug04" localSheetId="2">[8]BS!$Y$7:$Y$3582</definedName>
    <definedName name="__Aug04">[2]BS!$Y$7:$Y$3582</definedName>
    <definedName name="__Aug05" localSheetId="4">#REF!</definedName>
    <definedName name="__Aug05" localSheetId="5">#REF!</definedName>
    <definedName name="__Aug05">#REF!</definedName>
    <definedName name="__CSA2007">SUM('[4]Run-Cost Data'!$J$5:$N$5)</definedName>
    <definedName name="__CSA2008">SUM('[4]Run-Cost Data'!$J$6:$N$17)</definedName>
    <definedName name="__CSA2009">SUM('[4]Run-Cost Data'!$J$18:$N$29)</definedName>
    <definedName name="__CSA2010">SUM('[4]Run-Cost Data'!$J$30:$N$41)</definedName>
    <definedName name="__CSA2011">SUM('[4]Run-Cost Data'!$J$42:$N$53)</definedName>
    <definedName name="__CSA2012">SUM('[4]Run-Cost Data'!$J$54:$N$65)</definedName>
    <definedName name="__CSA2013">SUM('[4]Run-Cost Data'!$J$66:$N$77)</definedName>
    <definedName name="__CSA2014">SUM('[4]Run-Cost Data'!$J$78:$N$89)</definedName>
    <definedName name="__CSA2015">SUM('[4]Run-Cost Data'!$J$90:$N$101)</definedName>
    <definedName name="__CSA2016">SUM('[4]Run-Cost Data'!$J$102:$N$113)</definedName>
    <definedName name="__CSA2017">SUM('[4]Run-Cost Data'!$J$114:$N$125)</definedName>
    <definedName name="__CSA2018">SUM('[4]Run-Cost Data'!$J$126:$N$137)</definedName>
    <definedName name="__CSA2019">SUM('[4]Run-Cost Data'!$J$138:$N$149)</definedName>
    <definedName name="__CSA2020">SUM('[4]Run-Cost Data'!$J$150:$N$161)</definedName>
    <definedName name="__CSA2021">SUM('[4]Run-Cost Data'!$J$162:$N$173)</definedName>
    <definedName name="__CSA2022">SUM('[4]Run-Cost Data'!$J$174:$N$185)</definedName>
    <definedName name="__CSA2023">SUM('[4]Run-Cost Data'!$J$186:$N$197)</definedName>
    <definedName name="__CSA2024">SUM('[4]Run-Cost Data'!$J$198:$N$209)</definedName>
    <definedName name="__CSA2025">SUM('[4]Run-Cost Data'!$J$210:$N$221)</definedName>
    <definedName name="__CSA2026">SUM('[4]Run-Cost Data'!$J$222:$N$233)</definedName>
    <definedName name="__DAT1" localSheetId="4">#REF!</definedName>
    <definedName name="__DAT1" localSheetId="5">#REF!</definedName>
    <definedName name="__DAT1">#REF!</definedName>
    <definedName name="__DAT10" localSheetId="4">#REF!</definedName>
    <definedName name="__DAT10" localSheetId="5">#REF!</definedName>
    <definedName name="__DAT10">#REF!</definedName>
    <definedName name="__DAT11" localSheetId="4">#REF!</definedName>
    <definedName name="__DAT11" localSheetId="5">#REF!</definedName>
    <definedName name="__DAT11">#REF!</definedName>
    <definedName name="__DAT12" localSheetId="4">#REF!</definedName>
    <definedName name="__DAT12" localSheetId="5">#REF!</definedName>
    <definedName name="__DAT12">#REF!</definedName>
    <definedName name="__DAT13" localSheetId="4">#REF!</definedName>
    <definedName name="__DAT13" localSheetId="5">#REF!</definedName>
    <definedName name="__DAT13">#REF!</definedName>
    <definedName name="__DAT14" localSheetId="4">#REF!</definedName>
    <definedName name="__DAT14" localSheetId="5">#REF!</definedName>
    <definedName name="__DAT14">#REF!</definedName>
    <definedName name="__DAT15" localSheetId="4">#REF!</definedName>
    <definedName name="__DAT15" localSheetId="5">#REF!</definedName>
    <definedName name="__DAT15">#REF!</definedName>
    <definedName name="__DAT2" localSheetId="4">#REF!</definedName>
    <definedName name="__DAT2" localSheetId="5">#REF!</definedName>
    <definedName name="__DAT2">#REF!</definedName>
    <definedName name="__DAT3" localSheetId="4">#REF!</definedName>
    <definedName name="__DAT3" localSheetId="5">#REF!</definedName>
    <definedName name="__DAT3">#REF!</definedName>
    <definedName name="__DAT4" localSheetId="4">#REF!</definedName>
    <definedName name="__DAT4" localSheetId="5">#REF!</definedName>
    <definedName name="__DAT4">#REF!</definedName>
    <definedName name="__DAT5" localSheetId="4">#REF!</definedName>
    <definedName name="__DAT5" localSheetId="5">#REF!</definedName>
    <definedName name="__DAT5">#REF!</definedName>
    <definedName name="__DAT6" localSheetId="4">#REF!</definedName>
    <definedName name="__DAT6" localSheetId="5">#REF!</definedName>
    <definedName name="__DAT6">#REF!</definedName>
    <definedName name="__DAT7" localSheetId="4">#REF!</definedName>
    <definedName name="__DAT7" localSheetId="5">#REF!</definedName>
    <definedName name="__DAT7">#REF!</definedName>
    <definedName name="__DAT8" localSheetId="4">#REF!</definedName>
    <definedName name="__DAT8" localSheetId="5">#REF!</definedName>
    <definedName name="__DAT8">#REF!</definedName>
    <definedName name="__DAT9" localSheetId="4">#REF!</definedName>
    <definedName name="__DAT9" localSheetId="5">#REF!</definedName>
    <definedName name="__DAT9">#REF!</definedName>
    <definedName name="__Dec03">[3]BS!$T$7:$T$3582</definedName>
    <definedName name="__Dec04">[2]BS!$AC$7:$AC$3580</definedName>
    <definedName name="__Dec05" localSheetId="4">#REF!</definedName>
    <definedName name="__Dec05" localSheetId="5">#REF!</definedName>
    <definedName name="__Dec05">#REF!</definedName>
    <definedName name="__DST2" localSheetId="4">#REF!</definedName>
    <definedName name="__DST2" localSheetId="5">#REF!</definedName>
    <definedName name="__DST2">#REF!</definedName>
    <definedName name="__ex1" localSheetId="2" hidden="1">{#N/A,#N/A,FALSE,"Summ";#N/A,#N/A,FALSE,"General"}</definedName>
    <definedName name="__ex1" localSheetId="1" hidden="1">{#N/A,#N/A,FALSE,"Summ";#N/A,#N/A,FALSE,"General"}</definedName>
    <definedName name="__ex1" hidden="1">{#N/A,#N/A,FALSE,"Summ";#N/A,#N/A,FALSE,"General"}</definedName>
    <definedName name="__Feb04">[2]BS!$S$7:$S$3582</definedName>
    <definedName name="__Feb05" localSheetId="4">#REF!</definedName>
    <definedName name="__Feb05" localSheetId="5">#REF!</definedName>
    <definedName name="__Feb05">#REF!</definedName>
    <definedName name="__inv1">[5]PartsFlow!$D$42:$R$43</definedName>
    <definedName name="__inv10">[5]PartsFlow!$D$213:$R$214</definedName>
    <definedName name="__inv11">[5]PartsFlow!$D$232:$R$233</definedName>
    <definedName name="__inv12">[5]PartsFlow!$D$251:$R$252</definedName>
    <definedName name="__inv13">[5]PartsFlow!$D$270:$R$271</definedName>
    <definedName name="__inv14">[5]PartsFlow!$D$289:$R$290</definedName>
    <definedName name="__inv15" localSheetId="4">[5]PartsFlow!#REF!</definedName>
    <definedName name="__inv15" localSheetId="5">[5]PartsFlow!#REF!</definedName>
    <definedName name="__inv15">[5]PartsFlow!#REF!</definedName>
    <definedName name="__inv16" localSheetId="4">[5]PartsFlow!#REF!</definedName>
    <definedName name="__inv16" localSheetId="5">[5]PartsFlow!#REF!</definedName>
    <definedName name="__inv16">[5]PartsFlow!#REF!</definedName>
    <definedName name="__inv17" localSheetId="4">[5]PartsFlow!#REF!</definedName>
    <definedName name="__inv17" localSheetId="5">[5]PartsFlow!#REF!</definedName>
    <definedName name="__inv17">[5]PartsFlow!#REF!</definedName>
    <definedName name="__inv18" localSheetId="4">[5]PartsFlow!#REF!</definedName>
    <definedName name="__inv18" localSheetId="5">[5]PartsFlow!#REF!</definedName>
    <definedName name="__inv18">[5]PartsFlow!#REF!</definedName>
    <definedName name="__inv2">[5]PartsFlow!$D$61:$R$62</definedName>
    <definedName name="__inv3">[5]PartsFlow!$D$80:$R$81</definedName>
    <definedName name="__inv4">[5]PartsFlow!$D$99:$R$100</definedName>
    <definedName name="__inv5">[5]PartsFlow!$D$118:$R$119</definedName>
    <definedName name="__inv6">[5]PartsFlow!$D$137:$R$138</definedName>
    <definedName name="__inv7">[5]PartsFlow!$D$156:$R$157</definedName>
    <definedName name="__inv8">[5]PartsFlow!$D$175:$R$176</definedName>
    <definedName name="__inv9">[5]PartsFlow!$D$194:$R$195</definedName>
    <definedName name="__Jan04">[2]BS!$R$7:$R$3582</definedName>
    <definedName name="__Jan05" localSheetId="4">#REF!</definedName>
    <definedName name="__Jan05" localSheetId="5">#REF!</definedName>
    <definedName name="__Jan05">#REF!</definedName>
    <definedName name="__Jan06" localSheetId="4">[6]BS!#REF!</definedName>
    <definedName name="__Jan06" localSheetId="5">[6]BS!#REF!</definedName>
    <definedName name="__Jan06">[6]BS!#REF!</definedName>
    <definedName name="__Jul04" localSheetId="2">[8]BS!$X$7:$X$3582</definedName>
    <definedName name="__Jul04">[2]BS!$X$7:$X$3582</definedName>
    <definedName name="__Jul05" localSheetId="4">#REF!</definedName>
    <definedName name="__Jul05" localSheetId="5">#REF!</definedName>
    <definedName name="__Jul05">#REF!</definedName>
    <definedName name="__Jun04" localSheetId="2">[8]BS!$W$7:$W$3582</definedName>
    <definedName name="__Jun04">[2]BS!$W$7:$W$3582</definedName>
    <definedName name="__Jun05" localSheetId="4">#REF!</definedName>
    <definedName name="__Jun05" localSheetId="5">#REF!</definedName>
    <definedName name="__Jun05">#REF!</definedName>
    <definedName name="__Jun09">" BS!$AI$7:$AI$1643"</definedName>
    <definedName name="__Mar04">[2]BS!$T$7:$T$3582</definedName>
    <definedName name="__Mar05" localSheetId="4">#REF!</definedName>
    <definedName name="__Mar05" localSheetId="5">#REF!</definedName>
    <definedName name="__Mar05">#REF!</definedName>
    <definedName name="__May04" localSheetId="2">[8]BS!$V$7:$V$3582</definedName>
    <definedName name="__May04">[2]BS!$V$7:$V$3582</definedName>
    <definedName name="__May05" localSheetId="4">#REF!</definedName>
    <definedName name="__May05" localSheetId="5">#REF!</definedName>
    <definedName name="__May05">#REF!</definedName>
    <definedName name="__MMP2007">SUM('[4]Run-Cost Data'!$O$5:$S$5)</definedName>
    <definedName name="__MMP2008">SUM('[4]Run-Cost Data'!$O$6:$S$17)</definedName>
    <definedName name="__MMP2009">SUM('[4]Run-Cost Data'!$O$18:$S$29)</definedName>
    <definedName name="__MMP2010">SUM('[4]Run-Cost Data'!$O$30:$S$41)</definedName>
    <definedName name="__MMP2011">SUM('[4]Run-Cost Data'!$O$42:$S$53)</definedName>
    <definedName name="__MMP2012">SUM('[4]Run-Cost Data'!$O$54:$S$65)</definedName>
    <definedName name="__MMP2013">SUM('[4]Run-Cost Data'!$O$66:$S$77)</definedName>
    <definedName name="__MMP2014">SUM('[4]Run-Cost Data'!$O$78:$S$89)</definedName>
    <definedName name="__MMP2015">SUM('[4]Run-Cost Data'!$O$90:$S$101)</definedName>
    <definedName name="__MMP2016">SUM('[4]Run-Cost Data'!$O$102:$S$113)</definedName>
    <definedName name="__MMP2017">SUM('[4]Run-Cost Data'!$O$114:$S$125)</definedName>
    <definedName name="__MMP2018">SUM('[4]Run-Cost Data'!$O$126:$S$137)</definedName>
    <definedName name="__MMP2019">SUM('[4]Run-Cost Data'!$O$138:$S$149)</definedName>
    <definedName name="__MMP2020">SUM('[4]Run-Cost Data'!$O$150:$S$161)</definedName>
    <definedName name="__MMP2021">SUM('[4]Run-Cost Data'!$O$162:$S$173)</definedName>
    <definedName name="__MMP2022">SUM('[4]Run-Cost Data'!$O$174:$S$185)</definedName>
    <definedName name="__MMP2023">SUM('[4]Run-Cost Data'!$O$186:$S$197)</definedName>
    <definedName name="__MMP2024">SUM('[4]Run-Cost Data'!$O$198:$S$209)</definedName>
    <definedName name="__MMP2025">SUM('[4]Run-Cost Data'!$O$210:$S$221)</definedName>
    <definedName name="__MMP2026">SUM('[4]Run-Cost Data'!$O$222:$S$233)</definedName>
    <definedName name="__mwh2" localSheetId="4">#REF!</definedName>
    <definedName name="__mwh2" localSheetId="5">#REF!</definedName>
    <definedName name="__mwh2">#REF!</definedName>
    <definedName name="__new1" localSheetId="2" hidden="1">{#N/A,#N/A,FALSE,"Summ";#N/A,#N/A,FALSE,"General"}</definedName>
    <definedName name="__new1" localSheetId="1" hidden="1">{#N/A,#N/A,FALSE,"Summ";#N/A,#N/A,FALSE,"General"}</definedName>
    <definedName name="__new1" hidden="1">{#N/A,#N/A,FALSE,"Summ";#N/A,#N/A,FALSE,"General"}</definedName>
    <definedName name="__Nov03">[3]BS!$S$7:$S$3582</definedName>
    <definedName name="__Nov04">[2]BS!$AB$7:$AB$3582</definedName>
    <definedName name="__Nov05" localSheetId="4">#REF!</definedName>
    <definedName name="__Nov05" localSheetId="5">#REF!</definedName>
    <definedName name="__Nov05">#REF!</definedName>
    <definedName name="__Oct03">[3]BS!$R$7:$R$3582</definedName>
    <definedName name="__Oct04">[2]BS!$AA$7:$AA$3582</definedName>
    <definedName name="__Oct05" localSheetId="4">#REF!</definedName>
    <definedName name="__Oct05" localSheetId="5">#REF!</definedName>
    <definedName name="__Oct05">#REF!</definedName>
    <definedName name="__PG1" localSheetId="4">#REF!</definedName>
    <definedName name="__PG1" localSheetId="5">#REF!</definedName>
    <definedName name="__PG1">#REF!</definedName>
    <definedName name="__Query_Edit___Customize" localSheetId="4">#REF!</definedName>
    <definedName name="__Query_Edit___Customize" localSheetId="5">#REF!</definedName>
    <definedName name="__Query_Edit___Customize">#REF!</definedName>
    <definedName name="__RES2005" localSheetId="4">#REF!</definedName>
    <definedName name="__RES2005" localSheetId="5">#REF!</definedName>
    <definedName name="__RES2005">#REF!</definedName>
    <definedName name="__RI2" localSheetId="4">'[7]Rock Island 1'!#REF!</definedName>
    <definedName name="__RI2" localSheetId="5">'[7]Rock Island 1'!#REF!</definedName>
    <definedName name="__RI2">'[7]Rock Island 1'!#REF!</definedName>
    <definedName name="__Sep03">[3]BS!$Q$7:$Q$3582</definedName>
    <definedName name="__Sep04" localSheetId="2">[8]BS!$Z$7:$Z$3582</definedName>
    <definedName name="__Sep04">[2]BS!$Z$7:$Z$3582</definedName>
    <definedName name="__Sep05" localSheetId="4">#REF!</definedName>
    <definedName name="__Sep05" localSheetId="5">#REF!</definedName>
    <definedName name="__Sep05">#REF!</definedName>
    <definedName name="__six6" localSheetId="2" hidden="1">{#N/A,#N/A,FALSE,"CRPT";#N/A,#N/A,FALSE,"TREND";#N/A,#N/A,FALSE,"%Curve"}</definedName>
    <definedName name="__six6" localSheetId="1" hidden="1">{#N/A,#N/A,FALSE,"CRPT";#N/A,#N/A,FALSE,"TREND";#N/A,#N/A,FALSE,"%Curve"}</definedName>
    <definedName name="__six6" hidden="1">{#N/A,#N/A,FALSE,"CRPT";#N/A,#N/A,FALSE,"TREND";#N/A,#N/A,FALSE,"%Curve"}</definedName>
    <definedName name="__www1" localSheetId="2" hidden="1">{#N/A,#N/A,FALSE,"schA"}</definedName>
    <definedName name="__www1" localSheetId="1" hidden="1">{#N/A,#N/A,FALSE,"schA"}</definedName>
    <definedName name="__www1" hidden="1">{#N/A,#N/A,FALSE,"schA"}</definedName>
    <definedName name="_1_94_12_94" localSheetId="4">[10]DT_A_DOL93!#REF!</definedName>
    <definedName name="_1_94_12_94" localSheetId="5">[10]DT_A_DOL93!#REF!</definedName>
    <definedName name="_1_94_12_94">[10]DT_A_DOL93!#REF!</definedName>
    <definedName name="_1_95_12_95" localSheetId="4">[10]DT_A_DOL93!#REF!</definedName>
    <definedName name="_1_95_12_95" localSheetId="5">[10]DT_A_DOL93!#REF!</definedName>
    <definedName name="_1_95_12_95">[10]DT_A_DOL93!#REF!</definedName>
    <definedName name="_1_96_12_96" localSheetId="4">[10]DT_A_DOL93!#REF!</definedName>
    <definedName name="_1_96_12_96" localSheetId="5">[10]DT_A_DOL93!#REF!</definedName>
    <definedName name="_1_96_12_96">[10]DT_A_DOL93!#REF!</definedName>
    <definedName name="_1_97_12_97" localSheetId="4">[10]DT_A_DOL93!#REF!</definedName>
    <definedName name="_1_97_12_97" localSheetId="5">[10]DT_A_DOL93!#REF!</definedName>
    <definedName name="_1_97_12_97">[10]DT_A_DOL93!#REF!</definedName>
    <definedName name="_1_98_12_98" localSheetId="4">[10]DT_A_DOL93!#REF!</definedName>
    <definedName name="_1_98_12_98" localSheetId="5">[10]DT_A_DOL93!#REF!</definedName>
    <definedName name="_1_98_12_98">[10]DT_A_DOL93!#REF!</definedName>
    <definedName name="_1000" localSheetId="4">#REF!</definedName>
    <definedName name="_1000" localSheetId="5">#REF!</definedName>
    <definedName name="_1000">#REF!</definedName>
    <definedName name="_1002" localSheetId="4">#REF!</definedName>
    <definedName name="_1002" localSheetId="5">#REF!</definedName>
    <definedName name="_1002">#REF!</definedName>
    <definedName name="_1003" localSheetId="4">#REF!</definedName>
    <definedName name="_1003" localSheetId="5">#REF!</definedName>
    <definedName name="_1003">#REF!</definedName>
    <definedName name="_1025" localSheetId="4">#REF!</definedName>
    <definedName name="_1025" localSheetId="5">#REF!</definedName>
    <definedName name="_1025">#REF!</definedName>
    <definedName name="_1026" localSheetId="4">#REF!</definedName>
    <definedName name="_1026" localSheetId="5">#REF!</definedName>
    <definedName name="_1026">#REF!</definedName>
    <definedName name="_1028" localSheetId="4">#REF!</definedName>
    <definedName name="_1028" localSheetId="5">#REF!</definedName>
    <definedName name="_1028">#REF!</definedName>
    <definedName name="_1030" localSheetId="4">#REF!</definedName>
    <definedName name="_1030" localSheetId="5">#REF!</definedName>
    <definedName name="_1030">#REF!</definedName>
    <definedName name="_1031" localSheetId="4">#REF!</definedName>
    <definedName name="_1031" localSheetId="5">#REF!</definedName>
    <definedName name="_1031">#REF!</definedName>
    <definedName name="_1053" localSheetId="4">#REF!</definedName>
    <definedName name="_1053" localSheetId="5">#REF!</definedName>
    <definedName name="_1053">#REF!</definedName>
    <definedName name="_1054" localSheetId="4">#REF!</definedName>
    <definedName name="_1054" localSheetId="5">#REF!</definedName>
    <definedName name="_1054">#REF!</definedName>
    <definedName name="_1056" localSheetId="4">#REF!</definedName>
    <definedName name="_1056" localSheetId="5">#REF!</definedName>
    <definedName name="_1056">#REF!</definedName>
    <definedName name="_1058" localSheetId="4">#REF!</definedName>
    <definedName name="_1058" localSheetId="5">#REF!</definedName>
    <definedName name="_1058">#REF!</definedName>
    <definedName name="_1059" localSheetId="4">#REF!</definedName>
    <definedName name="_1059" localSheetId="5">#REF!</definedName>
    <definedName name="_1059">#REF!</definedName>
    <definedName name="_1081" localSheetId="4">#REF!</definedName>
    <definedName name="_1081" localSheetId="5">#REF!</definedName>
    <definedName name="_1081">#REF!</definedName>
    <definedName name="_1082" localSheetId="4">#REF!</definedName>
    <definedName name="_1082" localSheetId="5">#REF!</definedName>
    <definedName name="_1082">#REF!</definedName>
    <definedName name="_1084" localSheetId="4">#REF!</definedName>
    <definedName name="_1084" localSheetId="5">#REF!</definedName>
    <definedName name="_1084">#REF!</definedName>
    <definedName name="_1086" localSheetId="4">#REF!</definedName>
    <definedName name="_1086" localSheetId="5">#REF!</definedName>
    <definedName name="_1086">#REF!</definedName>
    <definedName name="_1087" localSheetId="4">#REF!</definedName>
    <definedName name="_1087" localSheetId="5">#REF!</definedName>
    <definedName name="_1087">#REF!</definedName>
    <definedName name="_1109" localSheetId="4">#REF!</definedName>
    <definedName name="_1109" localSheetId="5">#REF!</definedName>
    <definedName name="_1109">#REF!</definedName>
    <definedName name="_1110" localSheetId="4">#REF!</definedName>
    <definedName name="_1110" localSheetId="5">#REF!</definedName>
    <definedName name="_1110">#REF!</definedName>
    <definedName name="_1112" localSheetId="4">#REF!</definedName>
    <definedName name="_1112" localSheetId="5">#REF!</definedName>
    <definedName name="_1112">#REF!</definedName>
    <definedName name="_1114" localSheetId="4">#REF!</definedName>
    <definedName name="_1114" localSheetId="5">#REF!</definedName>
    <definedName name="_1114">#REF!</definedName>
    <definedName name="_1115" localSheetId="4">#REF!</definedName>
    <definedName name="_1115" localSheetId="5">#REF!</definedName>
    <definedName name="_1115">#REF!</definedName>
    <definedName name="_1137" localSheetId="4">#REF!</definedName>
    <definedName name="_1137" localSheetId="5">#REF!</definedName>
    <definedName name="_1137">#REF!</definedName>
    <definedName name="_1138" localSheetId="4">#REF!</definedName>
    <definedName name="_1138" localSheetId="5">#REF!</definedName>
    <definedName name="_1138">#REF!</definedName>
    <definedName name="_1140" localSheetId="4">#REF!</definedName>
    <definedName name="_1140" localSheetId="5">#REF!</definedName>
    <definedName name="_1140">#REF!</definedName>
    <definedName name="_1142" localSheetId="4">#REF!</definedName>
    <definedName name="_1142" localSheetId="5">#REF!</definedName>
    <definedName name="_1142">#REF!</definedName>
    <definedName name="_1143" localSheetId="4">#REF!</definedName>
    <definedName name="_1143" localSheetId="5">#REF!</definedName>
    <definedName name="_1143">#REF!</definedName>
    <definedName name="_1165" localSheetId="4">#REF!</definedName>
    <definedName name="_1165" localSheetId="5">#REF!</definedName>
    <definedName name="_1165">#REF!</definedName>
    <definedName name="_1166" localSheetId="4">#REF!</definedName>
    <definedName name="_1166" localSheetId="5">#REF!</definedName>
    <definedName name="_1166">#REF!</definedName>
    <definedName name="_1168" localSheetId="4">#REF!</definedName>
    <definedName name="_1168" localSheetId="5">#REF!</definedName>
    <definedName name="_1168">#REF!</definedName>
    <definedName name="_1170" localSheetId="4">#REF!</definedName>
    <definedName name="_1170" localSheetId="5">#REF!</definedName>
    <definedName name="_1170">#REF!</definedName>
    <definedName name="_1171" localSheetId="4">#REF!</definedName>
    <definedName name="_1171" localSheetId="5">#REF!</definedName>
    <definedName name="_1171">#REF!</definedName>
    <definedName name="_1193" localSheetId="4">#REF!</definedName>
    <definedName name="_1193" localSheetId="5">#REF!</definedName>
    <definedName name="_1193">#REF!</definedName>
    <definedName name="_1194" localSheetId="4">#REF!</definedName>
    <definedName name="_1194" localSheetId="5">#REF!</definedName>
    <definedName name="_1194">#REF!</definedName>
    <definedName name="_1196" localSheetId="4">#REF!</definedName>
    <definedName name="_1196" localSheetId="5">#REF!</definedName>
    <definedName name="_1196">#REF!</definedName>
    <definedName name="_1198" localSheetId="4">#REF!</definedName>
    <definedName name="_1198" localSheetId="5">#REF!</definedName>
    <definedName name="_1198">#REF!</definedName>
    <definedName name="_1199" localSheetId="4">#REF!</definedName>
    <definedName name="_1199" localSheetId="5">#REF!</definedName>
    <definedName name="_1199">#REF!</definedName>
    <definedName name="_1221" localSheetId="4">#REF!</definedName>
    <definedName name="_1221" localSheetId="5">#REF!</definedName>
    <definedName name="_1221">#REF!</definedName>
    <definedName name="_1222" localSheetId="4">#REF!</definedName>
    <definedName name="_1222" localSheetId="5">#REF!</definedName>
    <definedName name="_1222">#REF!</definedName>
    <definedName name="_1224" localSheetId="4">#REF!</definedName>
    <definedName name="_1224" localSheetId="5">#REF!</definedName>
    <definedName name="_1224">#REF!</definedName>
    <definedName name="_1226" localSheetId="4">#REF!</definedName>
    <definedName name="_1226" localSheetId="5">#REF!</definedName>
    <definedName name="_1226">#REF!</definedName>
    <definedName name="_1227" localSheetId="4">#REF!</definedName>
    <definedName name="_1227" localSheetId="5">#REF!</definedName>
    <definedName name="_1227">#REF!</definedName>
    <definedName name="_1249" localSheetId="4">#REF!</definedName>
    <definedName name="_1249" localSheetId="5">#REF!</definedName>
    <definedName name="_1249">#REF!</definedName>
    <definedName name="_1250" localSheetId="4">#REF!</definedName>
    <definedName name="_1250" localSheetId="5">#REF!</definedName>
    <definedName name="_1250">#REF!</definedName>
    <definedName name="_1252" localSheetId="4">#REF!</definedName>
    <definedName name="_1252" localSheetId="5">#REF!</definedName>
    <definedName name="_1252">#REF!</definedName>
    <definedName name="_1254" localSheetId="4">#REF!</definedName>
    <definedName name="_1254" localSheetId="5">#REF!</definedName>
    <definedName name="_1254">#REF!</definedName>
    <definedName name="_1255" localSheetId="4">#REF!</definedName>
    <definedName name="_1255" localSheetId="5">#REF!</definedName>
    <definedName name="_1255">#REF!</definedName>
    <definedName name="_1298" localSheetId="4">#REF!</definedName>
    <definedName name="_1298" localSheetId="5">#REF!</definedName>
    <definedName name="_1298">#REF!</definedName>
    <definedName name="_1299" localSheetId="4">#REF!</definedName>
    <definedName name="_1299" localSheetId="5">#REF!</definedName>
    <definedName name="_1299">#REF!</definedName>
    <definedName name="_1301" localSheetId="4">#REF!</definedName>
    <definedName name="_1301" localSheetId="5">#REF!</definedName>
    <definedName name="_1301">#REF!</definedName>
    <definedName name="_1303" localSheetId="4">#REF!</definedName>
    <definedName name="_1303" localSheetId="5">#REF!</definedName>
    <definedName name="_1303">#REF!</definedName>
    <definedName name="_1304" localSheetId="4">#REF!</definedName>
    <definedName name="_1304" localSheetId="5">#REF!</definedName>
    <definedName name="_1304">#REF!</definedName>
    <definedName name="_1312" localSheetId="4">#REF!</definedName>
    <definedName name="_1312" localSheetId="5">#REF!</definedName>
    <definedName name="_1312">#REF!</definedName>
    <definedName name="_1313" localSheetId="4">#REF!</definedName>
    <definedName name="_1313" localSheetId="5">#REF!</definedName>
    <definedName name="_1313">#REF!</definedName>
    <definedName name="_1315" localSheetId="4">#REF!</definedName>
    <definedName name="_1315" localSheetId="5">#REF!</definedName>
    <definedName name="_1315">#REF!</definedName>
    <definedName name="_1317" localSheetId="4">#REF!</definedName>
    <definedName name="_1317" localSheetId="5">#REF!</definedName>
    <definedName name="_1317">#REF!</definedName>
    <definedName name="_1318" localSheetId="4">#REF!</definedName>
    <definedName name="_1318" localSheetId="5">#REF!</definedName>
    <definedName name="_1318">#REF!</definedName>
    <definedName name="_1340" localSheetId="4">#REF!</definedName>
    <definedName name="_1340" localSheetId="5">#REF!</definedName>
    <definedName name="_1340">#REF!</definedName>
    <definedName name="_1341" localSheetId="4">#REF!</definedName>
    <definedName name="_1341" localSheetId="5">#REF!</definedName>
    <definedName name="_1341">#REF!</definedName>
    <definedName name="_1343" localSheetId="4">#REF!</definedName>
    <definedName name="_1343" localSheetId="5">#REF!</definedName>
    <definedName name="_1343">#REF!</definedName>
    <definedName name="_1345" localSheetId="4">#REF!</definedName>
    <definedName name="_1345" localSheetId="5">#REF!</definedName>
    <definedName name="_1345">#REF!</definedName>
    <definedName name="_1346" localSheetId="4">#REF!</definedName>
    <definedName name="_1346" localSheetId="5">#REF!</definedName>
    <definedName name="_1346">#REF!</definedName>
    <definedName name="_1368" localSheetId="4">#REF!</definedName>
    <definedName name="_1368" localSheetId="5">#REF!</definedName>
    <definedName name="_1368">#REF!</definedName>
    <definedName name="_1369" localSheetId="4">#REF!</definedName>
    <definedName name="_1369" localSheetId="5">#REF!</definedName>
    <definedName name="_1369">#REF!</definedName>
    <definedName name="_1371" localSheetId="4">#REF!</definedName>
    <definedName name="_1371" localSheetId="5">#REF!</definedName>
    <definedName name="_1371">#REF!</definedName>
    <definedName name="_1373" localSheetId="4">#REF!</definedName>
    <definedName name="_1373" localSheetId="5">#REF!</definedName>
    <definedName name="_1373">#REF!</definedName>
    <definedName name="_1374" localSheetId="4">#REF!</definedName>
    <definedName name="_1374" localSheetId="5">#REF!</definedName>
    <definedName name="_1374">#REF!</definedName>
    <definedName name="_1396" localSheetId="4">#REF!</definedName>
    <definedName name="_1396" localSheetId="5">#REF!</definedName>
    <definedName name="_1396">#REF!</definedName>
    <definedName name="_1397" localSheetId="4">#REF!</definedName>
    <definedName name="_1397" localSheetId="5">#REF!</definedName>
    <definedName name="_1397">#REF!</definedName>
    <definedName name="_1399" localSheetId="4">#REF!</definedName>
    <definedName name="_1399" localSheetId="5">#REF!</definedName>
    <definedName name="_1399">#REF!</definedName>
    <definedName name="_1401" localSheetId="4">#REF!</definedName>
    <definedName name="_1401" localSheetId="5">#REF!</definedName>
    <definedName name="_1401">#REF!</definedName>
    <definedName name="_1402" localSheetId="4">#REF!</definedName>
    <definedName name="_1402" localSheetId="5">#REF!</definedName>
    <definedName name="_1402">#REF!</definedName>
    <definedName name="_1424" localSheetId="4">#REF!</definedName>
    <definedName name="_1424" localSheetId="5">#REF!</definedName>
    <definedName name="_1424">#REF!</definedName>
    <definedName name="_1425" localSheetId="4">#REF!</definedName>
    <definedName name="_1425" localSheetId="5">#REF!</definedName>
    <definedName name="_1425">#REF!</definedName>
    <definedName name="_1427" localSheetId="4">#REF!</definedName>
    <definedName name="_1427" localSheetId="5">#REF!</definedName>
    <definedName name="_1427">#REF!</definedName>
    <definedName name="_1429" localSheetId="4">#REF!</definedName>
    <definedName name="_1429" localSheetId="5">#REF!</definedName>
    <definedName name="_1429">#REF!</definedName>
    <definedName name="_1430" localSheetId="4">#REF!</definedName>
    <definedName name="_1430" localSheetId="5">#REF!</definedName>
    <definedName name="_1430">#REF!</definedName>
    <definedName name="_1452" localSheetId="4">#REF!</definedName>
    <definedName name="_1452" localSheetId="5">#REF!</definedName>
    <definedName name="_1452">#REF!</definedName>
    <definedName name="_1453" localSheetId="4">#REF!</definedName>
    <definedName name="_1453" localSheetId="5">#REF!</definedName>
    <definedName name="_1453">#REF!</definedName>
    <definedName name="_1455" localSheetId="4">#REF!</definedName>
    <definedName name="_1455" localSheetId="5">#REF!</definedName>
    <definedName name="_1455">#REF!</definedName>
    <definedName name="_1457" localSheetId="4">#REF!</definedName>
    <definedName name="_1457" localSheetId="5">#REF!</definedName>
    <definedName name="_1457">#REF!</definedName>
    <definedName name="_1458" localSheetId="4">#REF!</definedName>
    <definedName name="_1458" localSheetId="5">#REF!</definedName>
    <definedName name="_1458">#REF!</definedName>
    <definedName name="_1480" localSheetId="4">#REF!</definedName>
    <definedName name="_1480" localSheetId="5">#REF!</definedName>
    <definedName name="_1480">#REF!</definedName>
    <definedName name="_1481" localSheetId="4">#REF!</definedName>
    <definedName name="_1481" localSheetId="5">#REF!</definedName>
    <definedName name="_1481">#REF!</definedName>
    <definedName name="_1483" localSheetId="4">#REF!</definedName>
    <definedName name="_1483" localSheetId="5">#REF!</definedName>
    <definedName name="_1483">#REF!</definedName>
    <definedName name="_1485" localSheetId="4">#REF!</definedName>
    <definedName name="_1485" localSheetId="5">#REF!</definedName>
    <definedName name="_1485">#REF!</definedName>
    <definedName name="_1486" localSheetId="4">#REF!</definedName>
    <definedName name="_1486" localSheetId="5">#REF!</definedName>
    <definedName name="_1486">#REF!</definedName>
    <definedName name="_1508" localSheetId="4">#REF!</definedName>
    <definedName name="_1508" localSheetId="5">#REF!</definedName>
    <definedName name="_1508">#REF!</definedName>
    <definedName name="_1509" localSheetId="4">#REF!</definedName>
    <definedName name="_1509" localSheetId="5">#REF!</definedName>
    <definedName name="_1509">#REF!</definedName>
    <definedName name="_1511" localSheetId="4">#REF!</definedName>
    <definedName name="_1511" localSheetId="5">#REF!</definedName>
    <definedName name="_1511">#REF!</definedName>
    <definedName name="_1513" localSheetId="4">#REF!</definedName>
    <definedName name="_1513" localSheetId="5">#REF!</definedName>
    <definedName name="_1513">#REF!</definedName>
    <definedName name="_1514" localSheetId="4">#REF!</definedName>
    <definedName name="_1514" localSheetId="5">#REF!</definedName>
    <definedName name="_1514">#REF!</definedName>
    <definedName name="_1536" localSheetId="4">#REF!</definedName>
    <definedName name="_1536" localSheetId="5">#REF!</definedName>
    <definedName name="_1536">#REF!</definedName>
    <definedName name="_1537" localSheetId="4">#REF!</definedName>
    <definedName name="_1537" localSheetId="5">#REF!</definedName>
    <definedName name="_1537">#REF!</definedName>
    <definedName name="_1539" localSheetId="4">#REF!</definedName>
    <definedName name="_1539" localSheetId="5">#REF!</definedName>
    <definedName name="_1539">#REF!</definedName>
    <definedName name="_1541" localSheetId="4">#REF!</definedName>
    <definedName name="_1541" localSheetId="5">#REF!</definedName>
    <definedName name="_1541">#REF!</definedName>
    <definedName name="_1542" localSheetId="4">#REF!</definedName>
    <definedName name="_1542" localSheetId="5">#REF!</definedName>
    <definedName name="_1542">#REF!</definedName>
    <definedName name="_1564" localSheetId="4">#REF!</definedName>
    <definedName name="_1564" localSheetId="5">#REF!</definedName>
    <definedName name="_1564">#REF!</definedName>
    <definedName name="_1565" localSheetId="4">#REF!</definedName>
    <definedName name="_1565" localSheetId="5">#REF!</definedName>
    <definedName name="_1565">#REF!</definedName>
    <definedName name="_1567" localSheetId="4">#REF!</definedName>
    <definedName name="_1567" localSheetId="5">#REF!</definedName>
    <definedName name="_1567">#REF!</definedName>
    <definedName name="_1569" localSheetId="4">#REF!</definedName>
    <definedName name="_1569" localSheetId="5">#REF!</definedName>
    <definedName name="_1569">#REF!</definedName>
    <definedName name="_1570" localSheetId="4">#REF!</definedName>
    <definedName name="_1570" localSheetId="5">#REF!</definedName>
    <definedName name="_1570">#REF!</definedName>
    <definedName name="_1592" localSheetId="4">#REF!</definedName>
    <definedName name="_1592" localSheetId="5">#REF!</definedName>
    <definedName name="_1592">#REF!</definedName>
    <definedName name="_1593" localSheetId="4">#REF!</definedName>
    <definedName name="_1593" localSheetId="5">#REF!</definedName>
    <definedName name="_1593">#REF!</definedName>
    <definedName name="_1595" localSheetId="4">#REF!</definedName>
    <definedName name="_1595" localSheetId="5">#REF!</definedName>
    <definedName name="_1595">#REF!</definedName>
    <definedName name="_1597" localSheetId="4">#REF!</definedName>
    <definedName name="_1597" localSheetId="5">#REF!</definedName>
    <definedName name="_1597">#REF!</definedName>
    <definedName name="_1598" localSheetId="4">#REF!</definedName>
    <definedName name="_1598" localSheetId="5">#REF!</definedName>
    <definedName name="_1598">#REF!</definedName>
    <definedName name="_1620" localSheetId="4">#REF!</definedName>
    <definedName name="_1620" localSheetId="5">#REF!</definedName>
    <definedName name="_1620">#REF!</definedName>
    <definedName name="_1621" localSheetId="4">#REF!</definedName>
    <definedName name="_1621" localSheetId="5">#REF!</definedName>
    <definedName name="_1621">#REF!</definedName>
    <definedName name="_1623" localSheetId="4">#REF!</definedName>
    <definedName name="_1623" localSheetId="5">#REF!</definedName>
    <definedName name="_1623">#REF!</definedName>
    <definedName name="_1625" localSheetId="4">#REF!</definedName>
    <definedName name="_1625" localSheetId="5">#REF!</definedName>
    <definedName name="_1625">#REF!</definedName>
    <definedName name="_1626" localSheetId="4">#REF!</definedName>
    <definedName name="_1626" localSheetId="5">#REF!</definedName>
    <definedName name="_1626">#REF!</definedName>
    <definedName name="_1648" localSheetId="4">#REF!</definedName>
    <definedName name="_1648" localSheetId="5">#REF!</definedName>
    <definedName name="_1648">#REF!</definedName>
    <definedName name="_1649" localSheetId="4">#REF!</definedName>
    <definedName name="_1649" localSheetId="5">#REF!</definedName>
    <definedName name="_1649">#REF!</definedName>
    <definedName name="_1651" localSheetId="4">#REF!</definedName>
    <definedName name="_1651" localSheetId="5">#REF!</definedName>
    <definedName name="_1651">#REF!</definedName>
    <definedName name="_1653" localSheetId="4">#REF!</definedName>
    <definedName name="_1653" localSheetId="5">#REF!</definedName>
    <definedName name="_1653">#REF!</definedName>
    <definedName name="_1654" localSheetId="4">#REF!</definedName>
    <definedName name="_1654" localSheetId="5">#REF!</definedName>
    <definedName name="_1654">#REF!</definedName>
    <definedName name="_1676" localSheetId="4">#REF!</definedName>
    <definedName name="_1676" localSheetId="5">#REF!</definedName>
    <definedName name="_1676">#REF!</definedName>
    <definedName name="_1677" localSheetId="4">#REF!</definedName>
    <definedName name="_1677" localSheetId="5">#REF!</definedName>
    <definedName name="_1677">#REF!</definedName>
    <definedName name="_1679" localSheetId="4">#REF!</definedName>
    <definedName name="_1679" localSheetId="5">#REF!</definedName>
    <definedName name="_1679">#REF!</definedName>
    <definedName name="_1681" localSheetId="4">#REF!</definedName>
    <definedName name="_1681" localSheetId="5">#REF!</definedName>
    <definedName name="_1681">#REF!</definedName>
    <definedName name="_1682" localSheetId="4">#REF!</definedName>
    <definedName name="_1682" localSheetId="5">#REF!</definedName>
    <definedName name="_1682">#REF!</definedName>
    <definedName name="_1704" localSheetId="4">#REF!</definedName>
    <definedName name="_1704" localSheetId="5">#REF!</definedName>
    <definedName name="_1704">#REF!</definedName>
    <definedName name="_1705" localSheetId="4">#REF!</definedName>
    <definedName name="_1705" localSheetId="5">#REF!</definedName>
    <definedName name="_1705">#REF!</definedName>
    <definedName name="_1707" localSheetId="4">#REF!</definedName>
    <definedName name="_1707" localSheetId="5">#REF!</definedName>
    <definedName name="_1707">#REF!</definedName>
    <definedName name="_1709" localSheetId="4">#REF!</definedName>
    <definedName name="_1709" localSheetId="5">#REF!</definedName>
    <definedName name="_1709">#REF!</definedName>
    <definedName name="_1710" localSheetId="4">#REF!</definedName>
    <definedName name="_1710" localSheetId="5">#REF!</definedName>
    <definedName name="_1710">#REF!</definedName>
    <definedName name="_1732" localSheetId="4">#REF!</definedName>
    <definedName name="_1732" localSheetId="5">#REF!</definedName>
    <definedName name="_1732">#REF!</definedName>
    <definedName name="_1733" localSheetId="4">#REF!</definedName>
    <definedName name="_1733" localSheetId="5">#REF!</definedName>
    <definedName name="_1733">#REF!</definedName>
    <definedName name="_1735" localSheetId="4">#REF!</definedName>
    <definedName name="_1735" localSheetId="5">#REF!</definedName>
    <definedName name="_1735">#REF!</definedName>
    <definedName name="_1737" localSheetId="4">#REF!</definedName>
    <definedName name="_1737" localSheetId="5">#REF!</definedName>
    <definedName name="_1737">#REF!</definedName>
    <definedName name="_1738" localSheetId="4">#REF!</definedName>
    <definedName name="_1738" localSheetId="5">#REF!</definedName>
    <definedName name="_1738">#REF!</definedName>
    <definedName name="_1760" localSheetId="4">#REF!</definedName>
    <definedName name="_1760" localSheetId="5">#REF!</definedName>
    <definedName name="_1760">#REF!</definedName>
    <definedName name="_1761" localSheetId="4">#REF!</definedName>
    <definedName name="_1761" localSheetId="5">#REF!</definedName>
    <definedName name="_1761">#REF!</definedName>
    <definedName name="_1763" localSheetId="4">#REF!</definedName>
    <definedName name="_1763" localSheetId="5">#REF!</definedName>
    <definedName name="_1763">#REF!</definedName>
    <definedName name="_1765" localSheetId="4">#REF!</definedName>
    <definedName name="_1765" localSheetId="5">#REF!</definedName>
    <definedName name="_1765">#REF!</definedName>
    <definedName name="_1766" localSheetId="4">#REF!</definedName>
    <definedName name="_1766" localSheetId="5">#REF!</definedName>
    <definedName name="_1766">#REF!</definedName>
    <definedName name="_1788" localSheetId="4">#REF!</definedName>
    <definedName name="_1788" localSheetId="5">#REF!</definedName>
    <definedName name="_1788">#REF!</definedName>
    <definedName name="_1789" localSheetId="4">#REF!</definedName>
    <definedName name="_1789" localSheetId="5">#REF!</definedName>
    <definedName name="_1789">#REF!</definedName>
    <definedName name="_1791" localSheetId="4">#REF!</definedName>
    <definedName name="_1791" localSheetId="5">#REF!</definedName>
    <definedName name="_1791">#REF!</definedName>
    <definedName name="_1793" localSheetId="4">#REF!</definedName>
    <definedName name="_1793" localSheetId="5">#REF!</definedName>
    <definedName name="_1793">#REF!</definedName>
    <definedName name="_1794" localSheetId="4">#REF!</definedName>
    <definedName name="_1794" localSheetId="5">#REF!</definedName>
    <definedName name="_1794">#REF!</definedName>
    <definedName name="_1816" localSheetId="4">#REF!</definedName>
    <definedName name="_1816" localSheetId="5">#REF!</definedName>
    <definedName name="_1816">#REF!</definedName>
    <definedName name="_1817" localSheetId="4">#REF!</definedName>
    <definedName name="_1817" localSheetId="5">#REF!</definedName>
    <definedName name="_1817">#REF!</definedName>
    <definedName name="_1819" localSheetId="4">#REF!</definedName>
    <definedName name="_1819" localSheetId="5">#REF!</definedName>
    <definedName name="_1819">#REF!</definedName>
    <definedName name="_1821" localSheetId="4">#REF!</definedName>
    <definedName name="_1821" localSheetId="5">#REF!</definedName>
    <definedName name="_1821">#REF!</definedName>
    <definedName name="_1822" localSheetId="4">#REF!</definedName>
    <definedName name="_1822" localSheetId="5">#REF!</definedName>
    <definedName name="_1822">#REF!</definedName>
    <definedName name="_1844" localSheetId="4">#REF!</definedName>
    <definedName name="_1844" localSheetId="5">#REF!</definedName>
    <definedName name="_1844">#REF!</definedName>
    <definedName name="_1845" localSheetId="4">#REF!</definedName>
    <definedName name="_1845" localSheetId="5">#REF!</definedName>
    <definedName name="_1845">#REF!</definedName>
    <definedName name="_1847" localSheetId="4">#REF!</definedName>
    <definedName name="_1847" localSheetId="5">#REF!</definedName>
    <definedName name="_1847">#REF!</definedName>
    <definedName name="_1849" localSheetId="4">#REF!</definedName>
    <definedName name="_1849" localSheetId="5">#REF!</definedName>
    <definedName name="_1849">#REF!</definedName>
    <definedName name="_1850" localSheetId="4">#REF!</definedName>
    <definedName name="_1850" localSheetId="5">#REF!</definedName>
    <definedName name="_1850">#REF!</definedName>
    <definedName name="_1872" localSheetId="4">#REF!</definedName>
    <definedName name="_1872" localSheetId="5">#REF!</definedName>
    <definedName name="_1872">#REF!</definedName>
    <definedName name="_1873" localSheetId="4">#REF!</definedName>
    <definedName name="_1873" localSheetId="5">#REF!</definedName>
    <definedName name="_1873">#REF!</definedName>
    <definedName name="_1875" localSheetId="4">#REF!</definedName>
    <definedName name="_1875" localSheetId="5">#REF!</definedName>
    <definedName name="_1875">#REF!</definedName>
    <definedName name="_1877" localSheetId="4">#REF!</definedName>
    <definedName name="_1877" localSheetId="5">#REF!</definedName>
    <definedName name="_1877">#REF!</definedName>
    <definedName name="_1878" localSheetId="4">#REF!</definedName>
    <definedName name="_1878" localSheetId="5">#REF!</definedName>
    <definedName name="_1878">#REF!</definedName>
    <definedName name="_1900" localSheetId="4">#REF!</definedName>
    <definedName name="_1900" localSheetId="5">#REF!</definedName>
    <definedName name="_1900">#REF!</definedName>
    <definedName name="_1901" localSheetId="4">#REF!</definedName>
    <definedName name="_1901" localSheetId="5">#REF!</definedName>
    <definedName name="_1901">#REF!</definedName>
    <definedName name="_1903" localSheetId="4">#REF!</definedName>
    <definedName name="_1903" localSheetId="5">#REF!</definedName>
    <definedName name="_1903">#REF!</definedName>
    <definedName name="_1905" localSheetId="4">#REF!</definedName>
    <definedName name="_1905" localSheetId="5">#REF!</definedName>
    <definedName name="_1905">#REF!</definedName>
    <definedName name="_1906" localSheetId="4">#REF!</definedName>
    <definedName name="_1906" localSheetId="5">#REF!</definedName>
    <definedName name="_1906">#REF!</definedName>
    <definedName name="_1928" localSheetId="4">#REF!</definedName>
    <definedName name="_1928" localSheetId="5">#REF!</definedName>
    <definedName name="_1928">#REF!</definedName>
    <definedName name="_1929" localSheetId="4">#REF!</definedName>
    <definedName name="_1929" localSheetId="5">#REF!</definedName>
    <definedName name="_1929">#REF!</definedName>
    <definedName name="_1931" localSheetId="4">#REF!</definedName>
    <definedName name="_1931" localSheetId="5">#REF!</definedName>
    <definedName name="_1931">#REF!</definedName>
    <definedName name="_1933" localSheetId="4">#REF!</definedName>
    <definedName name="_1933" localSheetId="5">#REF!</definedName>
    <definedName name="_1933">#REF!</definedName>
    <definedName name="_1934" localSheetId="4">#REF!</definedName>
    <definedName name="_1934" localSheetId="5">#REF!</definedName>
    <definedName name="_1934">#REF!</definedName>
    <definedName name="_1956" localSheetId="4">#REF!</definedName>
    <definedName name="_1956" localSheetId="5">#REF!</definedName>
    <definedName name="_1956">#REF!</definedName>
    <definedName name="_1957" localSheetId="4">#REF!</definedName>
    <definedName name="_1957" localSheetId="5">#REF!</definedName>
    <definedName name="_1957">#REF!</definedName>
    <definedName name="_1959" localSheetId="4">#REF!</definedName>
    <definedName name="_1959" localSheetId="5">#REF!</definedName>
    <definedName name="_1959">#REF!</definedName>
    <definedName name="_1961" localSheetId="4">#REF!</definedName>
    <definedName name="_1961" localSheetId="5">#REF!</definedName>
    <definedName name="_1961">#REF!</definedName>
    <definedName name="_1962" localSheetId="4">#REF!</definedName>
    <definedName name="_1962" localSheetId="5">#REF!</definedName>
    <definedName name="_1962">#REF!</definedName>
    <definedName name="_1984" localSheetId="4">#REF!</definedName>
    <definedName name="_1984" localSheetId="5">#REF!</definedName>
    <definedName name="_1984">#REF!</definedName>
    <definedName name="_1985" localSheetId="4">#REF!</definedName>
    <definedName name="_1985" localSheetId="5">#REF!</definedName>
    <definedName name="_1985">#REF!</definedName>
    <definedName name="_1987" localSheetId="4">#REF!</definedName>
    <definedName name="_1987" localSheetId="5">#REF!</definedName>
    <definedName name="_1987">#REF!</definedName>
    <definedName name="_1989" localSheetId="4">#REF!</definedName>
    <definedName name="_1989" localSheetId="5">#REF!</definedName>
    <definedName name="_1989">#REF!</definedName>
    <definedName name="_199" localSheetId="4">#REF!</definedName>
    <definedName name="_199" localSheetId="5">#REF!</definedName>
    <definedName name="_199">#REF!</definedName>
    <definedName name="_1990" localSheetId="4">#REF!</definedName>
    <definedName name="_1990" localSheetId="5">#REF!</definedName>
    <definedName name="_1990">#REF!</definedName>
    <definedName name="_200" localSheetId="4">#REF!</definedName>
    <definedName name="_200" localSheetId="5">#REF!</definedName>
    <definedName name="_200">#REF!</definedName>
    <definedName name="_2012" localSheetId="4">#REF!</definedName>
    <definedName name="_2012" localSheetId="5">#REF!</definedName>
    <definedName name="_2012">#REF!</definedName>
    <definedName name="_2013" localSheetId="4">#REF!</definedName>
    <definedName name="_2013" localSheetId="5">#REF!</definedName>
    <definedName name="_2013">#REF!</definedName>
    <definedName name="_2015" localSheetId="4">#REF!</definedName>
    <definedName name="_2015" localSheetId="5">#REF!</definedName>
    <definedName name="_2015">#REF!</definedName>
    <definedName name="_2017" localSheetId="4">#REF!</definedName>
    <definedName name="_2017" localSheetId="5">#REF!</definedName>
    <definedName name="_2017">#REF!</definedName>
    <definedName name="_2018" localSheetId="4">#REF!</definedName>
    <definedName name="_2018" localSheetId="5">#REF!</definedName>
    <definedName name="_2018">#REF!</definedName>
    <definedName name="_202" localSheetId="4">#REF!</definedName>
    <definedName name="_202" localSheetId="5">#REF!</definedName>
    <definedName name="_202">#REF!</definedName>
    <definedName name="_204" localSheetId="4">#REF!</definedName>
    <definedName name="_204" localSheetId="5">#REF!</definedName>
    <definedName name="_204">#REF!</definedName>
    <definedName name="_205" localSheetId="4">#REF!</definedName>
    <definedName name="_205" localSheetId="5">#REF!</definedName>
    <definedName name="_205">#REF!</definedName>
    <definedName name="_2061" localSheetId="4">#REF!</definedName>
    <definedName name="_2061" localSheetId="5">#REF!</definedName>
    <definedName name="_2061">#REF!</definedName>
    <definedName name="_2062" localSheetId="4">#REF!</definedName>
    <definedName name="_2062" localSheetId="5">#REF!</definedName>
    <definedName name="_2062">#REF!</definedName>
    <definedName name="_2064" localSheetId="4">#REF!</definedName>
    <definedName name="_2064" localSheetId="5">#REF!</definedName>
    <definedName name="_2064">#REF!</definedName>
    <definedName name="_2066" localSheetId="4">#REF!</definedName>
    <definedName name="_2066" localSheetId="5">#REF!</definedName>
    <definedName name="_2066">#REF!</definedName>
    <definedName name="_2067" localSheetId="4">#REF!</definedName>
    <definedName name="_2067" localSheetId="5">#REF!</definedName>
    <definedName name="_2067">#REF!</definedName>
    <definedName name="_2075" localSheetId="4">#REF!</definedName>
    <definedName name="_2075" localSheetId="5">#REF!</definedName>
    <definedName name="_2075">#REF!</definedName>
    <definedName name="_2076" localSheetId="4">#REF!</definedName>
    <definedName name="_2076" localSheetId="5">#REF!</definedName>
    <definedName name="_2076">#REF!</definedName>
    <definedName name="_2078" localSheetId="4">#REF!</definedName>
    <definedName name="_2078" localSheetId="5">#REF!</definedName>
    <definedName name="_2078">#REF!</definedName>
    <definedName name="_2080" localSheetId="4">#REF!</definedName>
    <definedName name="_2080" localSheetId="5">#REF!</definedName>
    <definedName name="_2080">#REF!</definedName>
    <definedName name="_2081" localSheetId="4">#REF!</definedName>
    <definedName name="_2081" localSheetId="5">#REF!</definedName>
    <definedName name="_2081">#REF!</definedName>
    <definedName name="_2103" localSheetId="4">#REF!</definedName>
    <definedName name="_2103" localSheetId="5">#REF!</definedName>
    <definedName name="_2103">#REF!</definedName>
    <definedName name="_2104" localSheetId="4">#REF!</definedName>
    <definedName name="_2104" localSheetId="5">#REF!</definedName>
    <definedName name="_2104">#REF!</definedName>
    <definedName name="_2106" localSheetId="4">#REF!</definedName>
    <definedName name="_2106" localSheetId="5">#REF!</definedName>
    <definedName name="_2106">#REF!</definedName>
    <definedName name="_2108" localSheetId="4">#REF!</definedName>
    <definedName name="_2108" localSheetId="5">#REF!</definedName>
    <definedName name="_2108">#REF!</definedName>
    <definedName name="_2109" localSheetId="4">#REF!</definedName>
    <definedName name="_2109" localSheetId="5">#REF!</definedName>
    <definedName name="_2109">#REF!</definedName>
    <definedName name="_213" localSheetId="4">#REF!</definedName>
    <definedName name="_213" localSheetId="5">#REF!</definedName>
    <definedName name="_213">#REF!</definedName>
    <definedName name="_2131" localSheetId="4">#REF!</definedName>
    <definedName name="_2131" localSheetId="5">#REF!</definedName>
    <definedName name="_2131">#REF!</definedName>
    <definedName name="_2132" localSheetId="4">#REF!</definedName>
    <definedName name="_2132" localSheetId="5">#REF!</definedName>
    <definedName name="_2132">#REF!</definedName>
    <definedName name="_2134" localSheetId="4">#REF!</definedName>
    <definedName name="_2134" localSheetId="5">#REF!</definedName>
    <definedName name="_2134">#REF!</definedName>
    <definedName name="_2136" localSheetId="4">#REF!</definedName>
    <definedName name="_2136" localSheetId="5">#REF!</definedName>
    <definedName name="_2136">#REF!</definedName>
    <definedName name="_2137" localSheetId="4">#REF!</definedName>
    <definedName name="_2137" localSheetId="5">#REF!</definedName>
    <definedName name="_2137">#REF!</definedName>
    <definedName name="_214" localSheetId="4">#REF!</definedName>
    <definedName name="_214" localSheetId="5">#REF!</definedName>
    <definedName name="_214">#REF!</definedName>
    <definedName name="_2159" localSheetId="4">#REF!</definedName>
    <definedName name="_2159" localSheetId="5">#REF!</definedName>
    <definedName name="_2159">#REF!</definedName>
    <definedName name="_216" localSheetId="4">#REF!</definedName>
    <definedName name="_216" localSheetId="5">#REF!</definedName>
    <definedName name="_216">#REF!</definedName>
    <definedName name="_2160" localSheetId="4">#REF!</definedName>
    <definedName name="_2160" localSheetId="5">#REF!</definedName>
    <definedName name="_2160">#REF!</definedName>
    <definedName name="_2162" localSheetId="4">#REF!</definedName>
    <definedName name="_2162" localSheetId="5">#REF!</definedName>
    <definedName name="_2162">#REF!</definedName>
    <definedName name="_2164" localSheetId="4">#REF!</definedName>
    <definedName name="_2164" localSheetId="5">#REF!</definedName>
    <definedName name="_2164">#REF!</definedName>
    <definedName name="_2165" localSheetId="4">#REF!</definedName>
    <definedName name="_2165" localSheetId="5">#REF!</definedName>
    <definedName name="_2165">#REF!</definedName>
    <definedName name="_218" localSheetId="4">#REF!</definedName>
    <definedName name="_218" localSheetId="5">#REF!</definedName>
    <definedName name="_218">#REF!</definedName>
    <definedName name="_2187" localSheetId="4">#REF!</definedName>
    <definedName name="_2187" localSheetId="5">#REF!</definedName>
    <definedName name="_2187">#REF!</definedName>
    <definedName name="_2188" localSheetId="4">#REF!</definedName>
    <definedName name="_2188" localSheetId="5">#REF!</definedName>
    <definedName name="_2188">#REF!</definedName>
    <definedName name="_219" localSheetId="4">#REF!</definedName>
    <definedName name="_219" localSheetId="5">#REF!</definedName>
    <definedName name="_219">#REF!</definedName>
    <definedName name="_2190" localSheetId="4">#REF!</definedName>
    <definedName name="_2190" localSheetId="5">#REF!</definedName>
    <definedName name="_2190">#REF!</definedName>
    <definedName name="_2192" localSheetId="4">#REF!</definedName>
    <definedName name="_2192" localSheetId="5">#REF!</definedName>
    <definedName name="_2192">#REF!</definedName>
    <definedName name="_2193" localSheetId="4">#REF!</definedName>
    <definedName name="_2193" localSheetId="5">#REF!</definedName>
    <definedName name="_2193">#REF!</definedName>
    <definedName name="_2215" localSheetId="4">#REF!</definedName>
    <definedName name="_2215" localSheetId="5">#REF!</definedName>
    <definedName name="_2215">#REF!</definedName>
    <definedName name="_2216" localSheetId="4">#REF!</definedName>
    <definedName name="_2216" localSheetId="5">#REF!</definedName>
    <definedName name="_2216">#REF!</definedName>
    <definedName name="_2218" localSheetId="4">#REF!</definedName>
    <definedName name="_2218" localSheetId="5">#REF!</definedName>
    <definedName name="_2218">#REF!</definedName>
    <definedName name="_2220" localSheetId="4">#REF!</definedName>
    <definedName name="_2220" localSheetId="5">#REF!</definedName>
    <definedName name="_2220">#REF!</definedName>
    <definedName name="_2221" localSheetId="4">#REF!</definedName>
    <definedName name="_2221" localSheetId="5">#REF!</definedName>
    <definedName name="_2221">#REF!</definedName>
    <definedName name="_2243" localSheetId="4">#REF!</definedName>
    <definedName name="_2243" localSheetId="5">#REF!</definedName>
    <definedName name="_2243">#REF!</definedName>
    <definedName name="_2244" localSheetId="4">#REF!</definedName>
    <definedName name="_2244" localSheetId="5">#REF!</definedName>
    <definedName name="_2244">#REF!</definedName>
    <definedName name="_2246" localSheetId="4">#REF!</definedName>
    <definedName name="_2246" localSheetId="5">#REF!</definedName>
    <definedName name="_2246">#REF!</definedName>
    <definedName name="_2248" localSheetId="4">#REF!</definedName>
    <definedName name="_2248" localSheetId="5">#REF!</definedName>
    <definedName name="_2248">#REF!</definedName>
    <definedName name="_2249" localSheetId="4">#REF!</definedName>
    <definedName name="_2249" localSheetId="5">#REF!</definedName>
    <definedName name="_2249">#REF!</definedName>
    <definedName name="_2271" localSheetId="4">#REF!</definedName>
    <definedName name="_2271" localSheetId="5">#REF!</definedName>
    <definedName name="_2271">#REF!</definedName>
    <definedName name="_2272" localSheetId="4">#REF!</definedName>
    <definedName name="_2272" localSheetId="5">#REF!</definedName>
    <definedName name="_2272">#REF!</definedName>
    <definedName name="_2274" localSheetId="4">#REF!</definedName>
    <definedName name="_2274" localSheetId="5">#REF!</definedName>
    <definedName name="_2274">#REF!</definedName>
    <definedName name="_2276" localSheetId="4">#REF!</definedName>
    <definedName name="_2276" localSheetId="5">#REF!</definedName>
    <definedName name="_2276">#REF!</definedName>
    <definedName name="_2277" localSheetId="4">#REF!</definedName>
    <definedName name="_2277" localSheetId="5">#REF!</definedName>
    <definedName name="_2277">#REF!</definedName>
    <definedName name="_2299" localSheetId="4">#REF!</definedName>
    <definedName name="_2299" localSheetId="5">#REF!</definedName>
    <definedName name="_2299">#REF!</definedName>
    <definedName name="_2300" localSheetId="4">#REF!</definedName>
    <definedName name="_2300" localSheetId="5">#REF!</definedName>
    <definedName name="_2300">#REF!</definedName>
    <definedName name="_2302" localSheetId="4">#REF!</definedName>
    <definedName name="_2302" localSheetId="5">#REF!</definedName>
    <definedName name="_2302">#REF!</definedName>
    <definedName name="_2304" localSheetId="4">#REF!</definedName>
    <definedName name="_2304" localSheetId="5">#REF!</definedName>
    <definedName name="_2304">#REF!</definedName>
    <definedName name="_2305" localSheetId="4">#REF!</definedName>
    <definedName name="_2305" localSheetId="5">#REF!</definedName>
    <definedName name="_2305">#REF!</definedName>
    <definedName name="_2327" localSheetId="4">#REF!</definedName>
    <definedName name="_2327" localSheetId="5">#REF!</definedName>
    <definedName name="_2327">#REF!</definedName>
    <definedName name="_2328" localSheetId="4">#REF!</definedName>
    <definedName name="_2328" localSheetId="5">#REF!</definedName>
    <definedName name="_2328">#REF!</definedName>
    <definedName name="_2330" localSheetId="4">#REF!</definedName>
    <definedName name="_2330" localSheetId="5">#REF!</definedName>
    <definedName name="_2330">#REF!</definedName>
    <definedName name="_2332" localSheetId="4">#REF!</definedName>
    <definedName name="_2332" localSheetId="5">#REF!</definedName>
    <definedName name="_2332">#REF!</definedName>
    <definedName name="_2333" localSheetId="4">#REF!</definedName>
    <definedName name="_2333" localSheetId="5">#REF!</definedName>
    <definedName name="_2333">#REF!</definedName>
    <definedName name="_2355" localSheetId="4">#REF!</definedName>
    <definedName name="_2355" localSheetId="5">#REF!</definedName>
    <definedName name="_2355">#REF!</definedName>
    <definedName name="_2356" localSheetId="4">#REF!</definedName>
    <definedName name="_2356" localSheetId="5">#REF!</definedName>
    <definedName name="_2356">#REF!</definedName>
    <definedName name="_2358" localSheetId="4">#REF!</definedName>
    <definedName name="_2358" localSheetId="5">#REF!</definedName>
    <definedName name="_2358">#REF!</definedName>
    <definedName name="_2360" localSheetId="4">#REF!</definedName>
    <definedName name="_2360" localSheetId="5">#REF!</definedName>
    <definedName name="_2360">#REF!</definedName>
    <definedName name="_2361" localSheetId="4">#REF!</definedName>
    <definedName name="_2361" localSheetId="5">#REF!</definedName>
    <definedName name="_2361">#REF!</definedName>
    <definedName name="_2383" localSheetId="4">#REF!</definedName>
    <definedName name="_2383" localSheetId="5">#REF!</definedName>
    <definedName name="_2383">#REF!</definedName>
    <definedName name="_2384" localSheetId="4">#REF!</definedName>
    <definedName name="_2384" localSheetId="5">#REF!</definedName>
    <definedName name="_2384">#REF!</definedName>
    <definedName name="_2386" localSheetId="4">#REF!</definedName>
    <definedName name="_2386" localSheetId="5">#REF!</definedName>
    <definedName name="_2386">#REF!</definedName>
    <definedName name="_2388" localSheetId="4">#REF!</definedName>
    <definedName name="_2388" localSheetId="5">#REF!</definedName>
    <definedName name="_2388">#REF!</definedName>
    <definedName name="_2389" localSheetId="4">#REF!</definedName>
    <definedName name="_2389" localSheetId="5">#REF!</definedName>
    <definedName name="_2389">#REF!</definedName>
    <definedName name="_241" localSheetId="4">#REF!</definedName>
    <definedName name="_241" localSheetId="5">#REF!</definedName>
    <definedName name="_241">#REF!</definedName>
    <definedName name="_2411" localSheetId="4">#REF!</definedName>
    <definedName name="_2411" localSheetId="5">#REF!</definedName>
    <definedName name="_2411">#REF!</definedName>
    <definedName name="_2412" localSheetId="4">#REF!</definedName>
    <definedName name="_2412" localSheetId="5">#REF!</definedName>
    <definedName name="_2412">#REF!</definedName>
    <definedName name="_2414" localSheetId="4">#REF!</definedName>
    <definedName name="_2414" localSheetId="5">#REF!</definedName>
    <definedName name="_2414">#REF!</definedName>
    <definedName name="_2416" localSheetId="4">#REF!</definedName>
    <definedName name="_2416" localSheetId="5">#REF!</definedName>
    <definedName name="_2416">#REF!</definedName>
    <definedName name="_2417" localSheetId="4">#REF!</definedName>
    <definedName name="_2417" localSheetId="5">#REF!</definedName>
    <definedName name="_2417">#REF!</definedName>
    <definedName name="_242" localSheetId="4">#REF!</definedName>
    <definedName name="_242" localSheetId="5">#REF!</definedName>
    <definedName name="_242">#REF!</definedName>
    <definedName name="_2439" localSheetId="4">#REF!</definedName>
    <definedName name="_2439" localSheetId="5">#REF!</definedName>
    <definedName name="_2439">#REF!</definedName>
    <definedName name="_244" localSheetId="4">#REF!</definedName>
    <definedName name="_244" localSheetId="5">#REF!</definedName>
    <definedName name="_244">#REF!</definedName>
    <definedName name="_2440" localSheetId="4">#REF!</definedName>
    <definedName name="_2440" localSheetId="5">#REF!</definedName>
    <definedName name="_2440">#REF!</definedName>
    <definedName name="_2442" localSheetId="4">#REF!</definedName>
    <definedName name="_2442" localSheetId="5">#REF!</definedName>
    <definedName name="_2442">#REF!</definedName>
    <definedName name="_2444" localSheetId="4">#REF!</definedName>
    <definedName name="_2444" localSheetId="5">#REF!</definedName>
    <definedName name="_2444">#REF!</definedName>
    <definedName name="_2445" localSheetId="4">#REF!</definedName>
    <definedName name="_2445" localSheetId="5">#REF!</definedName>
    <definedName name="_2445">#REF!</definedName>
    <definedName name="_246" localSheetId="4">#REF!</definedName>
    <definedName name="_246" localSheetId="5">#REF!</definedName>
    <definedName name="_246">#REF!</definedName>
    <definedName name="_2467" localSheetId="4">#REF!</definedName>
    <definedName name="_2467" localSheetId="5">#REF!</definedName>
    <definedName name="_2467">#REF!</definedName>
    <definedName name="_2468" localSheetId="4">#REF!</definedName>
    <definedName name="_2468" localSheetId="5">#REF!</definedName>
    <definedName name="_2468">#REF!</definedName>
    <definedName name="_247" localSheetId="4">#REF!</definedName>
    <definedName name="_247" localSheetId="5">#REF!</definedName>
    <definedName name="_247">#REF!</definedName>
    <definedName name="_2470" localSheetId="4">#REF!</definedName>
    <definedName name="_2470" localSheetId="5">#REF!</definedName>
    <definedName name="_2470">#REF!</definedName>
    <definedName name="_2472" localSheetId="4">#REF!</definedName>
    <definedName name="_2472" localSheetId="5">#REF!</definedName>
    <definedName name="_2472">#REF!</definedName>
    <definedName name="_2473" localSheetId="4">#REF!</definedName>
    <definedName name="_2473" localSheetId="5">#REF!</definedName>
    <definedName name="_2473">#REF!</definedName>
    <definedName name="_2495" localSheetId="4">#REF!</definedName>
    <definedName name="_2495" localSheetId="5">#REF!</definedName>
    <definedName name="_2495">#REF!</definedName>
    <definedName name="_2496" localSheetId="4">#REF!</definedName>
    <definedName name="_2496" localSheetId="5">#REF!</definedName>
    <definedName name="_2496">#REF!</definedName>
    <definedName name="_2498" localSheetId="4">#REF!</definedName>
    <definedName name="_2498" localSheetId="5">#REF!</definedName>
    <definedName name="_2498">#REF!</definedName>
    <definedName name="_2500" localSheetId="4">#REF!</definedName>
    <definedName name="_2500" localSheetId="5">#REF!</definedName>
    <definedName name="_2500">#REF!</definedName>
    <definedName name="_2501" localSheetId="4">#REF!</definedName>
    <definedName name="_2501" localSheetId="5">#REF!</definedName>
    <definedName name="_2501">#REF!</definedName>
    <definedName name="_2523" localSheetId="4">#REF!</definedName>
    <definedName name="_2523" localSheetId="5">#REF!</definedName>
    <definedName name="_2523">#REF!</definedName>
    <definedName name="_2524" localSheetId="4">#REF!</definedName>
    <definedName name="_2524" localSheetId="5">#REF!</definedName>
    <definedName name="_2524">#REF!</definedName>
    <definedName name="_2526" localSheetId="4">#REF!</definedName>
    <definedName name="_2526" localSheetId="5">#REF!</definedName>
    <definedName name="_2526">#REF!</definedName>
    <definedName name="_2528" localSheetId="4">#REF!</definedName>
    <definedName name="_2528" localSheetId="5">#REF!</definedName>
    <definedName name="_2528">#REF!</definedName>
    <definedName name="_2529" localSheetId="4">#REF!</definedName>
    <definedName name="_2529" localSheetId="5">#REF!</definedName>
    <definedName name="_2529">#REF!</definedName>
    <definedName name="_2551" localSheetId="4">#REF!</definedName>
    <definedName name="_2551" localSheetId="5">#REF!</definedName>
    <definedName name="_2551">#REF!</definedName>
    <definedName name="_2552" localSheetId="4">#REF!</definedName>
    <definedName name="_2552" localSheetId="5">#REF!</definedName>
    <definedName name="_2552">#REF!</definedName>
    <definedName name="_2554" localSheetId="4">#REF!</definedName>
    <definedName name="_2554" localSheetId="5">#REF!</definedName>
    <definedName name="_2554">#REF!</definedName>
    <definedName name="_2556" localSheetId="4">#REF!</definedName>
    <definedName name="_2556" localSheetId="5">#REF!</definedName>
    <definedName name="_2556">#REF!</definedName>
    <definedName name="_2557" localSheetId="4">#REF!</definedName>
    <definedName name="_2557" localSheetId="5">#REF!</definedName>
    <definedName name="_2557">#REF!</definedName>
    <definedName name="_2600" localSheetId="4">#REF!</definedName>
    <definedName name="_2600" localSheetId="5">#REF!</definedName>
    <definedName name="_2600">#REF!</definedName>
    <definedName name="_2601" localSheetId="4">#REF!</definedName>
    <definedName name="_2601" localSheetId="5">#REF!</definedName>
    <definedName name="_2601">#REF!</definedName>
    <definedName name="_2603" localSheetId="4">#REF!</definedName>
    <definedName name="_2603" localSheetId="5">#REF!</definedName>
    <definedName name="_2603">#REF!</definedName>
    <definedName name="_2605" localSheetId="4">#REF!</definedName>
    <definedName name="_2605" localSheetId="5">#REF!</definedName>
    <definedName name="_2605">#REF!</definedName>
    <definedName name="_2606" localSheetId="4">#REF!</definedName>
    <definedName name="_2606" localSheetId="5">#REF!</definedName>
    <definedName name="_2606">#REF!</definedName>
    <definedName name="_2614" localSheetId="4">#REF!</definedName>
    <definedName name="_2614" localSheetId="5">#REF!</definedName>
    <definedName name="_2614">#REF!</definedName>
    <definedName name="_2615" localSheetId="4">#REF!</definedName>
    <definedName name="_2615" localSheetId="5">#REF!</definedName>
    <definedName name="_2615">#REF!</definedName>
    <definedName name="_2617" localSheetId="4">#REF!</definedName>
    <definedName name="_2617" localSheetId="5">#REF!</definedName>
    <definedName name="_2617">#REF!</definedName>
    <definedName name="_2619" localSheetId="4">#REF!</definedName>
    <definedName name="_2619" localSheetId="5">#REF!</definedName>
    <definedName name="_2619">#REF!</definedName>
    <definedName name="_2620" localSheetId="4">#REF!</definedName>
    <definedName name="_2620" localSheetId="5">#REF!</definedName>
    <definedName name="_2620">#REF!</definedName>
    <definedName name="_2642" localSheetId="4">#REF!</definedName>
    <definedName name="_2642" localSheetId="5">#REF!</definedName>
    <definedName name="_2642">#REF!</definedName>
    <definedName name="_2643" localSheetId="4">#REF!</definedName>
    <definedName name="_2643" localSheetId="5">#REF!</definedName>
    <definedName name="_2643">#REF!</definedName>
    <definedName name="_2645" localSheetId="4">#REF!</definedName>
    <definedName name="_2645" localSheetId="5">#REF!</definedName>
    <definedName name="_2645">#REF!</definedName>
    <definedName name="_2647" localSheetId="4">#REF!</definedName>
    <definedName name="_2647" localSheetId="5">#REF!</definedName>
    <definedName name="_2647">#REF!</definedName>
    <definedName name="_2648" localSheetId="4">#REF!</definedName>
    <definedName name="_2648" localSheetId="5">#REF!</definedName>
    <definedName name="_2648">#REF!</definedName>
    <definedName name="_2670" localSheetId="4">#REF!</definedName>
    <definedName name="_2670" localSheetId="5">#REF!</definedName>
    <definedName name="_2670">#REF!</definedName>
    <definedName name="_2671" localSheetId="4">#REF!</definedName>
    <definedName name="_2671" localSheetId="5">#REF!</definedName>
    <definedName name="_2671">#REF!</definedName>
    <definedName name="_2673" localSheetId="4">#REF!</definedName>
    <definedName name="_2673" localSheetId="5">#REF!</definedName>
    <definedName name="_2673">#REF!</definedName>
    <definedName name="_2675" localSheetId="4">#REF!</definedName>
    <definedName name="_2675" localSheetId="5">#REF!</definedName>
    <definedName name="_2675">#REF!</definedName>
    <definedName name="_2676" localSheetId="4">#REF!</definedName>
    <definedName name="_2676" localSheetId="5">#REF!</definedName>
    <definedName name="_2676">#REF!</definedName>
    <definedName name="_2698" localSheetId="4">#REF!</definedName>
    <definedName name="_2698" localSheetId="5">#REF!</definedName>
    <definedName name="_2698">#REF!</definedName>
    <definedName name="_2699" localSheetId="4">#REF!</definedName>
    <definedName name="_2699" localSheetId="5">#REF!</definedName>
    <definedName name="_2699">#REF!</definedName>
    <definedName name="_2701" localSheetId="4">#REF!</definedName>
    <definedName name="_2701" localSheetId="5">#REF!</definedName>
    <definedName name="_2701">#REF!</definedName>
    <definedName name="_2703" localSheetId="4">#REF!</definedName>
    <definedName name="_2703" localSheetId="5">#REF!</definedName>
    <definedName name="_2703">#REF!</definedName>
    <definedName name="_2704" localSheetId="4">#REF!</definedName>
    <definedName name="_2704" localSheetId="5">#REF!</definedName>
    <definedName name="_2704">#REF!</definedName>
    <definedName name="_2726" localSheetId="4">#REF!</definedName>
    <definedName name="_2726" localSheetId="5">#REF!</definedName>
    <definedName name="_2726">#REF!</definedName>
    <definedName name="_2727" localSheetId="4">#REF!</definedName>
    <definedName name="_2727" localSheetId="5">#REF!</definedName>
    <definedName name="_2727">#REF!</definedName>
    <definedName name="_2729" localSheetId="4">#REF!</definedName>
    <definedName name="_2729" localSheetId="5">#REF!</definedName>
    <definedName name="_2729">#REF!</definedName>
    <definedName name="_2731" localSheetId="4">#REF!</definedName>
    <definedName name="_2731" localSheetId="5">#REF!</definedName>
    <definedName name="_2731">#REF!</definedName>
    <definedName name="_2732" localSheetId="4">#REF!</definedName>
    <definedName name="_2732" localSheetId="5">#REF!</definedName>
    <definedName name="_2732">#REF!</definedName>
    <definedName name="_2754" localSheetId="4">#REF!</definedName>
    <definedName name="_2754" localSheetId="5">#REF!</definedName>
    <definedName name="_2754">#REF!</definedName>
    <definedName name="_2755" localSheetId="4">#REF!</definedName>
    <definedName name="_2755" localSheetId="5">#REF!</definedName>
    <definedName name="_2755">#REF!</definedName>
    <definedName name="_2757" localSheetId="4">#REF!</definedName>
    <definedName name="_2757" localSheetId="5">#REF!</definedName>
    <definedName name="_2757">#REF!</definedName>
    <definedName name="_2759" localSheetId="4">#REF!</definedName>
    <definedName name="_2759" localSheetId="5">#REF!</definedName>
    <definedName name="_2759">#REF!</definedName>
    <definedName name="_2760" localSheetId="4">#REF!</definedName>
    <definedName name="_2760" localSheetId="5">#REF!</definedName>
    <definedName name="_2760">#REF!</definedName>
    <definedName name="_2782" localSheetId="4">#REF!</definedName>
    <definedName name="_2782" localSheetId="5">#REF!</definedName>
    <definedName name="_2782">#REF!</definedName>
    <definedName name="_2783" localSheetId="4">#REF!</definedName>
    <definedName name="_2783" localSheetId="5">#REF!</definedName>
    <definedName name="_2783">#REF!</definedName>
    <definedName name="_2785" localSheetId="4">#REF!</definedName>
    <definedName name="_2785" localSheetId="5">#REF!</definedName>
    <definedName name="_2785">#REF!</definedName>
    <definedName name="_2787" localSheetId="4">#REF!</definedName>
    <definedName name="_2787" localSheetId="5">#REF!</definedName>
    <definedName name="_2787">#REF!</definedName>
    <definedName name="_2788" localSheetId="4">#REF!</definedName>
    <definedName name="_2788" localSheetId="5">#REF!</definedName>
    <definedName name="_2788">#REF!</definedName>
    <definedName name="_2810" localSheetId="4">#REF!</definedName>
    <definedName name="_2810" localSheetId="5">#REF!</definedName>
    <definedName name="_2810">#REF!</definedName>
    <definedName name="_2811" localSheetId="4">#REF!</definedName>
    <definedName name="_2811" localSheetId="5">#REF!</definedName>
    <definedName name="_2811">#REF!</definedName>
    <definedName name="_2813" localSheetId="4">#REF!</definedName>
    <definedName name="_2813" localSheetId="5">#REF!</definedName>
    <definedName name="_2813">#REF!</definedName>
    <definedName name="_2815" localSheetId="4">#REF!</definedName>
    <definedName name="_2815" localSheetId="5">#REF!</definedName>
    <definedName name="_2815">#REF!</definedName>
    <definedName name="_2816" localSheetId="4">#REF!</definedName>
    <definedName name="_2816" localSheetId="5">#REF!</definedName>
    <definedName name="_2816">#REF!</definedName>
    <definedName name="_2838" localSheetId="4">#REF!</definedName>
    <definedName name="_2838" localSheetId="5">#REF!</definedName>
    <definedName name="_2838">#REF!</definedName>
    <definedName name="_2839" localSheetId="4">#REF!</definedName>
    <definedName name="_2839" localSheetId="5">#REF!</definedName>
    <definedName name="_2839">#REF!</definedName>
    <definedName name="_2841" localSheetId="4">#REF!</definedName>
    <definedName name="_2841" localSheetId="5">#REF!</definedName>
    <definedName name="_2841">#REF!</definedName>
    <definedName name="_2843" localSheetId="4">#REF!</definedName>
    <definedName name="_2843" localSheetId="5">#REF!</definedName>
    <definedName name="_2843">#REF!</definedName>
    <definedName name="_2844" localSheetId="4">#REF!</definedName>
    <definedName name="_2844" localSheetId="5">#REF!</definedName>
    <definedName name="_2844">#REF!</definedName>
    <definedName name="_2866" localSheetId="4">#REF!</definedName>
    <definedName name="_2866" localSheetId="5">#REF!</definedName>
    <definedName name="_2866">#REF!</definedName>
    <definedName name="_2867" localSheetId="4">#REF!</definedName>
    <definedName name="_2867" localSheetId="5">#REF!</definedName>
    <definedName name="_2867">#REF!</definedName>
    <definedName name="_2869" localSheetId="4">#REF!</definedName>
    <definedName name="_2869" localSheetId="5">#REF!</definedName>
    <definedName name="_2869">#REF!</definedName>
    <definedName name="_2871" localSheetId="4">#REF!</definedName>
    <definedName name="_2871" localSheetId="5">#REF!</definedName>
    <definedName name="_2871">#REF!</definedName>
    <definedName name="_2872" localSheetId="4">#REF!</definedName>
    <definedName name="_2872" localSheetId="5">#REF!</definedName>
    <definedName name="_2872">#REF!</definedName>
    <definedName name="_2894" localSheetId="4">#REF!</definedName>
    <definedName name="_2894" localSheetId="5">#REF!</definedName>
    <definedName name="_2894">#REF!</definedName>
    <definedName name="_2895" localSheetId="4">#REF!</definedName>
    <definedName name="_2895" localSheetId="5">#REF!</definedName>
    <definedName name="_2895">#REF!</definedName>
    <definedName name="_2897" localSheetId="4">#REF!</definedName>
    <definedName name="_2897" localSheetId="5">#REF!</definedName>
    <definedName name="_2897">#REF!</definedName>
    <definedName name="_2899" localSheetId="4">#REF!</definedName>
    <definedName name="_2899" localSheetId="5">#REF!</definedName>
    <definedName name="_2899">#REF!</definedName>
    <definedName name="_290" localSheetId="4">#REF!</definedName>
    <definedName name="_290" localSheetId="5">#REF!</definedName>
    <definedName name="_290">#REF!</definedName>
    <definedName name="_2900" localSheetId="4">#REF!</definedName>
    <definedName name="_2900" localSheetId="5">#REF!</definedName>
    <definedName name="_2900">#REF!</definedName>
    <definedName name="_291" localSheetId="4">#REF!</definedName>
    <definedName name="_291" localSheetId="5">#REF!</definedName>
    <definedName name="_291">#REF!</definedName>
    <definedName name="_2922" localSheetId="4">#REF!</definedName>
    <definedName name="_2922" localSheetId="5">#REF!</definedName>
    <definedName name="_2922">#REF!</definedName>
    <definedName name="_2923" localSheetId="4">#REF!</definedName>
    <definedName name="_2923" localSheetId="5">#REF!</definedName>
    <definedName name="_2923">#REF!</definedName>
    <definedName name="_2925" localSheetId="4">#REF!</definedName>
    <definedName name="_2925" localSheetId="5">#REF!</definedName>
    <definedName name="_2925">#REF!</definedName>
    <definedName name="_2927" localSheetId="4">#REF!</definedName>
    <definedName name="_2927" localSheetId="5">#REF!</definedName>
    <definedName name="_2927">#REF!</definedName>
    <definedName name="_2928" localSheetId="4">#REF!</definedName>
    <definedName name="_2928" localSheetId="5">#REF!</definedName>
    <definedName name="_2928">#REF!</definedName>
    <definedName name="_293" localSheetId="4">#REF!</definedName>
    <definedName name="_293" localSheetId="5">#REF!</definedName>
    <definedName name="_293">#REF!</definedName>
    <definedName name="_295" localSheetId="4">#REF!</definedName>
    <definedName name="_295" localSheetId="5">#REF!</definedName>
    <definedName name="_295">#REF!</definedName>
    <definedName name="_2950" localSheetId="4">#REF!</definedName>
    <definedName name="_2950" localSheetId="5">#REF!</definedName>
    <definedName name="_2950">#REF!</definedName>
    <definedName name="_2951" localSheetId="4">#REF!</definedName>
    <definedName name="_2951" localSheetId="5">#REF!</definedName>
    <definedName name="_2951">#REF!</definedName>
    <definedName name="_2953" localSheetId="4">#REF!</definedName>
    <definedName name="_2953" localSheetId="5">#REF!</definedName>
    <definedName name="_2953">#REF!</definedName>
    <definedName name="_2955" localSheetId="4">#REF!</definedName>
    <definedName name="_2955" localSheetId="5">#REF!</definedName>
    <definedName name="_2955">#REF!</definedName>
    <definedName name="_2956" localSheetId="4">#REF!</definedName>
    <definedName name="_2956" localSheetId="5">#REF!</definedName>
    <definedName name="_2956">#REF!</definedName>
    <definedName name="_296" localSheetId="4">#REF!</definedName>
    <definedName name="_296" localSheetId="5">#REF!</definedName>
    <definedName name="_296">#REF!</definedName>
    <definedName name="_2999" localSheetId="4">#REF!</definedName>
    <definedName name="_2999" localSheetId="5">#REF!</definedName>
    <definedName name="_2999">#REF!</definedName>
    <definedName name="_3000" localSheetId="4">#REF!</definedName>
    <definedName name="_3000" localSheetId="5">#REF!</definedName>
    <definedName name="_3000">#REF!</definedName>
    <definedName name="_3002" localSheetId="4">#REF!</definedName>
    <definedName name="_3002" localSheetId="5">#REF!</definedName>
    <definedName name="_3002">#REF!</definedName>
    <definedName name="_3004" localSheetId="4">#REF!</definedName>
    <definedName name="_3004" localSheetId="5">#REF!</definedName>
    <definedName name="_3004">#REF!</definedName>
    <definedName name="_3005" localSheetId="4">#REF!</definedName>
    <definedName name="_3005" localSheetId="5">#REF!</definedName>
    <definedName name="_3005">#REF!</definedName>
    <definedName name="_3013" localSheetId="4">#REF!</definedName>
    <definedName name="_3013" localSheetId="5">#REF!</definedName>
    <definedName name="_3013">#REF!</definedName>
    <definedName name="_3014" localSheetId="4">#REF!</definedName>
    <definedName name="_3014" localSheetId="5">#REF!</definedName>
    <definedName name="_3014">#REF!</definedName>
    <definedName name="_3016" localSheetId="4">#REF!</definedName>
    <definedName name="_3016" localSheetId="5">#REF!</definedName>
    <definedName name="_3016">#REF!</definedName>
    <definedName name="_3018" localSheetId="4">#REF!</definedName>
    <definedName name="_3018" localSheetId="5">#REF!</definedName>
    <definedName name="_3018">#REF!</definedName>
    <definedName name="_3019" localSheetId="4">#REF!</definedName>
    <definedName name="_3019" localSheetId="5">#REF!</definedName>
    <definedName name="_3019">#REF!</definedName>
    <definedName name="_304" localSheetId="4">#REF!</definedName>
    <definedName name="_304" localSheetId="5">#REF!</definedName>
    <definedName name="_304">#REF!</definedName>
    <definedName name="_305" localSheetId="4">#REF!</definedName>
    <definedName name="_305" localSheetId="5">#REF!</definedName>
    <definedName name="_305">#REF!</definedName>
    <definedName name="_3062" localSheetId="4">#REF!</definedName>
    <definedName name="_3062" localSheetId="5">#REF!</definedName>
    <definedName name="_3062">#REF!</definedName>
    <definedName name="_3063" localSheetId="4">#REF!</definedName>
    <definedName name="_3063" localSheetId="5">#REF!</definedName>
    <definedName name="_3063">#REF!</definedName>
    <definedName name="_3065" localSheetId="4">#REF!</definedName>
    <definedName name="_3065" localSheetId="5">#REF!</definedName>
    <definedName name="_3065">#REF!</definedName>
    <definedName name="_3067" localSheetId="4">#REF!</definedName>
    <definedName name="_3067" localSheetId="5">#REF!</definedName>
    <definedName name="_3067">#REF!</definedName>
    <definedName name="_3068" localSheetId="4">#REF!</definedName>
    <definedName name="_3068" localSheetId="5">#REF!</definedName>
    <definedName name="_3068">#REF!</definedName>
    <definedName name="_307" localSheetId="4">#REF!</definedName>
    <definedName name="_307" localSheetId="5">#REF!</definedName>
    <definedName name="_307">#REF!</definedName>
    <definedName name="_3076" localSheetId="4">#REF!</definedName>
    <definedName name="_3076" localSheetId="5">#REF!</definedName>
    <definedName name="_3076">#REF!</definedName>
    <definedName name="_3077" localSheetId="4">#REF!</definedName>
    <definedName name="_3077" localSheetId="5">#REF!</definedName>
    <definedName name="_3077">#REF!</definedName>
    <definedName name="_3079" localSheetId="4">#REF!</definedName>
    <definedName name="_3079" localSheetId="5">#REF!</definedName>
    <definedName name="_3079">#REF!</definedName>
    <definedName name="_3081" localSheetId="4">#REF!</definedName>
    <definedName name="_3081" localSheetId="5">#REF!</definedName>
    <definedName name="_3081">#REF!</definedName>
    <definedName name="_3082" localSheetId="4">#REF!</definedName>
    <definedName name="_3082" localSheetId="5">#REF!</definedName>
    <definedName name="_3082">#REF!</definedName>
    <definedName name="_309" localSheetId="4">#REF!</definedName>
    <definedName name="_309" localSheetId="5">#REF!</definedName>
    <definedName name="_309">#REF!</definedName>
    <definedName name="_310" localSheetId="4">#REF!</definedName>
    <definedName name="_310" localSheetId="5">#REF!</definedName>
    <definedName name="_310">#REF!</definedName>
    <definedName name="_3118" localSheetId="4">#REF!</definedName>
    <definedName name="_3118" localSheetId="5">#REF!</definedName>
    <definedName name="_3118">#REF!</definedName>
    <definedName name="_3119" localSheetId="4">#REF!</definedName>
    <definedName name="_3119" localSheetId="5">#REF!</definedName>
    <definedName name="_3119">#REF!</definedName>
    <definedName name="_3121" localSheetId="4">#REF!</definedName>
    <definedName name="_3121" localSheetId="5">#REF!</definedName>
    <definedName name="_3121">#REF!</definedName>
    <definedName name="_3123" localSheetId="4">#REF!</definedName>
    <definedName name="_3123" localSheetId="5">#REF!</definedName>
    <definedName name="_3123">#REF!</definedName>
    <definedName name="_3124" localSheetId="4">#REF!</definedName>
    <definedName name="_3124" localSheetId="5">#REF!</definedName>
    <definedName name="_3124">#REF!</definedName>
    <definedName name="_3146" localSheetId="4">#REF!</definedName>
    <definedName name="_3146" localSheetId="5">#REF!</definedName>
    <definedName name="_3146">#REF!</definedName>
    <definedName name="_3147" localSheetId="4">#REF!</definedName>
    <definedName name="_3147" localSheetId="5">#REF!</definedName>
    <definedName name="_3147">#REF!</definedName>
    <definedName name="_3149" localSheetId="4">#REF!</definedName>
    <definedName name="_3149" localSheetId="5">#REF!</definedName>
    <definedName name="_3149">#REF!</definedName>
    <definedName name="_3151" localSheetId="4">#REF!</definedName>
    <definedName name="_3151" localSheetId="5">#REF!</definedName>
    <definedName name="_3151">#REF!</definedName>
    <definedName name="_3152" localSheetId="4">#REF!</definedName>
    <definedName name="_3152" localSheetId="5">#REF!</definedName>
    <definedName name="_3152">#REF!</definedName>
    <definedName name="_3174" localSheetId="4">#REF!</definedName>
    <definedName name="_3174" localSheetId="5">#REF!</definedName>
    <definedName name="_3174">#REF!</definedName>
    <definedName name="_3175" localSheetId="4">#REF!</definedName>
    <definedName name="_3175" localSheetId="5">#REF!</definedName>
    <definedName name="_3175">#REF!</definedName>
    <definedName name="_3177" localSheetId="4">#REF!</definedName>
    <definedName name="_3177" localSheetId="5">#REF!</definedName>
    <definedName name="_3177">#REF!</definedName>
    <definedName name="_3179" localSheetId="4">#REF!</definedName>
    <definedName name="_3179" localSheetId="5">#REF!</definedName>
    <definedName name="_3179">#REF!</definedName>
    <definedName name="_3180" localSheetId="4">#REF!</definedName>
    <definedName name="_3180" localSheetId="5">#REF!</definedName>
    <definedName name="_3180">#REF!</definedName>
    <definedName name="_3202" localSheetId="4">#REF!</definedName>
    <definedName name="_3202" localSheetId="5">#REF!</definedName>
    <definedName name="_3202">#REF!</definedName>
    <definedName name="_3203" localSheetId="4">#REF!</definedName>
    <definedName name="_3203" localSheetId="5">#REF!</definedName>
    <definedName name="_3203">#REF!</definedName>
    <definedName name="_3205" localSheetId="4">#REF!</definedName>
    <definedName name="_3205" localSheetId="5">#REF!</definedName>
    <definedName name="_3205">#REF!</definedName>
    <definedName name="_3207" localSheetId="4">#REF!</definedName>
    <definedName name="_3207" localSheetId="5">#REF!</definedName>
    <definedName name="_3207">#REF!</definedName>
    <definedName name="_3208" localSheetId="4">#REF!</definedName>
    <definedName name="_3208" localSheetId="5">#REF!</definedName>
    <definedName name="_3208">#REF!</definedName>
    <definedName name="_3230" localSheetId="4">#REF!</definedName>
    <definedName name="_3230" localSheetId="5">#REF!</definedName>
    <definedName name="_3230">#REF!</definedName>
    <definedName name="_3231" localSheetId="4">#REF!</definedName>
    <definedName name="_3231" localSheetId="5">#REF!</definedName>
    <definedName name="_3231">#REF!</definedName>
    <definedName name="_3233" localSheetId="4">#REF!</definedName>
    <definedName name="_3233" localSheetId="5">#REF!</definedName>
    <definedName name="_3233">#REF!</definedName>
    <definedName name="_3235" localSheetId="4">#REF!</definedName>
    <definedName name="_3235" localSheetId="5">#REF!</definedName>
    <definedName name="_3235">#REF!</definedName>
    <definedName name="_3236" localSheetId="4">#REF!</definedName>
    <definedName name="_3236" localSheetId="5">#REF!</definedName>
    <definedName name="_3236">#REF!</definedName>
    <definedName name="_3258" localSheetId="4">#REF!</definedName>
    <definedName name="_3258" localSheetId="5">#REF!</definedName>
    <definedName name="_3258">#REF!</definedName>
    <definedName name="_3259" localSheetId="4">#REF!</definedName>
    <definedName name="_3259" localSheetId="5">#REF!</definedName>
    <definedName name="_3259">#REF!</definedName>
    <definedName name="_3261" localSheetId="4">#REF!</definedName>
    <definedName name="_3261" localSheetId="5">#REF!</definedName>
    <definedName name="_3261">#REF!</definedName>
    <definedName name="_3263" localSheetId="4">#REF!</definedName>
    <definedName name="_3263" localSheetId="5">#REF!</definedName>
    <definedName name="_3263">#REF!</definedName>
    <definedName name="_3264" localSheetId="4">#REF!</definedName>
    <definedName name="_3264" localSheetId="5">#REF!</definedName>
    <definedName name="_3264">#REF!</definedName>
    <definedName name="_3286" localSheetId="4">#REF!</definedName>
    <definedName name="_3286" localSheetId="5">#REF!</definedName>
    <definedName name="_3286">#REF!</definedName>
    <definedName name="_3287" localSheetId="4">#REF!</definedName>
    <definedName name="_3287" localSheetId="5">#REF!</definedName>
    <definedName name="_3287">#REF!</definedName>
    <definedName name="_3289" localSheetId="4">#REF!</definedName>
    <definedName name="_3289" localSheetId="5">#REF!</definedName>
    <definedName name="_3289">#REF!</definedName>
    <definedName name="_3291" localSheetId="4">#REF!</definedName>
    <definedName name="_3291" localSheetId="5">#REF!</definedName>
    <definedName name="_3291">#REF!</definedName>
    <definedName name="_3292" localSheetId="4">#REF!</definedName>
    <definedName name="_3292" localSheetId="5">#REF!</definedName>
    <definedName name="_3292">#REF!</definedName>
    <definedName name="_3314" localSheetId="4">#REF!</definedName>
    <definedName name="_3314" localSheetId="5">#REF!</definedName>
    <definedName name="_3314">#REF!</definedName>
    <definedName name="_3315" localSheetId="4">#REF!</definedName>
    <definedName name="_3315" localSheetId="5">#REF!</definedName>
    <definedName name="_3315">#REF!</definedName>
    <definedName name="_3317" localSheetId="4">#REF!</definedName>
    <definedName name="_3317" localSheetId="5">#REF!</definedName>
    <definedName name="_3317">#REF!</definedName>
    <definedName name="_3319" localSheetId="4">#REF!</definedName>
    <definedName name="_3319" localSheetId="5">#REF!</definedName>
    <definedName name="_3319">#REF!</definedName>
    <definedName name="_3320" localSheetId="4">#REF!</definedName>
    <definedName name="_3320" localSheetId="5">#REF!</definedName>
    <definedName name="_3320">#REF!</definedName>
    <definedName name="_353" localSheetId="4">#REF!</definedName>
    <definedName name="_353" localSheetId="5">#REF!</definedName>
    <definedName name="_353">#REF!</definedName>
    <definedName name="_354" localSheetId="4">#REF!</definedName>
    <definedName name="_354" localSheetId="5">#REF!</definedName>
    <definedName name="_354">#REF!</definedName>
    <definedName name="_356" localSheetId="4">#REF!</definedName>
    <definedName name="_356" localSheetId="5">#REF!</definedName>
    <definedName name="_356">#REF!</definedName>
    <definedName name="_358" localSheetId="4">#REF!</definedName>
    <definedName name="_358" localSheetId="5">#REF!</definedName>
    <definedName name="_358">#REF!</definedName>
    <definedName name="_359" localSheetId="4">#REF!</definedName>
    <definedName name="_359" localSheetId="5">#REF!</definedName>
    <definedName name="_359">#REF!</definedName>
    <definedName name="_367" localSheetId="4">#REF!</definedName>
    <definedName name="_367" localSheetId="5">#REF!</definedName>
    <definedName name="_367">#REF!</definedName>
    <definedName name="_368" localSheetId="4">#REF!</definedName>
    <definedName name="_368" localSheetId="5">#REF!</definedName>
    <definedName name="_368">#REF!</definedName>
    <definedName name="_370" localSheetId="4">#REF!</definedName>
    <definedName name="_370" localSheetId="5">#REF!</definedName>
    <definedName name="_370">#REF!</definedName>
    <definedName name="_372" localSheetId="4">#REF!</definedName>
    <definedName name="_372" localSheetId="5">#REF!</definedName>
    <definedName name="_372">#REF!</definedName>
    <definedName name="_373" localSheetId="4">#REF!</definedName>
    <definedName name="_373" localSheetId="5">#REF!</definedName>
    <definedName name="_373">#REF!</definedName>
    <definedName name="_416" localSheetId="4">#REF!</definedName>
    <definedName name="_416" localSheetId="5">#REF!</definedName>
    <definedName name="_416">#REF!</definedName>
    <definedName name="_417" localSheetId="4">#REF!</definedName>
    <definedName name="_417" localSheetId="5">#REF!</definedName>
    <definedName name="_417">#REF!</definedName>
    <definedName name="_419" localSheetId="4">#REF!</definedName>
    <definedName name="_419" localSheetId="5">#REF!</definedName>
    <definedName name="_419">#REF!</definedName>
    <definedName name="_421" localSheetId="4">#REF!</definedName>
    <definedName name="_421" localSheetId="5">#REF!</definedName>
    <definedName name="_421">#REF!</definedName>
    <definedName name="_422" localSheetId="4">#REF!</definedName>
    <definedName name="_422" localSheetId="5">#REF!</definedName>
    <definedName name="_422">#REF!</definedName>
    <definedName name="_430" localSheetId="4">#REF!</definedName>
    <definedName name="_430" localSheetId="5">#REF!</definedName>
    <definedName name="_430">#REF!</definedName>
    <definedName name="_431" localSheetId="4">#REF!</definedName>
    <definedName name="_431" localSheetId="5">#REF!</definedName>
    <definedName name="_431">#REF!</definedName>
    <definedName name="_433" localSheetId="4">#REF!</definedName>
    <definedName name="_433" localSheetId="5">#REF!</definedName>
    <definedName name="_433">#REF!</definedName>
    <definedName name="_435" localSheetId="4">#REF!</definedName>
    <definedName name="_435" localSheetId="5">#REF!</definedName>
    <definedName name="_435">#REF!</definedName>
    <definedName name="_436" localSheetId="4">#REF!</definedName>
    <definedName name="_436" localSheetId="5">#REF!</definedName>
    <definedName name="_436">#REF!</definedName>
    <definedName name="_458" localSheetId="4">#REF!</definedName>
    <definedName name="_458" localSheetId="5">#REF!</definedName>
    <definedName name="_458">#REF!</definedName>
    <definedName name="_459" localSheetId="4">#REF!</definedName>
    <definedName name="_459" localSheetId="5">#REF!</definedName>
    <definedName name="_459">#REF!</definedName>
    <definedName name="_461" localSheetId="4">#REF!</definedName>
    <definedName name="_461" localSheetId="5">#REF!</definedName>
    <definedName name="_461">#REF!</definedName>
    <definedName name="_463" localSheetId="4">#REF!</definedName>
    <definedName name="_463" localSheetId="5">#REF!</definedName>
    <definedName name="_463">#REF!</definedName>
    <definedName name="_464" localSheetId="4">#REF!</definedName>
    <definedName name="_464" localSheetId="5">#REF!</definedName>
    <definedName name="_464">#REF!</definedName>
    <definedName name="_486" localSheetId="4">#REF!</definedName>
    <definedName name="_486" localSheetId="5">#REF!</definedName>
    <definedName name="_486">#REF!</definedName>
    <definedName name="_487" localSheetId="4">#REF!</definedName>
    <definedName name="_487" localSheetId="5">#REF!</definedName>
    <definedName name="_487">#REF!</definedName>
    <definedName name="_489" localSheetId="4">#REF!</definedName>
    <definedName name="_489" localSheetId="5">#REF!</definedName>
    <definedName name="_489">#REF!</definedName>
    <definedName name="_491" localSheetId="4">#REF!</definedName>
    <definedName name="_491" localSheetId="5">#REF!</definedName>
    <definedName name="_491">#REF!</definedName>
    <definedName name="_492" localSheetId="4">#REF!</definedName>
    <definedName name="_492" localSheetId="5">#REF!</definedName>
    <definedName name="_492">#REF!</definedName>
    <definedName name="_514" localSheetId="4">#REF!</definedName>
    <definedName name="_514" localSheetId="5">#REF!</definedName>
    <definedName name="_514">#REF!</definedName>
    <definedName name="_515" localSheetId="4">#REF!</definedName>
    <definedName name="_515" localSheetId="5">#REF!</definedName>
    <definedName name="_515">#REF!</definedName>
    <definedName name="_517" localSheetId="4">#REF!</definedName>
    <definedName name="_517" localSheetId="5">#REF!</definedName>
    <definedName name="_517">#REF!</definedName>
    <definedName name="_519" localSheetId="4">#REF!</definedName>
    <definedName name="_519" localSheetId="5">#REF!</definedName>
    <definedName name="_519">#REF!</definedName>
    <definedName name="_520" localSheetId="4">#REF!</definedName>
    <definedName name="_520" localSheetId="5">#REF!</definedName>
    <definedName name="_520">#REF!</definedName>
    <definedName name="_542" localSheetId="4">#REF!</definedName>
    <definedName name="_542" localSheetId="5">#REF!</definedName>
    <definedName name="_542">#REF!</definedName>
    <definedName name="_543" localSheetId="4">#REF!</definedName>
    <definedName name="_543" localSheetId="5">#REF!</definedName>
    <definedName name="_543">#REF!</definedName>
    <definedName name="_545" localSheetId="4">#REF!</definedName>
    <definedName name="_545" localSheetId="5">#REF!</definedName>
    <definedName name="_545">#REF!</definedName>
    <definedName name="_547" localSheetId="4">#REF!</definedName>
    <definedName name="_547" localSheetId="5">#REF!</definedName>
    <definedName name="_547">#REF!</definedName>
    <definedName name="_548" localSheetId="4">#REF!</definedName>
    <definedName name="_548" localSheetId="5">#REF!</definedName>
    <definedName name="_548">#REF!</definedName>
    <definedName name="_570" localSheetId="4">#REF!</definedName>
    <definedName name="_570" localSheetId="5">#REF!</definedName>
    <definedName name="_570">#REF!</definedName>
    <definedName name="_571" localSheetId="4">#REF!</definedName>
    <definedName name="_571" localSheetId="5">#REF!</definedName>
    <definedName name="_571">#REF!</definedName>
    <definedName name="_573" localSheetId="4">#REF!</definedName>
    <definedName name="_573" localSheetId="5">#REF!</definedName>
    <definedName name="_573">#REF!</definedName>
    <definedName name="_575" localSheetId="4">#REF!</definedName>
    <definedName name="_575" localSheetId="5">#REF!</definedName>
    <definedName name="_575">#REF!</definedName>
    <definedName name="_576" localSheetId="4">#REF!</definedName>
    <definedName name="_576" localSheetId="5">#REF!</definedName>
    <definedName name="_576">#REF!</definedName>
    <definedName name="_598" localSheetId="4">#REF!</definedName>
    <definedName name="_598" localSheetId="5">#REF!</definedName>
    <definedName name="_598">#REF!</definedName>
    <definedName name="_599" localSheetId="4">#REF!</definedName>
    <definedName name="_599" localSheetId="5">#REF!</definedName>
    <definedName name="_599">#REF!</definedName>
    <definedName name="_601" localSheetId="4">#REF!</definedName>
    <definedName name="_601" localSheetId="5">#REF!</definedName>
    <definedName name="_601">#REF!</definedName>
    <definedName name="_603" localSheetId="4">#REF!</definedName>
    <definedName name="_603" localSheetId="5">#REF!</definedName>
    <definedName name="_603">#REF!</definedName>
    <definedName name="_604" localSheetId="4">#REF!</definedName>
    <definedName name="_604" localSheetId="5">#REF!</definedName>
    <definedName name="_604">#REF!</definedName>
    <definedName name="_626" localSheetId="4">#REF!</definedName>
    <definedName name="_626" localSheetId="5">#REF!</definedName>
    <definedName name="_626">#REF!</definedName>
    <definedName name="_627" localSheetId="4">#REF!</definedName>
    <definedName name="_627" localSheetId="5">#REF!</definedName>
    <definedName name="_627">#REF!</definedName>
    <definedName name="_629" localSheetId="4">#REF!</definedName>
    <definedName name="_629" localSheetId="5">#REF!</definedName>
    <definedName name="_629">#REF!</definedName>
    <definedName name="_631" localSheetId="4">#REF!</definedName>
    <definedName name="_631" localSheetId="5">#REF!</definedName>
    <definedName name="_631">#REF!</definedName>
    <definedName name="_632" localSheetId="4">#REF!</definedName>
    <definedName name="_632" localSheetId="5">#REF!</definedName>
    <definedName name="_632">#REF!</definedName>
    <definedName name="_654" localSheetId="4">#REF!</definedName>
    <definedName name="_654" localSheetId="5">#REF!</definedName>
    <definedName name="_654">#REF!</definedName>
    <definedName name="_655" localSheetId="4">#REF!</definedName>
    <definedName name="_655" localSheetId="5">#REF!</definedName>
    <definedName name="_655">#REF!</definedName>
    <definedName name="_657" localSheetId="4">#REF!</definedName>
    <definedName name="_657" localSheetId="5">#REF!</definedName>
    <definedName name="_657">#REF!</definedName>
    <definedName name="_659" localSheetId="4">#REF!</definedName>
    <definedName name="_659" localSheetId="5">#REF!</definedName>
    <definedName name="_659">#REF!</definedName>
    <definedName name="_660" localSheetId="4">#REF!</definedName>
    <definedName name="_660" localSheetId="5">#REF!</definedName>
    <definedName name="_660">#REF!</definedName>
    <definedName name="_682" localSheetId="4">#REF!</definedName>
    <definedName name="_682" localSheetId="5">#REF!</definedName>
    <definedName name="_682">#REF!</definedName>
    <definedName name="_683" localSheetId="4">#REF!</definedName>
    <definedName name="_683" localSheetId="5">#REF!</definedName>
    <definedName name="_683">#REF!</definedName>
    <definedName name="_685" localSheetId="4">#REF!</definedName>
    <definedName name="_685" localSheetId="5">#REF!</definedName>
    <definedName name="_685">#REF!</definedName>
    <definedName name="_687" localSheetId="4">#REF!</definedName>
    <definedName name="_687" localSheetId="5">#REF!</definedName>
    <definedName name="_687">#REF!</definedName>
    <definedName name="_688" localSheetId="4">#REF!</definedName>
    <definedName name="_688" localSheetId="5">#REF!</definedName>
    <definedName name="_688">#REF!</definedName>
    <definedName name="_710" localSheetId="4">#REF!</definedName>
    <definedName name="_710" localSheetId="5">#REF!</definedName>
    <definedName name="_710">#REF!</definedName>
    <definedName name="_711" localSheetId="4">#REF!</definedName>
    <definedName name="_711" localSheetId="5">#REF!</definedName>
    <definedName name="_711">#REF!</definedName>
    <definedName name="_713" localSheetId="4">#REF!</definedName>
    <definedName name="_713" localSheetId="5">#REF!</definedName>
    <definedName name="_713">#REF!</definedName>
    <definedName name="_715" localSheetId="4">#REF!</definedName>
    <definedName name="_715" localSheetId="5">#REF!</definedName>
    <definedName name="_715">#REF!</definedName>
    <definedName name="_716" localSheetId="4">#REF!</definedName>
    <definedName name="_716" localSheetId="5">#REF!</definedName>
    <definedName name="_716">#REF!</definedName>
    <definedName name="_738" localSheetId="4">#REF!</definedName>
    <definedName name="_738" localSheetId="5">#REF!</definedName>
    <definedName name="_738">#REF!</definedName>
    <definedName name="_739" localSheetId="4">#REF!</definedName>
    <definedName name="_739" localSheetId="5">#REF!</definedName>
    <definedName name="_739">#REF!</definedName>
    <definedName name="_741" localSheetId="4">#REF!</definedName>
    <definedName name="_741" localSheetId="5">#REF!</definedName>
    <definedName name="_741">#REF!</definedName>
    <definedName name="_743" localSheetId="4">#REF!</definedName>
    <definedName name="_743" localSheetId="5">#REF!</definedName>
    <definedName name="_743">#REF!</definedName>
    <definedName name="_744" localSheetId="4">#REF!</definedName>
    <definedName name="_744" localSheetId="5">#REF!</definedName>
    <definedName name="_744">#REF!</definedName>
    <definedName name="_766" localSheetId="4">#REF!</definedName>
    <definedName name="_766" localSheetId="5">#REF!</definedName>
    <definedName name="_766">#REF!</definedName>
    <definedName name="_767" localSheetId="4">#REF!</definedName>
    <definedName name="_767" localSheetId="5">#REF!</definedName>
    <definedName name="_767">#REF!</definedName>
    <definedName name="_769" localSheetId="4">#REF!</definedName>
    <definedName name="_769" localSheetId="5">#REF!</definedName>
    <definedName name="_769">#REF!</definedName>
    <definedName name="_771" localSheetId="4">#REF!</definedName>
    <definedName name="_771" localSheetId="5">#REF!</definedName>
    <definedName name="_771">#REF!</definedName>
    <definedName name="_772" localSheetId="4">#REF!</definedName>
    <definedName name="_772" localSheetId="5">#REF!</definedName>
    <definedName name="_772">#REF!</definedName>
    <definedName name="_794" localSheetId="4">#REF!</definedName>
    <definedName name="_794" localSheetId="5">#REF!</definedName>
    <definedName name="_794">#REF!</definedName>
    <definedName name="_795" localSheetId="4">#REF!</definedName>
    <definedName name="_795" localSheetId="5">#REF!</definedName>
    <definedName name="_795">#REF!</definedName>
    <definedName name="_797" localSheetId="4">#REF!</definedName>
    <definedName name="_797" localSheetId="5">#REF!</definedName>
    <definedName name="_797">#REF!</definedName>
    <definedName name="_799" localSheetId="4">#REF!</definedName>
    <definedName name="_799" localSheetId="5">#REF!</definedName>
    <definedName name="_799">#REF!</definedName>
    <definedName name="_800" localSheetId="4">#REF!</definedName>
    <definedName name="_800" localSheetId="5">#REF!</definedName>
    <definedName name="_800">#REF!</definedName>
    <definedName name="_822" localSheetId="4">#REF!</definedName>
    <definedName name="_822" localSheetId="5">#REF!</definedName>
    <definedName name="_822">#REF!</definedName>
    <definedName name="_823" localSheetId="4">#REF!</definedName>
    <definedName name="_823" localSheetId="5">#REF!</definedName>
    <definedName name="_823">#REF!</definedName>
    <definedName name="_825" localSheetId="4">#REF!</definedName>
    <definedName name="_825" localSheetId="5">#REF!</definedName>
    <definedName name="_825">#REF!</definedName>
    <definedName name="_827" localSheetId="4">#REF!</definedName>
    <definedName name="_827" localSheetId="5">#REF!</definedName>
    <definedName name="_827">#REF!</definedName>
    <definedName name="_828" localSheetId="4">#REF!</definedName>
    <definedName name="_828" localSheetId="5">#REF!</definedName>
    <definedName name="_828">#REF!</definedName>
    <definedName name="_871" localSheetId="4">#REF!</definedName>
    <definedName name="_871" localSheetId="5">#REF!</definedName>
    <definedName name="_871">#REF!</definedName>
    <definedName name="_872" localSheetId="4">#REF!</definedName>
    <definedName name="_872" localSheetId="5">#REF!</definedName>
    <definedName name="_872">#REF!</definedName>
    <definedName name="_874" localSheetId="4">#REF!</definedName>
    <definedName name="_874" localSheetId="5">#REF!</definedName>
    <definedName name="_874">#REF!</definedName>
    <definedName name="_876" localSheetId="4">#REF!</definedName>
    <definedName name="_876" localSheetId="5">#REF!</definedName>
    <definedName name="_876">#REF!</definedName>
    <definedName name="_877" localSheetId="4">#REF!</definedName>
    <definedName name="_877" localSheetId="5">#REF!</definedName>
    <definedName name="_877">#REF!</definedName>
    <definedName name="_885" localSheetId="4">#REF!</definedName>
    <definedName name="_885" localSheetId="5">#REF!</definedName>
    <definedName name="_885">#REF!</definedName>
    <definedName name="_886" localSheetId="4">#REF!</definedName>
    <definedName name="_886" localSheetId="5">#REF!</definedName>
    <definedName name="_886">#REF!</definedName>
    <definedName name="_888" localSheetId="4">#REF!</definedName>
    <definedName name="_888" localSheetId="5">#REF!</definedName>
    <definedName name="_888">#REF!</definedName>
    <definedName name="_890" localSheetId="4">#REF!</definedName>
    <definedName name="_890" localSheetId="5">#REF!</definedName>
    <definedName name="_890">#REF!</definedName>
    <definedName name="_891" localSheetId="4">#REF!</definedName>
    <definedName name="_891" localSheetId="5">#REF!</definedName>
    <definedName name="_891">#REF!</definedName>
    <definedName name="_913" localSheetId="4">#REF!</definedName>
    <definedName name="_913" localSheetId="5">#REF!</definedName>
    <definedName name="_913">#REF!</definedName>
    <definedName name="_914" localSheetId="4">#REF!</definedName>
    <definedName name="_914" localSheetId="5">#REF!</definedName>
    <definedName name="_914">#REF!</definedName>
    <definedName name="_916" localSheetId="4">#REF!</definedName>
    <definedName name="_916" localSheetId="5">#REF!</definedName>
    <definedName name="_916">#REF!</definedName>
    <definedName name="_918" localSheetId="4">#REF!</definedName>
    <definedName name="_918" localSheetId="5">#REF!</definedName>
    <definedName name="_918">#REF!</definedName>
    <definedName name="_919" localSheetId="4">#REF!</definedName>
    <definedName name="_919" localSheetId="5">#REF!</definedName>
    <definedName name="_919">#REF!</definedName>
    <definedName name="_941" localSheetId="4">#REF!</definedName>
    <definedName name="_941" localSheetId="5">#REF!</definedName>
    <definedName name="_941">#REF!</definedName>
    <definedName name="_942" localSheetId="4">#REF!</definedName>
    <definedName name="_942" localSheetId="5">#REF!</definedName>
    <definedName name="_942">#REF!</definedName>
    <definedName name="_944" localSheetId="4">#REF!</definedName>
    <definedName name="_944" localSheetId="5">#REF!</definedName>
    <definedName name="_944">#REF!</definedName>
    <definedName name="_946" localSheetId="4">#REF!</definedName>
    <definedName name="_946" localSheetId="5">#REF!</definedName>
    <definedName name="_946">#REF!</definedName>
    <definedName name="_947" localSheetId="4">#REF!</definedName>
    <definedName name="_947" localSheetId="5">#REF!</definedName>
    <definedName name="_947">#REF!</definedName>
    <definedName name="_969" localSheetId="4">#REF!</definedName>
    <definedName name="_969" localSheetId="5">#REF!</definedName>
    <definedName name="_969">#REF!</definedName>
    <definedName name="_970" localSheetId="4">#REF!</definedName>
    <definedName name="_970" localSheetId="5">#REF!</definedName>
    <definedName name="_970">#REF!</definedName>
    <definedName name="_972" localSheetId="4">#REF!</definedName>
    <definedName name="_972" localSheetId="5">#REF!</definedName>
    <definedName name="_972">#REF!</definedName>
    <definedName name="_974" localSheetId="4">#REF!</definedName>
    <definedName name="_974" localSheetId="5">#REF!</definedName>
    <definedName name="_974">#REF!</definedName>
    <definedName name="_975" localSheetId="4">#REF!</definedName>
    <definedName name="_975" localSheetId="5">#REF!</definedName>
    <definedName name="_975">#REF!</definedName>
    <definedName name="_997" localSheetId="4">#REF!</definedName>
    <definedName name="_997" localSheetId="5">#REF!</definedName>
    <definedName name="_997">#REF!</definedName>
    <definedName name="_998" localSheetId="4">#REF!</definedName>
    <definedName name="_998" localSheetId="5">#REF!</definedName>
    <definedName name="_998">#REF!</definedName>
    <definedName name="_Apr04" localSheetId="4">#REF!</definedName>
    <definedName name="_Apr04" localSheetId="5">#REF!</definedName>
    <definedName name="_Apr04">#REF!</definedName>
    <definedName name="_Apr05" localSheetId="4">#REF!</definedName>
    <definedName name="_Apr05" localSheetId="5">#REF!</definedName>
    <definedName name="_Apr05">#REF!</definedName>
    <definedName name="_Apr09" localSheetId="2" xml:space="preserve"> [11]BS!$U$7:$U$1726</definedName>
    <definedName name="_Apr09" xml:space="preserve"> [12]BS!$U$7:$U$1726</definedName>
    <definedName name="_Apr10" localSheetId="4">#REF!</definedName>
    <definedName name="_Apr10" localSheetId="5">#REF!</definedName>
    <definedName name="_Apr10">#REF!</definedName>
    <definedName name="_Apr11" localSheetId="4">#REF!</definedName>
    <definedName name="_Apr11" localSheetId="5">#REF!</definedName>
    <definedName name="_Apr11">#REF!</definedName>
    <definedName name="_Apr12" localSheetId="4">#REF!</definedName>
    <definedName name="_Apr12" localSheetId="5">#REF!</definedName>
    <definedName name="_Apr12">#REF!</definedName>
    <definedName name="_Aug04" localSheetId="4">#REF!</definedName>
    <definedName name="_Aug04" localSheetId="5">#REF!</definedName>
    <definedName name="_Aug04">#REF!</definedName>
    <definedName name="_Aug05" localSheetId="4">#REF!</definedName>
    <definedName name="_Aug05" localSheetId="5">#REF!</definedName>
    <definedName name="_Aug05">#REF!</definedName>
    <definedName name="_Aug09" localSheetId="2" xml:space="preserve"> [11]BS!$Y$7:$Y$1726</definedName>
    <definedName name="_Aug09" xml:space="preserve"> [12]BS!$Y$7:$Y$1726</definedName>
    <definedName name="_Aug10" localSheetId="4">#REF!</definedName>
    <definedName name="_Aug10" localSheetId="5">#REF!</definedName>
    <definedName name="_Aug10">#REF!</definedName>
    <definedName name="_Aug11" localSheetId="4">#REF!</definedName>
    <definedName name="_Aug11" localSheetId="5">#REF!</definedName>
    <definedName name="_Aug11">#REF!</definedName>
    <definedName name="_CSA2007">SUM('[4]Run-Cost Data'!$J$5:$N$5)</definedName>
    <definedName name="_CSA2008">SUM('[4]Run-Cost Data'!$J$6:$N$17)</definedName>
    <definedName name="_CSA2009">SUM('[4]Run-Cost Data'!$J$18:$N$29)</definedName>
    <definedName name="_CSA2010">SUM('[4]Run-Cost Data'!$J$30:$N$41)</definedName>
    <definedName name="_CSA2011">SUM('[4]Run-Cost Data'!$J$42:$N$53)</definedName>
    <definedName name="_CSA2012">SUM('[4]Run-Cost Data'!$J$54:$N$65)</definedName>
    <definedName name="_CSA2013">SUM('[4]Run-Cost Data'!$J$66:$N$77)</definedName>
    <definedName name="_CSA2014">SUM('[4]Run-Cost Data'!$J$78:$N$89)</definedName>
    <definedName name="_CSA2015">SUM('[4]Run-Cost Data'!$J$90:$N$101)</definedName>
    <definedName name="_CSA2016">SUM('[4]Run-Cost Data'!$J$102:$N$113)</definedName>
    <definedName name="_CSA2017">SUM('[4]Run-Cost Data'!$J$114:$N$125)</definedName>
    <definedName name="_CSA2018">SUM('[4]Run-Cost Data'!$J$126:$N$137)</definedName>
    <definedName name="_CSA2019">SUM('[4]Run-Cost Data'!$J$138:$N$149)</definedName>
    <definedName name="_CSA2020">SUM('[4]Run-Cost Data'!$J$150:$N$161)</definedName>
    <definedName name="_CSA2021">SUM('[4]Run-Cost Data'!$J$162:$N$173)</definedName>
    <definedName name="_CSA2022">SUM('[4]Run-Cost Data'!$J$174:$N$185)</definedName>
    <definedName name="_CSA2023">SUM('[4]Run-Cost Data'!$J$186:$N$197)</definedName>
    <definedName name="_CSA2024">SUM('[4]Run-Cost Data'!$J$198:$N$209)</definedName>
    <definedName name="_CSA2025">SUM('[4]Run-Cost Data'!$J$210:$N$221)</definedName>
    <definedName name="_CSA2026">SUM('[4]Run-Cost Data'!$J$222:$N$233)</definedName>
    <definedName name="_DAT1" localSheetId="4">#REF!</definedName>
    <definedName name="_DAT1" localSheetId="5">#REF!</definedName>
    <definedName name="_DAT1">#REF!</definedName>
    <definedName name="_DAT10" localSheetId="4">#REF!</definedName>
    <definedName name="_DAT10" localSheetId="5">#REF!</definedName>
    <definedName name="_DAT10">#REF!</definedName>
    <definedName name="_DAT11" localSheetId="4">#REF!</definedName>
    <definedName name="_DAT11" localSheetId="5">#REF!</definedName>
    <definedName name="_DAT11">#REF!</definedName>
    <definedName name="_DAT12" localSheetId="4">#REF!</definedName>
    <definedName name="_DAT12" localSheetId="5">#REF!</definedName>
    <definedName name="_DAT12">#REF!</definedName>
    <definedName name="_DAT13" localSheetId="4">#REF!</definedName>
    <definedName name="_DAT13" localSheetId="5">#REF!</definedName>
    <definedName name="_DAT13">#REF!</definedName>
    <definedName name="_DAT14" localSheetId="4">#REF!</definedName>
    <definedName name="_DAT14" localSheetId="5">#REF!</definedName>
    <definedName name="_DAT14">#REF!</definedName>
    <definedName name="_DAT15" localSheetId="4">#REF!</definedName>
    <definedName name="_DAT15" localSheetId="5">#REF!</definedName>
    <definedName name="_DAT15">#REF!</definedName>
    <definedName name="_DAT2" localSheetId="4">#REF!</definedName>
    <definedName name="_DAT2" localSheetId="5">#REF!</definedName>
    <definedName name="_DAT2">#REF!</definedName>
    <definedName name="_DAT3" localSheetId="4">#REF!</definedName>
    <definedName name="_DAT3" localSheetId="5">#REF!</definedName>
    <definedName name="_DAT3">#REF!</definedName>
    <definedName name="_DAT4" localSheetId="4">#REF!</definedName>
    <definedName name="_DAT4" localSheetId="5">#REF!</definedName>
    <definedName name="_DAT4">#REF!</definedName>
    <definedName name="_DAT5" localSheetId="4">#REF!</definedName>
    <definedName name="_DAT5" localSheetId="5">#REF!</definedName>
    <definedName name="_DAT5">#REF!</definedName>
    <definedName name="_DAT6" localSheetId="4">#REF!</definedName>
    <definedName name="_DAT6" localSheetId="5">#REF!</definedName>
    <definedName name="_DAT6">#REF!</definedName>
    <definedName name="_DAT7" localSheetId="4">#REF!</definedName>
    <definedName name="_DAT7" localSheetId="5">#REF!</definedName>
    <definedName name="_DAT7">#REF!</definedName>
    <definedName name="_DAT8" localSheetId="4">#REF!</definedName>
    <definedName name="_DAT8" localSheetId="5">#REF!</definedName>
    <definedName name="_DAT8">#REF!</definedName>
    <definedName name="_DAT9" localSheetId="4">#REF!</definedName>
    <definedName name="_DAT9" localSheetId="5">#REF!</definedName>
    <definedName name="_DAT9">#REF!</definedName>
    <definedName name="_Dec03" localSheetId="4">#REF!</definedName>
    <definedName name="_Dec03" localSheetId="5">#REF!</definedName>
    <definedName name="_Dec03">#REF!</definedName>
    <definedName name="_Dec04" localSheetId="4">#REF!</definedName>
    <definedName name="_Dec04" localSheetId="5">#REF!</definedName>
    <definedName name="_Dec04">#REF!</definedName>
    <definedName name="_Dec05" localSheetId="4">#REF!</definedName>
    <definedName name="_Dec05" localSheetId="5">#REF!</definedName>
    <definedName name="_Dec05">#REF!</definedName>
    <definedName name="_Dec08" localSheetId="2" xml:space="preserve"> [11]BS!$Q$7:$Q$1726</definedName>
    <definedName name="_Dec08" xml:space="preserve"> [12]BS!$Q$7:$Q$1726</definedName>
    <definedName name="_Dec09" localSheetId="4">#REF!</definedName>
    <definedName name="_Dec09" localSheetId="5">#REF!</definedName>
    <definedName name="_Dec09">#REF!</definedName>
    <definedName name="_Dec10" localSheetId="4">#REF!</definedName>
    <definedName name="_Dec10" localSheetId="5">#REF!</definedName>
    <definedName name="_Dec10">#REF!</definedName>
    <definedName name="_Dec11" localSheetId="4">#REF!</definedName>
    <definedName name="_Dec11" localSheetId="5">#REF!</definedName>
    <definedName name="_Dec11">#REF!</definedName>
    <definedName name="_DST2" localSheetId="4">#REF!</definedName>
    <definedName name="_DST2" localSheetId="5">#REF!</definedName>
    <definedName name="_DST2">#REF!</definedName>
    <definedName name="_End" localSheetId="4">#REF!</definedName>
    <definedName name="_End" localSheetId="5">#REF!</definedName>
    <definedName name="_End">#REF!</definedName>
    <definedName name="_ex1" localSheetId="2" hidden="1">{#N/A,#N/A,FALSE,"Summ";#N/A,#N/A,FALSE,"General"}</definedName>
    <definedName name="_ex1" localSheetId="1" hidden="1">{#N/A,#N/A,FALSE,"Summ";#N/A,#N/A,FALSE,"General"}</definedName>
    <definedName name="_ex1" hidden="1">{#N/A,#N/A,FALSE,"Summ";#N/A,#N/A,FALSE,"General"}</definedName>
    <definedName name="_Feb04" localSheetId="4">#REF!</definedName>
    <definedName name="_Feb04" localSheetId="5">#REF!</definedName>
    <definedName name="_Feb04">#REF!</definedName>
    <definedName name="_Feb05" localSheetId="4">#REF!</definedName>
    <definedName name="_Feb05" localSheetId="5">#REF!</definedName>
    <definedName name="_Feb05">#REF!</definedName>
    <definedName name="_FEB09" localSheetId="2" xml:space="preserve"> [11]BS!$S$7:$S$1726</definedName>
    <definedName name="_FEB09" xml:space="preserve"> [12]BS!$S$7:$S$1726</definedName>
    <definedName name="_Feb10" localSheetId="4">#REF!</definedName>
    <definedName name="_Feb10" localSheetId="5">#REF!</definedName>
    <definedName name="_Feb10">#REF!</definedName>
    <definedName name="_Feb11" localSheetId="4">#REF!</definedName>
    <definedName name="_Feb11" localSheetId="5">#REF!</definedName>
    <definedName name="_Feb11">#REF!</definedName>
    <definedName name="_Feb12" localSheetId="4">#REF!</definedName>
    <definedName name="_Feb12" localSheetId="5">#REF!</definedName>
    <definedName name="_Feb12">#REF!</definedName>
    <definedName name="_Fill" localSheetId="4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hidden="1">#REF!</definedName>
    <definedName name="_Filter" localSheetId="4">#REF!</definedName>
    <definedName name="_Filter" localSheetId="5">#REF!</definedName>
    <definedName name="_Filter">#REF!</definedName>
    <definedName name="_xlnm._FilterDatabase" localSheetId="5" hidden="1">'Imbalance -LSR (C)'!$A$5:$N$97</definedName>
    <definedName name="_xlnm._FilterDatabase" localSheetId="3" hidden="1">Secondary!$A$5:$D$117</definedName>
    <definedName name="_inv1">[5]PartsFlow!$D$42:$R$43</definedName>
    <definedName name="_inv10">[5]PartsFlow!$D$213:$R$214</definedName>
    <definedName name="_inv11">[5]PartsFlow!$D$232:$R$233</definedName>
    <definedName name="_inv12">[5]PartsFlow!$D$251:$R$252</definedName>
    <definedName name="_inv13">[5]PartsFlow!$D$270:$R$271</definedName>
    <definedName name="_inv14">[5]PartsFlow!$D$289:$R$290</definedName>
    <definedName name="_inv15" localSheetId="4">[5]PartsFlow!#REF!</definedName>
    <definedName name="_inv15" localSheetId="5">[5]PartsFlow!#REF!</definedName>
    <definedName name="_inv15">[5]PartsFlow!#REF!</definedName>
    <definedName name="_inv16" localSheetId="4">[5]PartsFlow!#REF!</definedName>
    <definedName name="_inv16" localSheetId="5">[5]PartsFlow!#REF!</definedName>
    <definedName name="_inv16">[5]PartsFlow!#REF!</definedName>
    <definedName name="_inv17" localSheetId="4">[5]PartsFlow!#REF!</definedName>
    <definedName name="_inv17" localSheetId="5">[5]PartsFlow!#REF!</definedName>
    <definedName name="_inv17">[5]PartsFlow!#REF!</definedName>
    <definedName name="_inv18" localSheetId="4">[5]PartsFlow!#REF!</definedName>
    <definedName name="_inv18" localSheetId="5">[5]PartsFlow!#REF!</definedName>
    <definedName name="_inv18">[5]PartsFlow!#REF!</definedName>
    <definedName name="_inv2">[5]PartsFlow!$D$61:$R$62</definedName>
    <definedName name="_inv3">[5]PartsFlow!$D$80:$R$81</definedName>
    <definedName name="_inv4">[5]PartsFlow!$D$99:$R$100</definedName>
    <definedName name="_inv5">[5]PartsFlow!$D$118:$R$119</definedName>
    <definedName name="_inv6">[5]PartsFlow!$D$137:$R$138</definedName>
    <definedName name="_inv7">[5]PartsFlow!$D$156:$R$157</definedName>
    <definedName name="_inv8">[5]PartsFlow!$D$175:$R$176</definedName>
    <definedName name="_inv9">[5]PartsFlow!$D$194:$R$195</definedName>
    <definedName name="_Jan04" localSheetId="4">#REF!</definedName>
    <definedName name="_Jan04" localSheetId="5">#REF!</definedName>
    <definedName name="_Jan04">#REF!</definedName>
    <definedName name="_Jan05" localSheetId="4">#REF!</definedName>
    <definedName name="_Jan05" localSheetId="5">#REF!</definedName>
    <definedName name="_Jan05">#REF!</definedName>
    <definedName name="_Jan06" localSheetId="4">[6]BS!#REF!</definedName>
    <definedName name="_Jan06" localSheetId="5">[6]BS!#REF!</definedName>
    <definedName name="_Jan06">[6]BS!#REF!</definedName>
    <definedName name="_Jan10" localSheetId="4">#REF!</definedName>
    <definedName name="_Jan10" localSheetId="5">#REF!</definedName>
    <definedName name="_Jan10">#REF!</definedName>
    <definedName name="_Jan11" localSheetId="4">#REF!</definedName>
    <definedName name="_Jan11" localSheetId="5">#REF!</definedName>
    <definedName name="_Jan11">#REF!</definedName>
    <definedName name="_Jan12" localSheetId="4">#REF!</definedName>
    <definedName name="_Jan12" localSheetId="5">#REF!</definedName>
    <definedName name="_Jan12">#REF!</definedName>
    <definedName name="_Jul04" localSheetId="4">#REF!</definedName>
    <definedName name="_Jul04" localSheetId="5">#REF!</definedName>
    <definedName name="_Jul04">#REF!</definedName>
    <definedName name="_Jul05" localSheetId="4">#REF!</definedName>
    <definedName name="_Jul05" localSheetId="5">#REF!</definedName>
    <definedName name="_Jul05">#REF!</definedName>
    <definedName name="_Jul09" localSheetId="2" xml:space="preserve"> [11]BS!$X$7:$X$1726</definedName>
    <definedName name="_Jul09" xml:space="preserve"> [12]BS!$X$7:$X$1726</definedName>
    <definedName name="_Jul10" localSheetId="4">#REF!</definedName>
    <definedName name="_Jul10" localSheetId="5">#REF!</definedName>
    <definedName name="_Jul10">#REF!</definedName>
    <definedName name="_Jul11" localSheetId="2" xml:space="preserve"> [13]BS!$X$8:$X$446</definedName>
    <definedName name="_Jul11" xml:space="preserve"> [14]BS!$X$8:$X$446</definedName>
    <definedName name="_Jul12" localSheetId="4">#REF!</definedName>
    <definedName name="_Jul12" localSheetId="5">#REF!</definedName>
    <definedName name="_Jul12">#REF!</definedName>
    <definedName name="_Jun04" localSheetId="4">#REF!</definedName>
    <definedName name="_Jun04" localSheetId="5">#REF!</definedName>
    <definedName name="_Jun04">#REF!</definedName>
    <definedName name="_Jun05" localSheetId="4">#REF!</definedName>
    <definedName name="_Jun05" localSheetId="5">#REF!</definedName>
    <definedName name="_Jun05">#REF!</definedName>
    <definedName name="_Jun09">" BS!$AI$7:$AI$1643"</definedName>
    <definedName name="_Jun10" localSheetId="4">#REF!</definedName>
    <definedName name="_Jun10" localSheetId="5">#REF!</definedName>
    <definedName name="_Jun10">#REF!</definedName>
    <definedName name="_Jun11" localSheetId="4">#REF!</definedName>
    <definedName name="_Jun11" localSheetId="5">#REF!</definedName>
    <definedName name="_Jun11">#REF!</definedName>
    <definedName name="_Jun12" localSheetId="4">#REF!</definedName>
    <definedName name="_Jun12" localSheetId="5">#REF!</definedName>
    <definedName name="_Jun12">#REF!</definedName>
    <definedName name="_Key1" localSheetId="4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localSheetId="2" hidden="1">#REF!</definedName>
    <definedName name="_Key2" localSheetId="1" hidden="1">#REF!</definedName>
    <definedName name="_Key2" hidden="1">#REF!</definedName>
    <definedName name="_Mar04" localSheetId="4">#REF!</definedName>
    <definedName name="_Mar04" localSheetId="5">#REF!</definedName>
    <definedName name="_Mar04">#REF!</definedName>
    <definedName name="_Mar05" localSheetId="4">#REF!</definedName>
    <definedName name="_Mar05" localSheetId="5">#REF!</definedName>
    <definedName name="_Mar05">#REF!</definedName>
    <definedName name="_Mar10" localSheetId="4">#REF!</definedName>
    <definedName name="_Mar10" localSheetId="5">#REF!</definedName>
    <definedName name="_Mar10">#REF!</definedName>
    <definedName name="_Mar11" localSheetId="4">#REF!</definedName>
    <definedName name="_Mar11" localSheetId="5">#REF!</definedName>
    <definedName name="_Mar11">#REF!</definedName>
    <definedName name="_Mar12" localSheetId="4">#REF!</definedName>
    <definedName name="_Mar12" localSheetId="5">#REF!</definedName>
    <definedName name="_Mar12">#REF!</definedName>
    <definedName name="_May04" localSheetId="4">#REF!</definedName>
    <definedName name="_May04" localSheetId="5">#REF!</definedName>
    <definedName name="_May04">#REF!</definedName>
    <definedName name="_May05" localSheetId="4">#REF!</definedName>
    <definedName name="_May05" localSheetId="5">#REF!</definedName>
    <definedName name="_May05">#REF!</definedName>
    <definedName name="_May09" localSheetId="2" xml:space="preserve"> [11]BS!$V$7:$V$1726</definedName>
    <definedName name="_May09" xml:space="preserve"> [12]BS!$V$7:$V$1726</definedName>
    <definedName name="_May10" localSheetId="4">#REF!</definedName>
    <definedName name="_May10" localSheetId="5">#REF!</definedName>
    <definedName name="_May10">#REF!</definedName>
    <definedName name="_May11" localSheetId="4">#REF!</definedName>
    <definedName name="_May11" localSheetId="5">#REF!</definedName>
    <definedName name="_May11">#REF!</definedName>
    <definedName name="_May12" localSheetId="4">#REF!</definedName>
    <definedName name="_May12" localSheetId="5">#REF!</definedName>
    <definedName name="_May12">#REF!</definedName>
    <definedName name="_MMP2007">SUM('[4]Run-Cost Data'!$O$5:$S$5)</definedName>
    <definedName name="_MMP2008">SUM('[4]Run-Cost Data'!$O$6:$S$17)</definedName>
    <definedName name="_MMP2009">SUM('[4]Run-Cost Data'!$O$18:$S$29)</definedName>
    <definedName name="_MMP2010">SUM('[4]Run-Cost Data'!$O$30:$S$41)</definedName>
    <definedName name="_MMP2011">SUM('[4]Run-Cost Data'!$O$42:$S$53)</definedName>
    <definedName name="_MMP2012">SUM('[4]Run-Cost Data'!$O$54:$S$65)</definedName>
    <definedName name="_MMP2013">SUM('[4]Run-Cost Data'!$O$66:$S$77)</definedName>
    <definedName name="_MMP2014">SUM('[4]Run-Cost Data'!$O$78:$S$89)</definedName>
    <definedName name="_MMP2015">SUM('[4]Run-Cost Data'!$O$90:$S$101)</definedName>
    <definedName name="_MMP2016">SUM('[4]Run-Cost Data'!$O$102:$S$113)</definedName>
    <definedName name="_MMP2017">SUM('[4]Run-Cost Data'!$O$114:$S$125)</definedName>
    <definedName name="_MMP2018">SUM('[4]Run-Cost Data'!$O$126:$S$137)</definedName>
    <definedName name="_MMP2019">SUM('[4]Run-Cost Data'!$O$138:$S$149)</definedName>
    <definedName name="_MMP2020">SUM('[4]Run-Cost Data'!$O$150:$S$161)</definedName>
    <definedName name="_MMP2021">SUM('[4]Run-Cost Data'!$O$162:$S$173)</definedName>
    <definedName name="_MMP2022">SUM('[4]Run-Cost Data'!$O$174:$S$185)</definedName>
    <definedName name="_MMP2023">SUM('[4]Run-Cost Data'!$O$186:$S$197)</definedName>
    <definedName name="_MMP2024">SUM('[4]Run-Cost Data'!$O$198:$S$209)</definedName>
    <definedName name="_MMP2025">SUM('[4]Run-Cost Data'!$O$210:$S$221)</definedName>
    <definedName name="_MMP2026">SUM('[4]Run-Cost Data'!$O$222:$S$233)</definedName>
    <definedName name="_mwh2" localSheetId="4">#REF!</definedName>
    <definedName name="_mwh2" localSheetId="5">#REF!</definedName>
    <definedName name="_mwh2">#REF!</definedName>
    <definedName name="_new1" localSheetId="2" hidden="1">{#N/A,#N/A,FALSE,"Summ";#N/A,#N/A,FALSE,"General"}</definedName>
    <definedName name="_new1" localSheetId="1" hidden="1">{#N/A,#N/A,FALSE,"Summ";#N/A,#N/A,FALSE,"General"}</definedName>
    <definedName name="_new1" hidden="1">{#N/A,#N/A,FALSE,"Summ";#N/A,#N/A,FALSE,"General"}</definedName>
    <definedName name="_Nov03" localSheetId="4">#REF!</definedName>
    <definedName name="_Nov03" localSheetId="5">#REF!</definedName>
    <definedName name="_Nov03">#REF!</definedName>
    <definedName name="_Nov04" localSheetId="4">#REF!</definedName>
    <definedName name="_Nov04" localSheetId="5">#REF!</definedName>
    <definedName name="_Nov04">#REF!</definedName>
    <definedName name="_Nov05" localSheetId="4">#REF!</definedName>
    <definedName name="_Nov05" localSheetId="5">#REF!</definedName>
    <definedName name="_Nov05">#REF!</definedName>
    <definedName name="_Nov10" localSheetId="4">#REF!</definedName>
    <definedName name="_Nov10" localSheetId="5">#REF!</definedName>
    <definedName name="_Nov10">#REF!</definedName>
    <definedName name="_Nov11" localSheetId="4">#REF!</definedName>
    <definedName name="_Nov11" localSheetId="5">#REF!</definedName>
    <definedName name="_Nov11">#REF!</definedName>
    <definedName name="_Oct03" localSheetId="4">#REF!</definedName>
    <definedName name="_Oct03" localSheetId="5">#REF!</definedName>
    <definedName name="_Oct03">#REF!</definedName>
    <definedName name="_Oct04" localSheetId="4">#REF!</definedName>
    <definedName name="_Oct04" localSheetId="5">#REF!</definedName>
    <definedName name="_Oct04">#REF!</definedName>
    <definedName name="_Oct05" localSheetId="4">#REF!</definedName>
    <definedName name="_Oct05" localSheetId="5">#REF!</definedName>
    <definedName name="_Oct05">#REF!</definedName>
    <definedName name="_Oct09" localSheetId="2" xml:space="preserve"> [11]BS!$AA$7:$AA$1726</definedName>
    <definedName name="_Oct09" xml:space="preserve"> [12]BS!$AA$7:$AA$1726</definedName>
    <definedName name="_Oct10" localSheetId="4">#REF!</definedName>
    <definedName name="_Oct10" localSheetId="5">#REF!</definedName>
    <definedName name="_Oct10">#REF!</definedName>
    <definedName name="_Oct11" localSheetId="4">#REF!</definedName>
    <definedName name="_Oct11" localSheetId="5">#REF!</definedName>
    <definedName name="_Oct11">#REF!</definedName>
    <definedName name="_Order1">255</definedName>
    <definedName name="_Order2">255</definedName>
    <definedName name="_PG1" localSheetId="4">#REF!</definedName>
    <definedName name="_PG1" localSheetId="5">#REF!</definedName>
    <definedName name="_PG1">#REF!</definedName>
    <definedName name="_Regression_Int">1</definedName>
    <definedName name="_RES2005" localSheetId="4">#REF!</definedName>
    <definedName name="_RES2005" localSheetId="5">#REF!</definedName>
    <definedName name="_RES2005">#REF!</definedName>
    <definedName name="_RI2" localSheetId="4">'[7]Rock Island 1'!#REF!</definedName>
    <definedName name="_RI2" localSheetId="5">'[7]Rock Island 1'!#REF!</definedName>
    <definedName name="_RI2">'[7]Rock Island 1'!#REF!</definedName>
    <definedName name="_Sep03" localSheetId="4">#REF!</definedName>
    <definedName name="_Sep03" localSheetId="5">#REF!</definedName>
    <definedName name="_Sep03">#REF!</definedName>
    <definedName name="_Sep04" localSheetId="4">#REF!</definedName>
    <definedName name="_Sep04" localSheetId="5">#REF!</definedName>
    <definedName name="_Sep04">#REF!</definedName>
    <definedName name="_Sep05" localSheetId="4">#REF!</definedName>
    <definedName name="_Sep05" localSheetId="5">#REF!</definedName>
    <definedName name="_Sep05">#REF!</definedName>
    <definedName name="_Sep10" localSheetId="4">#REF!</definedName>
    <definedName name="_Sep10" localSheetId="5">#REF!</definedName>
    <definedName name="_Sep10">#REF!</definedName>
    <definedName name="_Sep11" localSheetId="4">#REF!</definedName>
    <definedName name="_Sep11" localSheetId="5">#REF!</definedName>
    <definedName name="_Sep11">#REF!</definedName>
    <definedName name="_six6" localSheetId="2" hidden="1">{#N/A,#N/A,FALSE,"CRPT";#N/A,#N/A,FALSE,"TREND";#N/A,#N/A,FALSE,"%Curve"}</definedName>
    <definedName name="_six6" localSheetId="1" hidden="1">{#N/A,#N/A,FALSE,"CRPT";#N/A,#N/A,FALSE,"TREND";#N/A,#N/A,FALSE,"%Curve"}</definedName>
    <definedName name="_six6" hidden="1">{#N/A,#N/A,FALSE,"CRPT";#N/A,#N/A,FALSE,"TREND";#N/A,#N/A,FALSE,"%Curve"}</definedName>
    <definedName name="_Sort" localSheetId="4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hidden="1">#REF!</definedName>
    <definedName name="_Testyear">'[15]KJB-6,13 Cmn Adj'!$B$7</definedName>
    <definedName name="_www1" localSheetId="2" hidden="1">{#N/A,#N/A,FALSE,"schA"}</definedName>
    <definedName name="_www1" localSheetId="1" hidden="1">{#N/A,#N/A,FALSE,"schA"}</definedName>
    <definedName name="_www1" hidden="1">{#N/A,#N/A,FALSE,"schA"}</definedName>
    <definedName name="a" localSheetId="2" hidden="1">{#N/A,#N/A,FALSE,"Coversheet";#N/A,#N/A,FALSE,"QA"}</definedName>
    <definedName name="a" localSheetId="1" hidden="1">{#N/A,#N/A,FALSE,"Coversheet";#N/A,#N/A,FALSE,"QA"}</definedName>
    <definedName name="a" hidden="1">{#N/A,#N/A,FALSE,"Coversheet";#N/A,#N/A,FALSE,"QA"}</definedName>
    <definedName name="AAAAAAAAAAAAAA" localSheetId="2" hidden="1">{#N/A,#N/A,FALSE,"Coversheet";#N/A,#N/A,FALSE,"QA"}</definedName>
    <definedName name="AAAAAAAAAAAAAA" localSheetId="1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rual" localSheetId="4">[16]Sheet2!#REF!</definedName>
    <definedName name="accrual" localSheetId="5">[16]Sheet2!#REF!</definedName>
    <definedName name="accrual">[16]Sheet2!#REF!</definedName>
    <definedName name="accrual2" localSheetId="4">[16]Sheet2!#REF!</definedName>
    <definedName name="accrual2" localSheetId="5">[16]Sheet2!#REF!</definedName>
    <definedName name="accrual2">[16]Sheet2!#REF!</definedName>
    <definedName name="accrual3" localSheetId="4">[16]Sheet2!#REF!</definedName>
    <definedName name="accrual3" localSheetId="5">[16]Sheet2!#REF!</definedName>
    <definedName name="accrual3">[16]Sheet2!#REF!</definedName>
    <definedName name="accrued" localSheetId="4">#REF!</definedName>
    <definedName name="accrued" localSheetId="5">#REF!</definedName>
    <definedName name="accrued">#REF!</definedName>
    <definedName name="Acq1Plant" localSheetId="2">'[17]Acquisition Inputs'!$C$8</definedName>
    <definedName name="Acq1Plant">'[18]Acquisition Inputs'!$C$8</definedName>
    <definedName name="Acq2Plant" localSheetId="2">'[17]Acquisition Inputs'!$C$70</definedName>
    <definedName name="Acq2Plant">'[18]Acquisition Inputs'!$C$70</definedName>
    <definedName name="ActCurve" localSheetId="4">#REF!</definedName>
    <definedName name="ActCurve" localSheetId="5">#REF!</definedName>
    <definedName name="ActCurve">#REF!</definedName>
    <definedName name="Adj_AC_8" localSheetId="4">[19]Cover!#REF!</definedName>
    <definedName name="Adj_AC_8" localSheetId="5">[19]Cover!#REF!</definedName>
    <definedName name="Adj_AC_8">[19]Cover!#REF!</definedName>
    <definedName name="Adj_Amt_8" localSheetId="4">[19]Cover!#REF!</definedName>
    <definedName name="Adj_Amt_8" localSheetId="5">[19]Cover!#REF!</definedName>
    <definedName name="Adj_Amt_8">[19]Cover!#REF!</definedName>
    <definedName name="Adj_Typ_8" localSheetId="4">[19]Cover!#REF!</definedName>
    <definedName name="Adj_Typ_8" localSheetId="5">[19]Cover!#REF!</definedName>
    <definedName name="Adj_Typ_8">[19]Cover!#REF!</definedName>
    <definedName name="AFUDC">[20]Assumptions!$C$81</definedName>
    <definedName name="afudcrate" localSheetId="4">#REF!</definedName>
    <definedName name="afudcrate" localSheetId="5">#REF!</definedName>
    <definedName name="afudcrate">#REF!</definedName>
    <definedName name="AFUDCswitch" localSheetId="4">#REF!</definedName>
    <definedName name="AFUDCswitch" localSheetId="5">#REF!</definedName>
    <definedName name="AFUDCswitch">#REF!</definedName>
    <definedName name="afudctaxbasis" localSheetId="4">#REF!</definedName>
    <definedName name="afudctaxbasis" localSheetId="5">#REF!</definedName>
    <definedName name="afudctaxbasis">#REF!</definedName>
    <definedName name="AlphaTest">[21]Resources!$M$69:$M$73</definedName>
    <definedName name="Amort">[22]DATA!$AA$5:$AB$173,[22]DATA!$D$5:$D$173,[22]DATA!$A$5:$A$38,[22]DATA!$A$39:$A$124,[22]DATA!$A$125:$A$151,[22]DATA!$A$152:$A$173</definedName>
    <definedName name="AnnualGen" localSheetId="4">#REF!</definedName>
    <definedName name="AnnualGen" localSheetId="5">#REF!</definedName>
    <definedName name="AnnualGen">#REF!</definedName>
    <definedName name="AnvilPlan" localSheetId="4">#REF!</definedName>
    <definedName name="AnvilPlan" localSheetId="5">#REF!</definedName>
    <definedName name="AnvilPlan">#REF!</definedName>
    <definedName name="apeek" localSheetId="4">#REF!</definedName>
    <definedName name="apeek" localSheetId="5">#REF!</definedName>
    <definedName name="apeek">#REF!</definedName>
    <definedName name="Apr03AMA" localSheetId="4">'[23]BS C&amp;L'!#REF!</definedName>
    <definedName name="Apr03AMA" localSheetId="5">'[23]BS C&amp;L'!#REF!</definedName>
    <definedName name="Apr03AMA">'[23]BS C&amp;L'!#REF!</definedName>
    <definedName name="Apr04AMA">[2]BS!$AG$7:$AG$3582</definedName>
    <definedName name="Apr05AMA" localSheetId="4">#REF!</definedName>
    <definedName name="Apr05AMA" localSheetId="5">#REF!</definedName>
    <definedName name="Apr05AMA">#REF!</definedName>
    <definedName name="APR09AMA" localSheetId="2">[11]BS!$AN$7:$AN$1725</definedName>
    <definedName name="APR09AMA">[12]BS!$AN$7:$AN$1725</definedName>
    <definedName name="Apr10AMA" localSheetId="2">[11]BS!$AZ$7:$AZ$1726</definedName>
    <definedName name="Apr10AMA">[12]BS!$AZ$7:$AZ$1726</definedName>
    <definedName name="Apr11AMA" localSheetId="4">#REF!</definedName>
    <definedName name="Apr11AMA" localSheetId="5">#REF!</definedName>
    <definedName name="Apr11AMA">#REF!</definedName>
    <definedName name="Apr12AMA" localSheetId="4">#REF!</definedName>
    <definedName name="Apr12AMA" localSheetId="5">#REF!</definedName>
    <definedName name="Apr12AMA">#REF!</definedName>
    <definedName name="AprDays" localSheetId="4">#REF!</definedName>
    <definedName name="AprDays" localSheetId="5">#REF!</definedName>
    <definedName name="AprDays">#REF!</definedName>
    <definedName name="apRIL05" localSheetId="4">[24]BS!#REF!</definedName>
    <definedName name="apRIL05" localSheetId="5">[24]BS!#REF!</definedName>
    <definedName name="apRIL05">[24]BS!#REF!</definedName>
    <definedName name="Aprl05" localSheetId="4">[24]BS!#REF!</definedName>
    <definedName name="Aprl05" localSheetId="5">[24]BS!#REF!</definedName>
    <definedName name="Aprl05">[24]BS!#REF!</definedName>
    <definedName name="AprNCF">[25]Assumptions!$C$38</definedName>
    <definedName name="aquila_lookup">'[26]Cabot Gas Replacement'!$B$8:$F$16</definedName>
    <definedName name="arb" localSheetId="4">#REF!</definedName>
    <definedName name="arb" localSheetId="5">#REF!</definedName>
    <definedName name="arb">#REF!</definedName>
    <definedName name="arb_yield" localSheetId="4">#REF!</definedName>
    <definedName name="arb_yield" localSheetId="5">#REF!</definedName>
    <definedName name="arb_yield">#REF!</definedName>
    <definedName name="AREA_DISCIPLINE">[27]LISTS!$D$3:$D$17</definedName>
    <definedName name="AS2DocOpenMode">"AS2DocumentEdit"</definedName>
    <definedName name="Asset_Class_Switch">[28]Assumptions!$D$5</definedName>
    <definedName name="Assume_Percent_Change" localSheetId="4">#REF!</definedName>
    <definedName name="Assume_Percent_Change" localSheetId="5">#REF!</definedName>
    <definedName name="Assume_Percent_Change">#REF!</definedName>
    <definedName name="ATWACC">'[29]Revenue Calculation'!$F$8</definedName>
    <definedName name="Aug03AMA" localSheetId="4">'[23]BS C&amp;L'!#REF!</definedName>
    <definedName name="Aug03AMA" localSheetId="5">'[23]BS C&amp;L'!#REF!</definedName>
    <definedName name="Aug03AMA">'[23]BS C&amp;L'!#REF!</definedName>
    <definedName name="Aug04AMA">[2]BS!$AK$7:$AK$3582</definedName>
    <definedName name="Aug05AMA" localSheetId="4">#REF!</definedName>
    <definedName name="Aug05AMA" localSheetId="5">#REF!</definedName>
    <definedName name="Aug05AMA">#REF!</definedName>
    <definedName name="Aug09AMA" localSheetId="2">[11]BS!$AR$7:$AR$1726</definedName>
    <definedName name="Aug09AMA">[12]BS!$AR$7:$AR$1726</definedName>
    <definedName name="Aug11AMA" localSheetId="4">#REF!</definedName>
    <definedName name="Aug11AMA" localSheetId="5">#REF!</definedName>
    <definedName name="Aug11AMA">#REF!</definedName>
    <definedName name="augcf" localSheetId="4">#REF!</definedName>
    <definedName name="augcf" localSheetId="5">#REF!</definedName>
    <definedName name="augcf">#REF!</definedName>
    <definedName name="augcost" localSheetId="4">#REF!</definedName>
    <definedName name="augcost" localSheetId="5">#REF!</definedName>
    <definedName name="augcost">#REF!</definedName>
    <definedName name="AugDays" localSheetId="4">#REF!</definedName>
    <definedName name="AugDays" localSheetId="5">#REF!</definedName>
    <definedName name="AugDays">#REF!</definedName>
    <definedName name="AugNCF">[20]Assumptions!$C$42</definedName>
    <definedName name="Aurora_Inputs_2010_Prices" localSheetId="4">#REF!</definedName>
    <definedName name="Aurora_Inputs_2010_Prices" localSheetId="5">#REF!</definedName>
    <definedName name="Aurora_Inputs_2010_Prices">#REF!</definedName>
    <definedName name="Aurora_Prices">"Monthly Price Summary'!$C$4:$H$63"</definedName>
    <definedName name="b" localSheetId="2" hidden="1">{#N/A,#N/A,FALSE,"Coversheet";#N/A,#N/A,FALSE,"QA"}</definedName>
    <definedName name="b" localSheetId="1" hidden="1">{#N/A,#N/A,FALSE,"Coversheet";#N/A,#N/A,FALSE,"QA"}</definedName>
    <definedName name="b" hidden="1">{#N/A,#N/A,FALSE,"Coversheet";#N/A,#N/A,FALSE,"QA"}</definedName>
    <definedName name="B2_Cap_Row" localSheetId="4">#REF!</definedName>
    <definedName name="B2_Cap_Row" localSheetId="5">#REF!</definedName>
    <definedName name="B2_Cap_Row">#REF!</definedName>
    <definedName name="BADDEBT" localSheetId="4">#REF!</definedName>
    <definedName name="BADDEBT" localSheetId="5">#REF!</definedName>
    <definedName name="BADDEBT">#REF!</definedName>
    <definedName name="bal" localSheetId="4">[16]Sheet2!#REF!</definedName>
    <definedName name="bal" localSheetId="5">[16]Sheet2!#REF!</definedName>
    <definedName name="bal">[16]Sheet2!#REF!</definedName>
    <definedName name="balance" localSheetId="4">[16]Sheet2!#REF!</definedName>
    <definedName name="balance" localSheetId="5">[16]Sheet2!#REF!</definedName>
    <definedName name="balance">[16]Sheet2!#REF!</definedName>
    <definedName name="BD" localSheetId="4">#REF!</definedName>
    <definedName name="BD" localSheetId="5">#REF!</definedName>
    <definedName name="BD">#REF!</definedName>
    <definedName name="BEP" localSheetId="4">#REF!</definedName>
    <definedName name="BEP" localSheetId="5">#REF!</definedName>
    <definedName name="BEP">#REF!</definedName>
    <definedName name="BEx0017DGUEDPCFJUPUZOOLJCS2B" localSheetId="4" hidden="1">#REF!</definedName>
    <definedName name="BEx0017DGUEDPCFJUPUZOOLJCS2B" localSheetId="5" hidden="1">#REF!</definedName>
    <definedName name="BEx0017DGUEDPCFJUPUZOOLJCS2B" localSheetId="2" hidden="1">#REF!</definedName>
    <definedName name="BEx0017DGUEDPCFJUPUZOOLJCS2B" localSheetId="1" hidden="1">#REF!</definedName>
    <definedName name="BEx0017DGUEDPCFJUPUZOOLJCS2B" hidden="1">#REF!</definedName>
    <definedName name="BEx001CNWHJ5RULCSFM36ZCGJ1UH" localSheetId="4" hidden="1">#REF!</definedName>
    <definedName name="BEx001CNWHJ5RULCSFM36ZCGJ1UH" localSheetId="5" hidden="1">#REF!</definedName>
    <definedName name="BEx001CNWHJ5RULCSFM36ZCGJ1UH" localSheetId="2" hidden="1">#REF!</definedName>
    <definedName name="BEx001CNWHJ5RULCSFM36ZCGJ1UH" localSheetId="1" hidden="1">#REF!</definedName>
    <definedName name="BEx001CNWHJ5RULCSFM36ZCGJ1UH" hidden="1">#REF!</definedName>
    <definedName name="BEx004791UAJIJSN57OT7YBLNP82" localSheetId="4" hidden="1">#REF!</definedName>
    <definedName name="BEx004791UAJIJSN57OT7YBLNP82" localSheetId="5" hidden="1">#REF!</definedName>
    <definedName name="BEx004791UAJIJSN57OT7YBLNP82" localSheetId="2" hidden="1">#REF!</definedName>
    <definedName name="BEx004791UAJIJSN57OT7YBLNP82" localSheetId="1" hidden="1">#REF!</definedName>
    <definedName name="BEx004791UAJIJSN57OT7YBLNP82" hidden="1">#REF!</definedName>
    <definedName name="BEx008P2NVFDLBHL7IZ5WTMVOQ1F" localSheetId="4" hidden="1">#REF!</definedName>
    <definedName name="BEx008P2NVFDLBHL7IZ5WTMVOQ1F" localSheetId="5" hidden="1">#REF!</definedName>
    <definedName name="BEx008P2NVFDLBHL7IZ5WTMVOQ1F" localSheetId="2" hidden="1">#REF!</definedName>
    <definedName name="BEx008P2NVFDLBHL7IZ5WTMVOQ1F" localSheetId="1" hidden="1">#REF!</definedName>
    <definedName name="BEx008P2NVFDLBHL7IZ5WTMVOQ1F" hidden="1">#REF!</definedName>
    <definedName name="BEx009G00IN0JUIAQ4WE9NHTMQE2" localSheetId="4" hidden="1">#REF!</definedName>
    <definedName name="BEx009G00IN0JUIAQ4WE9NHTMQE2" localSheetId="5" hidden="1">#REF!</definedName>
    <definedName name="BEx009G00IN0JUIAQ4WE9NHTMQE2" localSheetId="2" hidden="1">#REF!</definedName>
    <definedName name="BEx009G00IN0JUIAQ4WE9NHTMQE2" localSheetId="1" hidden="1">#REF!</definedName>
    <definedName name="BEx009G00IN0JUIAQ4WE9NHTMQE2" hidden="1">#REF!</definedName>
    <definedName name="BEx00DXTY2JDVGWQKV8H7FG4SV30" localSheetId="4" hidden="1">#REF!</definedName>
    <definedName name="BEx00DXTY2JDVGWQKV8H7FG4SV30" localSheetId="5" hidden="1">#REF!</definedName>
    <definedName name="BEx00DXTY2JDVGWQKV8H7FG4SV30" localSheetId="2" hidden="1">#REF!</definedName>
    <definedName name="BEx00DXTY2JDVGWQKV8H7FG4SV30" localSheetId="1" hidden="1">#REF!</definedName>
    <definedName name="BEx00DXTY2JDVGWQKV8H7FG4SV30" hidden="1">#REF!</definedName>
    <definedName name="BEx00GHLTYRH5N2S6P78YW1CD30N" localSheetId="4" hidden="1">#REF!</definedName>
    <definedName name="BEx00GHLTYRH5N2S6P78YW1CD30N" localSheetId="5" hidden="1">#REF!</definedName>
    <definedName name="BEx00GHLTYRH5N2S6P78YW1CD30N" localSheetId="2" hidden="1">#REF!</definedName>
    <definedName name="BEx00GHLTYRH5N2S6P78YW1CD30N" localSheetId="1" hidden="1">#REF!</definedName>
    <definedName name="BEx00GHLTYRH5N2S6P78YW1CD30N" hidden="1">#REF!</definedName>
    <definedName name="BEx00JC31DY11L45SEU4B10BIN6W" localSheetId="4" hidden="1">#REF!</definedName>
    <definedName name="BEx00JC31DY11L45SEU4B10BIN6W" localSheetId="5" hidden="1">#REF!</definedName>
    <definedName name="BEx00JC31DY11L45SEU4B10BIN6W" localSheetId="2" hidden="1">#REF!</definedName>
    <definedName name="BEx00JC31DY11L45SEU4B10BIN6W" localSheetId="1" hidden="1">#REF!</definedName>
    <definedName name="BEx00JC31DY11L45SEU4B10BIN6W" hidden="1">#REF!</definedName>
    <definedName name="BEx00KZHZBHP3TDV1YMX4B19B95O" localSheetId="4" hidden="1">#REF!</definedName>
    <definedName name="BEx00KZHZBHP3TDV1YMX4B19B95O" localSheetId="5" hidden="1">#REF!</definedName>
    <definedName name="BEx00KZHZBHP3TDV1YMX4B19B95O" localSheetId="2" hidden="1">#REF!</definedName>
    <definedName name="BEx00KZHZBHP3TDV1YMX4B19B95O" localSheetId="1" hidden="1">#REF!</definedName>
    <definedName name="BEx00KZHZBHP3TDV1YMX4B19B95O" hidden="1">#REF!</definedName>
    <definedName name="BEx00P11V7HA4MS6XYY3P4BPVXML" localSheetId="4" hidden="1">#REF!</definedName>
    <definedName name="BEx00P11V7HA4MS6XYY3P4BPVXML" localSheetId="5" hidden="1">#REF!</definedName>
    <definedName name="BEx00P11V7HA4MS6XYY3P4BPVXML" localSheetId="2" hidden="1">#REF!</definedName>
    <definedName name="BEx00P11V7HA4MS6XYY3P4BPVXML" localSheetId="1" hidden="1">#REF!</definedName>
    <definedName name="BEx00P11V7HA4MS6XYY3P4BPVXML" hidden="1">#REF!</definedName>
    <definedName name="BEx00PBV7V99V7M3LDYUTF31MUFJ" localSheetId="4" hidden="1">#REF!</definedName>
    <definedName name="BEx00PBV7V99V7M3LDYUTF31MUFJ" localSheetId="5" hidden="1">#REF!</definedName>
    <definedName name="BEx00PBV7V99V7M3LDYUTF31MUFJ" localSheetId="2" hidden="1">#REF!</definedName>
    <definedName name="BEx00PBV7V99V7M3LDYUTF31MUFJ" localSheetId="1" hidden="1">#REF!</definedName>
    <definedName name="BEx00PBV7V99V7M3LDYUTF31MUFJ" hidden="1">#REF!</definedName>
    <definedName name="BEx00SMIQJ55EVB7T24CORX0JWQO" localSheetId="4" hidden="1">#REF!</definedName>
    <definedName name="BEx00SMIQJ55EVB7T24CORX0JWQO" localSheetId="5" hidden="1">#REF!</definedName>
    <definedName name="BEx00SMIQJ55EVB7T24CORX0JWQO" localSheetId="2" hidden="1">#REF!</definedName>
    <definedName name="BEx00SMIQJ55EVB7T24CORX0JWQO" localSheetId="1" hidden="1">#REF!</definedName>
    <definedName name="BEx00SMIQJ55EVB7T24CORX0JWQO" hidden="1">#REF!</definedName>
    <definedName name="BEx010V7DB7O7Z9NHSX27HZK4H76" localSheetId="4" hidden="1">#REF!</definedName>
    <definedName name="BEx010V7DB7O7Z9NHSX27HZK4H76" localSheetId="5" hidden="1">#REF!</definedName>
    <definedName name="BEx010V7DB7O7Z9NHSX27HZK4H76" localSheetId="2" hidden="1">#REF!</definedName>
    <definedName name="BEx010V7DB7O7Z9NHSX27HZK4H76" localSheetId="1" hidden="1">#REF!</definedName>
    <definedName name="BEx010V7DB7O7Z9NHSX27HZK4H76" hidden="1">#REF!</definedName>
    <definedName name="BEx012IKS6YVHG9KTG2FAKRSMYLU" localSheetId="4" hidden="1">#REF!</definedName>
    <definedName name="BEx012IKS6YVHG9KTG2FAKRSMYLU" localSheetId="5" hidden="1">#REF!</definedName>
    <definedName name="BEx012IKS6YVHG9KTG2FAKRSMYLU" localSheetId="2" hidden="1">#REF!</definedName>
    <definedName name="BEx012IKS6YVHG9KTG2FAKRSMYLU" localSheetId="1" hidden="1">#REF!</definedName>
    <definedName name="BEx012IKS6YVHG9KTG2FAKRSMYLU" hidden="1">#REF!</definedName>
    <definedName name="BEx01HY6E3GJ66ABU5ABN26V6Q13" localSheetId="4" hidden="1">#REF!</definedName>
    <definedName name="BEx01HY6E3GJ66ABU5ABN26V6Q13" localSheetId="5" hidden="1">#REF!</definedName>
    <definedName name="BEx01HY6E3GJ66ABU5ABN26V6Q13" localSheetId="2" hidden="1">#REF!</definedName>
    <definedName name="BEx01HY6E3GJ66ABU5ABN26V6Q13" localSheetId="1" hidden="1">#REF!</definedName>
    <definedName name="BEx01HY6E3GJ66ABU5ABN26V6Q13" hidden="1">#REF!</definedName>
    <definedName name="BEx01PW5YQKEGAR8JDDI5OARYXDF" localSheetId="4" hidden="1">#REF!</definedName>
    <definedName name="BEx01PW5YQKEGAR8JDDI5OARYXDF" localSheetId="5" hidden="1">#REF!</definedName>
    <definedName name="BEx01PW5YQKEGAR8JDDI5OARYXDF" localSheetId="2" hidden="1">#REF!</definedName>
    <definedName name="BEx01PW5YQKEGAR8JDDI5OARYXDF" localSheetId="1" hidden="1">#REF!</definedName>
    <definedName name="BEx01PW5YQKEGAR8JDDI5OARYXDF" hidden="1">#REF!</definedName>
    <definedName name="BEx01QCB2ERCAYYOFDP3OQRWUU60" localSheetId="4" hidden="1">#REF!</definedName>
    <definedName name="BEx01QCB2ERCAYYOFDP3OQRWUU60" localSheetId="5" hidden="1">#REF!</definedName>
    <definedName name="BEx01QCB2ERCAYYOFDP3OQRWUU60" localSheetId="2" hidden="1">#REF!</definedName>
    <definedName name="BEx01QCB2ERCAYYOFDP3OQRWUU60" localSheetId="1" hidden="1">#REF!</definedName>
    <definedName name="BEx01QCB2ERCAYYOFDP3OQRWUU60" hidden="1">#REF!</definedName>
    <definedName name="BEx01U37NQSMTGJRU8EGTJORBJ6H" localSheetId="4" hidden="1">#REF!</definedName>
    <definedName name="BEx01U37NQSMTGJRU8EGTJORBJ6H" localSheetId="5" hidden="1">#REF!</definedName>
    <definedName name="BEx01U37NQSMTGJRU8EGTJORBJ6H" localSheetId="2" hidden="1">#REF!</definedName>
    <definedName name="BEx01U37NQSMTGJRU8EGTJORBJ6H" localSheetId="1" hidden="1">#REF!</definedName>
    <definedName name="BEx01U37NQSMTGJRU8EGTJORBJ6H" hidden="1">#REF!</definedName>
    <definedName name="BEx01XJ94SHJ1YQ7ORPW0RQGKI2H" localSheetId="4" hidden="1">#REF!</definedName>
    <definedName name="BEx01XJ94SHJ1YQ7ORPW0RQGKI2H" localSheetId="5" hidden="1">#REF!</definedName>
    <definedName name="BEx01XJ94SHJ1YQ7ORPW0RQGKI2H" localSheetId="2" hidden="1">#REF!</definedName>
    <definedName name="BEx01XJ94SHJ1YQ7ORPW0RQGKI2H" localSheetId="1" hidden="1">#REF!</definedName>
    <definedName name="BEx01XJ94SHJ1YQ7ORPW0RQGKI2H" hidden="1">#REF!</definedName>
    <definedName name="BEx028BOZCS2MQO9MODVS6F7NCA3" localSheetId="4" hidden="1">#REF!</definedName>
    <definedName name="BEx028BOZCS2MQO9MODVS6F7NCA3" localSheetId="5" hidden="1">#REF!</definedName>
    <definedName name="BEx028BOZCS2MQO9MODVS6F7NCA3" localSheetId="2" hidden="1">#REF!</definedName>
    <definedName name="BEx028BOZCS2MQO9MODVS6F7NCA3" localSheetId="1" hidden="1">#REF!</definedName>
    <definedName name="BEx028BOZCS2MQO9MODVS6F7NCA3" hidden="1">#REF!</definedName>
    <definedName name="BEx02DPUYNH76938V8GVORY8LRY1" localSheetId="4" hidden="1">#REF!</definedName>
    <definedName name="BEx02DPUYNH76938V8GVORY8LRY1" localSheetId="5" hidden="1">#REF!</definedName>
    <definedName name="BEx02DPUYNH76938V8GVORY8LRY1" localSheetId="2" hidden="1">#REF!</definedName>
    <definedName name="BEx02DPUYNH76938V8GVORY8LRY1" localSheetId="1" hidden="1">#REF!</definedName>
    <definedName name="BEx02DPUYNH76938V8GVORY8LRY1" hidden="1">#REF!</definedName>
    <definedName name="BEx02PEP6DY4K1JGB0HHS3B6QOGZ" localSheetId="4" hidden="1">#REF!</definedName>
    <definedName name="BEx02PEP6DY4K1JGB0HHS3B6QOGZ" localSheetId="5" hidden="1">#REF!</definedName>
    <definedName name="BEx02PEP6DY4K1JGB0HHS3B6QOGZ" localSheetId="2" hidden="1">#REF!</definedName>
    <definedName name="BEx02PEP6DY4K1JGB0HHS3B6QOGZ" localSheetId="1" hidden="1">#REF!</definedName>
    <definedName name="BEx02PEP6DY4K1JGB0HHS3B6QOGZ" hidden="1">#REF!</definedName>
    <definedName name="BEx02Q08R9G839Q4RFGG9026C7PX" localSheetId="4" hidden="1">#REF!</definedName>
    <definedName name="BEx02Q08R9G839Q4RFGG9026C7PX" localSheetId="5" hidden="1">#REF!</definedName>
    <definedName name="BEx02Q08R9G839Q4RFGG9026C7PX" localSheetId="2" hidden="1">#REF!</definedName>
    <definedName name="BEx02Q08R9G839Q4RFGG9026C7PX" localSheetId="1" hidden="1">#REF!</definedName>
    <definedName name="BEx02Q08R9G839Q4RFGG9026C7PX" hidden="1">#REF!</definedName>
    <definedName name="BEx02SEL3Z1QWGAHXDPUA9WLTTPS" localSheetId="4" hidden="1">#REF!</definedName>
    <definedName name="BEx02SEL3Z1QWGAHXDPUA9WLTTPS" localSheetId="5" hidden="1">#REF!</definedName>
    <definedName name="BEx02SEL3Z1QWGAHXDPUA9WLTTPS" localSheetId="2" hidden="1">#REF!</definedName>
    <definedName name="BEx02SEL3Z1QWGAHXDPUA9WLTTPS" localSheetId="1" hidden="1">#REF!</definedName>
    <definedName name="BEx02SEL3Z1QWGAHXDPUA9WLTTPS" hidden="1">#REF!</definedName>
    <definedName name="BEx02Y3KJZH5BGDM9QEZ1PVVI114" localSheetId="4" hidden="1">#REF!</definedName>
    <definedName name="BEx02Y3KJZH5BGDM9QEZ1PVVI114" localSheetId="5" hidden="1">#REF!</definedName>
    <definedName name="BEx02Y3KJZH5BGDM9QEZ1PVVI114" localSheetId="2" hidden="1">#REF!</definedName>
    <definedName name="BEx02Y3KJZH5BGDM9QEZ1PVVI114" localSheetId="1" hidden="1">#REF!</definedName>
    <definedName name="BEx02Y3KJZH5BGDM9QEZ1PVVI114" hidden="1">#REF!</definedName>
    <definedName name="BEx0313GRLLASDTVPW5DHTXHE74M" localSheetId="4" hidden="1">#REF!</definedName>
    <definedName name="BEx0313GRLLASDTVPW5DHTXHE74M" localSheetId="5" hidden="1">#REF!</definedName>
    <definedName name="BEx0313GRLLASDTVPW5DHTXHE74M" localSheetId="2" hidden="1">#REF!</definedName>
    <definedName name="BEx0313GRLLASDTVPW5DHTXHE74M" localSheetId="1" hidden="1">#REF!</definedName>
    <definedName name="BEx0313GRLLASDTVPW5DHTXHE74M" hidden="1">#REF!</definedName>
    <definedName name="BEx1F0SOZ3H5XUHXD7O01TCR8T6J" localSheetId="4" hidden="1">#REF!</definedName>
    <definedName name="BEx1F0SOZ3H5XUHXD7O01TCR8T6J" localSheetId="5" hidden="1">#REF!</definedName>
    <definedName name="BEx1F0SOZ3H5XUHXD7O01TCR8T6J" localSheetId="2" hidden="1">#REF!</definedName>
    <definedName name="BEx1F0SOZ3H5XUHXD7O01TCR8T6J" localSheetId="1" hidden="1">#REF!</definedName>
    <definedName name="BEx1F0SOZ3H5XUHXD7O01TCR8T6J" hidden="1">#REF!</definedName>
    <definedName name="BEx1F9HL824UCNCVZ2U62J4KZCX8" localSheetId="4" hidden="1">#REF!</definedName>
    <definedName name="BEx1F9HL824UCNCVZ2U62J4KZCX8" localSheetId="5" hidden="1">#REF!</definedName>
    <definedName name="BEx1F9HL824UCNCVZ2U62J4KZCX8" localSheetId="2" hidden="1">#REF!</definedName>
    <definedName name="BEx1F9HL824UCNCVZ2U62J4KZCX8" localSheetId="1" hidden="1">#REF!</definedName>
    <definedName name="BEx1F9HL824UCNCVZ2U62J4KZCX8" hidden="1">#REF!</definedName>
    <definedName name="BEx1FEVSJKTI1Q1Z874QZVFSJSVA" localSheetId="4" hidden="1">#REF!</definedName>
    <definedName name="BEx1FEVSJKTI1Q1Z874QZVFSJSVA" localSheetId="5" hidden="1">#REF!</definedName>
    <definedName name="BEx1FEVSJKTI1Q1Z874QZVFSJSVA" localSheetId="2" hidden="1">#REF!</definedName>
    <definedName name="BEx1FEVSJKTI1Q1Z874QZVFSJSVA" localSheetId="1" hidden="1">#REF!</definedName>
    <definedName name="BEx1FEVSJKTI1Q1Z874QZVFSJSVA" hidden="1">#REF!</definedName>
    <definedName name="BEx1FGDRUHHLI1GBHELT4PK0LY4V" localSheetId="4" hidden="1">#REF!</definedName>
    <definedName name="BEx1FGDRUHHLI1GBHELT4PK0LY4V" localSheetId="5" hidden="1">#REF!</definedName>
    <definedName name="BEx1FGDRUHHLI1GBHELT4PK0LY4V" localSheetId="2" hidden="1">#REF!</definedName>
    <definedName name="BEx1FGDRUHHLI1GBHELT4PK0LY4V" localSheetId="1" hidden="1">#REF!</definedName>
    <definedName name="BEx1FGDRUHHLI1GBHELT4PK0LY4V" hidden="1">#REF!</definedName>
    <definedName name="BEx1FJZ7GKO99IYTP6GGGF7EUL3Z" localSheetId="4" hidden="1">#REF!</definedName>
    <definedName name="BEx1FJZ7GKO99IYTP6GGGF7EUL3Z" localSheetId="5" hidden="1">#REF!</definedName>
    <definedName name="BEx1FJZ7GKO99IYTP6GGGF7EUL3Z" localSheetId="2" hidden="1">#REF!</definedName>
    <definedName name="BEx1FJZ7GKO99IYTP6GGGF7EUL3Z" localSheetId="1" hidden="1">#REF!</definedName>
    <definedName name="BEx1FJZ7GKO99IYTP6GGGF7EUL3Z" hidden="1">#REF!</definedName>
    <definedName name="BEx1FPDH0YKYQXDHUTFIQLIF34J8" localSheetId="4" hidden="1">#REF!</definedName>
    <definedName name="BEx1FPDH0YKYQXDHUTFIQLIF34J8" localSheetId="5" hidden="1">#REF!</definedName>
    <definedName name="BEx1FPDH0YKYQXDHUTFIQLIF34J8" localSheetId="2" hidden="1">#REF!</definedName>
    <definedName name="BEx1FPDH0YKYQXDHUTFIQLIF34J8" localSheetId="1" hidden="1">#REF!</definedName>
    <definedName name="BEx1FPDH0YKYQXDHUTFIQLIF34J8" hidden="1">#REF!</definedName>
    <definedName name="BEx1FQ9SZAGL2HEKRB046EOQDWOX" localSheetId="4" hidden="1">#REF!</definedName>
    <definedName name="BEx1FQ9SZAGL2HEKRB046EOQDWOX" localSheetId="5" hidden="1">#REF!</definedName>
    <definedName name="BEx1FQ9SZAGL2HEKRB046EOQDWOX" localSheetId="2" hidden="1">#REF!</definedName>
    <definedName name="BEx1FQ9SZAGL2HEKRB046EOQDWOX" localSheetId="1" hidden="1">#REF!</definedName>
    <definedName name="BEx1FQ9SZAGL2HEKRB046EOQDWOX" hidden="1">#REF!</definedName>
    <definedName name="BEx1FZV2CM77TBH1R6YYV9P06KA2" localSheetId="4" hidden="1">#REF!</definedName>
    <definedName name="BEx1FZV2CM77TBH1R6YYV9P06KA2" localSheetId="5" hidden="1">#REF!</definedName>
    <definedName name="BEx1FZV2CM77TBH1R6YYV9P06KA2" localSheetId="2" hidden="1">#REF!</definedName>
    <definedName name="BEx1FZV2CM77TBH1R6YYV9P06KA2" localSheetId="1" hidden="1">#REF!</definedName>
    <definedName name="BEx1FZV2CM77TBH1R6YYV9P06KA2" hidden="1">#REF!</definedName>
    <definedName name="BEx1G59AY8195JTUM6P18VXUFJ3E" localSheetId="4" hidden="1">#REF!</definedName>
    <definedName name="BEx1G59AY8195JTUM6P18VXUFJ3E" localSheetId="5" hidden="1">#REF!</definedName>
    <definedName name="BEx1G59AY8195JTUM6P18VXUFJ3E" localSheetId="2" hidden="1">#REF!</definedName>
    <definedName name="BEx1G59AY8195JTUM6P18VXUFJ3E" localSheetId="1" hidden="1">#REF!</definedName>
    <definedName name="BEx1G59AY8195JTUM6P18VXUFJ3E" hidden="1">#REF!</definedName>
    <definedName name="BEx1GKUDMCV60BOZT0SENCT0MD8L" localSheetId="4" hidden="1">#REF!</definedName>
    <definedName name="BEx1GKUDMCV60BOZT0SENCT0MD8L" localSheetId="5" hidden="1">#REF!</definedName>
    <definedName name="BEx1GKUDMCV60BOZT0SENCT0MD8L" localSheetId="2" hidden="1">#REF!</definedName>
    <definedName name="BEx1GKUDMCV60BOZT0SENCT0MD8L" localSheetId="1" hidden="1">#REF!</definedName>
    <definedName name="BEx1GKUDMCV60BOZT0SENCT0MD8L" hidden="1">#REF!</definedName>
    <definedName name="BEx1GUVQ5L0JCX3E4SROI4WBYVTO" localSheetId="4" hidden="1">#REF!</definedName>
    <definedName name="BEx1GUVQ5L0JCX3E4SROI4WBYVTO" localSheetId="5" hidden="1">#REF!</definedName>
    <definedName name="BEx1GUVQ5L0JCX3E4SROI4WBYVTO" localSheetId="2" hidden="1">#REF!</definedName>
    <definedName name="BEx1GUVQ5L0JCX3E4SROI4WBYVTO" localSheetId="1" hidden="1">#REF!</definedName>
    <definedName name="BEx1GUVQ5L0JCX3E4SROI4WBYVTO" hidden="1">#REF!</definedName>
    <definedName name="BEx1GVMRHFXUP6XYYY9NR12PV5TF" localSheetId="4" hidden="1">#REF!</definedName>
    <definedName name="BEx1GVMRHFXUP6XYYY9NR12PV5TF" localSheetId="5" hidden="1">#REF!</definedName>
    <definedName name="BEx1GVMRHFXUP6XYYY9NR12PV5TF" localSheetId="2" hidden="1">#REF!</definedName>
    <definedName name="BEx1GVMRHFXUP6XYYY9NR12PV5TF" localSheetId="1" hidden="1">#REF!</definedName>
    <definedName name="BEx1GVMRHFXUP6XYYY9NR12PV5TF" hidden="1">#REF!</definedName>
    <definedName name="BEx1H6KIT7BHUH6MDDWC935V9N47" localSheetId="4" hidden="1">#REF!</definedName>
    <definedName name="BEx1H6KIT7BHUH6MDDWC935V9N47" localSheetId="5" hidden="1">#REF!</definedName>
    <definedName name="BEx1H6KIT7BHUH6MDDWC935V9N47" localSheetId="2" hidden="1">#REF!</definedName>
    <definedName name="BEx1H6KIT7BHUH6MDDWC935V9N47" localSheetId="1" hidden="1">#REF!</definedName>
    <definedName name="BEx1H6KIT7BHUH6MDDWC935V9N47" hidden="1">#REF!</definedName>
    <definedName name="BEx1HA60AI3STEJQZAQ0RA3Q3AZV" localSheetId="4" hidden="1">#REF!</definedName>
    <definedName name="BEx1HA60AI3STEJQZAQ0RA3Q3AZV" localSheetId="5" hidden="1">#REF!</definedName>
    <definedName name="BEx1HA60AI3STEJQZAQ0RA3Q3AZV" localSheetId="2" hidden="1">#REF!</definedName>
    <definedName name="BEx1HA60AI3STEJQZAQ0RA3Q3AZV" localSheetId="1" hidden="1">#REF!</definedName>
    <definedName name="BEx1HA60AI3STEJQZAQ0RA3Q3AZV" hidden="1">#REF!</definedName>
    <definedName name="BEx1HB2DBVO5N6V2WX7BEHUFYTFU" localSheetId="4" hidden="1">#REF!</definedName>
    <definedName name="BEx1HB2DBVO5N6V2WX7BEHUFYTFU" localSheetId="5" hidden="1">#REF!</definedName>
    <definedName name="BEx1HB2DBVO5N6V2WX7BEHUFYTFU" localSheetId="2" hidden="1">#REF!</definedName>
    <definedName name="BEx1HB2DBVO5N6V2WX7BEHUFYTFU" localSheetId="1" hidden="1">#REF!</definedName>
    <definedName name="BEx1HB2DBVO5N6V2WX7BEHUFYTFU" hidden="1">#REF!</definedName>
    <definedName name="BEx1HDGOOJ3SKHYMWUZJ1P0RQZ9N" localSheetId="4" hidden="1">#REF!</definedName>
    <definedName name="BEx1HDGOOJ3SKHYMWUZJ1P0RQZ9N" localSheetId="5" hidden="1">#REF!</definedName>
    <definedName name="BEx1HDGOOJ3SKHYMWUZJ1P0RQZ9N" localSheetId="2" hidden="1">#REF!</definedName>
    <definedName name="BEx1HDGOOJ3SKHYMWUZJ1P0RQZ9N" localSheetId="1" hidden="1">#REF!</definedName>
    <definedName name="BEx1HDGOOJ3SKHYMWUZJ1P0RQZ9N" hidden="1">#REF!</definedName>
    <definedName name="BEx1HDM5ZXSJG6JQEMSFV52PZ10V" localSheetId="4" hidden="1">#REF!</definedName>
    <definedName name="BEx1HDM5ZXSJG6JQEMSFV52PZ10V" localSheetId="5" hidden="1">#REF!</definedName>
    <definedName name="BEx1HDM5ZXSJG6JQEMSFV52PZ10V" localSheetId="2" hidden="1">#REF!</definedName>
    <definedName name="BEx1HDM5ZXSJG6JQEMSFV52PZ10V" localSheetId="1" hidden="1">#REF!</definedName>
    <definedName name="BEx1HDM5ZXSJG6JQEMSFV52PZ10V" hidden="1">#REF!</definedName>
    <definedName name="BEx1HETBBZVN5F43LKOFMC4QB0CR" localSheetId="4" hidden="1">#REF!</definedName>
    <definedName name="BEx1HETBBZVN5F43LKOFMC4QB0CR" localSheetId="5" hidden="1">#REF!</definedName>
    <definedName name="BEx1HETBBZVN5F43LKOFMC4QB0CR" localSheetId="2" hidden="1">#REF!</definedName>
    <definedName name="BEx1HETBBZVN5F43LKOFMC4QB0CR" localSheetId="1" hidden="1">#REF!</definedName>
    <definedName name="BEx1HETBBZVN5F43LKOFMC4QB0CR" hidden="1">#REF!</definedName>
    <definedName name="BEx1HGWNWPLNXICOTP90TKQVVE4E" localSheetId="4" hidden="1">#REF!</definedName>
    <definedName name="BEx1HGWNWPLNXICOTP90TKQVVE4E" localSheetId="5" hidden="1">#REF!</definedName>
    <definedName name="BEx1HGWNWPLNXICOTP90TKQVVE4E" localSheetId="2" hidden="1">#REF!</definedName>
    <definedName name="BEx1HGWNWPLNXICOTP90TKQVVE4E" localSheetId="1" hidden="1">#REF!</definedName>
    <definedName name="BEx1HGWNWPLNXICOTP90TKQVVE4E" hidden="1">#REF!</definedName>
    <definedName name="BEx1HIPLJZABY0EMUOTZN0EQMDPU" localSheetId="4" hidden="1">#REF!</definedName>
    <definedName name="BEx1HIPLJZABY0EMUOTZN0EQMDPU" localSheetId="5" hidden="1">#REF!</definedName>
    <definedName name="BEx1HIPLJZABY0EMUOTZN0EQMDPU" localSheetId="2" hidden="1">#REF!</definedName>
    <definedName name="BEx1HIPLJZABY0EMUOTZN0EQMDPU" localSheetId="1" hidden="1">#REF!</definedName>
    <definedName name="BEx1HIPLJZABY0EMUOTZN0EQMDPU" hidden="1">#REF!</definedName>
    <definedName name="BEx1HO94JIRX219MPWMB5E5XZ04X" localSheetId="4" hidden="1">#REF!</definedName>
    <definedName name="BEx1HO94JIRX219MPWMB5E5XZ04X" localSheetId="5" hidden="1">#REF!</definedName>
    <definedName name="BEx1HO94JIRX219MPWMB5E5XZ04X" localSheetId="2" hidden="1">#REF!</definedName>
    <definedName name="BEx1HO94JIRX219MPWMB5E5XZ04X" localSheetId="1" hidden="1">#REF!</definedName>
    <definedName name="BEx1HO94JIRX219MPWMB5E5XZ04X" hidden="1">#REF!</definedName>
    <definedName name="BEx1HQNF6KHM21E3XLW0NMSSEI9S" localSheetId="4" hidden="1">#REF!</definedName>
    <definedName name="BEx1HQNF6KHM21E3XLW0NMSSEI9S" localSheetId="5" hidden="1">#REF!</definedName>
    <definedName name="BEx1HQNF6KHM21E3XLW0NMSSEI9S" localSheetId="2" hidden="1">#REF!</definedName>
    <definedName name="BEx1HQNF6KHM21E3XLW0NMSSEI9S" localSheetId="1" hidden="1">#REF!</definedName>
    <definedName name="BEx1HQNF6KHM21E3XLW0NMSSEI9S" hidden="1">#REF!</definedName>
    <definedName name="BEx1HSLNWIW4S97ZBYY7I7M5YVH4" localSheetId="4" hidden="1">#REF!</definedName>
    <definedName name="BEx1HSLNWIW4S97ZBYY7I7M5YVH4" localSheetId="5" hidden="1">#REF!</definedName>
    <definedName name="BEx1HSLNWIW4S97ZBYY7I7M5YVH4" localSheetId="2" hidden="1">#REF!</definedName>
    <definedName name="BEx1HSLNWIW4S97ZBYY7I7M5YVH4" localSheetId="1" hidden="1">#REF!</definedName>
    <definedName name="BEx1HSLNWIW4S97ZBYY7I7M5YVH4" hidden="1">#REF!</definedName>
    <definedName name="BEx1HZCBBWLB2BTNOXP319ZDEVOJ" localSheetId="4" hidden="1">#REF!</definedName>
    <definedName name="BEx1HZCBBWLB2BTNOXP319ZDEVOJ" localSheetId="5" hidden="1">#REF!</definedName>
    <definedName name="BEx1HZCBBWLB2BTNOXP319ZDEVOJ" localSheetId="2" hidden="1">#REF!</definedName>
    <definedName name="BEx1HZCBBWLB2BTNOXP319ZDEVOJ" localSheetId="1" hidden="1">#REF!</definedName>
    <definedName name="BEx1HZCBBWLB2BTNOXP319ZDEVOJ" hidden="1">#REF!</definedName>
    <definedName name="BEx1I4QKTILCKZUSOJCVZN7SNHL5" localSheetId="4" hidden="1">#REF!</definedName>
    <definedName name="BEx1I4QKTILCKZUSOJCVZN7SNHL5" localSheetId="5" hidden="1">#REF!</definedName>
    <definedName name="BEx1I4QKTILCKZUSOJCVZN7SNHL5" localSheetId="2" hidden="1">#REF!</definedName>
    <definedName name="BEx1I4QKTILCKZUSOJCVZN7SNHL5" localSheetId="1" hidden="1">#REF!</definedName>
    <definedName name="BEx1I4QKTILCKZUSOJCVZN7SNHL5" hidden="1">#REF!</definedName>
    <definedName name="BEx1IE0ZP7RIFM9FI24S9I6AAJ14" localSheetId="4" hidden="1">#REF!</definedName>
    <definedName name="BEx1IE0ZP7RIFM9FI24S9I6AAJ14" localSheetId="5" hidden="1">#REF!</definedName>
    <definedName name="BEx1IE0ZP7RIFM9FI24S9I6AAJ14" localSheetId="2" hidden="1">#REF!</definedName>
    <definedName name="BEx1IE0ZP7RIFM9FI24S9I6AAJ14" localSheetId="1" hidden="1">#REF!</definedName>
    <definedName name="BEx1IE0ZP7RIFM9FI24S9I6AAJ14" hidden="1">#REF!</definedName>
    <definedName name="BEx1IGQ5B697MNDOE06MVSR0H58E" localSheetId="4" hidden="1">#REF!</definedName>
    <definedName name="BEx1IGQ5B697MNDOE06MVSR0H58E" localSheetId="5" hidden="1">#REF!</definedName>
    <definedName name="BEx1IGQ5B697MNDOE06MVSR0H58E" localSheetId="2" hidden="1">#REF!</definedName>
    <definedName name="BEx1IGQ5B697MNDOE06MVSR0H58E" localSheetId="1" hidden="1">#REF!</definedName>
    <definedName name="BEx1IGQ5B697MNDOE06MVSR0H58E" hidden="1">#REF!</definedName>
    <definedName name="BEx1IKRPW8MLB9Y485M1TL2IT9SH" localSheetId="4" hidden="1">#REF!</definedName>
    <definedName name="BEx1IKRPW8MLB9Y485M1TL2IT9SH" localSheetId="5" hidden="1">#REF!</definedName>
    <definedName name="BEx1IKRPW8MLB9Y485M1TL2IT9SH" localSheetId="2" hidden="1">#REF!</definedName>
    <definedName name="BEx1IKRPW8MLB9Y485M1TL2IT9SH" localSheetId="1" hidden="1">#REF!</definedName>
    <definedName name="BEx1IKRPW8MLB9Y485M1TL2IT9SH" hidden="1">#REF!</definedName>
    <definedName name="BEx1IPKCFCT3TL9MSO1LSYJ2VJ2X" localSheetId="4" hidden="1">#REF!</definedName>
    <definedName name="BEx1IPKCFCT3TL9MSO1LSYJ2VJ2X" localSheetId="5" hidden="1">#REF!</definedName>
    <definedName name="BEx1IPKCFCT3TL9MSO1LSYJ2VJ2X" localSheetId="2" hidden="1">#REF!</definedName>
    <definedName name="BEx1IPKCFCT3TL9MSO1LSYJ2VJ2X" localSheetId="1" hidden="1">#REF!</definedName>
    <definedName name="BEx1IPKCFCT3TL9MSO1LSYJ2VJ2X" hidden="1">#REF!</definedName>
    <definedName name="BEx1IW5PQTTMD62XZ287XF2O3FBQ" localSheetId="4" hidden="1">#REF!</definedName>
    <definedName name="BEx1IW5PQTTMD62XZ287XF2O3FBQ" localSheetId="5" hidden="1">#REF!</definedName>
    <definedName name="BEx1IW5PQTTMD62XZ287XF2O3FBQ" localSheetId="2" hidden="1">#REF!</definedName>
    <definedName name="BEx1IW5PQTTMD62XZ287XF2O3FBQ" localSheetId="1" hidden="1">#REF!</definedName>
    <definedName name="BEx1IW5PQTTMD62XZ287XF2O3FBQ" hidden="1">#REF!</definedName>
    <definedName name="BEx1J0CSSHDJGBJUHVOEMCF2P4DL" localSheetId="4" hidden="1">#REF!</definedName>
    <definedName name="BEx1J0CSSHDJGBJUHVOEMCF2P4DL" localSheetId="5" hidden="1">#REF!</definedName>
    <definedName name="BEx1J0CSSHDJGBJUHVOEMCF2P4DL" localSheetId="2" hidden="1">#REF!</definedName>
    <definedName name="BEx1J0CSSHDJGBJUHVOEMCF2P4DL" localSheetId="1" hidden="1">#REF!</definedName>
    <definedName name="BEx1J0CSSHDJGBJUHVOEMCF2P4DL" hidden="1">#REF!</definedName>
    <definedName name="BEx1J0NL6D3ILC18B48AL0VNEN9A" localSheetId="4" hidden="1">#REF!</definedName>
    <definedName name="BEx1J0NL6D3ILC18B48AL0VNEN9A" localSheetId="5" hidden="1">#REF!</definedName>
    <definedName name="BEx1J0NL6D3ILC18B48AL0VNEN9A" localSheetId="2" hidden="1">#REF!</definedName>
    <definedName name="BEx1J0NL6D3ILC18B48AL0VNEN9A" localSheetId="1" hidden="1">#REF!</definedName>
    <definedName name="BEx1J0NL6D3ILC18B48AL0VNEN9A" hidden="1">#REF!</definedName>
    <definedName name="BEx1J7E8VCGLPYU82QXVUG5N3ZAI" localSheetId="4" hidden="1">#REF!</definedName>
    <definedName name="BEx1J7E8VCGLPYU82QXVUG5N3ZAI" localSheetId="5" hidden="1">#REF!</definedName>
    <definedName name="BEx1J7E8VCGLPYU82QXVUG5N3ZAI" localSheetId="2" hidden="1">#REF!</definedName>
    <definedName name="BEx1J7E8VCGLPYU82QXVUG5N3ZAI" localSheetId="1" hidden="1">#REF!</definedName>
    <definedName name="BEx1J7E8VCGLPYU82QXVUG5N3ZAI" hidden="1">#REF!</definedName>
    <definedName name="BEx1JGE2YQWH8S25USOY08XVGO0D" localSheetId="4" hidden="1">#REF!</definedName>
    <definedName name="BEx1JGE2YQWH8S25USOY08XVGO0D" localSheetId="5" hidden="1">#REF!</definedName>
    <definedName name="BEx1JGE2YQWH8S25USOY08XVGO0D" localSheetId="2" hidden="1">#REF!</definedName>
    <definedName name="BEx1JGE2YQWH8S25USOY08XVGO0D" localSheetId="1" hidden="1">#REF!</definedName>
    <definedName name="BEx1JGE2YQWH8S25USOY08XVGO0D" hidden="1">#REF!</definedName>
    <definedName name="BEx1JJJC9T1W7HY4V7HP1S1W4JO1" localSheetId="4" hidden="1">#REF!</definedName>
    <definedName name="BEx1JJJC9T1W7HY4V7HP1S1W4JO1" localSheetId="5" hidden="1">#REF!</definedName>
    <definedName name="BEx1JJJC9T1W7HY4V7HP1S1W4JO1" localSheetId="2" hidden="1">#REF!</definedName>
    <definedName name="BEx1JJJC9T1W7HY4V7HP1S1W4JO1" localSheetId="1" hidden="1">#REF!</definedName>
    <definedName name="BEx1JJJC9T1W7HY4V7HP1S1W4JO1" hidden="1">#REF!</definedName>
    <definedName name="BEx1JKKZSJ7DI4PTFVI9VVFMB1X2" localSheetId="4" hidden="1">#REF!</definedName>
    <definedName name="BEx1JKKZSJ7DI4PTFVI9VVFMB1X2" localSheetId="5" hidden="1">#REF!</definedName>
    <definedName name="BEx1JKKZSJ7DI4PTFVI9VVFMB1X2" localSheetId="2" hidden="1">#REF!</definedName>
    <definedName name="BEx1JKKZSJ7DI4PTFVI9VVFMB1X2" localSheetId="1" hidden="1">#REF!</definedName>
    <definedName name="BEx1JKKZSJ7DI4PTFVI9VVFMB1X2" hidden="1">#REF!</definedName>
    <definedName name="BEx1JUBQFRVMASSFK4B3V0AD7YP9" localSheetId="4" hidden="1">#REF!</definedName>
    <definedName name="BEx1JUBQFRVMASSFK4B3V0AD7YP9" localSheetId="5" hidden="1">#REF!</definedName>
    <definedName name="BEx1JUBQFRVMASSFK4B3V0AD7YP9" localSheetId="2" hidden="1">#REF!</definedName>
    <definedName name="BEx1JUBQFRVMASSFK4B3V0AD7YP9" localSheetId="1" hidden="1">#REF!</definedName>
    <definedName name="BEx1JUBQFRVMASSFK4B3V0AD7YP9" hidden="1">#REF!</definedName>
    <definedName name="BEx1JVTOATZGRJFXGXPJJLC4DOBE" localSheetId="4" hidden="1">#REF!</definedName>
    <definedName name="BEx1JVTOATZGRJFXGXPJJLC4DOBE" localSheetId="5" hidden="1">#REF!</definedName>
    <definedName name="BEx1JVTOATZGRJFXGXPJJLC4DOBE" localSheetId="2" hidden="1">#REF!</definedName>
    <definedName name="BEx1JVTOATZGRJFXGXPJJLC4DOBE" localSheetId="1" hidden="1">#REF!</definedName>
    <definedName name="BEx1JVTOATZGRJFXGXPJJLC4DOBE" hidden="1">#REF!</definedName>
    <definedName name="BEx1JXBM5W4YRWNQ0P95QQS6JWD6" localSheetId="4" hidden="1">#REF!</definedName>
    <definedName name="BEx1JXBM5W4YRWNQ0P95QQS6JWD6" localSheetId="5" hidden="1">#REF!</definedName>
    <definedName name="BEx1JXBM5W4YRWNQ0P95QQS6JWD6" localSheetId="2" hidden="1">#REF!</definedName>
    <definedName name="BEx1JXBM5W4YRWNQ0P95QQS6JWD6" localSheetId="1" hidden="1">#REF!</definedName>
    <definedName name="BEx1JXBM5W4YRWNQ0P95QQS6JWD6" hidden="1">#REF!</definedName>
    <definedName name="BEx1KGY9QEHZ9QSARMQUTQKRK4UX" localSheetId="4" hidden="1">#REF!</definedName>
    <definedName name="BEx1KGY9QEHZ9QSARMQUTQKRK4UX" localSheetId="5" hidden="1">#REF!</definedName>
    <definedName name="BEx1KGY9QEHZ9QSARMQUTQKRK4UX" localSheetId="2" hidden="1">#REF!</definedName>
    <definedName name="BEx1KGY9QEHZ9QSARMQUTQKRK4UX" localSheetId="1" hidden="1">#REF!</definedName>
    <definedName name="BEx1KGY9QEHZ9QSARMQUTQKRK4UX" hidden="1">#REF!</definedName>
    <definedName name="BEx1KIWH5MOLR00SBECT39NS3AJ1" localSheetId="4" hidden="1">#REF!</definedName>
    <definedName name="BEx1KIWH5MOLR00SBECT39NS3AJ1" localSheetId="5" hidden="1">#REF!</definedName>
    <definedName name="BEx1KIWH5MOLR00SBECT39NS3AJ1" localSheetId="2" hidden="1">#REF!</definedName>
    <definedName name="BEx1KIWH5MOLR00SBECT39NS3AJ1" localSheetId="1" hidden="1">#REF!</definedName>
    <definedName name="BEx1KIWH5MOLR00SBECT39NS3AJ1" hidden="1">#REF!</definedName>
    <definedName name="BEx1KKP1ELIF2UII2FWVGL7M1X7J" localSheetId="4" hidden="1">#REF!</definedName>
    <definedName name="BEx1KKP1ELIF2UII2FWVGL7M1X7J" localSheetId="5" hidden="1">#REF!</definedName>
    <definedName name="BEx1KKP1ELIF2UII2FWVGL7M1X7J" localSheetId="2" hidden="1">#REF!</definedName>
    <definedName name="BEx1KKP1ELIF2UII2FWVGL7M1X7J" localSheetId="1" hidden="1">#REF!</definedName>
    <definedName name="BEx1KKP1ELIF2UII2FWVGL7M1X7J" hidden="1">#REF!</definedName>
    <definedName name="BEx1KQJKIAPZKE9YDYH5HKXX52FM" localSheetId="4" hidden="1">#REF!</definedName>
    <definedName name="BEx1KQJKIAPZKE9YDYH5HKXX52FM" localSheetId="5" hidden="1">#REF!</definedName>
    <definedName name="BEx1KQJKIAPZKE9YDYH5HKXX52FM" localSheetId="2" hidden="1">#REF!</definedName>
    <definedName name="BEx1KQJKIAPZKE9YDYH5HKXX52FM" localSheetId="1" hidden="1">#REF!</definedName>
    <definedName name="BEx1KQJKIAPZKE9YDYH5HKXX52FM" hidden="1">#REF!</definedName>
    <definedName name="BEx1KUVWMB0QCWA3RBE4CADFVRIS" localSheetId="4" hidden="1">#REF!</definedName>
    <definedName name="BEx1KUVWMB0QCWA3RBE4CADFVRIS" localSheetId="5" hidden="1">#REF!</definedName>
    <definedName name="BEx1KUVWMB0QCWA3RBE4CADFVRIS" localSheetId="2" hidden="1">#REF!</definedName>
    <definedName name="BEx1KUVWMB0QCWA3RBE4CADFVRIS" localSheetId="1" hidden="1">#REF!</definedName>
    <definedName name="BEx1KUVWMB0QCWA3RBE4CADFVRIS" hidden="1">#REF!</definedName>
    <definedName name="BEx1L0AAH7PV8PPQQDBP5AI4TLYP" localSheetId="4" hidden="1">#REF!</definedName>
    <definedName name="BEx1L0AAH7PV8PPQQDBP5AI4TLYP" localSheetId="5" hidden="1">#REF!</definedName>
    <definedName name="BEx1L0AAH7PV8PPQQDBP5AI4TLYP" localSheetId="2" hidden="1">#REF!</definedName>
    <definedName name="BEx1L0AAH7PV8PPQQDBP5AI4TLYP" localSheetId="1" hidden="1">#REF!</definedName>
    <definedName name="BEx1L0AAH7PV8PPQQDBP5AI4TLYP" hidden="1">#REF!</definedName>
    <definedName name="BEx1L2OG1SDFK2TPXELJ77YP4NI2" localSheetId="4" hidden="1">#REF!</definedName>
    <definedName name="BEx1L2OG1SDFK2TPXELJ77YP4NI2" localSheetId="5" hidden="1">#REF!</definedName>
    <definedName name="BEx1L2OG1SDFK2TPXELJ77YP4NI2" localSheetId="2" hidden="1">#REF!</definedName>
    <definedName name="BEx1L2OG1SDFK2TPXELJ77YP4NI2" localSheetId="1" hidden="1">#REF!</definedName>
    <definedName name="BEx1L2OG1SDFK2TPXELJ77YP4NI2" hidden="1">#REF!</definedName>
    <definedName name="BEx1L6Q60MWRDJB4L20LK0XPA0Z2" localSheetId="4" hidden="1">#REF!</definedName>
    <definedName name="BEx1L6Q60MWRDJB4L20LK0XPA0Z2" localSheetId="5" hidden="1">#REF!</definedName>
    <definedName name="BEx1L6Q60MWRDJB4L20LK0XPA0Z2" localSheetId="2" hidden="1">#REF!</definedName>
    <definedName name="BEx1L6Q60MWRDJB4L20LK0XPA0Z2" localSheetId="1" hidden="1">#REF!</definedName>
    <definedName name="BEx1L6Q60MWRDJB4L20LK0XPA0Z2" hidden="1">#REF!</definedName>
    <definedName name="BEx1L7BSEFOLQDNZWMLUNBRO08T4" localSheetId="4" hidden="1">#REF!</definedName>
    <definedName name="BEx1L7BSEFOLQDNZWMLUNBRO08T4" localSheetId="5" hidden="1">#REF!</definedName>
    <definedName name="BEx1L7BSEFOLQDNZWMLUNBRO08T4" localSheetId="2" hidden="1">#REF!</definedName>
    <definedName name="BEx1L7BSEFOLQDNZWMLUNBRO08T4" localSheetId="1" hidden="1">#REF!</definedName>
    <definedName name="BEx1L7BSEFOLQDNZWMLUNBRO08T4" hidden="1">#REF!</definedName>
    <definedName name="BEx1LD63FP2Z4BR9TKSHOZW9KKZ5" localSheetId="4" hidden="1">#REF!</definedName>
    <definedName name="BEx1LD63FP2Z4BR9TKSHOZW9KKZ5" localSheetId="5" hidden="1">#REF!</definedName>
    <definedName name="BEx1LD63FP2Z4BR9TKSHOZW9KKZ5" localSheetId="2" hidden="1">#REF!</definedName>
    <definedName name="BEx1LD63FP2Z4BR9TKSHOZW9KKZ5" localSheetId="1" hidden="1">#REF!</definedName>
    <definedName name="BEx1LD63FP2Z4BR9TKSHOZW9KKZ5" hidden="1">#REF!</definedName>
    <definedName name="BEx1LDMB9RW982DUILM2WPT5VWQ3" localSheetId="4" hidden="1">#REF!</definedName>
    <definedName name="BEx1LDMB9RW982DUILM2WPT5VWQ3" localSheetId="5" hidden="1">#REF!</definedName>
    <definedName name="BEx1LDMB9RW982DUILM2WPT5VWQ3" localSheetId="2" hidden="1">#REF!</definedName>
    <definedName name="BEx1LDMB9RW982DUILM2WPT5VWQ3" localSheetId="1" hidden="1">#REF!</definedName>
    <definedName name="BEx1LDMB9RW982DUILM2WPT5VWQ3" hidden="1">#REF!</definedName>
    <definedName name="BEx1LFF2UQ13XL4X1I2WBD73NZ21" localSheetId="4" hidden="1">#REF!</definedName>
    <definedName name="BEx1LFF2UQ13XL4X1I2WBD73NZ21" localSheetId="5" hidden="1">#REF!</definedName>
    <definedName name="BEx1LFF2UQ13XL4X1I2WBD73NZ21" localSheetId="2" hidden="1">#REF!</definedName>
    <definedName name="BEx1LFF2UQ13XL4X1I2WBD73NZ21" localSheetId="1" hidden="1">#REF!</definedName>
    <definedName name="BEx1LFF2UQ13XL4X1I2WBD73NZ21" hidden="1">#REF!</definedName>
    <definedName name="BEx1LKTB33LO23ACTADIVRY7ZNFC" localSheetId="4" hidden="1">#REF!</definedName>
    <definedName name="BEx1LKTB33LO23ACTADIVRY7ZNFC" localSheetId="5" hidden="1">#REF!</definedName>
    <definedName name="BEx1LKTB33LO23ACTADIVRY7ZNFC" localSheetId="2" hidden="1">#REF!</definedName>
    <definedName name="BEx1LKTB33LO23ACTADIVRY7ZNFC" localSheetId="1" hidden="1">#REF!</definedName>
    <definedName name="BEx1LKTB33LO23ACTADIVRY7ZNFC" hidden="1">#REF!</definedName>
    <definedName name="BEx1LQNKVZAXGSEPDAM8AWU2FHHJ" localSheetId="4" hidden="1">#REF!</definedName>
    <definedName name="BEx1LQNKVZAXGSEPDAM8AWU2FHHJ" localSheetId="5" hidden="1">#REF!</definedName>
    <definedName name="BEx1LQNKVZAXGSEPDAM8AWU2FHHJ" localSheetId="2" hidden="1">#REF!</definedName>
    <definedName name="BEx1LQNKVZAXGSEPDAM8AWU2FHHJ" localSheetId="1" hidden="1">#REF!</definedName>
    <definedName name="BEx1LQNKVZAXGSEPDAM8AWU2FHHJ" hidden="1">#REF!</definedName>
    <definedName name="BEx1LRPGDQCOEMW8YT80J1XCDCIV" localSheetId="4" hidden="1">#REF!</definedName>
    <definedName name="BEx1LRPGDQCOEMW8YT80J1XCDCIV" localSheetId="5" hidden="1">#REF!</definedName>
    <definedName name="BEx1LRPGDQCOEMW8YT80J1XCDCIV" localSheetId="2" hidden="1">#REF!</definedName>
    <definedName name="BEx1LRPGDQCOEMW8YT80J1XCDCIV" localSheetId="1" hidden="1">#REF!</definedName>
    <definedName name="BEx1LRPGDQCOEMW8YT80J1XCDCIV" hidden="1">#REF!</definedName>
    <definedName name="BEx1LRUSJW4JG54X07QWD9R27WV9" localSheetId="4" hidden="1">#REF!</definedName>
    <definedName name="BEx1LRUSJW4JG54X07QWD9R27WV9" localSheetId="5" hidden="1">#REF!</definedName>
    <definedName name="BEx1LRUSJW4JG54X07QWD9R27WV9" localSheetId="2" hidden="1">#REF!</definedName>
    <definedName name="BEx1LRUSJW4JG54X07QWD9R27WV9" localSheetId="1" hidden="1">#REF!</definedName>
    <definedName name="BEx1LRUSJW4JG54X07QWD9R27WV9" hidden="1">#REF!</definedName>
    <definedName name="BEx1M1WBK5T0LP1AK2JYV6W87ID6" localSheetId="4" hidden="1">#REF!</definedName>
    <definedName name="BEx1M1WBK5T0LP1AK2JYV6W87ID6" localSheetId="5" hidden="1">#REF!</definedName>
    <definedName name="BEx1M1WBK5T0LP1AK2JYV6W87ID6" localSheetId="2" hidden="1">#REF!</definedName>
    <definedName name="BEx1M1WBK5T0LP1AK2JYV6W87ID6" localSheetId="1" hidden="1">#REF!</definedName>
    <definedName name="BEx1M1WBK5T0LP1AK2JYV6W87ID6" hidden="1">#REF!</definedName>
    <definedName name="BEx1M51HHDYGIT8PON7U8ICL2S95" localSheetId="4" hidden="1">#REF!</definedName>
    <definedName name="BEx1M51HHDYGIT8PON7U8ICL2S95" localSheetId="5" hidden="1">#REF!</definedName>
    <definedName name="BEx1M51HHDYGIT8PON7U8ICL2S95" localSheetId="2" hidden="1">#REF!</definedName>
    <definedName name="BEx1M51HHDYGIT8PON7U8ICL2S95" localSheetId="1" hidden="1">#REF!</definedName>
    <definedName name="BEx1M51HHDYGIT8PON7U8ICL2S95" hidden="1">#REF!</definedName>
    <definedName name="BEx1MP4FWKV0QYXE13PX9JSNA270" localSheetId="4" hidden="1">#REF!</definedName>
    <definedName name="BEx1MP4FWKV0QYXE13PX9JSNA270" localSheetId="5" hidden="1">#REF!</definedName>
    <definedName name="BEx1MP4FWKV0QYXE13PX9JSNA270" localSheetId="2" hidden="1">#REF!</definedName>
    <definedName name="BEx1MP4FWKV0QYXE13PX9JSNA270" localSheetId="1" hidden="1">#REF!</definedName>
    <definedName name="BEx1MP4FWKV0QYXE13PX9JSNA270" hidden="1">#REF!</definedName>
    <definedName name="BEx1MSV791FSS4CZQKG04NHT3F79" localSheetId="4" hidden="1">#REF!</definedName>
    <definedName name="BEx1MSV791FSS4CZQKG04NHT3F79" localSheetId="5" hidden="1">#REF!</definedName>
    <definedName name="BEx1MSV791FSS4CZQKG04NHT3F79" localSheetId="2" hidden="1">#REF!</definedName>
    <definedName name="BEx1MSV791FSS4CZQKG04NHT3F79" localSheetId="1" hidden="1">#REF!</definedName>
    <definedName name="BEx1MSV791FSS4CZQKG04NHT3F79" hidden="1">#REF!</definedName>
    <definedName name="BEx1MTRKKVCHOZ0YGID6HZ49LJTO" localSheetId="4" hidden="1">#REF!</definedName>
    <definedName name="BEx1MTRKKVCHOZ0YGID6HZ49LJTO" localSheetId="5" hidden="1">#REF!</definedName>
    <definedName name="BEx1MTRKKVCHOZ0YGID6HZ49LJTO" localSheetId="2" hidden="1">#REF!</definedName>
    <definedName name="BEx1MTRKKVCHOZ0YGID6HZ49LJTO" localSheetId="1" hidden="1">#REF!</definedName>
    <definedName name="BEx1MTRKKVCHOZ0YGID6HZ49LJTO" hidden="1">#REF!</definedName>
    <definedName name="BEx1N3CUJ3UX61X38ZAJVPEN4KMC" localSheetId="4" hidden="1">#REF!</definedName>
    <definedName name="BEx1N3CUJ3UX61X38ZAJVPEN4KMC" localSheetId="5" hidden="1">#REF!</definedName>
    <definedName name="BEx1N3CUJ3UX61X38ZAJVPEN4KMC" localSheetId="2" hidden="1">#REF!</definedName>
    <definedName name="BEx1N3CUJ3UX61X38ZAJVPEN4KMC" localSheetId="1" hidden="1">#REF!</definedName>
    <definedName name="BEx1N3CUJ3UX61X38ZAJVPEN4KMC" hidden="1">#REF!</definedName>
    <definedName name="BEx1N5R5IJ3CG6CL344F5KWPINEO" localSheetId="4" hidden="1">#REF!</definedName>
    <definedName name="BEx1N5R5IJ3CG6CL344F5KWPINEO" localSheetId="5" hidden="1">#REF!</definedName>
    <definedName name="BEx1N5R5IJ3CG6CL344F5KWPINEO" localSheetId="2" hidden="1">#REF!</definedName>
    <definedName name="BEx1N5R5IJ3CG6CL344F5KWPINEO" localSheetId="1" hidden="1">#REF!</definedName>
    <definedName name="BEx1N5R5IJ3CG6CL344F5KWPINEO" hidden="1">#REF!</definedName>
    <definedName name="BEx1NFCFVPBS7XURQ8Y0BZEGPBVP" localSheetId="4" hidden="1">#REF!</definedName>
    <definedName name="BEx1NFCFVPBS7XURQ8Y0BZEGPBVP" localSheetId="5" hidden="1">#REF!</definedName>
    <definedName name="BEx1NFCFVPBS7XURQ8Y0BZEGPBVP" localSheetId="2" hidden="1">#REF!</definedName>
    <definedName name="BEx1NFCFVPBS7XURQ8Y0BZEGPBVP" localSheetId="1" hidden="1">#REF!</definedName>
    <definedName name="BEx1NFCFVPBS7XURQ8Y0BZEGPBVP" hidden="1">#REF!</definedName>
    <definedName name="BEx1NM34KQTO1LDNSAFD1L82UZFG" localSheetId="4" hidden="1">#REF!</definedName>
    <definedName name="BEx1NM34KQTO1LDNSAFD1L82UZFG" localSheetId="5" hidden="1">#REF!</definedName>
    <definedName name="BEx1NM34KQTO1LDNSAFD1L82UZFG" localSheetId="2" hidden="1">#REF!</definedName>
    <definedName name="BEx1NM34KQTO1LDNSAFD1L82UZFG" localSheetId="1" hidden="1">#REF!</definedName>
    <definedName name="BEx1NM34KQTO1LDNSAFD1L82UZFG" hidden="1">#REF!</definedName>
    <definedName name="BEx1NO6TXZVOGCUWCCRTXRXWW0XL" localSheetId="4" hidden="1">#REF!</definedName>
    <definedName name="BEx1NO6TXZVOGCUWCCRTXRXWW0XL" localSheetId="5" hidden="1">#REF!</definedName>
    <definedName name="BEx1NO6TXZVOGCUWCCRTXRXWW0XL" localSheetId="2" hidden="1">#REF!</definedName>
    <definedName name="BEx1NO6TXZVOGCUWCCRTXRXWW0XL" localSheetId="1" hidden="1">#REF!</definedName>
    <definedName name="BEx1NO6TXZVOGCUWCCRTXRXWW0XL" hidden="1">#REF!</definedName>
    <definedName name="BEx1NS8EU5P9FQV3S0WRTXI5L361" localSheetId="4" hidden="1">#REF!</definedName>
    <definedName name="BEx1NS8EU5P9FQV3S0WRTXI5L361" localSheetId="5" hidden="1">#REF!</definedName>
    <definedName name="BEx1NS8EU5P9FQV3S0WRTXI5L361" localSheetId="2" hidden="1">#REF!</definedName>
    <definedName name="BEx1NS8EU5P9FQV3S0WRTXI5L361" localSheetId="1" hidden="1">#REF!</definedName>
    <definedName name="BEx1NS8EU5P9FQV3S0WRTXI5L361" hidden="1">#REF!</definedName>
    <definedName name="BEx1NUBX5VUYZFKQH69FN6BTLWCR" localSheetId="4" hidden="1">#REF!</definedName>
    <definedName name="BEx1NUBX5VUYZFKQH69FN6BTLWCR" localSheetId="5" hidden="1">#REF!</definedName>
    <definedName name="BEx1NUBX5VUYZFKQH69FN6BTLWCR" localSheetId="2" hidden="1">#REF!</definedName>
    <definedName name="BEx1NUBX5VUYZFKQH69FN6BTLWCR" localSheetId="1" hidden="1">#REF!</definedName>
    <definedName name="BEx1NUBX5VUYZFKQH69FN6BTLWCR" hidden="1">#REF!</definedName>
    <definedName name="BEx1NZ4K1L8UON80Y2A4RASKWGNP" localSheetId="4" hidden="1">#REF!</definedName>
    <definedName name="BEx1NZ4K1L8UON80Y2A4RASKWGNP" localSheetId="5" hidden="1">#REF!</definedName>
    <definedName name="BEx1NZ4K1L8UON80Y2A4RASKWGNP" localSheetId="2" hidden="1">#REF!</definedName>
    <definedName name="BEx1NZ4K1L8UON80Y2A4RASKWGNP" localSheetId="1" hidden="1">#REF!</definedName>
    <definedName name="BEx1NZ4K1L8UON80Y2A4RASKWGNP" hidden="1">#REF!</definedName>
    <definedName name="BEx1O24FB2CPATAGE3T7L1NBQQO1" localSheetId="4" hidden="1">#REF!</definedName>
    <definedName name="BEx1O24FB2CPATAGE3T7L1NBQQO1" localSheetId="5" hidden="1">#REF!</definedName>
    <definedName name="BEx1O24FB2CPATAGE3T7L1NBQQO1" localSheetId="2" hidden="1">#REF!</definedName>
    <definedName name="BEx1O24FB2CPATAGE3T7L1NBQQO1" localSheetId="1" hidden="1">#REF!</definedName>
    <definedName name="BEx1O24FB2CPATAGE3T7L1NBQQO1" hidden="1">#REF!</definedName>
    <definedName name="BEx1OLAZ915OGYWP0QP1QQWDLCRX" localSheetId="4" hidden="1">#REF!</definedName>
    <definedName name="BEx1OLAZ915OGYWP0QP1QQWDLCRX" localSheetId="5" hidden="1">#REF!</definedName>
    <definedName name="BEx1OLAZ915OGYWP0QP1QQWDLCRX" localSheetId="2" hidden="1">#REF!</definedName>
    <definedName name="BEx1OLAZ915OGYWP0QP1QQWDLCRX" localSheetId="1" hidden="1">#REF!</definedName>
    <definedName name="BEx1OLAZ915OGYWP0QP1QQWDLCRX" hidden="1">#REF!</definedName>
    <definedName name="BEx1OO5ER042IS6IC4TLDI75JNVH" localSheetId="4" hidden="1">#REF!</definedName>
    <definedName name="BEx1OO5ER042IS6IC4TLDI75JNVH" localSheetId="5" hidden="1">#REF!</definedName>
    <definedName name="BEx1OO5ER042IS6IC4TLDI75JNVH" localSheetId="2" hidden="1">#REF!</definedName>
    <definedName name="BEx1OO5ER042IS6IC4TLDI75JNVH" localSheetId="1" hidden="1">#REF!</definedName>
    <definedName name="BEx1OO5ER042IS6IC4TLDI75JNVH" hidden="1">#REF!</definedName>
    <definedName name="BEx1OTE54CBSUT8FWKRALEDCUWN4" localSheetId="4" hidden="1">#REF!</definedName>
    <definedName name="BEx1OTE54CBSUT8FWKRALEDCUWN4" localSheetId="5" hidden="1">#REF!</definedName>
    <definedName name="BEx1OTE54CBSUT8FWKRALEDCUWN4" localSheetId="2" hidden="1">#REF!</definedName>
    <definedName name="BEx1OTE54CBSUT8FWKRALEDCUWN4" localSheetId="1" hidden="1">#REF!</definedName>
    <definedName name="BEx1OTE54CBSUT8FWKRALEDCUWN4" hidden="1">#REF!</definedName>
    <definedName name="BEx1OVSMPADTX95QUOX34KZQ8EDY" localSheetId="4" hidden="1">#REF!</definedName>
    <definedName name="BEx1OVSMPADTX95QUOX34KZQ8EDY" localSheetId="5" hidden="1">#REF!</definedName>
    <definedName name="BEx1OVSMPADTX95QUOX34KZQ8EDY" localSheetId="2" hidden="1">#REF!</definedName>
    <definedName name="BEx1OVSMPADTX95QUOX34KZQ8EDY" localSheetId="1" hidden="1">#REF!</definedName>
    <definedName name="BEx1OVSMPADTX95QUOX34KZQ8EDY" hidden="1">#REF!</definedName>
    <definedName name="BEx1OWJJ0DP4628GCVVRQ9X0DRHQ" localSheetId="4" hidden="1">#REF!</definedName>
    <definedName name="BEx1OWJJ0DP4628GCVVRQ9X0DRHQ" localSheetId="5" hidden="1">#REF!</definedName>
    <definedName name="BEx1OWJJ0DP4628GCVVRQ9X0DRHQ" localSheetId="2" hidden="1">#REF!</definedName>
    <definedName name="BEx1OWJJ0DP4628GCVVRQ9X0DRHQ" localSheetId="1" hidden="1">#REF!</definedName>
    <definedName name="BEx1OWJJ0DP4628GCVVRQ9X0DRHQ" hidden="1">#REF!</definedName>
    <definedName name="BEx1OX544IO9FQJI7YYQGZCEHB3O" localSheetId="4" hidden="1">#REF!</definedName>
    <definedName name="BEx1OX544IO9FQJI7YYQGZCEHB3O" localSheetId="5" hidden="1">#REF!</definedName>
    <definedName name="BEx1OX544IO9FQJI7YYQGZCEHB3O" localSheetId="2" hidden="1">#REF!</definedName>
    <definedName name="BEx1OX544IO9FQJI7YYQGZCEHB3O" localSheetId="1" hidden="1">#REF!</definedName>
    <definedName name="BEx1OX544IO9FQJI7YYQGZCEHB3O" hidden="1">#REF!</definedName>
    <definedName name="BEx1OY6SVEUT2EQ26P7EKEND342G" localSheetId="4" hidden="1">#REF!</definedName>
    <definedName name="BEx1OY6SVEUT2EQ26P7EKEND342G" localSheetId="5" hidden="1">#REF!</definedName>
    <definedName name="BEx1OY6SVEUT2EQ26P7EKEND342G" localSheetId="2" hidden="1">#REF!</definedName>
    <definedName name="BEx1OY6SVEUT2EQ26P7EKEND342G" localSheetId="1" hidden="1">#REF!</definedName>
    <definedName name="BEx1OY6SVEUT2EQ26P7EKEND342G" hidden="1">#REF!</definedName>
    <definedName name="BEx1OYN1LPIPI12O9G6F7QAOS9T4" localSheetId="4" hidden="1">#REF!</definedName>
    <definedName name="BEx1OYN1LPIPI12O9G6F7QAOS9T4" localSheetId="5" hidden="1">#REF!</definedName>
    <definedName name="BEx1OYN1LPIPI12O9G6F7QAOS9T4" localSheetId="2" hidden="1">#REF!</definedName>
    <definedName name="BEx1OYN1LPIPI12O9G6F7QAOS9T4" localSheetId="1" hidden="1">#REF!</definedName>
    <definedName name="BEx1OYN1LPIPI12O9G6F7QAOS9T4" hidden="1">#REF!</definedName>
    <definedName name="BEx1P1HHKJA799O3YZXQAX6KFH58" localSheetId="4" hidden="1">#REF!</definedName>
    <definedName name="BEx1P1HHKJA799O3YZXQAX6KFH58" localSheetId="5" hidden="1">#REF!</definedName>
    <definedName name="BEx1P1HHKJA799O3YZXQAX6KFH58" localSheetId="2" hidden="1">#REF!</definedName>
    <definedName name="BEx1P1HHKJA799O3YZXQAX6KFH58" localSheetId="1" hidden="1">#REF!</definedName>
    <definedName name="BEx1P1HHKJA799O3YZXQAX6KFH58" hidden="1">#REF!</definedName>
    <definedName name="BEx1P34W467WGPOXPK292QFJIPHJ" localSheetId="4" hidden="1">#REF!</definedName>
    <definedName name="BEx1P34W467WGPOXPK292QFJIPHJ" localSheetId="5" hidden="1">#REF!</definedName>
    <definedName name="BEx1P34W467WGPOXPK292QFJIPHJ" localSheetId="2" hidden="1">#REF!</definedName>
    <definedName name="BEx1P34W467WGPOXPK292QFJIPHJ" localSheetId="1" hidden="1">#REF!</definedName>
    <definedName name="BEx1P34W467WGPOXPK292QFJIPHJ" hidden="1">#REF!</definedName>
    <definedName name="BEx1P76FRYAB1BWA5RJS4KOB3G9I" localSheetId="4" hidden="1">#REF!</definedName>
    <definedName name="BEx1P76FRYAB1BWA5RJS4KOB3G9I" localSheetId="5" hidden="1">#REF!</definedName>
    <definedName name="BEx1P76FRYAB1BWA5RJS4KOB3G9I" localSheetId="2" hidden="1">#REF!</definedName>
    <definedName name="BEx1P76FRYAB1BWA5RJS4KOB3G9I" localSheetId="1" hidden="1">#REF!</definedName>
    <definedName name="BEx1P76FRYAB1BWA5RJS4KOB3G9I" hidden="1">#REF!</definedName>
    <definedName name="BEx1P7S1J4TKGVJ43C2Q2R3M9WRB" localSheetId="4" hidden="1">#REF!</definedName>
    <definedName name="BEx1P7S1J4TKGVJ43C2Q2R3M9WRB" localSheetId="5" hidden="1">#REF!</definedName>
    <definedName name="BEx1P7S1J4TKGVJ43C2Q2R3M9WRB" localSheetId="2" hidden="1">#REF!</definedName>
    <definedName name="BEx1P7S1J4TKGVJ43C2Q2R3M9WRB" localSheetId="1" hidden="1">#REF!</definedName>
    <definedName name="BEx1P7S1J4TKGVJ43C2Q2R3M9WRB" hidden="1">#REF!</definedName>
    <definedName name="BEx1P8OF6WY3IH8SO71KQOU83V3Y" localSheetId="4" hidden="1">#REF!</definedName>
    <definedName name="BEx1P8OF6WY3IH8SO71KQOU83V3Y" localSheetId="5" hidden="1">#REF!</definedName>
    <definedName name="BEx1P8OF6WY3IH8SO71KQOU83V3Y" localSheetId="2" hidden="1">#REF!</definedName>
    <definedName name="BEx1P8OF6WY3IH8SO71KQOU83V3Y" localSheetId="1" hidden="1">#REF!</definedName>
    <definedName name="BEx1P8OF6WY3IH8SO71KQOU83V3Y" hidden="1">#REF!</definedName>
    <definedName name="BEx1PA11BLPVZM8RC5BL46WX8YB5" localSheetId="4" hidden="1">#REF!</definedName>
    <definedName name="BEx1PA11BLPVZM8RC5BL46WX8YB5" localSheetId="5" hidden="1">#REF!</definedName>
    <definedName name="BEx1PA11BLPVZM8RC5BL46WX8YB5" localSheetId="2" hidden="1">#REF!</definedName>
    <definedName name="BEx1PA11BLPVZM8RC5BL46WX8YB5" localSheetId="1" hidden="1">#REF!</definedName>
    <definedName name="BEx1PA11BLPVZM8RC5BL46WX8YB5" hidden="1">#REF!</definedName>
    <definedName name="BEx1PAMMMZTO2BTR6YLZ9ASMPS4N" localSheetId="4" hidden="1">#REF!</definedName>
    <definedName name="BEx1PAMMMZTO2BTR6YLZ9ASMPS4N" localSheetId="5" hidden="1">#REF!</definedName>
    <definedName name="BEx1PAMMMZTO2BTR6YLZ9ASMPS4N" localSheetId="2" hidden="1">#REF!</definedName>
    <definedName name="BEx1PAMMMZTO2BTR6YLZ9ASMPS4N" localSheetId="1" hidden="1">#REF!</definedName>
    <definedName name="BEx1PAMMMZTO2BTR6YLZ9ASMPS4N" hidden="1">#REF!</definedName>
    <definedName name="BEx1PBZ4BEFIPGMQXT9T8S4PZ2IM" localSheetId="4" hidden="1">#REF!</definedName>
    <definedName name="BEx1PBZ4BEFIPGMQXT9T8S4PZ2IM" localSheetId="5" hidden="1">#REF!</definedName>
    <definedName name="BEx1PBZ4BEFIPGMQXT9T8S4PZ2IM" localSheetId="2" hidden="1">#REF!</definedName>
    <definedName name="BEx1PBZ4BEFIPGMQXT9T8S4PZ2IM" localSheetId="1" hidden="1">#REF!</definedName>
    <definedName name="BEx1PBZ4BEFIPGMQXT9T8S4PZ2IM" hidden="1">#REF!</definedName>
    <definedName name="BEx1PJMAAUI73DAR3XUON2UMXTBS" localSheetId="4" hidden="1">#REF!</definedName>
    <definedName name="BEx1PJMAAUI73DAR3XUON2UMXTBS" localSheetId="5" hidden="1">#REF!</definedName>
    <definedName name="BEx1PJMAAUI73DAR3XUON2UMXTBS" localSheetId="2" hidden="1">#REF!</definedName>
    <definedName name="BEx1PJMAAUI73DAR3XUON2UMXTBS" localSheetId="1" hidden="1">#REF!</definedName>
    <definedName name="BEx1PJMAAUI73DAR3XUON2UMXTBS" hidden="1">#REF!</definedName>
    <definedName name="BEx1PLF2CFSXBZPVI6CJ534EIJDN" localSheetId="4" hidden="1">#REF!</definedName>
    <definedName name="BEx1PLF2CFSXBZPVI6CJ534EIJDN" localSheetId="5" hidden="1">#REF!</definedName>
    <definedName name="BEx1PLF2CFSXBZPVI6CJ534EIJDN" localSheetId="2" hidden="1">#REF!</definedName>
    <definedName name="BEx1PLF2CFSXBZPVI6CJ534EIJDN" localSheetId="1" hidden="1">#REF!</definedName>
    <definedName name="BEx1PLF2CFSXBZPVI6CJ534EIJDN" hidden="1">#REF!</definedName>
    <definedName name="BEx1PMWZB2DO6EM9BKLUICZJ65HD" localSheetId="4" hidden="1">#REF!</definedName>
    <definedName name="BEx1PMWZB2DO6EM9BKLUICZJ65HD" localSheetId="5" hidden="1">#REF!</definedName>
    <definedName name="BEx1PMWZB2DO6EM9BKLUICZJ65HD" localSheetId="2" hidden="1">#REF!</definedName>
    <definedName name="BEx1PMWZB2DO6EM9BKLUICZJ65HD" localSheetId="1" hidden="1">#REF!</definedName>
    <definedName name="BEx1PMWZB2DO6EM9BKLUICZJ65HD" hidden="1">#REF!</definedName>
    <definedName name="BEx1PU3X6U0EVLY9569KVBPAH7XU" localSheetId="4" hidden="1">#REF!</definedName>
    <definedName name="BEx1PU3X6U0EVLY9569KVBPAH7XU" localSheetId="5" hidden="1">#REF!</definedName>
    <definedName name="BEx1PU3X6U0EVLY9569KVBPAH7XU" localSheetId="2" hidden="1">#REF!</definedName>
    <definedName name="BEx1PU3X6U0EVLY9569KVBPAH7XU" localSheetId="1" hidden="1">#REF!</definedName>
    <definedName name="BEx1PU3X6U0EVLY9569KVBPAH7XU" hidden="1">#REF!</definedName>
    <definedName name="BEx1Q9OV5AOW28OUGRFCD3ZFVWC3" localSheetId="4" hidden="1">#REF!</definedName>
    <definedName name="BEx1Q9OV5AOW28OUGRFCD3ZFVWC3" localSheetId="5" hidden="1">#REF!</definedName>
    <definedName name="BEx1Q9OV5AOW28OUGRFCD3ZFVWC3" localSheetId="2" hidden="1">#REF!</definedName>
    <definedName name="BEx1Q9OV5AOW28OUGRFCD3ZFVWC3" localSheetId="1" hidden="1">#REF!</definedName>
    <definedName name="BEx1Q9OV5AOW28OUGRFCD3ZFVWC3" hidden="1">#REF!</definedName>
    <definedName name="BEx1QA54J2A4I7IBQR19BTY28ZMR" localSheetId="4" hidden="1">#REF!</definedName>
    <definedName name="BEx1QA54J2A4I7IBQR19BTY28ZMR" localSheetId="5" hidden="1">#REF!</definedName>
    <definedName name="BEx1QA54J2A4I7IBQR19BTY28ZMR" localSheetId="2" hidden="1">#REF!</definedName>
    <definedName name="BEx1QA54J2A4I7IBQR19BTY28ZMR" localSheetId="1" hidden="1">#REF!</definedName>
    <definedName name="BEx1QA54J2A4I7IBQR19BTY28ZMR" hidden="1">#REF!</definedName>
    <definedName name="BEx1QD50TNYYZ6YO943BWHPB9UD9" localSheetId="4" hidden="1">#REF!</definedName>
    <definedName name="BEx1QD50TNYYZ6YO943BWHPB9UD9" localSheetId="5" hidden="1">#REF!</definedName>
    <definedName name="BEx1QD50TNYYZ6YO943BWHPB9UD9" localSheetId="2" hidden="1">#REF!</definedName>
    <definedName name="BEx1QD50TNYYZ6YO943BWHPB9UD9" localSheetId="1" hidden="1">#REF!</definedName>
    <definedName name="BEx1QD50TNYYZ6YO943BWHPB9UD9" hidden="1">#REF!</definedName>
    <definedName name="BEx1QMQAHG3KQUK59DVM68SWKZIZ" localSheetId="4" hidden="1">#REF!</definedName>
    <definedName name="BEx1QMQAHG3KQUK59DVM68SWKZIZ" localSheetId="5" hidden="1">#REF!</definedName>
    <definedName name="BEx1QMQAHG3KQUK59DVM68SWKZIZ" localSheetId="2" hidden="1">#REF!</definedName>
    <definedName name="BEx1QMQAHG3KQUK59DVM68SWKZIZ" localSheetId="1" hidden="1">#REF!</definedName>
    <definedName name="BEx1QMQAHG3KQUK59DVM68SWKZIZ" hidden="1">#REF!</definedName>
    <definedName name="BEx1R9YFKJCMSEST8OVCAO5E47FO" localSheetId="4" hidden="1">#REF!</definedName>
    <definedName name="BEx1R9YFKJCMSEST8OVCAO5E47FO" localSheetId="5" hidden="1">#REF!</definedName>
    <definedName name="BEx1R9YFKJCMSEST8OVCAO5E47FO" localSheetId="2" hidden="1">#REF!</definedName>
    <definedName name="BEx1R9YFKJCMSEST8OVCAO5E47FO" localSheetId="1" hidden="1">#REF!</definedName>
    <definedName name="BEx1R9YFKJCMSEST8OVCAO5E47FO" hidden="1">#REF!</definedName>
    <definedName name="BEx1RBGC06B3T52OIC0EQ1KGVP1I" localSheetId="4" hidden="1">#REF!</definedName>
    <definedName name="BEx1RBGC06B3T52OIC0EQ1KGVP1I" localSheetId="5" hidden="1">#REF!</definedName>
    <definedName name="BEx1RBGC06B3T52OIC0EQ1KGVP1I" localSheetId="2" hidden="1">#REF!</definedName>
    <definedName name="BEx1RBGC06B3T52OIC0EQ1KGVP1I" localSheetId="1" hidden="1">#REF!</definedName>
    <definedName name="BEx1RBGC06B3T52OIC0EQ1KGVP1I" hidden="1">#REF!</definedName>
    <definedName name="BEx1RRC7X4NI1CU4EO5XYE2GVARJ" localSheetId="4" hidden="1">#REF!</definedName>
    <definedName name="BEx1RRC7X4NI1CU4EO5XYE2GVARJ" localSheetId="5" hidden="1">#REF!</definedName>
    <definedName name="BEx1RRC7X4NI1CU4EO5XYE2GVARJ" localSheetId="2" hidden="1">#REF!</definedName>
    <definedName name="BEx1RRC7X4NI1CU4EO5XYE2GVARJ" localSheetId="1" hidden="1">#REF!</definedName>
    <definedName name="BEx1RRC7X4NI1CU4EO5XYE2GVARJ" hidden="1">#REF!</definedName>
    <definedName name="BEx1RZA1NCGT832L7EMR7GMF588W" localSheetId="4" hidden="1">#REF!</definedName>
    <definedName name="BEx1RZA1NCGT832L7EMR7GMF588W" localSheetId="5" hidden="1">#REF!</definedName>
    <definedName name="BEx1RZA1NCGT832L7EMR7GMF588W" localSheetId="2" hidden="1">#REF!</definedName>
    <definedName name="BEx1RZA1NCGT832L7EMR7GMF588W" localSheetId="1" hidden="1">#REF!</definedName>
    <definedName name="BEx1RZA1NCGT832L7EMR7GMF588W" hidden="1">#REF!</definedName>
    <definedName name="BEx1S0XGIPUSZQUCSGWSK10GKW7Y" localSheetId="4" hidden="1">#REF!</definedName>
    <definedName name="BEx1S0XGIPUSZQUCSGWSK10GKW7Y" localSheetId="5" hidden="1">#REF!</definedName>
    <definedName name="BEx1S0XGIPUSZQUCSGWSK10GKW7Y" localSheetId="2" hidden="1">#REF!</definedName>
    <definedName name="BEx1S0XGIPUSZQUCSGWSK10GKW7Y" localSheetId="1" hidden="1">#REF!</definedName>
    <definedName name="BEx1S0XGIPUSZQUCSGWSK10GKW7Y" hidden="1">#REF!</definedName>
    <definedName name="BEx1S5VFNKIXHTTCWSV60UC50EZ8" localSheetId="4" hidden="1">#REF!</definedName>
    <definedName name="BEx1S5VFNKIXHTTCWSV60UC50EZ8" localSheetId="5" hidden="1">#REF!</definedName>
    <definedName name="BEx1S5VFNKIXHTTCWSV60UC50EZ8" localSheetId="2" hidden="1">#REF!</definedName>
    <definedName name="BEx1S5VFNKIXHTTCWSV60UC50EZ8" localSheetId="1" hidden="1">#REF!</definedName>
    <definedName name="BEx1S5VFNKIXHTTCWSV60UC50EZ8" hidden="1">#REF!</definedName>
    <definedName name="BEx1SK3U02H0RGKEYXW7ZMCEOF3V" localSheetId="4" hidden="1">#REF!</definedName>
    <definedName name="BEx1SK3U02H0RGKEYXW7ZMCEOF3V" localSheetId="5" hidden="1">#REF!</definedName>
    <definedName name="BEx1SK3U02H0RGKEYXW7ZMCEOF3V" localSheetId="2" hidden="1">#REF!</definedName>
    <definedName name="BEx1SK3U02H0RGKEYXW7ZMCEOF3V" localSheetId="1" hidden="1">#REF!</definedName>
    <definedName name="BEx1SK3U02H0RGKEYXW7ZMCEOF3V" hidden="1">#REF!</definedName>
    <definedName name="BEx1SSNEZINBJT29QVS62VS1THT4" localSheetId="4" hidden="1">#REF!</definedName>
    <definedName name="BEx1SSNEZINBJT29QVS62VS1THT4" localSheetId="5" hidden="1">#REF!</definedName>
    <definedName name="BEx1SSNEZINBJT29QVS62VS1THT4" localSheetId="2" hidden="1">#REF!</definedName>
    <definedName name="BEx1SSNEZINBJT29QVS62VS1THT4" localSheetId="1" hidden="1">#REF!</definedName>
    <definedName name="BEx1SSNEZINBJT29QVS62VS1THT4" hidden="1">#REF!</definedName>
    <definedName name="BEx1SVNCHNANBJIDIQVB8AFK4HAN" localSheetId="4" hidden="1">#REF!</definedName>
    <definedName name="BEx1SVNCHNANBJIDIQVB8AFK4HAN" localSheetId="5" hidden="1">#REF!</definedName>
    <definedName name="BEx1SVNCHNANBJIDIQVB8AFK4HAN" localSheetId="2" hidden="1">#REF!</definedName>
    <definedName name="BEx1SVNCHNANBJIDIQVB8AFK4HAN" localSheetId="1" hidden="1">#REF!</definedName>
    <definedName name="BEx1SVNCHNANBJIDIQVB8AFK4HAN" hidden="1">#REF!</definedName>
    <definedName name="BEx1SY74DYVEPAQ9TGGGXKJA025O" localSheetId="4" hidden="1">#REF!</definedName>
    <definedName name="BEx1SY74DYVEPAQ9TGGGXKJA025O" localSheetId="5" hidden="1">#REF!</definedName>
    <definedName name="BEx1SY74DYVEPAQ9TGGGXKJA025O" localSheetId="2" hidden="1">#REF!</definedName>
    <definedName name="BEx1SY74DYVEPAQ9TGGGXKJA025O" localSheetId="1" hidden="1">#REF!</definedName>
    <definedName name="BEx1SY74DYVEPAQ9TGGGXKJA025O" hidden="1">#REF!</definedName>
    <definedName name="BEx1TJ0WLS9O7KNSGIPWTYHDYI1D" localSheetId="4" hidden="1">#REF!</definedName>
    <definedName name="BEx1TJ0WLS9O7KNSGIPWTYHDYI1D" localSheetId="5" hidden="1">#REF!</definedName>
    <definedName name="BEx1TJ0WLS9O7KNSGIPWTYHDYI1D" localSheetId="2" hidden="1">#REF!</definedName>
    <definedName name="BEx1TJ0WLS9O7KNSGIPWTYHDYI1D" localSheetId="1" hidden="1">#REF!</definedName>
    <definedName name="BEx1TJ0WLS9O7KNSGIPWTYHDYI1D" hidden="1">#REF!</definedName>
    <definedName name="BEx1TUPQAYGAI13ZC7FU1FJXFAPM" localSheetId="4" hidden="1">#REF!</definedName>
    <definedName name="BEx1TUPQAYGAI13ZC7FU1FJXFAPM" localSheetId="5" hidden="1">#REF!</definedName>
    <definedName name="BEx1TUPQAYGAI13ZC7FU1FJXFAPM" localSheetId="2" hidden="1">#REF!</definedName>
    <definedName name="BEx1TUPQAYGAI13ZC7FU1FJXFAPM" localSheetId="1" hidden="1">#REF!</definedName>
    <definedName name="BEx1TUPQAYGAI13ZC7FU1FJXFAPM" hidden="1">#REF!</definedName>
    <definedName name="BEx1TY0F9W7EOF31FZXITWEYBSRT" localSheetId="4" hidden="1">#REF!</definedName>
    <definedName name="BEx1TY0F9W7EOF31FZXITWEYBSRT" localSheetId="5" hidden="1">#REF!</definedName>
    <definedName name="BEx1TY0F9W7EOF31FZXITWEYBSRT" localSheetId="2" hidden="1">#REF!</definedName>
    <definedName name="BEx1TY0F9W7EOF31FZXITWEYBSRT" localSheetId="1" hidden="1">#REF!</definedName>
    <definedName name="BEx1TY0F9W7EOF31FZXITWEYBSRT" hidden="1">#REF!</definedName>
    <definedName name="BEx1U7WFO8OZKB1EBF4H386JW91L" localSheetId="4" hidden="1">#REF!</definedName>
    <definedName name="BEx1U7WFO8OZKB1EBF4H386JW91L" localSheetId="5" hidden="1">#REF!</definedName>
    <definedName name="BEx1U7WFO8OZKB1EBF4H386JW91L" localSheetId="2" hidden="1">#REF!</definedName>
    <definedName name="BEx1U7WFO8OZKB1EBF4H386JW91L" localSheetId="1" hidden="1">#REF!</definedName>
    <definedName name="BEx1U7WFO8OZKB1EBF4H386JW91L" hidden="1">#REF!</definedName>
    <definedName name="BEx1U87938YR9N6HYI24KVBKLOS3" localSheetId="4" hidden="1">#REF!</definedName>
    <definedName name="BEx1U87938YR9N6HYI24KVBKLOS3" localSheetId="5" hidden="1">#REF!</definedName>
    <definedName name="BEx1U87938YR9N6HYI24KVBKLOS3" localSheetId="2" hidden="1">#REF!</definedName>
    <definedName name="BEx1U87938YR9N6HYI24KVBKLOS3" localSheetId="1" hidden="1">#REF!</definedName>
    <definedName name="BEx1U87938YR9N6HYI24KVBKLOS3" hidden="1">#REF!</definedName>
    <definedName name="BEx1U9P6VQWSVRICLZR9DYRMN61U" localSheetId="4" hidden="1">#REF!</definedName>
    <definedName name="BEx1U9P6VQWSVRICLZR9DYRMN61U" localSheetId="5" hidden="1">#REF!</definedName>
    <definedName name="BEx1U9P6VQWSVRICLZR9DYRMN61U" localSheetId="2" hidden="1">#REF!</definedName>
    <definedName name="BEx1U9P6VQWSVRICLZR9DYRMN61U" localSheetId="1" hidden="1">#REF!</definedName>
    <definedName name="BEx1U9P6VQWSVRICLZR9DYRMN61U" hidden="1">#REF!</definedName>
    <definedName name="BEx1UESH4KDWHYESQU2IE55RS3LI" localSheetId="4" hidden="1">#REF!</definedName>
    <definedName name="BEx1UESH4KDWHYESQU2IE55RS3LI" localSheetId="5" hidden="1">#REF!</definedName>
    <definedName name="BEx1UESH4KDWHYESQU2IE55RS3LI" localSheetId="2" hidden="1">#REF!</definedName>
    <definedName name="BEx1UESH4KDWHYESQU2IE55RS3LI" localSheetId="1" hidden="1">#REF!</definedName>
    <definedName name="BEx1UESH4KDWHYESQU2IE55RS3LI" hidden="1">#REF!</definedName>
    <definedName name="BEx1UI8N9KTCPSOJ7RDW0T8UEBNP" localSheetId="4" hidden="1">#REF!</definedName>
    <definedName name="BEx1UI8N9KTCPSOJ7RDW0T8UEBNP" localSheetId="5" hidden="1">#REF!</definedName>
    <definedName name="BEx1UI8N9KTCPSOJ7RDW0T8UEBNP" localSheetId="2" hidden="1">#REF!</definedName>
    <definedName name="BEx1UI8N9KTCPSOJ7RDW0T8UEBNP" localSheetId="1" hidden="1">#REF!</definedName>
    <definedName name="BEx1UI8N9KTCPSOJ7RDW0T8UEBNP" hidden="1">#REF!</definedName>
    <definedName name="BEx1UML0HHJFHA5TBOYQ24I3RV1W" localSheetId="4" hidden="1">#REF!</definedName>
    <definedName name="BEx1UML0HHJFHA5TBOYQ24I3RV1W" localSheetId="5" hidden="1">#REF!</definedName>
    <definedName name="BEx1UML0HHJFHA5TBOYQ24I3RV1W" localSheetId="2" hidden="1">#REF!</definedName>
    <definedName name="BEx1UML0HHJFHA5TBOYQ24I3RV1W" localSheetId="1" hidden="1">#REF!</definedName>
    <definedName name="BEx1UML0HHJFHA5TBOYQ24I3RV1W" hidden="1">#REF!</definedName>
    <definedName name="BEx1UO8ENOJNYCNX5Z95TBIJ3MKP" localSheetId="4" hidden="1">#REF!</definedName>
    <definedName name="BEx1UO8ENOJNYCNX5Z95TBIJ3MKP" localSheetId="5" hidden="1">#REF!</definedName>
    <definedName name="BEx1UO8ENOJNYCNX5Z95TBIJ3MKP" localSheetId="2" hidden="1">#REF!</definedName>
    <definedName name="BEx1UO8ENOJNYCNX5Z95TBIJ3MKP" localSheetId="1" hidden="1">#REF!</definedName>
    <definedName name="BEx1UO8ENOJNYCNX5Z95TBIJ3MKP" hidden="1">#REF!</definedName>
    <definedName name="BEx1UUDIQPZ23XQ79GUL0RAWRSCK" localSheetId="4" hidden="1">#REF!</definedName>
    <definedName name="BEx1UUDIQPZ23XQ79GUL0RAWRSCK" localSheetId="5" hidden="1">#REF!</definedName>
    <definedName name="BEx1UUDIQPZ23XQ79GUL0RAWRSCK" localSheetId="2" hidden="1">#REF!</definedName>
    <definedName name="BEx1UUDIQPZ23XQ79GUL0RAWRSCK" localSheetId="1" hidden="1">#REF!</definedName>
    <definedName name="BEx1UUDIQPZ23XQ79GUL0RAWRSCK" hidden="1">#REF!</definedName>
    <definedName name="BEx1V67SEV778NVW68J8W5SND1J7" localSheetId="4" hidden="1">#REF!</definedName>
    <definedName name="BEx1V67SEV778NVW68J8W5SND1J7" localSheetId="5" hidden="1">#REF!</definedName>
    <definedName name="BEx1V67SEV778NVW68J8W5SND1J7" localSheetId="2" hidden="1">#REF!</definedName>
    <definedName name="BEx1V67SEV778NVW68J8W5SND1J7" localSheetId="1" hidden="1">#REF!</definedName>
    <definedName name="BEx1V67SEV778NVW68J8W5SND1J7" hidden="1">#REF!</definedName>
    <definedName name="BEx1VIY9SQLRESD11CC4PHYT0XSG" localSheetId="4" hidden="1">#REF!</definedName>
    <definedName name="BEx1VIY9SQLRESD11CC4PHYT0XSG" localSheetId="5" hidden="1">#REF!</definedName>
    <definedName name="BEx1VIY9SQLRESD11CC4PHYT0XSG" localSheetId="2" hidden="1">#REF!</definedName>
    <definedName name="BEx1VIY9SQLRESD11CC4PHYT0XSG" localSheetId="1" hidden="1">#REF!</definedName>
    <definedName name="BEx1VIY9SQLRESD11CC4PHYT0XSG" hidden="1">#REF!</definedName>
    <definedName name="BEx1W3170EJU6QEJR4F8E2ULUU2U" localSheetId="4" hidden="1">#REF!</definedName>
    <definedName name="BEx1W3170EJU6QEJR4F8E2ULUU2U" localSheetId="5" hidden="1">#REF!</definedName>
    <definedName name="BEx1W3170EJU6QEJR4F8E2ULUU2U" localSheetId="2" hidden="1">#REF!</definedName>
    <definedName name="BEx1W3170EJU6QEJR4F8E2ULUU2U" localSheetId="1" hidden="1">#REF!</definedName>
    <definedName name="BEx1W3170EJU6QEJR4F8E2ULUU2U" hidden="1">#REF!</definedName>
    <definedName name="BEx1WC67EH10SC38QWX3WEA5KH3A" localSheetId="4" hidden="1">#REF!</definedName>
    <definedName name="BEx1WC67EH10SC38QWX3WEA5KH3A" localSheetId="5" hidden="1">#REF!</definedName>
    <definedName name="BEx1WC67EH10SC38QWX3WEA5KH3A" localSheetId="2" hidden="1">#REF!</definedName>
    <definedName name="BEx1WC67EH10SC38QWX3WEA5KH3A" localSheetId="1" hidden="1">#REF!</definedName>
    <definedName name="BEx1WC67EH10SC38QWX3WEA5KH3A" hidden="1">#REF!</definedName>
    <definedName name="BEx1WDTMC6W73PJPTY0JYLKOA883" localSheetId="4" hidden="1">#REF!</definedName>
    <definedName name="BEx1WDTMC6W73PJPTY0JYLKOA883" localSheetId="5" hidden="1">#REF!</definedName>
    <definedName name="BEx1WDTMC6W73PJPTY0JYLKOA883" localSheetId="2" hidden="1">#REF!</definedName>
    <definedName name="BEx1WDTMC6W73PJPTY0JYLKOA883" localSheetId="1" hidden="1">#REF!</definedName>
    <definedName name="BEx1WDTMC6W73PJPTY0JYLKOA883" hidden="1">#REF!</definedName>
    <definedName name="BEx1WGYTKZZIPM1577W5FEYKFH3V" localSheetId="4" hidden="1">#REF!</definedName>
    <definedName name="BEx1WGYTKZZIPM1577W5FEYKFH3V" localSheetId="5" hidden="1">#REF!</definedName>
    <definedName name="BEx1WGYTKZZIPM1577W5FEYKFH3V" localSheetId="2" hidden="1">#REF!</definedName>
    <definedName name="BEx1WGYTKZZIPM1577W5FEYKFH3V" localSheetId="1" hidden="1">#REF!</definedName>
    <definedName name="BEx1WGYTKZZIPM1577W5FEYKFH3V" hidden="1">#REF!</definedName>
    <definedName name="BEx1WHPURIV3D3PTJJ359H1OP7ZV" localSheetId="4" hidden="1">#REF!</definedName>
    <definedName name="BEx1WHPURIV3D3PTJJ359H1OP7ZV" localSheetId="5" hidden="1">#REF!</definedName>
    <definedName name="BEx1WHPURIV3D3PTJJ359H1OP7ZV" localSheetId="2" hidden="1">#REF!</definedName>
    <definedName name="BEx1WHPURIV3D3PTJJ359H1OP7ZV" localSheetId="1" hidden="1">#REF!</definedName>
    <definedName name="BEx1WHPURIV3D3PTJJ359H1OP7ZV" hidden="1">#REF!</definedName>
    <definedName name="BEx1WLBBR45RLDQX9FCLJWUUQX5R" localSheetId="4" hidden="1">#REF!</definedName>
    <definedName name="BEx1WLBBR45RLDQX9FCLJWUUQX5R" localSheetId="5" hidden="1">#REF!</definedName>
    <definedName name="BEx1WLBBR45RLDQX9FCLJWUUQX5R" localSheetId="2" hidden="1">#REF!</definedName>
    <definedName name="BEx1WLBBR45RLDQX9FCLJWUUQX5R" localSheetId="1" hidden="1">#REF!</definedName>
    <definedName name="BEx1WLBBR45RLDQX9FCLJWUUQX5R" hidden="1">#REF!</definedName>
    <definedName name="BEx1WLWY2CR1WRD694JJSWSDFAIR" localSheetId="4" hidden="1">#REF!</definedName>
    <definedName name="BEx1WLWY2CR1WRD694JJSWSDFAIR" localSheetId="5" hidden="1">#REF!</definedName>
    <definedName name="BEx1WLWY2CR1WRD694JJSWSDFAIR" localSheetId="2" hidden="1">#REF!</definedName>
    <definedName name="BEx1WLWY2CR1WRD694JJSWSDFAIR" localSheetId="1" hidden="1">#REF!</definedName>
    <definedName name="BEx1WLWY2CR1WRD694JJSWSDFAIR" hidden="1">#REF!</definedName>
    <definedName name="BEx1WMD1LWPWRIK6GGAJRJAHJM8I" localSheetId="4" hidden="1">#REF!</definedName>
    <definedName name="BEx1WMD1LWPWRIK6GGAJRJAHJM8I" localSheetId="5" hidden="1">#REF!</definedName>
    <definedName name="BEx1WMD1LWPWRIK6GGAJRJAHJM8I" localSheetId="2" hidden="1">#REF!</definedName>
    <definedName name="BEx1WMD1LWPWRIK6GGAJRJAHJM8I" localSheetId="1" hidden="1">#REF!</definedName>
    <definedName name="BEx1WMD1LWPWRIK6GGAJRJAHJM8I" hidden="1">#REF!</definedName>
    <definedName name="BEx1WR0D41MR174LBF3P9E3K0J51" localSheetId="4" hidden="1">#REF!</definedName>
    <definedName name="BEx1WR0D41MR174LBF3P9E3K0J51" localSheetId="5" hidden="1">#REF!</definedName>
    <definedName name="BEx1WR0D41MR174LBF3P9E3K0J51" localSheetId="2" hidden="1">#REF!</definedName>
    <definedName name="BEx1WR0D41MR174LBF3P9E3K0J51" localSheetId="1" hidden="1">#REF!</definedName>
    <definedName name="BEx1WR0D41MR174LBF3P9E3K0J51" hidden="1">#REF!</definedName>
    <definedName name="BEx1WT3VU2F7OSUQZHBIV4KTTFJ4" localSheetId="4" hidden="1">#REF!</definedName>
    <definedName name="BEx1WT3VU2F7OSUQZHBIV4KTTFJ4" localSheetId="5" hidden="1">#REF!</definedName>
    <definedName name="BEx1WT3VU2F7OSUQZHBIV4KTTFJ4" localSheetId="2" hidden="1">#REF!</definedName>
    <definedName name="BEx1WT3VU2F7OSUQZHBIV4KTTFJ4" localSheetId="1" hidden="1">#REF!</definedName>
    <definedName name="BEx1WT3VU2F7OSUQZHBIV4KTTFJ4" hidden="1">#REF!</definedName>
    <definedName name="BEx1WUB1FAS5PHU33TJ60SUHR618" localSheetId="4" hidden="1">#REF!</definedName>
    <definedName name="BEx1WUB1FAS5PHU33TJ60SUHR618" localSheetId="5" hidden="1">#REF!</definedName>
    <definedName name="BEx1WUB1FAS5PHU33TJ60SUHR618" localSheetId="2" hidden="1">#REF!</definedName>
    <definedName name="BEx1WUB1FAS5PHU33TJ60SUHR618" localSheetId="1" hidden="1">#REF!</definedName>
    <definedName name="BEx1WUB1FAS5PHU33TJ60SUHR618" hidden="1">#REF!</definedName>
    <definedName name="BEx1WX04G0INSPPG9NTNR3DYR6PZ" localSheetId="4" hidden="1">#REF!</definedName>
    <definedName name="BEx1WX04G0INSPPG9NTNR3DYR6PZ" localSheetId="5" hidden="1">#REF!</definedName>
    <definedName name="BEx1WX04G0INSPPG9NTNR3DYR6PZ" localSheetId="2" hidden="1">#REF!</definedName>
    <definedName name="BEx1WX04G0INSPPG9NTNR3DYR6PZ" localSheetId="1" hidden="1">#REF!</definedName>
    <definedName name="BEx1WX04G0INSPPG9NTNR3DYR6PZ" hidden="1">#REF!</definedName>
    <definedName name="BEx1X3LHU9DPG01VWX2IF65TRATF" localSheetId="4" hidden="1">#REF!</definedName>
    <definedName name="BEx1X3LHU9DPG01VWX2IF65TRATF" localSheetId="5" hidden="1">#REF!</definedName>
    <definedName name="BEx1X3LHU9DPG01VWX2IF65TRATF" localSheetId="2" hidden="1">#REF!</definedName>
    <definedName name="BEx1X3LHU9DPG01VWX2IF65TRATF" localSheetId="1" hidden="1">#REF!</definedName>
    <definedName name="BEx1X3LHU9DPG01VWX2IF65TRATF" hidden="1">#REF!</definedName>
    <definedName name="BEx1XFL3ISYW3FU1DQ3US0DYA8NQ" localSheetId="4" hidden="1">#REF!</definedName>
    <definedName name="BEx1XFL3ISYW3FU1DQ3US0DYA8NQ" localSheetId="5" hidden="1">#REF!</definedName>
    <definedName name="BEx1XFL3ISYW3FU1DQ3US0DYA8NQ" localSheetId="2" hidden="1">#REF!</definedName>
    <definedName name="BEx1XFL3ISYW3FU1DQ3US0DYA8NQ" localSheetId="1" hidden="1">#REF!</definedName>
    <definedName name="BEx1XFL3ISYW3FU1DQ3US0DYA8NQ" hidden="1">#REF!</definedName>
    <definedName name="BEx1XK8AAMO0AH0Z1OUKW30CA7EQ" localSheetId="4" hidden="1">#REF!</definedName>
    <definedName name="BEx1XK8AAMO0AH0Z1OUKW30CA7EQ" localSheetId="5" hidden="1">#REF!</definedName>
    <definedName name="BEx1XK8AAMO0AH0Z1OUKW30CA7EQ" localSheetId="2" hidden="1">#REF!</definedName>
    <definedName name="BEx1XK8AAMO0AH0Z1OUKW30CA7EQ" localSheetId="1" hidden="1">#REF!</definedName>
    <definedName name="BEx1XK8AAMO0AH0Z1OUKW30CA7EQ" hidden="1">#REF!</definedName>
    <definedName name="BEx1XL4MZ7C80495GHQRWOBS16PQ" localSheetId="4" hidden="1">#REF!</definedName>
    <definedName name="BEx1XL4MZ7C80495GHQRWOBS16PQ" localSheetId="5" hidden="1">#REF!</definedName>
    <definedName name="BEx1XL4MZ7C80495GHQRWOBS16PQ" localSheetId="2" hidden="1">#REF!</definedName>
    <definedName name="BEx1XL4MZ7C80495GHQRWOBS16PQ" localSheetId="1" hidden="1">#REF!</definedName>
    <definedName name="BEx1XL4MZ7C80495GHQRWOBS16PQ" hidden="1">#REF!</definedName>
    <definedName name="BEx1Y2IGS2K95E1M51PEF9KJZ0KB" localSheetId="4" hidden="1">#REF!</definedName>
    <definedName name="BEx1Y2IGS2K95E1M51PEF9KJZ0KB" localSheetId="5" hidden="1">#REF!</definedName>
    <definedName name="BEx1Y2IGS2K95E1M51PEF9KJZ0KB" localSheetId="2" hidden="1">#REF!</definedName>
    <definedName name="BEx1Y2IGS2K95E1M51PEF9KJZ0KB" localSheetId="1" hidden="1">#REF!</definedName>
    <definedName name="BEx1Y2IGS2K95E1M51PEF9KJZ0KB" hidden="1">#REF!</definedName>
    <definedName name="BEx1Y3PKK83X2FN9SAALFHOWKMRQ" localSheetId="4" hidden="1">#REF!</definedName>
    <definedName name="BEx1Y3PKK83X2FN9SAALFHOWKMRQ" localSheetId="5" hidden="1">#REF!</definedName>
    <definedName name="BEx1Y3PKK83X2FN9SAALFHOWKMRQ" localSheetId="2" hidden="1">#REF!</definedName>
    <definedName name="BEx1Y3PKK83X2FN9SAALFHOWKMRQ" localSheetId="1" hidden="1">#REF!</definedName>
    <definedName name="BEx1Y3PKK83X2FN9SAALFHOWKMRQ" hidden="1">#REF!</definedName>
    <definedName name="BEx1YL3DJ7Y4AZ01ERCOGW0FJ26T" localSheetId="4" hidden="1">#REF!</definedName>
    <definedName name="BEx1YL3DJ7Y4AZ01ERCOGW0FJ26T" localSheetId="5" hidden="1">#REF!</definedName>
    <definedName name="BEx1YL3DJ7Y4AZ01ERCOGW0FJ26T" localSheetId="2" hidden="1">#REF!</definedName>
    <definedName name="BEx1YL3DJ7Y4AZ01ERCOGW0FJ26T" localSheetId="1" hidden="1">#REF!</definedName>
    <definedName name="BEx1YL3DJ7Y4AZ01ERCOGW0FJ26T" hidden="1">#REF!</definedName>
    <definedName name="BEx1Z2RYHSVD1H37817SN93VMURZ" localSheetId="4" hidden="1">#REF!</definedName>
    <definedName name="BEx1Z2RYHSVD1H37817SN93VMURZ" localSheetId="5" hidden="1">#REF!</definedName>
    <definedName name="BEx1Z2RYHSVD1H37817SN93VMURZ" localSheetId="2" hidden="1">#REF!</definedName>
    <definedName name="BEx1Z2RYHSVD1H37817SN93VMURZ" localSheetId="1" hidden="1">#REF!</definedName>
    <definedName name="BEx1Z2RYHSVD1H37817SN93VMURZ" hidden="1">#REF!</definedName>
    <definedName name="BEx3AMAKWI6458B67VKZO56MCNJW" localSheetId="4" hidden="1">#REF!</definedName>
    <definedName name="BEx3AMAKWI6458B67VKZO56MCNJW" localSheetId="5" hidden="1">#REF!</definedName>
    <definedName name="BEx3AMAKWI6458B67VKZO56MCNJW" localSheetId="2" hidden="1">#REF!</definedName>
    <definedName name="BEx3AMAKWI6458B67VKZO56MCNJW" localSheetId="1" hidden="1">#REF!</definedName>
    <definedName name="BEx3AMAKWI6458B67VKZO56MCNJW" hidden="1">#REF!</definedName>
    <definedName name="BEx3AOOVM42G82TNF53W0EKXLUSI" localSheetId="4" hidden="1">#REF!</definedName>
    <definedName name="BEx3AOOVM42G82TNF53W0EKXLUSI" localSheetId="5" hidden="1">#REF!</definedName>
    <definedName name="BEx3AOOVM42G82TNF53W0EKXLUSI" localSheetId="2" hidden="1">#REF!</definedName>
    <definedName name="BEx3AOOVM42G82TNF53W0EKXLUSI" localSheetId="1" hidden="1">#REF!</definedName>
    <definedName name="BEx3AOOVM42G82TNF53W0EKXLUSI" hidden="1">#REF!</definedName>
    <definedName name="BEx3AZH9W4SUFCAHNDOQ728R9V4L" localSheetId="4" hidden="1">#REF!</definedName>
    <definedName name="BEx3AZH9W4SUFCAHNDOQ728R9V4L" localSheetId="5" hidden="1">#REF!</definedName>
    <definedName name="BEx3AZH9W4SUFCAHNDOQ728R9V4L" localSheetId="2" hidden="1">#REF!</definedName>
    <definedName name="BEx3AZH9W4SUFCAHNDOQ728R9V4L" localSheetId="1" hidden="1">#REF!</definedName>
    <definedName name="BEx3AZH9W4SUFCAHNDOQ728R9V4L" hidden="1">#REF!</definedName>
    <definedName name="BEx3BNR9ES4KY7Q1DK83KC5NDGL8" localSheetId="4" hidden="1">#REF!</definedName>
    <definedName name="BEx3BNR9ES4KY7Q1DK83KC5NDGL8" localSheetId="5" hidden="1">#REF!</definedName>
    <definedName name="BEx3BNR9ES4KY7Q1DK83KC5NDGL8" localSheetId="2" hidden="1">#REF!</definedName>
    <definedName name="BEx3BNR9ES4KY7Q1DK83KC5NDGL8" localSheetId="1" hidden="1">#REF!</definedName>
    <definedName name="BEx3BNR9ES4KY7Q1DK83KC5NDGL8" hidden="1">#REF!</definedName>
    <definedName name="BEx3BQR5VZXNQ4H949ORM8ESU3B3" localSheetId="4" hidden="1">#REF!</definedName>
    <definedName name="BEx3BQR5VZXNQ4H949ORM8ESU3B3" localSheetId="5" hidden="1">#REF!</definedName>
    <definedName name="BEx3BQR5VZXNQ4H949ORM8ESU3B3" localSheetId="2" hidden="1">#REF!</definedName>
    <definedName name="BEx3BQR5VZXNQ4H949ORM8ESU3B3" localSheetId="1" hidden="1">#REF!</definedName>
    <definedName name="BEx3BQR5VZXNQ4H949ORM8ESU3B3" hidden="1">#REF!</definedName>
    <definedName name="BEx3BTLL3ASJN134DLEQTQM70VZM" localSheetId="4" hidden="1">#REF!</definedName>
    <definedName name="BEx3BTLL3ASJN134DLEQTQM70VZM" localSheetId="5" hidden="1">#REF!</definedName>
    <definedName name="BEx3BTLL3ASJN134DLEQTQM70VZM" localSheetId="2" hidden="1">#REF!</definedName>
    <definedName name="BEx3BTLL3ASJN134DLEQTQM70VZM" localSheetId="1" hidden="1">#REF!</definedName>
    <definedName name="BEx3BTLL3ASJN134DLEQTQM70VZM" hidden="1">#REF!</definedName>
    <definedName name="BEx3BW5CTV0DJU5AQS3ZQFK2VLF3" localSheetId="4" hidden="1">#REF!</definedName>
    <definedName name="BEx3BW5CTV0DJU5AQS3ZQFK2VLF3" localSheetId="5" hidden="1">#REF!</definedName>
    <definedName name="BEx3BW5CTV0DJU5AQS3ZQFK2VLF3" localSheetId="2" hidden="1">#REF!</definedName>
    <definedName name="BEx3BW5CTV0DJU5AQS3ZQFK2VLF3" localSheetId="1" hidden="1">#REF!</definedName>
    <definedName name="BEx3BW5CTV0DJU5AQS3ZQFK2VLF3" hidden="1">#REF!</definedName>
    <definedName name="BEx3BYP0FG369M7G3JEFLMMXAKTS" localSheetId="4" hidden="1">#REF!</definedName>
    <definedName name="BEx3BYP0FG369M7G3JEFLMMXAKTS" localSheetId="5" hidden="1">#REF!</definedName>
    <definedName name="BEx3BYP0FG369M7G3JEFLMMXAKTS" localSheetId="2" hidden="1">#REF!</definedName>
    <definedName name="BEx3BYP0FG369M7G3JEFLMMXAKTS" localSheetId="1" hidden="1">#REF!</definedName>
    <definedName name="BEx3BYP0FG369M7G3JEFLMMXAKTS" hidden="1">#REF!</definedName>
    <definedName name="BEx3C2QR0WUD19QSVO8EMIPNQJKH" localSheetId="4" hidden="1">#REF!</definedName>
    <definedName name="BEx3C2QR0WUD19QSVO8EMIPNQJKH" localSheetId="5" hidden="1">#REF!</definedName>
    <definedName name="BEx3C2QR0WUD19QSVO8EMIPNQJKH" localSheetId="2" hidden="1">#REF!</definedName>
    <definedName name="BEx3C2QR0WUD19QSVO8EMIPNQJKH" localSheetId="1" hidden="1">#REF!</definedName>
    <definedName name="BEx3C2QR0WUD19QSVO8EMIPNQJKH" hidden="1">#REF!</definedName>
    <definedName name="BEx3CKFCCPZZ6ROLAT5C1DZNIC1U" localSheetId="4" hidden="1">#REF!</definedName>
    <definedName name="BEx3CKFCCPZZ6ROLAT5C1DZNIC1U" localSheetId="5" hidden="1">#REF!</definedName>
    <definedName name="BEx3CKFCCPZZ6ROLAT5C1DZNIC1U" localSheetId="2" hidden="1">#REF!</definedName>
    <definedName name="BEx3CKFCCPZZ6ROLAT5C1DZNIC1U" localSheetId="1" hidden="1">#REF!</definedName>
    <definedName name="BEx3CKFCCPZZ6ROLAT5C1DZNIC1U" hidden="1">#REF!</definedName>
    <definedName name="BEx3CO0SVO4WLH0DO43DCHYDTH1P" localSheetId="4" hidden="1">#REF!</definedName>
    <definedName name="BEx3CO0SVO4WLH0DO43DCHYDTH1P" localSheetId="5" hidden="1">#REF!</definedName>
    <definedName name="BEx3CO0SVO4WLH0DO43DCHYDTH1P" localSheetId="2" hidden="1">#REF!</definedName>
    <definedName name="BEx3CO0SVO4WLH0DO43DCHYDTH1P" localSheetId="1" hidden="1">#REF!</definedName>
    <definedName name="BEx3CO0SVO4WLH0DO43DCHYDTH1P" hidden="1">#REF!</definedName>
    <definedName name="BEx3CPDAEBC12450MVHX6S78ILBS" localSheetId="4" hidden="1">#REF!</definedName>
    <definedName name="BEx3CPDAEBC12450MVHX6S78ILBS" localSheetId="5" hidden="1">#REF!</definedName>
    <definedName name="BEx3CPDAEBC12450MVHX6S78ILBS" localSheetId="2" hidden="1">#REF!</definedName>
    <definedName name="BEx3CPDAEBC12450MVHX6S78ILBS" localSheetId="1" hidden="1">#REF!</definedName>
    <definedName name="BEx3CPDAEBC12450MVHX6S78ILBS" hidden="1">#REF!</definedName>
    <definedName name="BEx3CQ9OQ7E1YH93NADGWWEH0HD5" localSheetId="4" hidden="1">#REF!</definedName>
    <definedName name="BEx3CQ9OQ7E1YH93NADGWWEH0HD5" localSheetId="5" hidden="1">#REF!</definedName>
    <definedName name="BEx3CQ9OQ7E1YH93NADGWWEH0HD5" localSheetId="2" hidden="1">#REF!</definedName>
    <definedName name="BEx3CQ9OQ7E1YH93NADGWWEH0HD5" localSheetId="1" hidden="1">#REF!</definedName>
    <definedName name="BEx3CQ9OQ7E1YH93NADGWWEH0HD5" hidden="1">#REF!</definedName>
    <definedName name="BEx3D9G6QTSPF9UYI4X0XY0VE896" localSheetId="4" hidden="1">#REF!</definedName>
    <definedName name="BEx3D9G6QTSPF9UYI4X0XY0VE896" localSheetId="5" hidden="1">#REF!</definedName>
    <definedName name="BEx3D9G6QTSPF9UYI4X0XY0VE896" localSheetId="2" hidden="1">#REF!</definedName>
    <definedName name="BEx3D9G6QTSPF9UYI4X0XY0VE896" localSheetId="1" hidden="1">#REF!</definedName>
    <definedName name="BEx3D9G6QTSPF9UYI4X0XY0VE896" hidden="1">#REF!</definedName>
    <definedName name="BEx3DCQU9PBRXIMLO62KS5RLH447" localSheetId="4" hidden="1">#REF!</definedName>
    <definedName name="BEx3DCQU9PBRXIMLO62KS5RLH447" localSheetId="5" hidden="1">#REF!</definedName>
    <definedName name="BEx3DCQU9PBRXIMLO62KS5RLH447" localSheetId="2" hidden="1">#REF!</definedName>
    <definedName name="BEx3DCQU9PBRXIMLO62KS5RLH447" localSheetId="1" hidden="1">#REF!</definedName>
    <definedName name="BEx3DCQU9PBRXIMLO62KS5RLH447" hidden="1">#REF!</definedName>
    <definedName name="BEx3DQ8EH7C7L4XQAOL3NRRVRRT3" localSheetId="4" hidden="1">#REF!</definedName>
    <definedName name="BEx3DQ8EH7C7L4XQAOL3NRRVRRT3" localSheetId="5" hidden="1">#REF!</definedName>
    <definedName name="BEx3DQ8EH7C7L4XQAOL3NRRVRRT3" localSheetId="2" hidden="1">#REF!</definedName>
    <definedName name="BEx3DQ8EH7C7L4XQAOL3NRRVRRT3" localSheetId="1" hidden="1">#REF!</definedName>
    <definedName name="BEx3DQ8EH7C7L4XQAOL3NRRVRRT3" hidden="1">#REF!</definedName>
    <definedName name="BEx3EF99FD6QNNCNOKDEE67JHTUJ" localSheetId="4" hidden="1">#REF!</definedName>
    <definedName name="BEx3EF99FD6QNNCNOKDEE67JHTUJ" localSheetId="5" hidden="1">#REF!</definedName>
    <definedName name="BEx3EF99FD6QNNCNOKDEE67JHTUJ" localSheetId="2" hidden="1">#REF!</definedName>
    <definedName name="BEx3EF99FD6QNNCNOKDEE67JHTUJ" localSheetId="1" hidden="1">#REF!</definedName>
    <definedName name="BEx3EF99FD6QNNCNOKDEE67JHTUJ" hidden="1">#REF!</definedName>
    <definedName name="BEx3EGLXG4AU8GXIFP26DZ61E6EP" localSheetId="4" hidden="1">#REF!</definedName>
    <definedName name="BEx3EGLXG4AU8GXIFP26DZ61E6EP" localSheetId="5" hidden="1">#REF!</definedName>
    <definedName name="BEx3EGLXG4AU8GXIFP26DZ61E6EP" localSheetId="2" hidden="1">#REF!</definedName>
    <definedName name="BEx3EGLXG4AU8GXIFP26DZ61E6EP" localSheetId="1" hidden="1">#REF!</definedName>
    <definedName name="BEx3EGLXG4AU8GXIFP26DZ61E6EP" hidden="1">#REF!</definedName>
    <definedName name="BEx3EHCSERZ2O2OAG8Y95UPG2IY9" localSheetId="4" hidden="1">#REF!</definedName>
    <definedName name="BEx3EHCSERZ2O2OAG8Y95UPG2IY9" localSheetId="5" hidden="1">#REF!</definedName>
    <definedName name="BEx3EHCSERZ2O2OAG8Y95UPG2IY9" localSheetId="2" hidden="1">#REF!</definedName>
    <definedName name="BEx3EHCSERZ2O2OAG8Y95UPG2IY9" localSheetId="1" hidden="1">#REF!</definedName>
    <definedName name="BEx3EHCSERZ2O2OAG8Y95UPG2IY9" hidden="1">#REF!</definedName>
    <definedName name="BEx3EJR3TCJDYS7ZXNDS5N9KTGIK" localSheetId="4" hidden="1">#REF!</definedName>
    <definedName name="BEx3EJR3TCJDYS7ZXNDS5N9KTGIK" localSheetId="5" hidden="1">#REF!</definedName>
    <definedName name="BEx3EJR3TCJDYS7ZXNDS5N9KTGIK" localSheetId="2" hidden="1">#REF!</definedName>
    <definedName name="BEx3EJR3TCJDYS7ZXNDS5N9KTGIK" localSheetId="1" hidden="1">#REF!</definedName>
    <definedName name="BEx3EJR3TCJDYS7ZXNDS5N9KTGIK" hidden="1">#REF!</definedName>
    <definedName name="BEx3ELJTTBS6P05CNISMGOJOA60V" localSheetId="4" hidden="1">#REF!</definedName>
    <definedName name="BEx3ELJTTBS6P05CNISMGOJOA60V" localSheetId="5" hidden="1">#REF!</definedName>
    <definedName name="BEx3ELJTTBS6P05CNISMGOJOA60V" localSheetId="2" hidden="1">#REF!</definedName>
    <definedName name="BEx3ELJTTBS6P05CNISMGOJOA60V" localSheetId="1" hidden="1">#REF!</definedName>
    <definedName name="BEx3ELJTTBS6P05CNISMGOJOA60V" hidden="1">#REF!</definedName>
    <definedName name="BEx3EQSLJBDDJRHNX19PBFCKNY2I" localSheetId="4" hidden="1">#REF!</definedName>
    <definedName name="BEx3EQSLJBDDJRHNX19PBFCKNY2I" localSheetId="5" hidden="1">#REF!</definedName>
    <definedName name="BEx3EQSLJBDDJRHNX19PBFCKNY2I" localSheetId="2" hidden="1">#REF!</definedName>
    <definedName name="BEx3EQSLJBDDJRHNX19PBFCKNY2I" localSheetId="1" hidden="1">#REF!</definedName>
    <definedName name="BEx3EQSLJBDDJRHNX19PBFCKNY2I" hidden="1">#REF!</definedName>
    <definedName name="BEx3EUUAX947Q5N6MY6W0KSNY78Y" localSheetId="4" hidden="1">#REF!</definedName>
    <definedName name="BEx3EUUAX947Q5N6MY6W0KSNY78Y" localSheetId="5" hidden="1">#REF!</definedName>
    <definedName name="BEx3EUUAX947Q5N6MY6W0KSNY78Y" localSheetId="2" hidden="1">#REF!</definedName>
    <definedName name="BEx3EUUAX947Q5N6MY6W0KSNY78Y" localSheetId="1" hidden="1">#REF!</definedName>
    <definedName name="BEx3EUUAX947Q5N6MY6W0KSNY78Y" hidden="1">#REF!</definedName>
    <definedName name="BEx3F3OJYKFH63TY4TBS69H5CI8M" localSheetId="4" hidden="1">#REF!</definedName>
    <definedName name="BEx3F3OJYKFH63TY4TBS69H5CI8M" localSheetId="5" hidden="1">#REF!</definedName>
    <definedName name="BEx3F3OJYKFH63TY4TBS69H5CI8M" localSheetId="2" hidden="1">#REF!</definedName>
    <definedName name="BEx3F3OJYKFH63TY4TBS69H5CI8M" localSheetId="1" hidden="1">#REF!</definedName>
    <definedName name="BEx3F3OJYKFH63TY4TBS69H5CI8M" hidden="1">#REF!</definedName>
    <definedName name="BEx3FHMD1P5XBCH23ZKIFO6ZTCNB" localSheetId="4" hidden="1">#REF!</definedName>
    <definedName name="BEx3FHMD1P5XBCH23ZKIFO6ZTCNB" localSheetId="5" hidden="1">#REF!</definedName>
    <definedName name="BEx3FHMD1P5XBCH23ZKIFO6ZTCNB" localSheetId="2" hidden="1">#REF!</definedName>
    <definedName name="BEx3FHMD1P5XBCH23ZKIFO6ZTCNB" localSheetId="1" hidden="1">#REF!</definedName>
    <definedName name="BEx3FHMD1P5XBCH23ZKIFO6ZTCNB" hidden="1">#REF!</definedName>
    <definedName name="BEx3FI2G3YYIACQHXNXEA15M8ZK5" localSheetId="4" hidden="1">#REF!</definedName>
    <definedName name="BEx3FI2G3YYIACQHXNXEA15M8ZK5" localSheetId="5" hidden="1">#REF!</definedName>
    <definedName name="BEx3FI2G3YYIACQHXNXEA15M8ZK5" localSheetId="2" hidden="1">#REF!</definedName>
    <definedName name="BEx3FI2G3YYIACQHXNXEA15M8ZK5" localSheetId="1" hidden="1">#REF!</definedName>
    <definedName name="BEx3FI2G3YYIACQHXNXEA15M8ZK5" hidden="1">#REF!</definedName>
    <definedName name="BEx3FJ9MHSLDK8W91GO85FX1GX57" localSheetId="4" hidden="1">#REF!</definedName>
    <definedName name="BEx3FJ9MHSLDK8W91GO85FX1GX57" localSheetId="5" hidden="1">#REF!</definedName>
    <definedName name="BEx3FJ9MHSLDK8W91GO85FX1GX57" localSheetId="2" hidden="1">#REF!</definedName>
    <definedName name="BEx3FJ9MHSLDK8W91GO85FX1GX57" localSheetId="1" hidden="1">#REF!</definedName>
    <definedName name="BEx3FJ9MHSLDK8W91GO85FX1GX57" hidden="1">#REF!</definedName>
    <definedName name="BEx3FR251HFU7A33PU01SJUENL2B" localSheetId="4" hidden="1">#REF!</definedName>
    <definedName name="BEx3FR251HFU7A33PU01SJUENL2B" localSheetId="5" hidden="1">#REF!</definedName>
    <definedName name="BEx3FR251HFU7A33PU01SJUENL2B" localSheetId="2" hidden="1">#REF!</definedName>
    <definedName name="BEx3FR251HFU7A33PU01SJUENL2B" localSheetId="1" hidden="1">#REF!</definedName>
    <definedName name="BEx3FR251HFU7A33PU01SJUENL2B" hidden="1">#REF!</definedName>
    <definedName name="BEx3FX7EJL47JSLSWP3EOC265WAE" localSheetId="4" hidden="1">#REF!</definedName>
    <definedName name="BEx3FX7EJL47JSLSWP3EOC265WAE" localSheetId="5" hidden="1">#REF!</definedName>
    <definedName name="BEx3FX7EJL47JSLSWP3EOC265WAE" localSheetId="2" hidden="1">#REF!</definedName>
    <definedName name="BEx3FX7EJL47JSLSWP3EOC265WAE" localSheetId="1" hidden="1">#REF!</definedName>
    <definedName name="BEx3FX7EJL47JSLSWP3EOC265WAE" hidden="1">#REF!</definedName>
    <definedName name="BEx3G201R8NLJ6FIHO2QS0SW9QVV" localSheetId="4" hidden="1">#REF!</definedName>
    <definedName name="BEx3G201R8NLJ6FIHO2QS0SW9QVV" localSheetId="5" hidden="1">#REF!</definedName>
    <definedName name="BEx3G201R8NLJ6FIHO2QS0SW9QVV" localSheetId="2" hidden="1">#REF!</definedName>
    <definedName name="BEx3G201R8NLJ6FIHO2QS0SW9QVV" localSheetId="1" hidden="1">#REF!</definedName>
    <definedName name="BEx3G201R8NLJ6FIHO2QS0SW9QVV" hidden="1">#REF!</definedName>
    <definedName name="BEx3G2LL2II66XY5YCDPG4JE13A3" localSheetId="4" hidden="1">#REF!</definedName>
    <definedName name="BEx3G2LL2II66XY5YCDPG4JE13A3" localSheetId="5" hidden="1">#REF!</definedName>
    <definedName name="BEx3G2LL2II66XY5YCDPG4JE13A3" localSheetId="2" hidden="1">#REF!</definedName>
    <definedName name="BEx3G2LL2II66XY5YCDPG4JE13A3" localSheetId="1" hidden="1">#REF!</definedName>
    <definedName name="BEx3G2LL2II66XY5YCDPG4JE13A3" hidden="1">#REF!</definedName>
    <definedName name="BEx3G2WA0DTYY9D8AGHHOBTPE2B2" localSheetId="4" hidden="1">#REF!</definedName>
    <definedName name="BEx3G2WA0DTYY9D8AGHHOBTPE2B2" localSheetId="5" hidden="1">#REF!</definedName>
    <definedName name="BEx3G2WA0DTYY9D8AGHHOBTPE2B2" localSheetId="2" hidden="1">#REF!</definedName>
    <definedName name="BEx3G2WA0DTYY9D8AGHHOBTPE2B2" localSheetId="1" hidden="1">#REF!</definedName>
    <definedName name="BEx3G2WA0DTYY9D8AGHHOBTPE2B2" hidden="1">#REF!</definedName>
    <definedName name="BEx3GCXR6IAS0B6WJ03GJVH7CO52" localSheetId="4" hidden="1">#REF!</definedName>
    <definedName name="BEx3GCXR6IAS0B6WJ03GJVH7CO52" localSheetId="5" hidden="1">#REF!</definedName>
    <definedName name="BEx3GCXR6IAS0B6WJ03GJVH7CO52" localSheetId="2" hidden="1">#REF!</definedName>
    <definedName name="BEx3GCXR6IAS0B6WJ03GJVH7CO52" localSheetId="1" hidden="1">#REF!</definedName>
    <definedName name="BEx3GCXR6IAS0B6WJ03GJVH7CO52" hidden="1">#REF!</definedName>
    <definedName name="BEx3GEVV18SEQDI1JGY7EN6D1GT1" localSheetId="4" hidden="1">#REF!</definedName>
    <definedName name="BEx3GEVV18SEQDI1JGY7EN6D1GT1" localSheetId="5" hidden="1">#REF!</definedName>
    <definedName name="BEx3GEVV18SEQDI1JGY7EN6D1GT1" localSheetId="2" hidden="1">#REF!</definedName>
    <definedName name="BEx3GEVV18SEQDI1JGY7EN6D1GT1" localSheetId="1" hidden="1">#REF!</definedName>
    <definedName name="BEx3GEVV18SEQDI1JGY7EN6D1GT1" hidden="1">#REF!</definedName>
    <definedName name="BEx3GKFH64MKQX61S7DYTZ15JCPY" localSheetId="4" hidden="1">#REF!</definedName>
    <definedName name="BEx3GKFH64MKQX61S7DYTZ15JCPY" localSheetId="5" hidden="1">#REF!</definedName>
    <definedName name="BEx3GKFH64MKQX61S7DYTZ15JCPY" localSheetId="2" hidden="1">#REF!</definedName>
    <definedName name="BEx3GKFH64MKQX61S7DYTZ15JCPY" localSheetId="1" hidden="1">#REF!</definedName>
    <definedName name="BEx3GKFH64MKQX61S7DYTZ15JCPY" hidden="1">#REF!</definedName>
    <definedName name="BEx3GMJ1Y6UU02DLRL0QXCEKDA6C" localSheetId="4" hidden="1">#REF!</definedName>
    <definedName name="BEx3GMJ1Y6UU02DLRL0QXCEKDA6C" localSheetId="5" hidden="1">#REF!</definedName>
    <definedName name="BEx3GMJ1Y6UU02DLRL0QXCEKDA6C" localSheetId="2" hidden="1">#REF!</definedName>
    <definedName name="BEx3GMJ1Y6UU02DLRL0QXCEKDA6C" localSheetId="1" hidden="1">#REF!</definedName>
    <definedName name="BEx3GMJ1Y6UU02DLRL0QXCEKDA6C" hidden="1">#REF!</definedName>
    <definedName name="BEx3GN4LY0135CBDIN1TU2UEODGF" localSheetId="4" hidden="1">#REF!</definedName>
    <definedName name="BEx3GN4LY0135CBDIN1TU2UEODGF" localSheetId="5" hidden="1">#REF!</definedName>
    <definedName name="BEx3GN4LY0135CBDIN1TU2UEODGF" localSheetId="2" hidden="1">#REF!</definedName>
    <definedName name="BEx3GN4LY0135CBDIN1TU2UEODGF" localSheetId="1" hidden="1">#REF!</definedName>
    <definedName name="BEx3GN4LY0135CBDIN1TU2UEODGF" hidden="1">#REF!</definedName>
    <definedName name="BEx3GPDH2AH4QKT4OOSN563XUHBD" localSheetId="4" hidden="1">#REF!</definedName>
    <definedName name="BEx3GPDH2AH4QKT4OOSN563XUHBD" localSheetId="5" hidden="1">#REF!</definedName>
    <definedName name="BEx3GPDH2AH4QKT4OOSN563XUHBD" localSheetId="2" hidden="1">#REF!</definedName>
    <definedName name="BEx3GPDH2AH4QKT4OOSN563XUHBD" localSheetId="1" hidden="1">#REF!</definedName>
    <definedName name="BEx3GPDH2AH4QKT4OOSN563XUHBD" hidden="1">#REF!</definedName>
    <definedName name="BEx3GRGZOH1A62SHC133FKNN9K23" localSheetId="4" hidden="1">#REF!</definedName>
    <definedName name="BEx3GRGZOH1A62SHC133FKNN9K23" localSheetId="5" hidden="1">#REF!</definedName>
    <definedName name="BEx3GRGZOH1A62SHC133FKNN9K23" localSheetId="2" hidden="1">#REF!</definedName>
    <definedName name="BEx3GRGZOH1A62SHC133FKNN9K23" localSheetId="1" hidden="1">#REF!</definedName>
    <definedName name="BEx3GRGZOH1A62SHC133FKNN9K23" hidden="1">#REF!</definedName>
    <definedName name="BEx3GS2LABKJSRV8GPZLJZVX7NMJ" localSheetId="4" hidden="1">#REF!</definedName>
    <definedName name="BEx3GS2LABKJSRV8GPZLJZVX7NMJ" localSheetId="5" hidden="1">#REF!</definedName>
    <definedName name="BEx3GS2LABKJSRV8GPZLJZVX7NMJ" localSheetId="2" hidden="1">#REF!</definedName>
    <definedName name="BEx3GS2LABKJSRV8GPZLJZVX7NMJ" localSheetId="1" hidden="1">#REF!</definedName>
    <definedName name="BEx3GS2LABKJSRV8GPZLJZVX7NMJ" hidden="1">#REF!</definedName>
    <definedName name="BEx3H05W7OEBR6W6YJKGD6W5M3I1" localSheetId="4" hidden="1">#REF!</definedName>
    <definedName name="BEx3H05W7OEBR6W6YJKGD6W5M3I1" localSheetId="5" hidden="1">#REF!</definedName>
    <definedName name="BEx3H05W7OEBR6W6YJKGD6W5M3I1" localSheetId="2" hidden="1">#REF!</definedName>
    <definedName name="BEx3H05W7OEBR6W6YJKGD6W5M3I1" localSheetId="1" hidden="1">#REF!</definedName>
    <definedName name="BEx3H05W7OEBR6W6YJKGD6W5M3I1" hidden="1">#REF!</definedName>
    <definedName name="BEx3H244GCME7ZDNAXG6ZSJ64ZRE" localSheetId="4" hidden="1">#REF!</definedName>
    <definedName name="BEx3H244GCME7ZDNAXG6ZSJ64ZRE" localSheetId="5" hidden="1">#REF!</definedName>
    <definedName name="BEx3H244GCME7ZDNAXG6ZSJ64ZRE" localSheetId="2" hidden="1">#REF!</definedName>
    <definedName name="BEx3H244GCME7ZDNAXG6ZSJ64ZRE" localSheetId="1" hidden="1">#REF!</definedName>
    <definedName name="BEx3H244GCME7ZDNAXG6ZSJ64ZRE" hidden="1">#REF!</definedName>
    <definedName name="BEx3H5UX2GZFZZT657YR76RHW5I6" localSheetId="4" hidden="1">#REF!</definedName>
    <definedName name="BEx3H5UX2GZFZZT657YR76RHW5I6" localSheetId="5" hidden="1">#REF!</definedName>
    <definedName name="BEx3H5UX2GZFZZT657YR76RHW5I6" localSheetId="2" hidden="1">#REF!</definedName>
    <definedName name="BEx3H5UX2GZFZZT657YR76RHW5I6" localSheetId="1" hidden="1">#REF!</definedName>
    <definedName name="BEx3H5UX2GZFZZT657YR76RHW5I6" hidden="1">#REF!</definedName>
    <definedName name="BEx3HACPKDZVUOS9WBDCCFJB46DK" localSheetId="4" hidden="1">#REF!</definedName>
    <definedName name="BEx3HACPKDZVUOS9WBDCCFJB46DK" localSheetId="5" hidden="1">#REF!</definedName>
    <definedName name="BEx3HACPKDZVUOS9WBDCCFJB46DK" localSheetId="2" hidden="1">#REF!</definedName>
    <definedName name="BEx3HACPKDZVUOS9WBDCCFJB46DK" localSheetId="1" hidden="1">#REF!</definedName>
    <definedName name="BEx3HACPKDZVUOS9WBDCCFJB46DK" hidden="1">#REF!</definedName>
    <definedName name="BEx3HMSEFOP6DBM4R97XA6B7NFG6" localSheetId="4" hidden="1">#REF!</definedName>
    <definedName name="BEx3HMSEFOP6DBM4R97XA6B7NFG6" localSheetId="5" hidden="1">#REF!</definedName>
    <definedName name="BEx3HMSEFOP6DBM4R97XA6B7NFG6" localSheetId="2" hidden="1">#REF!</definedName>
    <definedName name="BEx3HMSEFOP6DBM4R97XA6B7NFG6" localSheetId="1" hidden="1">#REF!</definedName>
    <definedName name="BEx3HMSEFOP6DBM4R97XA6B7NFG6" hidden="1">#REF!</definedName>
    <definedName name="BEx3HWJ5SQSD2CVCQNR183X44FR8" localSheetId="4" hidden="1">#REF!</definedName>
    <definedName name="BEx3HWJ5SQSD2CVCQNR183X44FR8" localSheetId="5" hidden="1">#REF!</definedName>
    <definedName name="BEx3HWJ5SQSD2CVCQNR183X44FR8" localSheetId="2" hidden="1">#REF!</definedName>
    <definedName name="BEx3HWJ5SQSD2CVCQNR183X44FR8" localSheetId="1" hidden="1">#REF!</definedName>
    <definedName name="BEx3HWJ5SQSD2CVCQNR183X44FR8" hidden="1">#REF!</definedName>
    <definedName name="BEx3I09YVXO0G4X7KGSA4WGORM35" localSheetId="4" hidden="1">#REF!</definedName>
    <definedName name="BEx3I09YVXO0G4X7KGSA4WGORM35" localSheetId="5" hidden="1">#REF!</definedName>
    <definedName name="BEx3I09YVXO0G4X7KGSA4WGORM35" localSheetId="2" hidden="1">#REF!</definedName>
    <definedName name="BEx3I09YVXO0G4X7KGSA4WGORM35" localSheetId="1" hidden="1">#REF!</definedName>
    <definedName name="BEx3I09YVXO0G4X7KGSA4WGORM35" hidden="1">#REF!</definedName>
    <definedName name="BEx3I3KN8WAL54AYYACGCUM43J9W" localSheetId="4" hidden="1">#REF!</definedName>
    <definedName name="BEx3I3KN8WAL54AYYACGCUM43J9W" localSheetId="5" hidden="1">#REF!</definedName>
    <definedName name="BEx3I3KN8WAL54AYYACGCUM43J9W" localSheetId="2" hidden="1">#REF!</definedName>
    <definedName name="BEx3I3KN8WAL54AYYACGCUM43J9W" localSheetId="1" hidden="1">#REF!</definedName>
    <definedName name="BEx3I3KN8WAL54AYYACGCUM43J9W" hidden="1">#REF!</definedName>
    <definedName name="BEx3ICF1GY8HQEBIU9S43PDJ90BX" localSheetId="4" hidden="1">#REF!</definedName>
    <definedName name="BEx3ICF1GY8HQEBIU9S43PDJ90BX" localSheetId="5" hidden="1">#REF!</definedName>
    <definedName name="BEx3ICF1GY8HQEBIU9S43PDJ90BX" localSheetId="2" hidden="1">#REF!</definedName>
    <definedName name="BEx3ICF1GY8HQEBIU9S43PDJ90BX" localSheetId="1" hidden="1">#REF!</definedName>
    <definedName name="BEx3ICF1GY8HQEBIU9S43PDJ90BX" hidden="1">#REF!</definedName>
    <definedName name="BEx3IYAH2DEBFWO8F94H4MXE3RLY" localSheetId="4" hidden="1">#REF!</definedName>
    <definedName name="BEx3IYAH2DEBFWO8F94H4MXE3RLY" localSheetId="5" hidden="1">#REF!</definedName>
    <definedName name="BEx3IYAH2DEBFWO8F94H4MXE3RLY" localSheetId="2" hidden="1">#REF!</definedName>
    <definedName name="BEx3IYAH2DEBFWO8F94H4MXE3RLY" localSheetId="1" hidden="1">#REF!</definedName>
    <definedName name="BEx3IYAH2DEBFWO8F94H4MXE3RLY" hidden="1">#REF!</definedName>
    <definedName name="BEx3IZSG3932LSWHR5YV78IVRPCK" localSheetId="4" hidden="1">#REF!</definedName>
    <definedName name="BEx3IZSG3932LSWHR5YV78IVRPCK" localSheetId="5" hidden="1">#REF!</definedName>
    <definedName name="BEx3IZSG3932LSWHR5YV78IVRPCK" localSheetId="2" hidden="1">#REF!</definedName>
    <definedName name="BEx3IZSG3932LSWHR5YV78IVRPCK" localSheetId="1" hidden="1">#REF!</definedName>
    <definedName name="BEx3IZSG3932LSWHR5YV78IVRPCK" hidden="1">#REF!</definedName>
    <definedName name="BEx3IZXXSYEW50379N2EAFWO8DZV" localSheetId="4" hidden="1">#REF!</definedName>
    <definedName name="BEx3IZXXSYEW50379N2EAFWO8DZV" localSheetId="5" hidden="1">#REF!</definedName>
    <definedName name="BEx3IZXXSYEW50379N2EAFWO8DZV" localSheetId="2" hidden="1">#REF!</definedName>
    <definedName name="BEx3IZXXSYEW50379N2EAFWO8DZV" localSheetId="1" hidden="1">#REF!</definedName>
    <definedName name="BEx3IZXXSYEW50379N2EAFWO8DZV" hidden="1">#REF!</definedName>
    <definedName name="BEx3J1VZVGTKT4ATPO9O5JCSFTTR" localSheetId="4" hidden="1">#REF!</definedName>
    <definedName name="BEx3J1VZVGTKT4ATPO9O5JCSFTTR" localSheetId="5" hidden="1">#REF!</definedName>
    <definedName name="BEx3J1VZVGTKT4ATPO9O5JCSFTTR" localSheetId="2" hidden="1">#REF!</definedName>
    <definedName name="BEx3J1VZVGTKT4ATPO9O5JCSFTTR" localSheetId="1" hidden="1">#REF!</definedName>
    <definedName name="BEx3J1VZVGTKT4ATPO9O5JCSFTTR" hidden="1">#REF!</definedName>
    <definedName name="BEx3JC2TY7JNAAC3L7QHVPQXLGQ8" localSheetId="4" hidden="1">#REF!</definedName>
    <definedName name="BEx3JC2TY7JNAAC3L7QHVPQXLGQ8" localSheetId="5" hidden="1">#REF!</definedName>
    <definedName name="BEx3JC2TY7JNAAC3L7QHVPQXLGQ8" localSheetId="2" hidden="1">#REF!</definedName>
    <definedName name="BEx3JC2TY7JNAAC3L7QHVPQXLGQ8" localSheetId="1" hidden="1">#REF!</definedName>
    <definedName name="BEx3JC2TY7JNAAC3L7QHVPQXLGQ8" hidden="1">#REF!</definedName>
    <definedName name="BEx3JMF5D7ODCJ7THAJTC1GFSG95" localSheetId="4" hidden="1">#REF!</definedName>
    <definedName name="BEx3JMF5D7ODCJ7THAJTC1GFSG95" localSheetId="5" hidden="1">#REF!</definedName>
    <definedName name="BEx3JMF5D7ODCJ7THAJTC1GFSG95" localSheetId="2" hidden="1">#REF!</definedName>
    <definedName name="BEx3JMF5D7ODCJ7THAJTC1GFSG95" localSheetId="1" hidden="1">#REF!</definedName>
    <definedName name="BEx3JMF5D7ODCJ7THAJTC1GFSG95" hidden="1">#REF!</definedName>
    <definedName name="BEx3JX23SYDIGOGM4Y0CQFBW8ZBV" localSheetId="4" hidden="1">#REF!</definedName>
    <definedName name="BEx3JX23SYDIGOGM4Y0CQFBW8ZBV" localSheetId="5" hidden="1">#REF!</definedName>
    <definedName name="BEx3JX23SYDIGOGM4Y0CQFBW8ZBV" localSheetId="2" hidden="1">#REF!</definedName>
    <definedName name="BEx3JX23SYDIGOGM4Y0CQFBW8ZBV" localSheetId="1" hidden="1">#REF!</definedName>
    <definedName name="BEx3JX23SYDIGOGM4Y0CQFBW8ZBV" hidden="1">#REF!</definedName>
    <definedName name="BEx3JXCXCVBZJGV5VEG9MJEI01AL" localSheetId="4" hidden="1">#REF!</definedName>
    <definedName name="BEx3JXCXCVBZJGV5VEG9MJEI01AL" localSheetId="5" hidden="1">#REF!</definedName>
    <definedName name="BEx3JXCXCVBZJGV5VEG9MJEI01AL" localSheetId="2" hidden="1">#REF!</definedName>
    <definedName name="BEx3JXCXCVBZJGV5VEG9MJEI01AL" localSheetId="1" hidden="1">#REF!</definedName>
    <definedName name="BEx3JXCXCVBZJGV5VEG9MJEI01AL" hidden="1">#REF!</definedName>
    <definedName name="BEx3JYK2N7X59TPJSKYZ77ENY8SS" localSheetId="4" hidden="1">#REF!</definedName>
    <definedName name="BEx3JYK2N7X59TPJSKYZ77ENY8SS" localSheetId="5" hidden="1">#REF!</definedName>
    <definedName name="BEx3JYK2N7X59TPJSKYZ77ENY8SS" localSheetId="2" hidden="1">#REF!</definedName>
    <definedName name="BEx3JYK2N7X59TPJSKYZ77ENY8SS" localSheetId="1" hidden="1">#REF!</definedName>
    <definedName name="BEx3JYK2N7X59TPJSKYZ77ENY8SS" hidden="1">#REF!</definedName>
    <definedName name="BEx3K13PSDK50JLCLD0GX8L4TWAH" localSheetId="4" hidden="1">#REF!</definedName>
    <definedName name="BEx3K13PSDK50JLCLD0GX8L4TWAH" localSheetId="5" hidden="1">#REF!</definedName>
    <definedName name="BEx3K13PSDK50JLCLD0GX8L4TWAH" localSheetId="2" hidden="1">#REF!</definedName>
    <definedName name="BEx3K13PSDK50JLCLD0GX8L4TWAH" localSheetId="1" hidden="1">#REF!</definedName>
    <definedName name="BEx3K13PSDK50JLCLD0GX8L4TWAH" hidden="1">#REF!</definedName>
    <definedName name="BEx3K4EII7GU1CG0BN7UL15M6J8Z" localSheetId="4" hidden="1">#REF!</definedName>
    <definedName name="BEx3K4EII7GU1CG0BN7UL15M6J8Z" localSheetId="5" hidden="1">#REF!</definedName>
    <definedName name="BEx3K4EII7GU1CG0BN7UL15M6J8Z" localSheetId="2" hidden="1">#REF!</definedName>
    <definedName name="BEx3K4EII7GU1CG0BN7UL15M6J8Z" localSheetId="1" hidden="1">#REF!</definedName>
    <definedName name="BEx3K4EII7GU1CG0BN7UL15M6J8Z" hidden="1">#REF!</definedName>
    <definedName name="BEx3K4ZXQUQ2KYZF74B84SO48XMW" localSheetId="4" hidden="1">#REF!</definedName>
    <definedName name="BEx3K4ZXQUQ2KYZF74B84SO48XMW" localSheetId="5" hidden="1">#REF!</definedName>
    <definedName name="BEx3K4ZXQUQ2KYZF74B84SO48XMW" localSheetId="2" hidden="1">#REF!</definedName>
    <definedName name="BEx3K4ZXQUQ2KYZF74B84SO48XMW" localSheetId="1" hidden="1">#REF!</definedName>
    <definedName name="BEx3K4ZXQUQ2KYZF74B84SO48XMW" hidden="1">#REF!</definedName>
    <definedName name="BEx3KEFXUCVNVPH7KSEGAZYX13B5" localSheetId="4" hidden="1">#REF!</definedName>
    <definedName name="BEx3KEFXUCVNVPH7KSEGAZYX13B5" localSheetId="5" hidden="1">#REF!</definedName>
    <definedName name="BEx3KEFXUCVNVPH7KSEGAZYX13B5" localSheetId="2" hidden="1">#REF!</definedName>
    <definedName name="BEx3KEFXUCVNVPH7KSEGAZYX13B5" localSheetId="1" hidden="1">#REF!</definedName>
    <definedName name="BEx3KEFXUCVNVPH7KSEGAZYX13B5" hidden="1">#REF!</definedName>
    <definedName name="BEx3KFXUAF6YXAA47B7Q6X9B3VGB" localSheetId="4" hidden="1">#REF!</definedName>
    <definedName name="BEx3KFXUAF6YXAA47B7Q6X9B3VGB" localSheetId="5" hidden="1">#REF!</definedName>
    <definedName name="BEx3KFXUAF6YXAA47B7Q6X9B3VGB" localSheetId="2" hidden="1">#REF!</definedName>
    <definedName name="BEx3KFXUAF6YXAA47B7Q6X9B3VGB" localSheetId="1" hidden="1">#REF!</definedName>
    <definedName name="BEx3KFXUAF6YXAA47B7Q6X9B3VGB" hidden="1">#REF!</definedName>
    <definedName name="BEx3KIXQYOGMPK4WJJAVBRX4NR28" localSheetId="4" hidden="1">#REF!</definedName>
    <definedName name="BEx3KIXQYOGMPK4WJJAVBRX4NR28" localSheetId="5" hidden="1">#REF!</definedName>
    <definedName name="BEx3KIXQYOGMPK4WJJAVBRX4NR28" localSheetId="2" hidden="1">#REF!</definedName>
    <definedName name="BEx3KIXQYOGMPK4WJJAVBRX4NR28" localSheetId="1" hidden="1">#REF!</definedName>
    <definedName name="BEx3KIXQYOGMPK4WJJAVBRX4NR28" hidden="1">#REF!</definedName>
    <definedName name="BEx3KJOMVOSFZVJUL3GKCNP6DQDS" localSheetId="4" hidden="1">#REF!</definedName>
    <definedName name="BEx3KJOMVOSFZVJUL3GKCNP6DQDS" localSheetId="5" hidden="1">#REF!</definedName>
    <definedName name="BEx3KJOMVOSFZVJUL3GKCNP6DQDS" localSheetId="2" hidden="1">#REF!</definedName>
    <definedName name="BEx3KJOMVOSFZVJUL3GKCNP6DQDS" localSheetId="1" hidden="1">#REF!</definedName>
    <definedName name="BEx3KJOMVOSFZVJUL3GKCNP6DQDS" hidden="1">#REF!</definedName>
    <definedName name="BEx3KP2VRBMORK0QEAZUYCXL3DHJ" localSheetId="4" hidden="1">#REF!</definedName>
    <definedName name="BEx3KP2VRBMORK0QEAZUYCXL3DHJ" localSheetId="5" hidden="1">#REF!</definedName>
    <definedName name="BEx3KP2VRBMORK0QEAZUYCXL3DHJ" localSheetId="2" hidden="1">#REF!</definedName>
    <definedName name="BEx3KP2VRBMORK0QEAZUYCXL3DHJ" localSheetId="1" hidden="1">#REF!</definedName>
    <definedName name="BEx3KP2VRBMORK0QEAZUYCXL3DHJ" hidden="1">#REF!</definedName>
    <definedName name="BEx3L4IN3LI4C26SITKTGAH27CDU" localSheetId="4" hidden="1">#REF!</definedName>
    <definedName name="BEx3L4IN3LI4C26SITKTGAH27CDU" localSheetId="5" hidden="1">#REF!</definedName>
    <definedName name="BEx3L4IN3LI4C26SITKTGAH27CDU" localSheetId="2" hidden="1">#REF!</definedName>
    <definedName name="BEx3L4IN3LI4C26SITKTGAH27CDU" localSheetId="1" hidden="1">#REF!</definedName>
    <definedName name="BEx3L4IN3LI4C26SITKTGAH27CDU" hidden="1">#REF!</definedName>
    <definedName name="BEx3L4YQ0J7ZU0M5QM6YIPCEYC9K" localSheetId="4" hidden="1">#REF!</definedName>
    <definedName name="BEx3L4YQ0J7ZU0M5QM6YIPCEYC9K" localSheetId="5" hidden="1">#REF!</definedName>
    <definedName name="BEx3L4YQ0J7ZU0M5QM6YIPCEYC9K" localSheetId="2" hidden="1">#REF!</definedName>
    <definedName name="BEx3L4YQ0J7ZU0M5QM6YIPCEYC9K" localSheetId="1" hidden="1">#REF!</definedName>
    <definedName name="BEx3L4YQ0J7ZU0M5QM6YIPCEYC9K" hidden="1">#REF!</definedName>
    <definedName name="BEx3L60DJOR7NQN42G7YSAODP1EX" localSheetId="4" hidden="1">#REF!</definedName>
    <definedName name="BEx3L60DJOR7NQN42G7YSAODP1EX" localSheetId="5" hidden="1">#REF!</definedName>
    <definedName name="BEx3L60DJOR7NQN42G7YSAODP1EX" localSheetId="2" hidden="1">#REF!</definedName>
    <definedName name="BEx3L60DJOR7NQN42G7YSAODP1EX" localSheetId="1" hidden="1">#REF!</definedName>
    <definedName name="BEx3L60DJOR7NQN42G7YSAODP1EX" hidden="1">#REF!</definedName>
    <definedName name="BEx3L7D0PI38HWZ7VADU16C9E33D" localSheetId="4" hidden="1">#REF!</definedName>
    <definedName name="BEx3L7D0PI38HWZ7VADU16C9E33D" localSheetId="5" hidden="1">#REF!</definedName>
    <definedName name="BEx3L7D0PI38HWZ7VADU16C9E33D" localSheetId="2" hidden="1">#REF!</definedName>
    <definedName name="BEx3L7D0PI38HWZ7VADU16C9E33D" localSheetId="1" hidden="1">#REF!</definedName>
    <definedName name="BEx3L7D0PI38HWZ7VADU16C9E33D" hidden="1">#REF!</definedName>
    <definedName name="BEx3LM1PR4Y7KINKMTMKR984GX8Q" localSheetId="4" hidden="1">#REF!</definedName>
    <definedName name="BEx3LM1PR4Y7KINKMTMKR984GX8Q" localSheetId="5" hidden="1">#REF!</definedName>
    <definedName name="BEx3LM1PR4Y7KINKMTMKR984GX8Q" localSheetId="2" hidden="1">#REF!</definedName>
    <definedName name="BEx3LM1PR4Y7KINKMTMKR984GX8Q" localSheetId="1" hidden="1">#REF!</definedName>
    <definedName name="BEx3LM1PR4Y7KINKMTMKR984GX8Q" hidden="1">#REF!</definedName>
    <definedName name="BEx3LM1PWWC9WH0R5TX5K06V559U" localSheetId="4" hidden="1">#REF!</definedName>
    <definedName name="BEx3LM1PWWC9WH0R5TX5K06V559U" localSheetId="5" hidden="1">#REF!</definedName>
    <definedName name="BEx3LM1PWWC9WH0R5TX5K06V559U" localSheetId="2" hidden="1">#REF!</definedName>
    <definedName name="BEx3LM1PWWC9WH0R5TX5K06V559U" localSheetId="1" hidden="1">#REF!</definedName>
    <definedName name="BEx3LM1PWWC9WH0R5TX5K06V559U" hidden="1">#REF!</definedName>
    <definedName name="BEx3LPCEZ1C0XEKNCM3YT09JWCUO" localSheetId="4" hidden="1">#REF!</definedName>
    <definedName name="BEx3LPCEZ1C0XEKNCM3YT09JWCUO" localSheetId="5" hidden="1">#REF!</definedName>
    <definedName name="BEx3LPCEZ1C0XEKNCM3YT09JWCUO" localSheetId="2" hidden="1">#REF!</definedName>
    <definedName name="BEx3LPCEZ1C0XEKNCM3YT09JWCUO" localSheetId="1" hidden="1">#REF!</definedName>
    <definedName name="BEx3LPCEZ1C0XEKNCM3YT09JWCUO" hidden="1">#REF!</definedName>
    <definedName name="BEx3LSXW33WR1ECIMRYUPFBJXGGH" localSheetId="4" hidden="1">#REF!</definedName>
    <definedName name="BEx3LSXW33WR1ECIMRYUPFBJXGGH" localSheetId="5" hidden="1">#REF!</definedName>
    <definedName name="BEx3LSXW33WR1ECIMRYUPFBJXGGH" localSheetId="2" hidden="1">#REF!</definedName>
    <definedName name="BEx3LSXW33WR1ECIMRYUPFBJXGGH" localSheetId="1" hidden="1">#REF!</definedName>
    <definedName name="BEx3LSXW33WR1ECIMRYUPFBJXGGH" hidden="1">#REF!</definedName>
    <definedName name="BEx3M1MR1K1NQD03H74BFWOK4MWQ" localSheetId="4" hidden="1">#REF!</definedName>
    <definedName name="BEx3M1MR1K1NQD03H74BFWOK4MWQ" localSheetId="5" hidden="1">#REF!</definedName>
    <definedName name="BEx3M1MR1K1NQD03H74BFWOK4MWQ" localSheetId="2" hidden="1">#REF!</definedName>
    <definedName name="BEx3M1MR1K1NQD03H74BFWOK4MWQ" localSheetId="1" hidden="1">#REF!</definedName>
    <definedName name="BEx3M1MR1K1NQD03H74BFWOK4MWQ" hidden="1">#REF!</definedName>
    <definedName name="BEx3M4H77MYUKOOD31H9F80NMVK8" localSheetId="4" hidden="1">#REF!</definedName>
    <definedName name="BEx3M4H77MYUKOOD31H9F80NMVK8" localSheetId="5" hidden="1">#REF!</definedName>
    <definedName name="BEx3M4H77MYUKOOD31H9F80NMVK8" localSheetId="2" hidden="1">#REF!</definedName>
    <definedName name="BEx3M4H77MYUKOOD31H9F80NMVK8" localSheetId="1" hidden="1">#REF!</definedName>
    <definedName name="BEx3M4H77MYUKOOD31H9F80NMVK8" hidden="1">#REF!</definedName>
    <definedName name="BEx3M9VFX329PZWYC4DMZ6P3W9R2" localSheetId="4" hidden="1">#REF!</definedName>
    <definedName name="BEx3M9VFX329PZWYC4DMZ6P3W9R2" localSheetId="5" hidden="1">#REF!</definedName>
    <definedName name="BEx3M9VFX329PZWYC4DMZ6P3W9R2" localSheetId="2" hidden="1">#REF!</definedName>
    <definedName name="BEx3M9VFX329PZWYC4DMZ6P3W9R2" localSheetId="1" hidden="1">#REF!</definedName>
    <definedName name="BEx3M9VFX329PZWYC4DMZ6P3W9R2" hidden="1">#REF!</definedName>
    <definedName name="BEx3MCQ0VEBV0CZXDS505L38EQ8N" localSheetId="4" hidden="1">#REF!</definedName>
    <definedName name="BEx3MCQ0VEBV0CZXDS505L38EQ8N" localSheetId="5" hidden="1">#REF!</definedName>
    <definedName name="BEx3MCQ0VEBV0CZXDS505L38EQ8N" localSheetId="2" hidden="1">#REF!</definedName>
    <definedName name="BEx3MCQ0VEBV0CZXDS505L38EQ8N" localSheetId="1" hidden="1">#REF!</definedName>
    <definedName name="BEx3MCQ0VEBV0CZXDS505L38EQ8N" hidden="1">#REF!</definedName>
    <definedName name="BEx3MEYV5LQY0BAL7V3CFAFVOM3T" localSheetId="4" hidden="1">#REF!</definedName>
    <definedName name="BEx3MEYV5LQY0BAL7V3CFAFVOM3T" localSheetId="5" hidden="1">#REF!</definedName>
    <definedName name="BEx3MEYV5LQY0BAL7V3CFAFVOM3T" localSheetId="2" hidden="1">#REF!</definedName>
    <definedName name="BEx3MEYV5LQY0BAL7V3CFAFVOM3T" localSheetId="1" hidden="1">#REF!</definedName>
    <definedName name="BEx3MEYV5LQY0BAL7V3CFAFVOM3T" hidden="1">#REF!</definedName>
    <definedName name="BEx3MF9LX8G8DXGARRYNTDH542WG" localSheetId="4" hidden="1">#REF!</definedName>
    <definedName name="BEx3MF9LX8G8DXGARRYNTDH542WG" localSheetId="5" hidden="1">#REF!</definedName>
    <definedName name="BEx3MF9LX8G8DXGARRYNTDH542WG" localSheetId="2" hidden="1">#REF!</definedName>
    <definedName name="BEx3MF9LX8G8DXGARRYNTDH542WG" localSheetId="1" hidden="1">#REF!</definedName>
    <definedName name="BEx3MF9LX8G8DXGARRYNTDH542WG" hidden="1">#REF!</definedName>
    <definedName name="BEx3MREOFWJQEYMCMBL7ZE06NBN6" localSheetId="4" hidden="1">#REF!</definedName>
    <definedName name="BEx3MREOFWJQEYMCMBL7ZE06NBN6" localSheetId="5" hidden="1">#REF!</definedName>
    <definedName name="BEx3MREOFWJQEYMCMBL7ZE06NBN6" localSheetId="2" hidden="1">#REF!</definedName>
    <definedName name="BEx3MREOFWJQEYMCMBL7ZE06NBN6" localSheetId="1" hidden="1">#REF!</definedName>
    <definedName name="BEx3MREOFWJQEYMCMBL7ZE06NBN6" hidden="1">#REF!</definedName>
    <definedName name="BEx3MSGD8I6KBFD4XFWYGH3DKUK3" localSheetId="4" hidden="1">#REF!</definedName>
    <definedName name="BEx3MSGD8I6KBFD4XFWYGH3DKUK3" localSheetId="5" hidden="1">#REF!</definedName>
    <definedName name="BEx3MSGD8I6KBFD4XFWYGH3DKUK3" localSheetId="2" hidden="1">#REF!</definedName>
    <definedName name="BEx3MSGD8I6KBFD4XFWYGH3DKUK3" localSheetId="1" hidden="1">#REF!</definedName>
    <definedName name="BEx3MSGD8I6KBFD4XFWYGH3DKUK3" hidden="1">#REF!</definedName>
    <definedName name="BEx3NDQFYEWZAUGWFMGT2R7E7RBT" localSheetId="4" hidden="1">#REF!</definedName>
    <definedName name="BEx3NDQFYEWZAUGWFMGT2R7E7RBT" localSheetId="5" hidden="1">#REF!</definedName>
    <definedName name="BEx3NDQFYEWZAUGWFMGT2R7E7RBT" localSheetId="2" hidden="1">#REF!</definedName>
    <definedName name="BEx3NDQFYEWZAUGWFMGT2R7E7RBT" localSheetId="1" hidden="1">#REF!</definedName>
    <definedName name="BEx3NDQFYEWZAUGWFMGT2R7E7RBT" hidden="1">#REF!</definedName>
    <definedName name="BEx3NGQBX2HEDKOCDX0TX1TGBB3P" localSheetId="4" hidden="1">#REF!</definedName>
    <definedName name="BEx3NGQBX2HEDKOCDX0TX1TGBB3P" localSheetId="5" hidden="1">#REF!</definedName>
    <definedName name="BEx3NGQBX2HEDKOCDX0TX1TGBB3P" localSheetId="2" hidden="1">#REF!</definedName>
    <definedName name="BEx3NGQBX2HEDKOCDX0TX1TGBB3P" localSheetId="1" hidden="1">#REF!</definedName>
    <definedName name="BEx3NGQBX2HEDKOCDX0TX1TGBB3P" hidden="1">#REF!</definedName>
    <definedName name="BEx3NLIZ7PHF2XE59ECZ3MD04ZG1" localSheetId="4" hidden="1">#REF!</definedName>
    <definedName name="BEx3NLIZ7PHF2XE59ECZ3MD04ZG1" localSheetId="5" hidden="1">#REF!</definedName>
    <definedName name="BEx3NLIZ7PHF2XE59ECZ3MD04ZG1" localSheetId="2" hidden="1">#REF!</definedName>
    <definedName name="BEx3NLIZ7PHF2XE59ECZ3MD04ZG1" localSheetId="1" hidden="1">#REF!</definedName>
    <definedName name="BEx3NLIZ7PHF2XE59ECZ3MD04ZG1" hidden="1">#REF!</definedName>
    <definedName name="BEx3NMQ4BVC94728AUM7CCX7UHTU" localSheetId="4" hidden="1">#REF!</definedName>
    <definedName name="BEx3NMQ4BVC94728AUM7CCX7UHTU" localSheetId="5" hidden="1">#REF!</definedName>
    <definedName name="BEx3NMQ4BVC94728AUM7CCX7UHTU" localSheetId="2" hidden="1">#REF!</definedName>
    <definedName name="BEx3NMQ4BVC94728AUM7CCX7UHTU" localSheetId="1" hidden="1">#REF!</definedName>
    <definedName name="BEx3NMQ4BVC94728AUM7CCX7UHTU" hidden="1">#REF!</definedName>
    <definedName name="BEx3NR2I4OUFP3Z2QZEDU2PIFIDI" localSheetId="4" hidden="1">#REF!</definedName>
    <definedName name="BEx3NR2I4OUFP3Z2QZEDU2PIFIDI" localSheetId="5" hidden="1">#REF!</definedName>
    <definedName name="BEx3NR2I4OUFP3Z2QZEDU2PIFIDI" localSheetId="2" hidden="1">#REF!</definedName>
    <definedName name="BEx3NR2I4OUFP3Z2QZEDU2PIFIDI" localSheetId="1" hidden="1">#REF!</definedName>
    <definedName name="BEx3NR2I4OUFP3Z2QZEDU2PIFIDI" hidden="1">#REF!</definedName>
    <definedName name="BEx3O19B8FTTAPVT5DZXQGQXWFR8" localSheetId="4" hidden="1">#REF!</definedName>
    <definedName name="BEx3O19B8FTTAPVT5DZXQGQXWFR8" localSheetId="5" hidden="1">#REF!</definedName>
    <definedName name="BEx3O19B8FTTAPVT5DZXQGQXWFR8" localSheetId="2" hidden="1">#REF!</definedName>
    <definedName name="BEx3O19B8FTTAPVT5DZXQGQXWFR8" localSheetId="1" hidden="1">#REF!</definedName>
    <definedName name="BEx3O19B8FTTAPVT5DZXQGQXWFR8" hidden="1">#REF!</definedName>
    <definedName name="BEx3O85IKWARA6NCJOLRBRJFMEWW" localSheetId="4" hidden="1">#REF!</definedName>
    <definedName name="BEx3O85IKWARA6NCJOLRBRJFMEWW" localSheetId="5" hidden="1">#REF!</definedName>
    <definedName name="BEx3O85IKWARA6NCJOLRBRJFMEWW" localSheetId="2" hidden="1">#REF!</definedName>
    <definedName name="BEx3O85IKWARA6NCJOLRBRJFMEWW" localSheetId="1" hidden="1">#REF!</definedName>
    <definedName name="BEx3O85IKWARA6NCJOLRBRJFMEWW" hidden="1">#REF!</definedName>
    <definedName name="BEx3OJZSCGFRW7SVGBFI0X9DNVMM" localSheetId="4" hidden="1">#REF!</definedName>
    <definedName name="BEx3OJZSCGFRW7SVGBFI0X9DNVMM" localSheetId="5" hidden="1">#REF!</definedName>
    <definedName name="BEx3OJZSCGFRW7SVGBFI0X9DNVMM" localSheetId="2" hidden="1">#REF!</definedName>
    <definedName name="BEx3OJZSCGFRW7SVGBFI0X9DNVMM" localSheetId="1" hidden="1">#REF!</definedName>
    <definedName name="BEx3OJZSCGFRW7SVGBFI0X9DNVMM" hidden="1">#REF!</definedName>
    <definedName name="BEx3ORSBUXAF21MKEY90YJV9AY9A" localSheetId="4" hidden="1">#REF!</definedName>
    <definedName name="BEx3ORSBUXAF21MKEY90YJV9AY9A" localSheetId="5" hidden="1">#REF!</definedName>
    <definedName name="BEx3ORSBUXAF21MKEY90YJV9AY9A" localSheetId="2" hidden="1">#REF!</definedName>
    <definedName name="BEx3ORSBUXAF21MKEY90YJV9AY9A" localSheetId="1" hidden="1">#REF!</definedName>
    <definedName name="BEx3ORSBUXAF21MKEY90YJV9AY9A" hidden="1">#REF!</definedName>
    <definedName name="BEx3OUS0N576NJN078Y1BWUWQK6B" localSheetId="4" hidden="1">#REF!</definedName>
    <definedName name="BEx3OUS0N576NJN078Y1BWUWQK6B" localSheetId="5" hidden="1">#REF!</definedName>
    <definedName name="BEx3OUS0N576NJN078Y1BWUWQK6B" localSheetId="2" hidden="1">#REF!</definedName>
    <definedName name="BEx3OUS0N576NJN078Y1BWUWQK6B" localSheetId="1" hidden="1">#REF!</definedName>
    <definedName name="BEx3OUS0N576NJN078Y1BWUWQK6B" hidden="1">#REF!</definedName>
    <definedName name="BEx3OV8BH6PYNZT7C246LOAU9SVX" localSheetId="4" hidden="1">#REF!</definedName>
    <definedName name="BEx3OV8BH6PYNZT7C246LOAU9SVX" localSheetId="5" hidden="1">#REF!</definedName>
    <definedName name="BEx3OV8BH6PYNZT7C246LOAU9SVX" localSheetId="2" hidden="1">#REF!</definedName>
    <definedName name="BEx3OV8BH6PYNZT7C246LOAU9SVX" localSheetId="1" hidden="1">#REF!</definedName>
    <definedName name="BEx3OV8BH6PYNZT7C246LOAU9SVX" hidden="1">#REF!</definedName>
    <definedName name="BEx3OXRYJZUEY6E72UJU0PHLMYAR" localSheetId="4" hidden="1">#REF!</definedName>
    <definedName name="BEx3OXRYJZUEY6E72UJU0PHLMYAR" localSheetId="5" hidden="1">#REF!</definedName>
    <definedName name="BEx3OXRYJZUEY6E72UJU0PHLMYAR" localSheetId="2" hidden="1">#REF!</definedName>
    <definedName name="BEx3OXRYJZUEY6E72UJU0PHLMYAR" localSheetId="1" hidden="1">#REF!</definedName>
    <definedName name="BEx3OXRYJZUEY6E72UJU0PHLMYAR" hidden="1">#REF!</definedName>
    <definedName name="BEx3P3RP5PYI4BJVYGNU1V7KT5EH" localSheetId="4" hidden="1">#REF!</definedName>
    <definedName name="BEx3P3RP5PYI4BJVYGNU1V7KT5EH" localSheetId="5" hidden="1">#REF!</definedName>
    <definedName name="BEx3P3RP5PYI4BJVYGNU1V7KT5EH" localSheetId="2" hidden="1">#REF!</definedName>
    <definedName name="BEx3P3RP5PYI4BJVYGNU1V7KT5EH" localSheetId="1" hidden="1">#REF!</definedName>
    <definedName name="BEx3P3RP5PYI4BJVYGNU1V7KT5EH" hidden="1">#REF!</definedName>
    <definedName name="BEx3P59TTRSGQY888P5C1O7M2PQT" localSheetId="4" hidden="1">#REF!</definedName>
    <definedName name="BEx3P59TTRSGQY888P5C1O7M2PQT" localSheetId="5" hidden="1">#REF!</definedName>
    <definedName name="BEx3P59TTRSGQY888P5C1O7M2PQT" localSheetId="2" hidden="1">#REF!</definedName>
    <definedName name="BEx3P59TTRSGQY888P5C1O7M2PQT" localSheetId="1" hidden="1">#REF!</definedName>
    <definedName name="BEx3P59TTRSGQY888P5C1O7M2PQT" hidden="1">#REF!</definedName>
    <definedName name="BEx3PDNRRNKD5GOUBUQFXAHIXLD9" localSheetId="4" hidden="1">#REF!</definedName>
    <definedName name="BEx3PDNRRNKD5GOUBUQFXAHIXLD9" localSheetId="5" hidden="1">#REF!</definedName>
    <definedName name="BEx3PDNRRNKD5GOUBUQFXAHIXLD9" localSheetId="2" hidden="1">#REF!</definedName>
    <definedName name="BEx3PDNRRNKD5GOUBUQFXAHIXLD9" localSheetId="1" hidden="1">#REF!</definedName>
    <definedName name="BEx3PDNRRNKD5GOUBUQFXAHIXLD9" hidden="1">#REF!</definedName>
    <definedName name="BEx3PDT8GNPWLLN02IH1XPV90XYK" localSheetId="4" hidden="1">#REF!</definedName>
    <definedName name="BEx3PDT8GNPWLLN02IH1XPV90XYK" localSheetId="5" hidden="1">#REF!</definedName>
    <definedName name="BEx3PDT8GNPWLLN02IH1XPV90XYK" localSheetId="2" hidden="1">#REF!</definedName>
    <definedName name="BEx3PDT8GNPWLLN02IH1XPV90XYK" localSheetId="1" hidden="1">#REF!</definedName>
    <definedName name="BEx3PDT8GNPWLLN02IH1XPV90XYK" hidden="1">#REF!</definedName>
    <definedName name="BEx3PKEMDW8KZEP11IL927C5O7I2" localSheetId="4" hidden="1">#REF!</definedName>
    <definedName name="BEx3PKEMDW8KZEP11IL927C5O7I2" localSheetId="5" hidden="1">#REF!</definedName>
    <definedName name="BEx3PKEMDW8KZEP11IL927C5O7I2" localSheetId="2" hidden="1">#REF!</definedName>
    <definedName name="BEx3PKEMDW8KZEP11IL927C5O7I2" localSheetId="1" hidden="1">#REF!</definedName>
    <definedName name="BEx3PKEMDW8KZEP11IL927C5O7I2" hidden="1">#REF!</definedName>
    <definedName name="BEx3PKJZ1Z7L9S6KV8KXVS6B2FX4" localSheetId="4" hidden="1">#REF!</definedName>
    <definedName name="BEx3PKJZ1Z7L9S6KV8KXVS6B2FX4" localSheetId="5" hidden="1">#REF!</definedName>
    <definedName name="BEx3PKJZ1Z7L9S6KV8KXVS6B2FX4" localSheetId="2" hidden="1">#REF!</definedName>
    <definedName name="BEx3PKJZ1Z7L9S6KV8KXVS6B2FX4" localSheetId="1" hidden="1">#REF!</definedName>
    <definedName name="BEx3PKJZ1Z7L9S6KV8KXVS6B2FX4" hidden="1">#REF!</definedName>
    <definedName name="BEx3PMNG53Z5HY138H99QOMTX8W3" localSheetId="4" hidden="1">#REF!</definedName>
    <definedName name="BEx3PMNG53Z5HY138H99QOMTX8W3" localSheetId="5" hidden="1">#REF!</definedName>
    <definedName name="BEx3PMNG53Z5HY138H99QOMTX8W3" localSheetId="2" hidden="1">#REF!</definedName>
    <definedName name="BEx3PMNG53Z5HY138H99QOMTX8W3" localSheetId="1" hidden="1">#REF!</definedName>
    <definedName name="BEx3PMNG53Z5HY138H99QOMTX8W3" hidden="1">#REF!</definedName>
    <definedName name="BEx3PP1RRSFZ8UC0JC9R91W6LNKW" localSheetId="4" hidden="1">#REF!</definedName>
    <definedName name="BEx3PP1RRSFZ8UC0JC9R91W6LNKW" localSheetId="5" hidden="1">#REF!</definedName>
    <definedName name="BEx3PP1RRSFZ8UC0JC9R91W6LNKW" localSheetId="2" hidden="1">#REF!</definedName>
    <definedName name="BEx3PP1RRSFZ8UC0JC9R91W6LNKW" localSheetId="1" hidden="1">#REF!</definedName>
    <definedName name="BEx3PP1RRSFZ8UC0JC9R91W6LNKW" hidden="1">#REF!</definedName>
    <definedName name="BEx3PRQW017D7T1X732WDV7L1KP8" localSheetId="4" hidden="1">#REF!</definedName>
    <definedName name="BEx3PRQW017D7T1X732WDV7L1KP8" localSheetId="5" hidden="1">#REF!</definedName>
    <definedName name="BEx3PRQW017D7T1X732WDV7L1KP8" localSheetId="2" hidden="1">#REF!</definedName>
    <definedName name="BEx3PRQW017D7T1X732WDV7L1KP8" localSheetId="1" hidden="1">#REF!</definedName>
    <definedName name="BEx3PRQW017D7T1X732WDV7L1KP8" hidden="1">#REF!</definedName>
    <definedName name="BEx3PVXYZC8WB9ZJE7OCKUXZ46EA" localSheetId="4" hidden="1">#REF!</definedName>
    <definedName name="BEx3PVXYZC8WB9ZJE7OCKUXZ46EA" localSheetId="5" hidden="1">#REF!</definedName>
    <definedName name="BEx3PVXYZC8WB9ZJE7OCKUXZ46EA" localSheetId="2" hidden="1">#REF!</definedName>
    <definedName name="BEx3PVXYZC8WB9ZJE7OCKUXZ46EA" localSheetId="1" hidden="1">#REF!</definedName>
    <definedName name="BEx3PVXYZC8WB9ZJE7OCKUXZ46EA" hidden="1">#REF!</definedName>
    <definedName name="BEx3Q0VWPU5EQECK7MQ47TYJ3SWW" localSheetId="4" hidden="1">#REF!</definedName>
    <definedName name="BEx3Q0VWPU5EQECK7MQ47TYJ3SWW" localSheetId="5" hidden="1">#REF!</definedName>
    <definedName name="BEx3Q0VWPU5EQECK7MQ47TYJ3SWW" localSheetId="2" hidden="1">#REF!</definedName>
    <definedName name="BEx3Q0VWPU5EQECK7MQ47TYJ3SWW" localSheetId="1" hidden="1">#REF!</definedName>
    <definedName name="BEx3Q0VWPU5EQECK7MQ47TYJ3SWW" hidden="1">#REF!</definedName>
    <definedName name="BEx3Q7BZ9PUXK2RLIOFSIS9AHU1B" localSheetId="4" hidden="1">#REF!</definedName>
    <definedName name="BEx3Q7BZ9PUXK2RLIOFSIS9AHU1B" localSheetId="5" hidden="1">#REF!</definedName>
    <definedName name="BEx3Q7BZ9PUXK2RLIOFSIS9AHU1B" localSheetId="2" hidden="1">#REF!</definedName>
    <definedName name="BEx3Q7BZ9PUXK2RLIOFSIS9AHU1B" localSheetId="1" hidden="1">#REF!</definedName>
    <definedName name="BEx3Q7BZ9PUXK2RLIOFSIS9AHU1B" hidden="1">#REF!</definedName>
    <definedName name="BEx3Q8J42S9VU6EAN2Y28MR6DF88" localSheetId="4" hidden="1">#REF!</definedName>
    <definedName name="BEx3Q8J42S9VU6EAN2Y28MR6DF88" localSheetId="5" hidden="1">#REF!</definedName>
    <definedName name="BEx3Q8J42S9VU6EAN2Y28MR6DF88" localSheetId="2" hidden="1">#REF!</definedName>
    <definedName name="BEx3Q8J42S9VU6EAN2Y28MR6DF88" localSheetId="1" hidden="1">#REF!</definedName>
    <definedName name="BEx3Q8J42S9VU6EAN2Y28MR6DF88" hidden="1">#REF!</definedName>
    <definedName name="BEx3QCFD2TBUF95ZN83Q7JPV97FK" localSheetId="4" hidden="1">#REF!</definedName>
    <definedName name="BEx3QCFD2TBUF95ZN83Q7JPV97FK" localSheetId="5" hidden="1">#REF!</definedName>
    <definedName name="BEx3QCFD2TBUF95ZN83Q7JPV97FK" localSheetId="2" hidden="1">#REF!</definedName>
    <definedName name="BEx3QCFD2TBUF95ZN83Q7JPV97FK" localSheetId="1" hidden="1">#REF!</definedName>
    <definedName name="BEx3QCFD2TBUF95ZN83Q7JPV97FK" hidden="1">#REF!</definedName>
    <definedName name="BEx3QEDFOYFY5NBTININ5W4RLD4Q" localSheetId="4" hidden="1">#REF!</definedName>
    <definedName name="BEx3QEDFOYFY5NBTININ5W4RLD4Q" localSheetId="5" hidden="1">#REF!</definedName>
    <definedName name="BEx3QEDFOYFY5NBTININ5W4RLD4Q" localSheetId="2" hidden="1">#REF!</definedName>
    <definedName name="BEx3QEDFOYFY5NBTININ5W4RLD4Q" localSheetId="1" hidden="1">#REF!</definedName>
    <definedName name="BEx3QEDFOYFY5NBTININ5W4RLD4Q" hidden="1">#REF!</definedName>
    <definedName name="BEx3QIKJ3U962US1Q564NZDLU8LD" localSheetId="4" hidden="1">#REF!</definedName>
    <definedName name="BEx3QIKJ3U962US1Q564NZDLU8LD" localSheetId="5" hidden="1">#REF!</definedName>
    <definedName name="BEx3QIKJ3U962US1Q564NZDLU8LD" localSheetId="2" hidden="1">#REF!</definedName>
    <definedName name="BEx3QIKJ3U962US1Q564NZDLU8LD" localSheetId="1" hidden="1">#REF!</definedName>
    <definedName name="BEx3QIKJ3U962US1Q564NZDLU8LD" hidden="1">#REF!</definedName>
    <definedName name="BEx3QLF3RHHBNUFLUWEROBZDF1U4" localSheetId="4" hidden="1">#REF!</definedName>
    <definedName name="BEx3QLF3RHHBNUFLUWEROBZDF1U4" localSheetId="5" hidden="1">#REF!</definedName>
    <definedName name="BEx3QLF3RHHBNUFLUWEROBZDF1U4" localSheetId="2" hidden="1">#REF!</definedName>
    <definedName name="BEx3QLF3RHHBNUFLUWEROBZDF1U4" localSheetId="1" hidden="1">#REF!</definedName>
    <definedName name="BEx3QLF3RHHBNUFLUWEROBZDF1U4" hidden="1">#REF!</definedName>
    <definedName name="BEx3QR9D45DHW50VQ7Y3Q1AXPOB9" localSheetId="4" hidden="1">#REF!</definedName>
    <definedName name="BEx3QR9D45DHW50VQ7Y3Q1AXPOB9" localSheetId="5" hidden="1">#REF!</definedName>
    <definedName name="BEx3QR9D45DHW50VQ7Y3Q1AXPOB9" localSheetId="2" hidden="1">#REF!</definedName>
    <definedName name="BEx3QR9D45DHW50VQ7Y3Q1AXPOB9" localSheetId="1" hidden="1">#REF!</definedName>
    <definedName name="BEx3QR9D45DHW50VQ7Y3Q1AXPOB9" hidden="1">#REF!</definedName>
    <definedName name="BEx3QSWT2S5KWG6U2V9711IYDQBM" localSheetId="4" hidden="1">#REF!</definedName>
    <definedName name="BEx3QSWT2S5KWG6U2V9711IYDQBM" localSheetId="5" hidden="1">#REF!</definedName>
    <definedName name="BEx3QSWT2S5KWG6U2V9711IYDQBM" localSheetId="2" hidden="1">#REF!</definedName>
    <definedName name="BEx3QSWT2S5KWG6U2V9711IYDQBM" localSheetId="1" hidden="1">#REF!</definedName>
    <definedName name="BEx3QSWT2S5KWG6U2V9711IYDQBM" hidden="1">#REF!</definedName>
    <definedName name="BEx3QVGG7Q2X4HZHJAM35A8T3VR7" localSheetId="4" hidden="1">#REF!</definedName>
    <definedName name="BEx3QVGG7Q2X4HZHJAM35A8T3VR7" localSheetId="5" hidden="1">#REF!</definedName>
    <definedName name="BEx3QVGG7Q2X4HZHJAM35A8T3VR7" localSheetId="2" hidden="1">#REF!</definedName>
    <definedName name="BEx3QVGG7Q2X4HZHJAM35A8T3VR7" localSheetId="1" hidden="1">#REF!</definedName>
    <definedName name="BEx3QVGG7Q2X4HZHJAM35A8T3VR7" hidden="1">#REF!</definedName>
    <definedName name="BEx3R0JUB9YN8PHPPQTAMIT1IHWK" localSheetId="4" hidden="1">#REF!</definedName>
    <definedName name="BEx3R0JUB9YN8PHPPQTAMIT1IHWK" localSheetId="5" hidden="1">#REF!</definedName>
    <definedName name="BEx3R0JUB9YN8PHPPQTAMIT1IHWK" localSheetId="2" hidden="1">#REF!</definedName>
    <definedName name="BEx3R0JUB9YN8PHPPQTAMIT1IHWK" localSheetId="1" hidden="1">#REF!</definedName>
    <definedName name="BEx3R0JUB9YN8PHPPQTAMIT1IHWK" hidden="1">#REF!</definedName>
    <definedName name="BEx3R81NFRO7M81VHVKOBFT0QBIL" localSheetId="4" hidden="1">#REF!</definedName>
    <definedName name="BEx3R81NFRO7M81VHVKOBFT0QBIL" localSheetId="5" hidden="1">#REF!</definedName>
    <definedName name="BEx3R81NFRO7M81VHVKOBFT0QBIL" localSheetId="2" hidden="1">#REF!</definedName>
    <definedName name="BEx3R81NFRO7M81VHVKOBFT0QBIL" localSheetId="1" hidden="1">#REF!</definedName>
    <definedName name="BEx3R81NFRO7M81VHVKOBFT0QBIL" hidden="1">#REF!</definedName>
    <definedName name="BEx3RHC2ZD5UFS6QD4OPFCNNMWH1" localSheetId="4" hidden="1">#REF!</definedName>
    <definedName name="BEx3RHC2ZD5UFS6QD4OPFCNNMWH1" localSheetId="5" hidden="1">#REF!</definedName>
    <definedName name="BEx3RHC2ZD5UFS6QD4OPFCNNMWH1" localSheetId="2" hidden="1">#REF!</definedName>
    <definedName name="BEx3RHC2ZD5UFS6QD4OPFCNNMWH1" localSheetId="1" hidden="1">#REF!</definedName>
    <definedName name="BEx3RHC2ZD5UFS6QD4OPFCNNMWH1" hidden="1">#REF!</definedName>
    <definedName name="BEx3RQ10QIWBAPHALAA91BUUCM2X" localSheetId="4" hidden="1">#REF!</definedName>
    <definedName name="BEx3RQ10QIWBAPHALAA91BUUCM2X" localSheetId="5" hidden="1">#REF!</definedName>
    <definedName name="BEx3RQ10QIWBAPHALAA91BUUCM2X" localSheetId="2" hidden="1">#REF!</definedName>
    <definedName name="BEx3RQ10QIWBAPHALAA91BUUCM2X" localSheetId="1" hidden="1">#REF!</definedName>
    <definedName name="BEx3RQ10QIWBAPHALAA91BUUCM2X" hidden="1">#REF!</definedName>
    <definedName name="BEx3RV4E1WT43SZBUN09RTB8EK1O" localSheetId="4" hidden="1">#REF!</definedName>
    <definedName name="BEx3RV4E1WT43SZBUN09RTB8EK1O" localSheetId="5" hidden="1">#REF!</definedName>
    <definedName name="BEx3RV4E1WT43SZBUN09RTB8EK1O" localSheetId="2" hidden="1">#REF!</definedName>
    <definedName name="BEx3RV4E1WT43SZBUN09RTB8EK1O" localSheetId="1" hidden="1">#REF!</definedName>
    <definedName name="BEx3RV4E1WT43SZBUN09RTB8EK1O" hidden="1">#REF!</definedName>
    <definedName name="BEx3RXYU0QLFXSFTM5EB20GD03W5" localSheetId="4" hidden="1">#REF!</definedName>
    <definedName name="BEx3RXYU0QLFXSFTM5EB20GD03W5" localSheetId="5" hidden="1">#REF!</definedName>
    <definedName name="BEx3RXYU0QLFXSFTM5EB20GD03W5" localSheetId="2" hidden="1">#REF!</definedName>
    <definedName name="BEx3RXYU0QLFXSFTM5EB20GD03W5" localSheetId="1" hidden="1">#REF!</definedName>
    <definedName name="BEx3RXYU0QLFXSFTM5EB20GD03W5" hidden="1">#REF!</definedName>
    <definedName name="BEx3RYKLC3QQO3XTUN7BEW2AQL98" localSheetId="4" hidden="1">#REF!</definedName>
    <definedName name="BEx3RYKLC3QQO3XTUN7BEW2AQL98" localSheetId="5" hidden="1">#REF!</definedName>
    <definedName name="BEx3RYKLC3QQO3XTUN7BEW2AQL98" localSheetId="2" hidden="1">#REF!</definedName>
    <definedName name="BEx3RYKLC3QQO3XTUN7BEW2AQL98" localSheetId="1" hidden="1">#REF!</definedName>
    <definedName name="BEx3RYKLC3QQO3XTUN7BEW2AQL98" hidden="1">#REF!</definedName>
    <definedName name="BEx3S37QNFSKW3DGRH5YVVEZLJI7" localSheetId="4" hidden="1">#REF!</definedName>
    <definedName name="BEx3S37QNFSKW3DGRH5YVVEZLJI7" localSheetId="5" hidden="1">#REF!</definedName>
    <definedName name="BEx3S37QNFSKW3DGRH5YVVEZLJI7" localSheetId="2" hidden="1">#REF!</definedName>
    <definedName name="BEx3S37QNFSKW3DGRH5YVVEZLJI7" localSheetId="1" hidden="1">#REF!</definedName>
    <definedName name="BEx3S37QNFSKW3DGRH5YVVEZLJI7" hidden="1">#REF!</definedName>
    <definedName name="BEx3SICJ45BYT6FHBER86PJT25FC" localSheetId="4" hidden="1">#REF!</definedName>
    <definedName name="BEx3SICJ45BYT6FHBER86PJT25FC" localSheetId="5" hidden="1">#REF!</definedName>
    <definedName name="BEx3SICJ45BYT6FHBER86PJT25FC" localSheetId="2" hidden="1">#REF!</definedName>
    <definedName name="BEx3SICJ45BYT6FHBER86PJT25FC" localSheetId="1" hidden="1">#REF!</definedName>
    <definedName name="BEx3SICJ45BYT6FHBER86PJT25FC" hidden="1">#REF!</definedName>
    <definedName name="BEx3SMUCMJVGQ2H4EHQI5ZFHEF0P" localSheetId="4" hidden="1">#REF!</definedName>
    <definedName name="BEx3SMUCMJVGQ2H4EHQI5ZFHEF0P" localSheetId="5" hidden="1">#REF!</definedName>
    <definedName name="BEx3SMUCMJVGQ2H4EHQI5ZFHEF0P" localSheetId="2" hidden="1">#REF!</definedName>
    <definedName name="BEx3SMUCMJVGQ2H4EHQI5ZFHEF0P" localSheetId="1" hidden="1">#REF!</definedName>
    <definedName name="BEx3SMUCMJVGQ2H4EHQI5ZFHEF0P" hidden="1">#REF!</definedName>
    <definedName name="BEx3SN56F03CPDRDA7LZ763V0N4I" localSheetId="4" hidden="1">#REF!</definedName>
    <definedName name="BEx3SN56F03CPDRDA7LZ763V0N4I" localSheetId="5" hidden="1">#REF!</definedName>
    <definedName name="BEx3SN56F03CPDRDA7LZ763V0N4I" localSheetId="2" hidden="1">#REF!</definedName>
    <definedName name="BEx3SN56F03CPDRDA7LZ763V0N4I" localSheetId="1" hidden="1">#REF!</definedName>
    <definedName name="BEx3SN56F03CPDRDA7LZ763V0N4I" hidden="1">#REF!</definedName>
    <definedName name="BEx3SPE6N1ORXPRCDL3JPZD73Z9F" localSheetId="4" hidden="1">#REF!</definedName>
    <definedName name="BEx3SPE6N1ORXPRCDL3JPZD73Z9F" localSheetId="5" hidden="1">#REF!</definedName>
    <definedName name="BEx3SPE6N1ORXPRCDL3JPZD73Z9F" localSheetId="2" hidden="1">#REF!</definedName>
    <definedName name="BEx3SPE6N1ORXPRCDL3JPZD73Z9F" localSheetId="1" hidden="1">#REF!</definedName>
    <definedName name="BEx3SPE6N1ORXPRCDL3JPZD73Z9F" hidden="1">#REF!</definedName>
    <definedName name="BEx3T29ZTULQE0OMSMWUMZDU9ZZ0" localSheetId="4" hidden="1">#REF!</definedName>
    <definedName name="BEx3T29ZTULQE0OMSMWUMZDU9ZZ0" localSheetId="5" hidden="1">#REF!</definedName>
    <definedName name="BEx3T29ZTULQE0OMSMWUMZDU9ZZ0" localSheetId="2" hidden="1">#REF!</definedName>
    <definedName name="BEx3T29ZTULQE0OMSMWUMZDU9ZZ0" localSheetId="1" hidden="1">#REF!</definedName>
    <definedName name="BEx3T29ZTULQE0OMSMWUMZDU9ZZ0" hidden="1">#REF!</definedName>
    <definedName name="BEx3T6MJ1QDJ929WMUDVZ0O3UW0Y" localSheetId="4" hidden="1">#REF!</definedName>
    <definedName name="BEx3T6MJ1QDJ929WMUDVZ0O3UW0Y" localSheetId="5" hidden="1">#REF!</definedName>
    <definedName name="BEx3T6MJ1QDJ929WMUDVZ0O3UW0Y" localSheetId="2" hidden="1">#REF!</definedName>
    <definedName name="BEx3T6MJ1QDJ929WMUDVZ0O3UW0Y" localSheetId="1" hidden="1">#REF!</definedName>
    <definedName name="BEx3T6MJ1QDJ929WMUDVZ0O3UW0Y" hidden="1">#REF!</definedName>
    <definedName name="BEx3TD7WH1NN1OH0MRS4T8ENRU32" localSheetId="4" hidden="1">#REF!</definedName>
    <definedName name="BEx3TD7WH1NN1OH0MRS4T8ENRU32" localSheetId="5" hidden="1">#REF!</definedName>
    <definedName name="BEx3TD7WH1NN1OH0MRS4T8ENRU32" localSheetId="2" hidden="1">#REF!</definedName>
    <definedName name="BEx3TD7WH1NN1OH0MRS4T8ENRU32" localSheetId="1" hidden="1">#REF!</definedName>
    <definedName name="BEx3TD7WH1NN1OH0MRS4T8ENRU32" hidden="1">#REF!</definedName>
    <definedName name="BEx3TPCSI16OAB2L9M9IULQMQ9J9" localSheetId="4" hidden="1">#REF!</definedName>
    <definedName name="BEx3TPCSI16OAB2L9M9IULQMQ9J9" localSheetId="5" hidden="1">#REF!</definedName>
    <definedName name="BEx3TPCSI16OAB2L9M9IULQMQ9J9" localSheetId="2" hidden="1">#REF!</definedName>
    <definedName name="BEx3TPCSI16OAB2L9M9IULQMQ9J9" localSheetId="1" hidden="1">#REF!</definedName>
    <definedName name="BEx3TPCSI16OAB2L9M9IULQMQ9J9" hidden="1">#REF!</definedName>
    <definedName name="BEx3TQ3SFJB2WTCV0OXDE56FB46K" localSheetId="4" hidden="1">#REF!</definedName>
    <definedName name="BEx3TQ3SFJB2WTCV0OXDE56FB46K" localSheetId="5" hidden="1">#REF!</definedName>
    <definedName name="BEx3TQ3SFJB2WTCV0OXDE56FB46K" localSheetId="2" hidden="1">#REF!</definedName>
    <definedName name="BEx3TQ3SFJB2WTCV0OXDE56FB46K" localSheetId="1" hidden="1">#REF!</definedName>
    <definedName name="BEx3TQ3SFJB2WTCV0OXDE56FB46K" hidden="1">#REF!</definedName>
    <definedName name="BEx3TX59M3456DDBXWFJ8X2TU37A" localSheetId="4" hidden="1">#REF!</definedName>
    <definedName name="BEx3TX59M3456DDBXWFJ8X2TU37A" localSheetId="5" hidden="1">#REF!</definedName>
    <definedName name="BEx3TX59M3456DDBXWFJ8X2TU37A" localSheetId="2" hidden="1">#REF!</definedName>
    <definedName name="BEx3TX59M3456DDBXWFJ8X2TU37A" localSheetId="1" hidden="1">#REF!</definedName>
    <definedName name="BEx3TX59M3456DDBXWFJ8X2TU37A" hidden="1">#REF!</definedName>
    <definedName name="BEx3U2UBY80GPGSTYFGI6F8TPKCV" localSheetId="4" hidden="1">#REF!</definedName>
    <definedName name="BEx3U2UBY80GPGSTYFGI6F8TPKCV" localSheetId="5" hidden="1">#REF!</definedName>
    <definedName name="BEx3U2UBY80GPGSTYFGI6F8TPKCV" localSheetId="2" hidden="1">#REF!</definedName>
    <definedName name="BEx3U2UBY80GPGSTYFGI6F8TPKCV" localSheetId="1" hidden="1">#REF!</definedName>
    <definedName name="BEx3U2UBY80GPGSTYFGI6F8TPKCV" hidden="1">#REF!</definedName>
    <definedName name="BEx3U64YUOZ419BAJS2W78UMATAW" localSheetId="4" hidden="1">#REF!</definedName>
    <definedName name="BEx3U64YUOZ419BAJS2W78UMATAW" localSheetId="5" hidden="1">#REF!</definedName>
    <definedName name="BEx3U64YUOZ419BAJS2W78UMATAW" localSheetId="2" hidden="1">#REF!</definedName>
    <definedName name="BEx3U64YUOZ419BAJS2W78UMATAW" localSheetId="1" hidden="1">#REF!</definedName>
    <definedName name="BEx3U64YUOZ419BAJS2W78UMATAW" hidden="1">#REF!</definedName>
    <definedName name="BEx3U94WCEA5DKMWBEX1GU0LKYG2" localSheetId="4" hidden="1">#REF!</definedName>
    <definedName name="BEx3U94WCEA5DKMWBEX1GU0LKYG2" localSheetId="5" hidden="1">#REF!</definedName>
    <definedName name="BEx3U94WCEA5DKMWBEX1GU0LKYG2" localSheetId="2" hidden="1">#REF!</definedName>
    <definedName name="BEx3U94WCEA5DKMWBEX1GU0LKYG2" localSheetId="1" hidden="1">#REF!</definedName>
    <definedName name="BEx3U94WCEA5DKMWBEX1GU0LKYG2" hidden="1">#REF!</definedName>
    <definedName name="BEx3U9VZ8SQVYS6ZA038J7AP7ZGW" localSheetId="4" hidden="1">#REF!</definedName>
    <definedName name="BEx3U9VZ8SQVYS6ZA038J7AP7ZGW" localSheetId="5" hidden="1">#REF!</definedName>
    <definedName name="BEx3U9VZ8SQVYS6ZA038J7AP7ZGW" localSheetId="2" hidden="1">#REF!</definedName>
    <definedName name="BEx3U9VZ8SQVYS6ZA038J7AP7ZGW" localSheetId="1" hidden="1">#REF!</definedName>
    <definedName name="BEx3U9VZ8SQVYS6ZA038J7AP7ZGW" hidden="1">#REF!</definedName>
    <definedName name="BEx3UIQ5WRJBGNTFCCLOR4N7B1OQ" localSheetId="4" hidden="1">#REF!</definedName>
    <definedName name="BEx3UIQ5WRJBGNTFCCLOR4N7B1OQ" localSheetId="5" hidden="1">#REF!</definedName>
    <definedName name="BEx3UIQ5WRJBGNTFCCLOR4N7B1OQ" localSheetId="2" hidden="1">#REF!</definedName>
    <definedName name="BEx3UIQ5WRJBGNTFCCLOR4N7B1OQ" localSheetId="1" hidden="1">#REF!</definedName>
    <definedName name="BEx3UIQ5WRJBGNTFCCLOR4N7B1OQ" hidden="1">#REF!</definedName>
    <definedName name="BEx3UJMIX2NUSSWGMSI25A5DM4CH" localSheetId="4" hidden="1">#REF!</definedName>
    <definedName name="BEx3UJMIX2NUSSWGMSI25A5DM4CH" localSheetId="5" hidden="1">#REF!</definedName>
    <definedName name="BEx3UJMIX2NUSSWGMSI25A5DM4CH" localSheetId="2" hidden="1">#REF!</definedName>
    <definedName name="BEx3UJMIX2NUSSWGMSI25A5DM4CH" localSheetId="1" hidden="1">#REF!</definedName>
    <definedName name="BEx3UJMIX2NUSSWGMSI25A5DM4CH" hidden="1">#REF!</definedName>
    <definedName name="BEx3UKIX0UULWP3BZA8VT2SQ8WI7" localSheetId="4" hidden="1">#REF!</definedName>
    <definedName name="BEx3UKIX0UULWP3BZA8VT2SQ8WI7" localSheetId="5" hidden="1">#REF!</definedName>
    <definedName name="BEx3UKIX0UULWP3BZA8VT2SQ8WI7" localSheetId="2" hidden="1">#REF!</definedName>
    <definedName name="BEx3UKIX0UULWP3BZA8VT2SQ8WI7" localSheetId="1" hidden="1">#REF!</definedName>
    <definedName name="BEx3UKIX0UULWP3BZA8VT2SQ8WI7" hidden="1">#REF!</definedName>
    <definedName name="BEx3UKOCOQG7S1YQ436S997K1KWV" localSheetId="4" hidden="1">#REF!</definedName>
    <definedName name="BEx3UKOCOQG7S1YQ436S997K1KWV" localSheetId="5" hidden="1">#REF!</definedName>
    <definedName name="BEx3UKOCOQG7S1YQ436S997K1KWV" localSheetId="2" hidden="1">#REF!</definedName>
    <definedName name="BEx3UKOCOQG7S1YQ436S997K1KWV" localSheetId="1" hidden="1">#REF!</definedName>
    <definedName name="BEx3UKOCOQG7S1YQ436S997K1KWV" hidden="1">#REF!</definedName>
    <definedName name="BEx3UYM19VIXLA0EU7LB9NHA77PB" localSheetId="4" hidden="1">#REF!</definedName>
    <definedName name="BEx3UYM19VIXLA0EU7LB9NHA77PB" localSheetId="5" hidden="1">#REF!</definedName>
    <definedName name="BEx3UYM19VIXLA0EU7LB9NHA77PB" localSheetId="2" hidden="1">#REF!</definedName>
    <definedName name="BEx3UYM19VIXLA0EU7LB9NHA77PB" localSheetId="1" hidden="1">#REF!</definedName>
    <definedName name="BEx3UYM19VIXLA0EU7LB9NHA77PB" hidden="1">#REF!</definedName>
    <definedName name="BEx3VML7CG70HPISMVYIUEN3711Q" localSheetId="4" hidden="1">#REF!</definedName>
    <definedName name="BEx3VML7CG70HPISMVYIUEN3711Q" localSheetId="5" hidden="1">#REF!</definedName>
    <definedName name="BEx3VML7CG70HPISMVYIUEN3711Q" localSheetId="2" hidden="1">#REF!</definedName>
    <definedName name="BEx3VML7CG70HPISMVYIUEN3711Q" localSheetId="1" hidden="1">#REF!</definedName>
    <definedName name="BEx3VML7CG70HPISMVYIUEN3711Q" hidden="1">#REF!</definedName>
    <definedName name="BEx56ZID5H04P9AIYLP1OASFGV56" localSheetId="4" hidden="1">#REF!</definedName>
    <definedName name="BEx56ZID5H04P9AIYLP1OASFGV56" localSheetId="5" hidden="1">#REF!</definedName>
    <definedName name="BEx56ZID5H04P9AIYLP1OASFGV56" localSheetId="2" hidden="1">#REF!</definedName>
    <definedName name="BEx56ZID5H04P9AIYLP1OASFGV56" localSheetId="1" hidden="1">#REF!</definedName>
    <definedName name="BEx56ZID5H04P9AIYLP1OASFGV56" hidden="1">#REF!</definedName>
    <definedName name="BEx57ROM8UIFKV5C1BOZWSQQLESO" localSheetId="4" hidden="1">#REF!</definedName>
    <definedName name="BEx57ROM8UIFKV5C1BOZWSQQLESO" localSheetId="5" hidden="1">#REF!</definedName>
    <definedName name="BEx57ROM8UIFKV5C1BOZWSQQLESO" localSheetId="2" hidden="1">#REF!</definedName>
    <definedName name="BEx57ROM8UIFKV5C1BOZWSQQLESO" localSheetId="1" hidden="1">#REF!</definedName>
    <definedName name="BEx57ROM8UIFKV5C1BOZWSQQLESO" hidden="1">#REF!</definedName>
    <definedName name="BEx587EYSS57E3PI8DT973HLJM9E" localSheetId="4" hidden="1">#REF!</definedName>
    <definedName name="BEx587EYSS57E3PI8DT973HLJM9E" localSheetId="5" hidden="1">#REF!</definedName>
    <definedName name="BEx587EYSS57E3PI8DT973HLJM9E" localSheetId="2" hidden="1">#REF!</definedName>
    <definedName name="BEx587EYSS57E3PI8DT973HLJM9E" localSheetId="1" hidden="1">#REF!</definedName>
    <definedName name="BEx587EYSS57E3PI8DT973HLJM9E" hidden="1">#REF!</definedName>
    <definedName name="BEx587KFQ3VKCOCY1SA5F24PQGUI" localSheetId="4" hidden="1">#REF!</definedName>
    <definedName name="BEx587KFQ3VKCOCY1SA5F24PQGUI" localSheetId="5" hidden="1">#REF!</definedName>
    <definedName name="BEx587KFQ3VKCOCY1SA5F24PQGUI" localSheetId="2" hidden="1">#REF!</definedName>
    <definedName name="BEx587KFQ3VKCOCY1SA5F24PQGUI" localSheetId="1" hidden="1">#REF!</definedName>
    <definedName name="BEx587KFQ3VKCOCY1SA5F24PQGUI" hidden="1">#REF!</definedName>
    <definedName name="BEx58O780PQ05NF0Z1SKKRB3N099" localSheetId="4" hidden="1">#REF!</definedName>
    <definedName name="BEx58O780PQ05NF0Z1SKKRB3N099" localSheetId="5" hidden="1">#REF!</definedName>
    <definedName name="BEx58O780PQ05NF0Z1SKKRB3N099" localSheetId="2" hidden="1">#REF!</definedName>
    <definedName name="BEx58O780PQ05NF0Z1SKKRB3N099" localSheetId="1" hidden="1">#REF!</definedName>
    <definedName name="BEx58O780PQ05NF0Z1SKKRB3N099" hidden="1">#REF!</definedName>
    <definedName name="BEx58W57CTL8HFK3U7ZRFYZR6MXE" localSheetId="4" hidden="1">#REF!</definedName>
    <definedName name="BEx58W57CTL8HFK3U7ZRFYZR6MXE" localSheetId="5" hidden="1">#REF!</definedName>
    <definedName name="BEx58W57CTL8HFK3U7ZRFYZR6MXE" localSheetId="2" hidden="1">#REF!</definedName>
    <definedName name="BEx58W57CTL8HFK3U7ZRFYZR6MXE" localSheetId="1" hidden="1">#REF!</definedName>
    <definedName name="BEx58W57CTL8HFK3U7ZRFYZR6MXE" hidden="1">#REF!</definedName>
    <definedName name="BEx58XHO7ZULLF2EUD7YIS0MGQJ5" localSheetId="4" hidden="1">#REF!</definedName>
    <definedName name="BEx58XHO7ZULLF2EUD7YIS0MGQJ5" localSheetId="5" hidden="1">#REF!</definedName>
    <definedName name="BEx58XHO7ZULLF2EUD7YIS0MGQJ5" localSheetId="2" hidden="1">#REF!</definedName>
    <definedName name="BEx58XHO7ZULLF2EUD7YIS0MGQJ5" localSheetId="1" hidden="1">#REF!</definedName>
    <definedName name="BEx58XHO7ZULLF2EUD7YIS0MGQJ5" hidden="1">#REF!</definedName>
    <definedName name="BEx58ZAFNTMGBNDH52VUYXLRJO7P" localSheetId="4" hidden="1">#REF!</definedName>
    <definedName name="BEx58ZAFNTMGBNDH52VUYXLRJO7P" localSheetId="5" hidden="1">#REF!</definedName>
    <definedName name="BEx58ZAFNTMGBNDH52VUYXLRJO7P" localSheetId="2" hidden="1">#REF!</definedName>
    <definedName name="BEx58ZAFNTMGBNDH52VUYXLRJO7P" localSheetId="1" hidden="1">#REF!</definedName>
    <definedName name="BEx58ZAFNTMGBNDH52VUYXLRJO7P" hidden="1">#REF!</definedName>
    <definedName name="BEx58ZW0HAIGIPEX9CVA1PQQTR6X" localSheetId="4" hidden="1">#REF!</definedName>
    <definedName name="BEx58ZW0HAIGIPEX9CVA1PQQTR6X" localSheetId="5" hidden="1">#REF!</definedName>
    <definedName name="BEx58ZW0HAIGIPEX9CVA1PQQTR6X" localSheetId="2" hidden="1">#REF!</definedName>
    <definedName name="BEx58ZW0HAIGIPEX9CVA1PQQTR6X" localSheetId="1" hidden="1">#REF!</definedName>
    <definedName name="BEx58ZW0HAIGIPEX9CVA1PQQTR6X" hidden="1">#REF!</definedName>
    <definedName name="BEx593SAFVYKW7V61D9COEZJXDA7" localSheetId="4" hidden="1">#REF!</definedName>
    <definedName name="BEx593SAFVYKW7V61D9COEZJXDA7" localSheetId="5" hidden="1">#REF!</definedName>
    <definedName name="BEx593SAFVYKW7V61D9COEZJXDA7" localSheetId="2" hidden="1">#REF!</definedName>
    <definedName name="BEx593SAFVYKW7V61D9COEZJXDA7" localSheetId="1" hidden="1">#REF!</definedName>
    <definedName name="BEx593SAFVYKW7V61D9COEZJXDA7" hidden="1">#REF!</definedName>
    <definedName name="BEx59BA1KH3RG6K1LHL7YS2VB79N" localSheetId="4" hidden="1">#REF!</definedName>
    <definedName name="BEx59BA1KH3RG6K1LHL7YS2VB79N" localSheetId="5" hidden="1">#REF!</definedName>
    <definedName name="BEx59BA1KH3RG6K1LHL7YS2VB79N" localSheetId="2" hidden="1">#REF!</definedName>
    <definedName name="BEx59BA1KH3RG6K1LHL7YS2VB79N" localSheetId="1" hidden="1">#REF!</definedName>
    <definedName name="BEx59BA1KH3RG6K1LHL7YS2VB79N" hidden="1">#REF!</definedName>
    <definedName name="BEx59DDIU0AMFOY94NSP1ULST8JD" localSheetId="4" hidden="1">#REF!</definedName>
    <definedName name="BEx59DDIU0AMFOY94NSP1ULST8JD" localSheetId="5" hidden="1">#REF!</definedName>
    <definedName name="BEx59DDIU0AMFOY94NSP1ULST8JD" localSheetId="2" hidden="1">#REF!</definedName>
    <definedName name="BEx59DDIU0AMFOY94NSP1ULST8JD" localSheetId="1" hidden="1">#REF!</definedName>
    <definedName name="BEx59DDIU0AMFOY94NSP1ULST8JD" hidden="1">#REF!</definedName>
    <definedName name="BEx59E9WABJP2TN71QAIKK79HPK9" localSheetId="4" hidden="1">#REF!</definedName>
    <definedName name="BEx59E9WABJP2TN71QAIKK79HPK9" localSheetId="5" hidden="1">#REF!</definedName>
    <definedName name="BEx59E9WABJP2TN71QAIKK79HPK9" localSheetId="2" hidden="1">#REF!</definedName>
    <definedName name="BEx59E9WABJP2TN71QAIKK79HPK9" localSheetId="1" hidden="1">#REF!</definedName>
    <definedName name="BEx59E9WABJP2TN71QAIKK79HPK9" hidden="1">#REF!</definedName>
    <definedName name="BEx59F0T17A80RNLNSZNFX8NAO8Y" localSheetId="4" hidden="1">#REF!</definedName>
    <definedName name="BEx59F0T17A80RNLNSZNFX8NAO8Y" localSheetId="5" hidden="1">#REF!</definedName>
    <definedName name="BEx59F0T17A80RNLNSZNFX8NAO8Y" localSheetId="2" hidden="1">#REF!</definedName>
    <definedName name="BEx59F0T17A80RNLNSZNFX8NAO8Y" localSheetId="1" hidden="1">#REF!</definedName>
    <definedName name="BEx59F0T17A80RNLNSZNFX8NAO8Y" hidden="1">#REF!</definedName>
    <definedName name="BEx59P7MAPNU129ZTC5H3EH892G1" localSheetId="4" hidden="1">#REF!</definedName>
    <definedName name="BEx59P7MAPNU129ZTC5H3EH892G1" localSheetId="5" hidden="1">#REF!</definedName>
    <definedName name="BEx59P7MAPNU129ZTC5H3EH892G1" localSheetId="2" hidden="1">#REF!</definedName>
    <definedName name="BEx59P7MAPNU129ZTC5H3EH892G1" localSheetId="1" hidden="1">#REF!</definedName>
    <definedName name="BEx59P7MAPNU129ZTC5H3EH892G1" hidden="1">#REF!</definedName>
    <definedName name="BEx5A11WZRQSIE089QE119AOX9ZG" localSheetId="4" hidden="1">#REF!</definedName>
    <definedName name="BEx5A11WZRQSIE089QE119AOX9ZG" localSheetId="5" hidden="1">#REF!</definedName>
    <definedName name="BEx5A11WZRQSIE089QE119AOX9ZG" localSheetId="2" hidden="1">#REF!</definedName>
    <definedName name="BEx5A11WZRQSIE089QE119AOX9ZG" localSheetId="1" hidden="1">#REF!</definedName>
    <definedName name="BEx5A11WZRQSIE089QE119AOX9ZG" hidden="1">#REF!</definedName>
    <definedName name="BEx5A7CIGCOTHJKHGUBDZG91JGPZ" localSheetId="4" hidden="1">#REF!</definedName>
    <definedName name="BEx5A7CIGCOTHJKHGUBDZG91JGPZ" localSheetId="5" hidden="1">#REF!</definedName>
    <definedName name="BEx5A7CIGCOTHJKHGUBDZG91JGPZ" localSheetId="2" hidden="1">#REF!</definedName>
    <definedName name="BEx5A7CIGCOTHJKHGUBDZG91JGPZ" localSheetId="1" hidden="1">#REF!</definedName>
    <definedName name="BEx5A7CIGCOTHJKHGUBDZG91JGPZ" hidden="1">#REF!</definedName>
    <definedName name="BEx5A8UFLT2SWVSG5COFA9B8P376" localSheetId="4" hidden="1">#REF!</definedName>
    <definedName name="BEx5A8UFLT2SWVSG5COFA9B8P376" localSheetId="5" hidden="1">#REF!</definedName>
    <definedName name="BEx5A8UFLT2SWVSG5COFA9B8P376" localSheetId="2" hidden="1">#REF!</definedName>
    <definedName name="BEx5A8UFLT2SWVSG5COFA9B8P376" localSheetId="1" hidden="1">#REF!</definedName>
    <definedName name="BEx5A8UFLT2SWVSG5COFA9B8P376" hidden="1">#REF!</definedName>
    <definedName name="BEx5ABUBK8WJV1WILGYU9A7CO0KI" localSheetId="4" hidden="1">#REF!</definedName>
    <definedName name="BEx5ABUBK8WJV1WILGYU9A7CO0KI" localSheetId="5" hidden="1">#REF!</definedName>
    <definedName name="BEx5ABUBK8WJV1WILGYU9A7CO0KI" localSheetId="2" hidden="1">#REF!</definedName>
    <definedName name="BEx5ABUBK8WJV1WILGYU9A7CO0KI" localSheetId="1" hidden="1">#REF!</definedName>
    <definedName name="BEx5ABUBK8WJV1WILGYU9A7CO0KI" hidden="1">#REF!</definedName>
    <definedName name="BEx5AFFTN3IXIBHDKM0FYC4OFL1S" localSheetId="4" hidden="1">#REF!</definedName>
    <definedName name="BEx5AFFTN3IXIBHDKM0FYC4OFL1S" localSheetId="5" hidden="1">#REF!</definedName>
    <definedName name="BEx5AFFTN3IXIBHDKM0FYC4OFL1S" localSheetId="2" hidden="1">#REF!</definedName>
    <definedName name="BEx5AFFTN3IXIBHDKM0FYC4OFL1S" localSheetId="1" hidden="1">#REF!</definedName>
    <definedName name="BEx5AFFTN3IXIBHDKM0FYC4OFL1S" hidden="1">#REF!</definedName>
    <definedName name="BEx5AOFIO8KVRHIZ1RII337AA8ML" localSheetId="4" hidden="1">#REF!</definedName>
    <definedName name="BEx5AOFIO8KVRHIZ1RII337AA8ML" localSheetId="5" hidden="1">#REF!</definedName>
    <definedName name="BEx5AOFIO8KVRHIZ1RII337AA8ML" localSheetId="2" hidden="1">#REF!</definedName>
    <definedName name="BEx5AOFIO8KVRHIZ1RII337AA8ML" localSheetId="1" hidden="1">#REF!</definedName>
    <definedName name="BEx5AOFIO8KVRHIZ1RII337AA8ML" hidden="1">#REF!</definedName>
    <definedName name="BEx5APRZ66L5BWHFE8E4YYNEDTI4" localSheetId="4" hidden="1">#REF!</definedName>
    <definedName name="BEx5APRZ66L5BWHFE8E4YYNEDTI4" localSheetId="5" hidden="1">#REF!</definedName>
    <definedName name="BEx5APRZ66L5BWHFE8E4YYNEDTI4" localSheetId="2" hidden="1">#REF!</definedName>
    <definedName name="BEx5APRZ66L5BWHFE8E4YYNEDTI4" localSheetId="1" hidden="1">#REF!</definedName>
    <definedName name="BEx5APRZ66L5BWHFE8E4YYNEDTI4" hidden="1">#REF!</definedName>
    <definedName name="BEx5AQJ1Z64KY10P8ZF1JKJUFEGN" localSheetId="4" hidden="1">#REF!</definedName>
    <definedName name="BEx5AQJ1Z64KY10P8ZF1JKJUFEGN" localSheetId="5" hidden="1">#REF!</definedName>
    <definedName name="BEx5AQJ1Z64KY10P8ZF1JKJUFEGN" localSheetId="2" hidden="1">#REF!</definedName>
    <definedName name="BEx5AQJ1Z64KY10P8ZF1JKJUFEGN" localSheetId="1" hidden="1">#REF!</definedName>
    <definedName name="BEx5AQJ1Z64KY10P8ZF1JKJUFEGN" hidden="1">#REF!</definedName>
    <definedName name="BEx5AY62R0TL82VHXE37SCZCINQC" localSheetId="4" hidden="1">#REF!</definedName>
    <definedName name="BEx5AY62R0TL82VHXE37SCZCINQC" localSheetId="5" hidden="1">#REF!</definedName>
    <definedName name="BEx5AY62R0TL82VHXE37SCZCINQC" localSheetId="2" hidden="1">#REF!</definedName>
    <definedName name="BEx5AY62R0TL82VHXE37SCZCINQC" localSheetId="1" hidden="1">#REF!</definedName>
    <definedName name="BEx5AY62R0TL82VHXE37SCZCINQC" hidden="1">#REF!</definedName>
    <definedName name="BEx5B0PV1FCOUSHWQTY94AO0B8P0" localSheetId="4" hidden="1">#REF!</definedName>
    <definedName name="BEx5B0PV1FCOUSHWQTY94AO0B8P0" localSheetId="5" hidden="1">#REF!</definedName>
    <definedName name="BEx5B0PV1FCOUSHWQTY94AO0B8P0" localSheetId="2" hidden="1">#REF!</definedName>
    <definedName name="BEx5B0PV1FCOUSHWQTY94AO0B8P0" localSheetId="1" hidden="1">#REF!</definedName>
    <definedName name="BEx5B0PV1FCOUSHWQTY94AO0B8P0" hidden="1">#REF!</definedName>
    <definedName name="BEx5B4RHHX0J1BF2FZKEA0SPP29O" localSheetId="4" hidden="1">#REF!</definedName>
    <definedName name="BEx5B4RHHX0J1BF2FZKEA0SPP29O" localSheetId="5" hidden="1">#REF!</definedName>
    <definedName name="BEx5B4RHHX0J1BF2FZKEA0SPP29O" localSheetId="2" hidden="1">#REF!</definedName>
    <definedName name="BEx5B4RHHX0J1BF2FZKEA0SPP29O" localSheetId="1" hidden="1">#REF!</definedName>
    <definedName name="BEx5B4RHHX0J1BF2FZKEA0SPP29O" hidden="1">#REF!</definedName>
    <definedName name="BEx5B5YMSWP0OVI5CIQRP5V18D0C" localSheetId="4" hidden="1">#REF!</definedName>
    <definedName name="BEx5B5YMSWP0OVI5CIQRP5V18D0C" localSheetId="5" hidden="1">#REF!</definedName>
    <definedName name="BEx5B5YMSWP0OVI5CIQRP5V18D0C" localSheetId="2" hidden="1">#REF!</definedName>
    <definedName name="BEx5B5YMSWP0OVI5CIQRP5V18D0C" localSheetId="1" hidden="1">#REF!</definedName>
    <definedName name="BEx5B5YMSWP0OVI5CIQRP5V18D0C" hidden="1">#REF!</definedName>
    <definedName name="BEx5B825RW35M5H0UB2IZGGRS4ER" localSheetId="4" hidden="1">#REF!</definedName>
    <definedName name="BEx5B825RW35M5H0UB2IZGGRS4ER" localSheetId="5" hidden="1">#REF!</definedName>
    <definedName name="BEx5B825RW35M5H0UB2IZGGRS4ER" localSheetId="2" hidden="1">#REF!</definedName>
    <definedName name="BEx5B825RW35M5H0UB2IZGGRS4ER" localSheetId="1" hidden="1">#REF!</definedName>
    <definedName name="BEx5B825RW35M5H0UB2IZGGRS4ER" hidden="1">#REF!</definedName>
    <definedName name="BEx5BAWPMY0TL684WDXX6KKJLRCN" localSheetId="4" hidden="1">#REF!</definedName>
    <definedName name="BEx5BAWPMY0TL684WDXX6KKJLRCN" localSheetId="5" hidden="1">#REF!</definedName>
    <definedName name="BEx5BAWPMY0TL684WDXX6KKJLRCN" localSheetId="2" hidden="1">#REF!</definedName>
    <definedName name="BEx5BAWPMY0TL684WDXX6KKJLRCN" localSheetId="1" hidden="1">#REF!</definedName>
    <definedName name="BEx5BAWPMY0TL684WDXX6KKJLRCN" hidden="1">#REF!</definedName>
    <definedName name="BEx5BBCUOWR6J9MZS2ML5XB0X7MW" localSheetId="4" hidden="1">#REF!</definedName>
    <definedName name="BEx5BBCUOWR6J9MZS2ML5XB0X7MW" localSheetId="5" hidden="1">#REF!</definedName>
    <definedName name="BEx5BBCUOWR6J9MZS2ML5XB0X7MW" localSheetId="2" hidden="1">#REF!</definedName>
    <definedName name="BEx5BBCUOWR6J9MZS2ML5XB0X7MW" localSheetId="1" hidden="1">#REF!</definedName>
    <definedName name="BEx5BBCUOWR6J9MZS2ML5XB0X7MW" hidden="1">#REF!</definedName>
    <definedName name="BEx5BBI61U4Y65GD0ARMTALPP7SJ" localSheetId="4" hidden="1">#REF!</definedName>
    <definedName name="BEx5BBI61U4Y65GD0ARMTALPP7SJ" localSheetId="5" hidden="1">#REF!</definedName>
    <definedName name="BEx5BBI61U4Y65GD0ARMTALPP7SJ" localSheetId="2" hidden="1">#REF!</definedName>
    <definedName name="BEx5BBI61U4Y65GD0ARMTALPP7SJ" localSheetId="1" hidden="1">#REF!</definedName>
    <definedName name="BEx5BBI61U4Y65GD0ARMTALPP7SJ" hidden="1">#REF!</definedName>
    <definedName name="BEx5BDR56MEV4IHY6CIH2SVNG1UB" localSheetId="4" hidden="1">#REF!</definedName>
    <definedName name="BEx5BDR56MEV4IHY6CIH2SVNG1UB" localSheetId="5" hidden="1">#REF!</definedName>
    <definedName name="BEx5BDR56MEV4IHY6CIH2SVNG1UB" localSheetId="2" hidden="1">#REF!</definedName>
    <definedName name="BEx5BDR56MEV4IHY6CIH2SVNG1UB" localSheetId="1" hidden="1">#REF!</definedName>
    <definedName name="BEx5BDR56MEV4IHY6CIH2SVNG1UB" hidden="1">#REF!</definedName>
    <definedName name="BEx5BESZC5H329SKHGJOHZFILYJJ" localSheetId="4" hidden="1">#REF!</definedName>
    <definedName name="BEx5BESZC5H329SKHGJOHZFILYJJ" localSheetId="5" hidden="1">#REF!</definedName>
    <definedName name="BEx5BESZC5H329SKHGJOHZFILYJJ" localSheetId="2" hidden="1">#REF!</definedName>
    <definedName name="BEx5BESZC5H329SKHGJOHZFILYJJ" localSheetId="1" hidden="1">#REF!</definedName>
    <definedName name="BEx5BESZC5H329SKHGJOHZFILYJJ" hidden="1">#REF!</definedName>
    <definedName name="BEx5BHSQ42B50IU1TEQFUXFX9XQD" localSheetId="4" hidden="1">#REF!</definedName>
    <definedName name="BEx5BHSQ42B50IU1TEQFUXFX9XQD" localSheetId="5" hidden="1">#REF!</definedName>
    <definedName name="BEx5BHSQ42B50IU1TEQFUXFX9XQD" localSheetId="2" hidden="1">#REF!</definedName>
    <definedName name="BEx5BHSQ42B50IU1TEQFUXFX9XQD" localSheetId="1" hidden="1">#REF!</definedName>
    <definedName name="BEx5BHSQ42B50IU1TEQFUXFX9XQD" hidden="1">#REF!</definedName>
    <definedName name="BEx5BKSM4UN4C1DM3EYKM79MRC5K" localSheetId="4" hidden="1">#REF!</definedName>
    <definedName name="BEx5BKSM4UN4C1DM3EYKM79MRC5K" localSheetId="5" hidden="1">#REF!</definedName>
    <definedName name="BEx5BKSM4UN4C1DM3EYKM79MRC5K" localSheetId="2" hidden="1">#REF!</definedName>
    <definedName name="BEx5BKSM4UN4C1DM3EYKM79MRC5K" localSheetId="1" hidden="1">#REF!</definedName>
    <definedName name="BEx5BKSM4UN4C1DM3EYKM79MRC5K" hidden="1">#REF!</definedName>
    <definedName name="BEx5BNN8NPH9KVOBARB9CDD9WLB6" localSheetId="4" hidden="1">#REF!</definedName>
    <definedName name="BEx5BNN8NPH9KVOBARB9CDD9WLB6" localSheetId="5" hidden="1">#REF!</definedName>
    <definedName name="BEx5BNN8NPH9KVOBARB9CDD9WLB6" localSheetId="2" hidden="1">#REF!</definedName>
    <definedName name="BEx5BNN8NPH9KVOBARB9CDD9WLB6" localSheetId="1" hidden="1">#REF!</definedName>
    <definedName name="BEx5BNN8NPH9KVOBARB9CDD9WLB6" hidden="1">#REF!</definedName>
    <definedName name="BEx5BPLEZ8XY6S89R7AZQSKLT4HK" localSheetId="4" hidden="1">#REF!</definedName>
    <definedName name="BEx5BPLEZ8XY6S89R7AZQSKLT4HK" localSheetId="5" hidden="1">#REF!</definedName>
    <definedName name="BEx5BPLEZ8XY6S89R7AZQSKLT4HK" localSheetId="2" hidden="1">#REF!</definedName>
    <definedName name="BEx5BPLEZ8XY6S89R7AZQSKLT4HK" localSheetId="1" hidden="1">#REF!</definedName>
    <definedName name="BEx5BPLEZ8XY6S89R7AZQSKLT4HK" hidden="1">#REF!</definedName>
    <definedName name="BEx5BYFMZ80TDDN2EZO8CF39AIAC" localSheetId="4" hidden="1">#REF!</definedName>
    <definedName name="BEx5BYFMZ80TDDN2EZO8CF39AIAC" localSheetId="5" hidden="1">#REF!</definedName>
    <definedName name="BEx5BYFMZ80TDDN2EZO8CF39AIAC" localSheetId="2" hidden="1">#REF!</definedName>
    <definedName name="BEx5BYFMZ80TDDN2EZO8CF39AIAC" localSheetId="1" hidden="1">#REF!</definedName>
    <definedName name="BEx5BYFMZ80TDDN2EZO8CF39AIAC" hidden="1">#REF!</definedName>
    <definedName name="BEx5C2BWFW6SHZBFDEISKGXHZCQW" localSheetId="4" hidden="1">#REF!</definedName>
    <definedName name="BEx5C2BWFW6SHZBFDEISKGXHZCQW" localSheetId="5" hidden="1">#REF!</definedName>
    <definedName name="BEx5C2BWFW6SHZBFDEISKGXHZCQW" localSheetId="2" hidden="1">#REF!</definedName>
    <definedName name="BEx5C2BWFW6SHZBFDEISKGXHZCQW" localSheetId="1" hidden="1">#REF!</definedName>
    <definedName name="BEx5C2BWFW6SHZBFDEISKGXHZCQW" hidden="1">#REF!</definedName>
    <definedName name="BEx5C44NK782B81CBGQUDS6Z8MV9" localSheetId="4" hidden="1">#REF!</definedName>
    <definedName name="BEx5C44NK782B81CBGQUDS6Z8MV9" localSheetId="5" hidden="1">#REF!</definedName>
    <definedName name="BEx5C44NK782B81CBGQUDS6Z8MV9" localSheetId="2" hidden="1">#REF!</definedName>
    <definedName name="BEx5C44NK782B81CBGQUDS6Z8MV9" localSheetId="1" hidden="1">#REF!</definedName>
    <definedName name="BEx5C44NK782B81CBGQUDS6Z8MV9" hidden="1">#REF!</definedName>
    <definedName name="BEx5C49ZFH8TO9ZU55729C3F7XG7" localSheetId="4" hidden="1">#REF!</definedName>
    <definedName name="BEx5C49ZFH8TO9ZU55729C3F7XG7" localSheetId="5" hidden="1">#REF!</definedName>
    <definedName name="BEx5C49ZFH8TO9ZU55729C3F7XG7" localSheetId="2" hidden="1">#REF!</definedName>
    <definedName name="BEx5C49ZFH8TO9ZU55729C3F7XG7" localSheetId="1" hidden="1">#REF!</definedName>
    <definedName name="BEx5C49ZFH8TO9ZU55729C3F7XG7" hidden="1">#REF!</definedName>
    <definedName name="BEx5C8GZQK13G60ZM70P63I5OS0L" localSheetId="4" hidden="1">#REF!</definedName>
    <definedName name="BEx5C8GZQK13G60ZM70P63I5OS0L" localSheetId="5" hidden="1">#REF!</definedName>
    <definedName name="BEx5C8GZQK13G60ZM70P63I5OS0L" localSheetId="2" hidden="1">#REF!</definedName>
    <definedName name="BEx5C8GZQK13G60ZM70P63I5OS0L" localSheetId="1" hidden="1">#REF!</definedName>
    <definedName name="BEx5C8GZQK13G60ZM70P63I5OS0L" hidden="1">#REF!</definedName>
    <definedName name="BEx5CAPTVN2NBT3UOMA1UFAL1C2R" localSheetId="4" hidden="1">#REF!</definedName>
    <definedName name="BEx5CAPTVN2NBT3UOMA1UFAL1C2R" localSheetId="5" hidden="1">#REF!</definedName>
    <definedName name="BEx5CAPTVN2NBT3UOMA1UFAL1C2R" localSheetId="2" hidden="1">#REF!</definedName>
    <definedName name="BEx5CAPTVN2NBT3UOMA1UFAL1C2R" localSheetId="1" hidden="1">#REF!</definedName>
    <definedName name="BEx5CAPTVN2NBT3UOMA1UFAL1C2R" hidden="1">#REF!</definedName>
    <definedName name="BEx5CEM3SYF9XP0ZZVE0GEPCLV3F" localSheetId="4" hidden="1">#REF!</definedName>
    <definedName name="BEx5CEM3SYF9XP0ZZVE0GEPCLV3F" localSheetId="5" hidden="1">#REF!</definedName>
    <definedName name="BEx5CEM3SYF9XP0ZZVE0GEPCLV3F" localSheetId="2" hidden="1">#REF!</definedName>
    <definedName name="BEx5CEM3SYF9XP0ZZVE0GEPCLV3F" localSheetId="1" hidden="1">#REF!</definedName>
    <definedName name="BEx5CEM3SYF9XP0ZZVE0GEPCLV3F" hidden="1">#REF!</definedName>
    <definedName name="BEx5CFYQ0F1Z6P8SCVJ0I3UPVFE4" localSheetId="4" hidden="1">#REF!</definedName>
    <definedName name="BEx5CFYQ0F1Z6P8SCVJ0I3UPVFE4" localSheetId="5" hidden="1">#REF!</definedName>
    <definedName name="BEx5CFYQ0F1Z6P8SCVJ0I3UPVFE4" localSheetId="2" hidden="1">#REF!</definedName>
    <definedName name="BEx5CFYQ0F1Z6P8SCVJ0I3UPVFE4" localSheetId="1" hidden="1">#REF!</definedName>
    <definedName name="BEx5CFYQ0F1Z6P8SCVJ0I3UPVFE4" hidden="1">#REF!</definedName>
    <definedName name="BEx5CPEKNSJORIPFQC2E1LTRYY8L" localSheetId="4" hidden="1">#REF!</definedName>
    <definedName name="BEx5CPEKNSJORIPFQC2E1LTRYY8L" localSheetId="5" hidden="1">#REF!</definedName>
    <definedName name="BEx5CPEKNSJORIPFQC2E1LTRYY8L" localSheetId="2" hidden="1">#REF!</definedName>
    <definedName name="BEx5CPEKNSJORIPFQC2E1LTRYY8L" localSheetId="1" hidden="1">#REF!</definedName>
    <definedName name="BEx5CPEKNSJORIPFQC2E1LTRYY8L" hidden="1">#REF!</definedName>
    <definedName name="BEx5CSUOL05D8PAM2TRDA9VRJT1O" localSheetId="4" hidden="1">#REF!</definedName>
    <definedName name="BEx5CSUOL05D8PAM2TRDA9VRJT1O" localSheetId="5" hidden="1">#REF!</definedName>
    <definedName name="BEx5CSUOL05D8PAM2TRDA9VRJT1O" localSheetId="2" hidden="1">#REF!</definedName>
    <definedName name="BEx5CSUOL05D8PAM2TRDA9VRJT1O" localSheetId="1" hidden="1">#REF!</definedName>
    <definedName name="BEx5CSUOL05D8PAM2TRDA9VRJT1O" hidden="1">#REF!</definedName>
    <definedName name="BEx5CUNFOO4YDFJ22HCMI2QKIGKM" localSheetId="4" hidden="1">#REF!</definedName>
    <definedName name="BEx5CUNFOO4YDFJ22HCMI2QKIGKM" localSheetId="5" hidden="1">#REF!</definedName>
    <definedName name="BEx5CUNFOO4YDFJ22HCMI2QKIGKM" localSheetId="2" hidden="1">#REF!</definedName>
    <definedName name="BEx5CUNFOO4YDFJ22HCMI2QKIGKM" localSheetId="1" hidden="1">#REF!</definedName>
    <definedName name="BEx5CUNFOO4YDFJ22HCMI2QKIGKM" hidden="1">#REF!</definedName>
    <definedName name="BEx5D01O3G6BXWXT7MZEVS1F4TE9" localSheetId="4" hidden="1">#REF!</definedName>
    <definedName name="BEx5D01O3G6BXWXT7MZEVS1F4TE9" localSheetId="5" hidden="1">#REF!</definedName>
    <definedName name="BEx5D01O3G6BXWXT7MZEVS1F4TE9" localSheetId="2" hidden="1">#REF!</definedName>
    <definedName name="BEx5D01O3G6BXWXT7MZEVS1F4TE9" localSheetId="1" hidden="1">#REF!</definedName>
    <definedName name="BEx5D01O3G6BXWXT7MZEVS1F4TE9" hidden="1">#REF!</definedName>
    <definedName name="BEx5D3HO5XE85AN0NGALZ4K4GE8J" localSheetId="4" hidden="1">#REF!</definedName>
    <definedName name="BEx5D3HO5XE85AN0NGALZ4K4GE8J" localSheetId="5" hidden="1">#REF!</definedName>
    <definedName name="BEx5D3HO5XE85AN0NGALZ4K4GE8J" localSheetId="2" hidden="1">#REF!</definedName>
    <definedName name="BEx5D3HO5XE85AN0NGALZ4K4GE8J" localSheetId="1" hidden="1">#REF!</definedName>
    <definedName name="BEx5D3HO5XE85AN0NGALZ4K4GE8J" hidden="1">#REF!</definedName>
    <definedName name="BEx5D8L47OF0WHBPFWXGZINZWUBZ" localSheetId="4" hidden="1">#REF!</definedName>
    <definedName name="BEx5D8L47OF0WHBPFWXGZINZWUBZ" localSheetId="5" hidden="1">#REF!</definedName>
    <definedName name="BEx5D8L47OF0WHBPFWXGZINZWUBZ" localSheetId="2" hidden="1">#REF!</definedName>
    <definedName name="BEx5D8L47OF0WHBPFWXGZINZWUBZ" localSheetId="1" hidden="1">#REF!</definedName>
    <definedName name="BEx5D8L47OF0WHBPFWXGZINZWUBZ" hidden="1">#REF!</definedName>
    <definedName name="BEx5DAJAHQ2SKUPCKSCR3PYML67L" localSheetId="4" hidden="1">#REF!</definedName>
    <definedName name="BEx5DAJAHQ2SKUPCKSCR3PYML67L" localSheetId="5" hidden="1">#REF!</definedName>
    <definedName name="BEx5DAJAHQ2SKUPCKSCR3PYML67L" localSheetId="2" hidden="1">#REF!</definedName>
    <definedName name="BEx5DAJAHQ2SKUPCKSCR3PYML67L" localSheetId="1" hidden="1">#REF!</definedName>
    <definedName name="BEx5DAJAHQ2SKUPCKSCR3PYML67L" hidden="1">#REF!</definedName>
    <definedName name="BEx5DC18JM1KJCV44PF18E0LNRKA" localSheetId="4" hidden="1">#REF!</definedName>
    <definedName name="BEx5DC18JM1KJCV44PF18E0LNRKA" localSheetId="5" hidden="1">#REF!</definedName>
    <definedName name="BEx5DC18JM1KJCV44PF18E0LNRKA" localSheetId="2" hidden="1">#REF!</definedName>
    <definedName name="BEx5DC18JM1KJCV44PF18E0LNRKA" localSheetId="1" hidden="1">#REF!</definedName>
    <definedName name="BEx5DC18JM1KJCV44PF18E0LNRKA" hidden="1">#REF!</definedName>
    <definedName name="BEx5DFH8EU3RCPUOTFY8S9G8SBCG" localSheetId="4" hidden="1">#REF!</definedName>
    <definedName name="BEx5DFH8EU3RCPUOTFY8S9G8SBCG" localSheetId="5" hidden="1">#REF!</definedName>
    <definedName name="BEx5DFH8EU3RCPUOTFY8S9G8SBCG" localSheetId="2" hidden="1">#REF!</definedName>
    <definedName name="BEx5DFH8EU3RCPUOTFY8S9G8SBCG" localSheetId="1" hidden="1">#REF!</definedName>
    <definedName name="BEx5DFH8EU3RCPUOTFY8S9G8SBCG" hidden="1">#REF!</definedName>
    <definedName name="BEx5DJIZBTNS011R9IIG2OQ2L6ZX" localSheetId="4" hidden="1">#REF!</definedName>
    <definedName name="BEx5DJIZBTNS011R9IIG2OQ2L6ZX" localSheetId="5" hidden="1">#REF!</definedName>
    <definedName name="BEx5DJIZBTNS011R9IIG2OQ2L6ZX" localSheetId="2" hidden="1">#REF!</definedName>
    <definedName name="BEx5DJIZBTNS011R9IIG2OQ2L6ZX" localSheetId="1" hidden="1">#REF!</definedName>
    <definedName name="BEx5DJIZBTNS011R9IIG2OQ2L6ZX" hidden="1">#REF!</definedName>
    <definedName name="BEx5DS2EKWFPC2UWI1W1QESX9QP5" localSheetId="4" hidden="1">#REF!</definedName>
    <definedName name="BEx5DS2EKWFPC2UWI1W1QESX9QP5" localSheetId="5" hidden="1">#REF!</definedName>
    <definedName name="BEx5DS2EKWFPC2UWI1W1QESX9QP5" localSheetId="2" hidden="1">#REF!</definedName>
    <definedName name="BEx5DS2EKWFPC2UWI1W1QESX9QP5" localSheetId="1" hidden="1">#REF!</definedName>
    <definedName name="BEx5DS2EKWFPC2UWI1W1QESX9QP5" hidden="1">#REF!</definedName>
    <definedName name="BEx5E123OLO9WQUOIRIDJ967KAGK" localSheetId="4" hidden="1">#REF!</definedName>
    <definedName name="BEx5E123OLO9WQUOIRIDJ967KAGK" localSheetId="5" hidden="1">#REF!</definedName>
    <definedName name="BEx5E123OLO9WQUOIRIDJ967KAGK" localSheetId="2" hidden="1">#REF!</definedName>
    <definedName name="BEx5E123OLO9WQUOIRIDJ967KAGK" localSheetId="1" hidden="1">#REF!</definedName>
    <definedName name="BEx5E123OLO9WQUOIRIDJ967KAGK" hidden="1">#REF!</definedName>
    <definedName name="BEx5E2UU5NES6W779W2OZTZOB4O7" localSheetId="4" hidden="1">#REF!</definedName>
    <definedName name="BEx5E2UU5NES6W779W2OZTZOB4O7" localSheetId="5" hidden="1">#REF!</definedName>
    <definedName name="BEx5E2UU5NES6W779W2OZTZOB4O7" localSheetId="2" hidden="1">#REF!</definedName>
    <definedName name="BEx5E2UU5NES6W779W2OZTZOB4O7" localSheetId="1" hidden="1">#REF!</definedName>
    <definedName name="BEx5E2UU5NES6W779W2OZTZOB4O7" hidden="1">#REF!</definedName>
    <definedName name="BEx5ELFT92WAQN3NW8COIMQHUL91" localSheetId="4" hidden="1">#REF!</definedName>
    <definedName name="BEx5ELFT92WAQN3NW8COIMQHUL91" localSheetId="5" hidden="1">#REF!</definedName>
    <definedName name="BEx5ELFT92WAQN3NW8COIMQHUL91" localSheetId="2" hidden="1">#REF!</definedName>
    <definedName name="BEx5ELFT92WAQN3NW8COIMQHUL91" localSheetId="1" hidden="1">#REF!</definedName>
    <definedName name="BEx5ELFT92WAQN3NW8COIMQHUL91" hidden="1">#REF!</definedName>
    <definedName name="BEx5ELQL9B0VR6UT18KP11DHOTFX" localSheetId="4" hidden="1">#REF!</definedName>
    <definedName name="BEx5ELQL9B0VR6UT18KP11DHOTFX" localSheetId="5" hidden="1">#REF!</definedName>
    <definedName name="BEx5ELQL9B0VR6UT18KP11DHOTFX" localSheetId="2" hidden="1">#REF!</definedName>
    <definedName name="BEx5ELQL9B0VR6UT18KP11DHOTFX" localSheetId="1" hidden="1">#REF!</definedName>
    <definedName name="BEx5ELQL9B0VR6UT18KP11DHOTFX" hidden="1">#REF!</definedName>
    <definedName name="BEx5ER4TJTFPN7IB1MNEB1ZFR5M6" localSheetId="4" hidden="1">#REF!</definedName>
    <definedName name="BEx5ER4TJTFPN7IB1MNEB1ZFR5M6" localSheetId="5" hidden="1">#REF!</definedName>
    <definedName name="BEx5ER4TJTFPN7IB1MNEB1ZFR5M6" localSheetId="2" hidden="1">#REF!</definedName>
    <definedName name="BEx5ER4TJTFPN7IB1MNEB1ZFR5M6" localSheetId="1" hidden="1">#REF!</definedName>
    <definedName name="BEx5ER4TJTFPN7IB1MNEB1ZFR5M6" hidden="1">#REF!</definedName>
    <definedName name="BEx5EYXB2LDMI4FLC3QFAOXC0FZ3" localSheetId="4" hidden="1">#REF!</definedName>
    <definedName name="BEx5EYXB2LDMI4FLC3QFAOXC0FZ3" localSheetId="5" hidden="1">#REF!</definedName>
    <definedName name="BEx5EYXB2LDMI4FLC3QFAOXC0FZ3" localSheetId="2" hidden="1">#REF!</definedName>
    <definedName name="BEx5EYXB2LDMI4FLC3QFAOXC0FZ3" localSheetId="1" hidden="1">#REF!</definedName>
    <definedName name="BEx5EYXB2LDMI4FLC3QFAOXC0FZ3" hidden="1">#REF!</definedName>
    <definedName name="BEx5F6V72QTCK7O39Y59R0EVM6CW" localSheetId="4" hidden="1">#REF!</definedName>
    <definedName name="BEx5F6V72QTCK7O39Y59R0EVM6CW" localSheetId="5" hidden="1">#REF!</definedName>
    <definedName name="BEx5F6V72QTCK7O39Y59R0EVM6CW" localSheetId="2" hidden="1">#REF!</definedName>
    <definedName name="BEx5F6V72QTCK7O39Y59R0EVM6CW" localSheetId="1" hidden="1">#REF!</definedName>
    <definedName name="BEx5F6V72QTCK7O39Y59R0EVM6CW" hidden="1">#REF!</definedName>
    <definedName name="BEx5FGLQVACD5F5YZG4DGSCHCGO2" localSheetId="4" hidden="1">#REF!</definedName>
    <definedName name="BEx5FGLQVACD5F5YZG4DGSCHCGO2" localSheetId="5" hidden="1">#REF!</definedName>
    <definedName name="BEx5FGLQVACD5F5YZG4DGSCHCGO2" localSheetId="2" hidden="1">#REF!</definedName>
    <definedName name="BEx5FGLQVACD5F5YZG4DGSCHCGO2" localSheetId="1" hidden="1">#REF!</definedName>
    <definedName name="BEx5FGLQVACD5F5YZG4DGSCHCGO2" hidden="1">#REF!</definedName>
    <definedName name="BEx5FHCTE8VTJEF7IK189AVLNYSY" localSheetId="4" hidden="1">#REF!</definedName>
    <definedName name="BEx5FHCTE8VTJEF7IK189AVLNYSY" localSheetId="5" hidden="1">#REF!</definedName>
    <definedName name="BEx5FHCTE8VTJEF7IK189AVLNYSY" localSheetId="2" hidden="1">#REF!</definedName>
    <definedName name="BEx5FHCTE8VTJEF7IK189AVLNYSY" localSheetId="1" hidden="1">#REF!</definedName>
    <definedName name="BEx5FHCTE8VTJEF7IK189AVLNYSY" hidden="1">#REF!</definedName>
    <definedName name="BEx5FLJWHLW3BTZILDPN5NMA449V" localSheetId="4" hidden="1">#REF!</definedName>
    <definedName name="BEx5FLJWHLW3BTZILDPN5NMA449V" localSheetId="5" hidden="1">#REF!</definedName>
    <definedName name="BEx5FLJWHLW3BTZILDPN5NMA449V" localSheetId="2" hidden="1">#REF!</definedName>
    <definedName name="BEx5FLJWHLW3BTZILDPN5NMA449V" localSheetId="1" hidden="1">#REF!</definedName>
    <definedName name="BEx5FLJWHLW3BTZILDPN5NMA449V" hidden="1">#REF!</definedName>
    <definedName name="BEx5FNI2O10YN2SI1NO4X5GP3GTF" localSheetId="4" hidden="1">#REF!</definedName>
    <definedName name="BEx5FNI2O10YN2SI1NO4X5GP3GTF" localSheetId="5" hidden="1">#REF!</definedName>
    <definedName name="BEx5FNI2O10YN2SI1NO4X5GP3GTF" localSheetId="2" hidden="1">#REF!</definedName>
    <definedName name="BEx5FNI2O10YN2SI1NO4X5GP3GTF" localSheetId="1" hidden="1">#REF!</definedName>
    <definedName name="BEx5FNI2O10YN2SI1NO4X5GP3GTF" hidden="1">#REF!</definedName>
    <definedName name="BEx5FO8YRFSZCG3L608EHIHIHFY4" localSheetId="4" hidden="1">#REF!</definedName>
    <definedName name="BEx5FO8YRFSZCG3L608EHIHIHFY4" localSheetId="5" hidden="1">#REF!</definedName>
    <definedName name="BEx5FO8YRFSZCG3L608EHIHIHFY4" localSheetId="2" hidden="1">#REF!</definedName>
    <definedName name="BEx5FO8YRFSZCG3L608EHIHIHFY4" localSheetId="1" hidden="1">#REF!</definedName>
    <definedName name="BEx5FO8YRFSZCG3L608EHIHIHFY4" hidden="1">#REF!</definedName>
    <definedName name="BEx5FQNA6V4CNYSH013K45RI4BCV" localSheetId="4" hidden="1">#REF!</definedName>
    <definedName name="BEx5FQNA6V4CNYSH013K45RI4BCV" localSheetId="5" hidden="1">#REF!</definedName>
    <definedName name="BEx5FQNA6V4CNYSH013K45RI4BCV" localSheetId="2" hidden="1">#REF!</definedName>
    <definedName name="BEx5FQNA6V4CNYSH013K45RI4BCV" localSheetId="1" hidden="1">#REF!</definedName>
    <definedName name="BEx5FQNA6V4CNYSH013K45RI4BCV" hidden="1">#REF!</definedName>
    <definedName name="BEx5FVQPPEU32CPNV9RRQ9MNLLVE" localSheetId="4" hidden="1">#REF!</definedName>
    <definedName name="BEx5FVQPPEU32CPNV9RRQ9MNLLVE" localSheetId="5" hidden="1">#REF!</definedName>
    <definedName name="BEx5FVQPPEU32CPNV9RRQ9MNLLVE" localSheetId="2" hidden="1">#REF!</definedName>
    <definedName name="BEx5FVQPPEU32CPNV9RRQ9MNLLVE" localSheetId="1" hidden="1">#REF!</definedName>
    <definedName name="BEx5FVQPPEU32CPNV9RRQ9MNLLVE" hidden="1">#REF!</definedName>
    <definedName name="BEx5G08KGMG5X2AQKDGPFYG5GH94" localSheetId="4" hidden="1">#REF!</definedName>
    <definedName name="BEx5G08KGMG5X2AQKDGPFYG5GH94" localSheetId="5" hidden="1">#REF!</definedName>
    <definedName name="BEx5G08KGMG5X2AQKDGPFYG5GH94" localSheetId="2" hidden="1">#REF!</definedName>
    <definedName name="BEx5G08KGMG5X2AQKDGPFYG5GH94" localSheetId="1" hidden="1">#REF!</definedName>
    <definedName name="BEx5G08KGMG5X2AQKDGPFYG5GH94" hidden="1">#REF!</definedName>
    <definedName name="BEx5G1A8TFN4C4QII35U9DKYNIS8" localSheetId="4" hidden="1">#REF!</definedName>
    <definedName name="BEx5G1A8TFN4C4QII35U9DKYNIS8" localSheetId="5" hidden="1">#REF!</definedName>
    <definedName name="BEx5G1A8TFN4C4QII35U9DKYNIS8" localSheetId="2" hidden="1">#REF!</definedName>
    <definedName name="BEx5G1A8TFN4C4QII35U9DKYNIS8" localSheetId="1" hidden="1">#REF!</definedName>
    <definedName name="BEx5G1A8TFN4C4QII35U9DKYNIS8" hidden="1">#REF!</definedName>
    <definedName name="BEx5G1L0QO91KEPDMV1D8OT4BT73" localSheetId="4" hidden="1">#REF!</definedName>
    <definedName name="BEx5G1L0QO91KEPDMV1D8OT4BT73" localSheetId="5" hidden="1">#REF!</definedName>
    <definedName name="BEx5G1L0QO91KEPDMV1D8OT4BT73" localSheetId="2" hidden="1">#REF!</definedName>
    <definedName name="BEx5G1L0QO91KEPDMV1D8OT4BT73" localSheetId="1" hidden="1">#REF!</definedName>
    <definedName name="BEx5G1L0QO91KEPDMV1D8OT4BT73" hidden="1">#REF!</definedName>
    <definedName name="BEx5G1QHX69GFUYHUZA5X74MTDMR" localSheetId="4" hidden="1">#REF!</definedName>
    <definedName name="BEx5G1QHX69GFUYHUZA5X74MTDMR" localSheetId="5" hidden="1">#REF!</definedName>
    <definedName name="BEx5G1QHX69GFUYHUZA5X74MTDMR" localSheetId="2" hidden="1">#REF!</definedName>
    <definedName name="BEx5G1QHX69GFUYHUZA5X74MTDMR" localSheetId="1" hidden="1">#REF!</definedName>
    <definedName name="BEx5G1QHX69GFUYHUZA5X74MTDMR" hidden="1">#REF!</definedName>
    <definedName name="BEx5G5S2C9JRD28ZQMMQLCBHWOHB" localSheetId="4" hidden="1">#REF!</definedName>
    <definedName name="BEx5G5S2C9JRD28ZQMMQLCBHWOHB" localSheetId="5" hidden="1">#REF!</definedName>
    <definedName name="BEx5G5S2C9JRD28ZQMMQLCBHWOHB" localSheetId="2" hidden="1">#REF!</definedName>
    <definedName name="BEx5G5S2C9JRD28ZQMMQLCBHWOHB" localSheetId="1" hidden="1">#REF!</definedName>
    <definedName name="BEx5G5S2C9JRD28ZQMMQLCBHWOHB" hidden="1">#REF!</definedName>
    <definedName name="BEx5G7KU3EGZQSYN2YNML8EW8NDC" localSheetId="4" hidden="1">#REF!</definedName>
    <definedName name="BEx5G7KU3EGZQSYN2YNML8EW8NDC" localSheetId="5" hidden="1">#REF!</definedName>
    <definedName name="BEx5G7KU3EGZQSYN2YNML8EW8NDC" localSheetId="2" hidden="1">#REF!</definedName>
    <definedName name="BEx5G7KU3EGZQSYN2YNML8EW8NDC" localSheetId="1" hidden="1">#REF!</definedName>
    <definedName name="BEx5G7KU3EGZQSYN2YNML8EW8NDC" hidden="1">#REF!</definedName>
    <definedName name="BEx5G86DZL1VYUX6KWODAP3WFAWP" localSheetId="4" hidden="1">#REF!</definedName>
    <definedName name="BEx5G86DZL1VYUX6KWODAP3WFAWP" localSheetId="5" hidden="1">#REF!</definedName>
    <definedName name="BEx5G86DZL1VYUX6KWODAP3WFAWP" localSheetId="2" hidden="1">#REF!</definedName>
    <definedName name="BEx5G86DZL1VYUX6KWODAP3WFAWP" localSheetId="1" hidden="1">#REF!</definedName>
    <definedName name="BEx5G86DZL1VYUX6KWODAP3WFAWP" hidden="1">#REF!</definedName>
    <definedName name="BEx5G8BV2GIOCM3C7IUFK8L04A6M" localSheetId="4" hidden="1">#REF!</definedName>
    <definedName name="BEx5G8BV2GIOCM3C7IUFK8L04A6M" localSheetId="5" hidden="1">#REF!</definedName>
    <definedName name="BEx5G8BV2GIOCM3C7IUFK8L04A6M" localSheetId="2" hidden="1">#REF!</definedName>
    <definedName name="BEx5G8BV2GIOCM3C7IUFK8L04A6M" localSheetId="1" hidden="1">#REF!</definedName>
    <definedName name="BEx5G8BV2GIOCM3C7IUFK8L04A6M" hidden="1">#REF!</definedName>
    <definedName name="BEx5GID9MVBUPFFT9M8K8B5MO9NV" localSheetId="4" hidden="1">#REF!</definedName>
    <definedName name="BEx5GID9MVBUPFFT9M8K8B5MO9NV" localSheetId="5" hidden="1">#REF!</definedName>
    <definedName name="BEx5GID9MVBUPFFT9M8K8B5MO9NV" localSheetId="2" hidden="1">#REF!</definedName>
    <definedName name="BEx5GID9MVBUPFFT9M8K8B5MO9NV" localSheetId="1" hidden="1">#REF!</definedName>
    <definedName name="BEx5GID9MVBUPFFT9M8K8B5MO9NV" hidden="1">#REF!</definedName>
    <definedName name="BEx5GN0EWA9SCQDPQ7NTUQH82QVK" localSheetId="4" hidden="1">#REF!</definedName>
    <definedName name="BEx5GN0EWA9SCQDPQ7NTUQH82QVK" localSheetId="5" hidden="1">#REF!</definedName>
    <definedName name="BEx5GN0EWA9SCQDPQ7NTUQH82QVK" localSheetId="2" hidden="1">#REF!</definedName>
    <definedName name="BEx5GN0EWA9SCQDPQ7NTUQH82QVK" localSheetId="1" hidden="1">#REF!</definedName>
    <definedName name="BEx5GN0EWA9SCQDPQ7NTUQH82QVK" hidden="1">#REF!</definedName>
    <definedName name="BEx5GNBCU4WZ74I0UXFL9ZG2XSGJ" localSheetId="4" hidden="1">#REF!</definedName>
    <definedName name="BEx5GNBCU4WZ74I0UXFL9ZG2XSGJ" localSheetId="5" hidden="1">#REF!</definedName>
    <definedName name="BEx5GNBCU4WZ74I0UXFL9ZG2XSGJ" localSheetId="2" hidden="1">#REF!</definedName>
    <definedName name="BEx5GNBCU4WZ74I0UXFL9ZG2XSGJ" localSheetId="1" hidden="1">#REF!</definedName>
    <definedName name="BEx5GNBCU4WZ74I0UXFL9ZG2XSGJ" hidden="1">#REF!</definedName>
    <definedName name="BEx5GUCTYC7QCWGWU5BTO7Y7HDZX" localSheetId="4" hidden="1">#REF!</definedName>
    <definedName name="BEx5GUCTYC7QCWGWU5BTO7Y7HDZX" localSheetId="5" hidden="1">#REF!</definedName>
    <definedName name="BEx5GUCTYC7QCWGWU5BTO7Y7HDZX" localSheetId="2" hidden="1">#REF!</definedName>
    <definedName name="BEx5GUCTYC7QCWGWU5BTO7Y7HDZX" localSheetId="1" hidden="1">#REF!</definedName>
    <definedName name="BEx5GUCTYC7QCWGWU5BTO7Y7HDZX" hidden="1">#REF!</definedName>
    <definedName name="BEx5GYUPJULJQ624TEESYFG1NFOH" localSheetId="4" hidden="1">#REF!</definedName>
    <definedName name="BEx5GYUPJULJQ624TEESYFG1NFOH" localSheetId="5" hidden="1">#REF!</definedName>
    <definedName name="BEx5GYUPJULJQ624TEESYFG1NFOH" localSheetId="2" hidden="1">#REF!</definedName>
    <definedName name="BEx5GYUPJULJQ624TEESYFG1NFOH" localSheetId="1" hidden="1">#REF!</definedName>
    <definedName name="BEx5GYUPJULJQ624TEESYFG1NFOH" hidden="1">#REF!</definedName>
    <definedName name="BEx5H0NEE0AIN5E2UHJ9J9ISU9N1" localSheetId="4" hidden="1">#REF!</definedName>
    <definedName name="BEx5H0NEE0AIN5E2UHJ9J9ISU9N1" localSheetId="5" hidden="1">#REF!</definedName>
    <definedName name="BEx5H0NEE0AIN5E2UHJ9J9ISU9N1" localSheetId="2" hidden="1">#REF!</definedName>
    <definedName name="BEx5H0NEE0AIN5E2UHJ9J9ISU9N1" localSheetId="1" hidden="1">#REF!</definedName>
    <definedName name="BEx5H0NEE0AIN5E2UHJ9J9ISU9N1" hidden="1">#REF!</definedName>
    <definedName name="BEx5H1UJSEUQM2K8QHQXO5THVHSO" localSheetId="4" hidden="1">#REF!</definedName>
    <definedName name="BEx5H1UJSEUQM2K8QHQXO5THVHSO" localSheetId="5" hidden="1">#REF!</definedName>
    <definedName name="BEx5H1UJSEUQM2K8QHQXO5THVHSO" localSheetId="2" hidden="1">#REF!</definedName>
    <definedName name="BEx5H1UJSEUQM2K8QHQXO5THVHSO" localSheetId="1" hidden="1">#REF!</definedName>
    <definedName name="BEx5H1UJSEUQM2K8QHQXO5THVHSO" hidden="1">#REF!</definedName>
    <definedName name="BEx5HAOT9XWUF7XIFRZZS8B9F5TZ" localSheetId="4" hidden="1">#REF!</definedName>
    <definedName name="BEx5HAOT9XWUF7XIFRZZS8B9F5TZ" localSheetId="5" hidden="1">#REF!</definedName>
    <definedName name="BEx5HAOT9XWUF7XIFRZZS8B9F5TZ" localSheetId="2" hidden="1">#REF!</definedName>
    <definedName name="BEx5HAOT9XWUF7XIFRZZS8B9F5TZ" localSheetId="1" hidden="1">#REF!</definedName>
    <definedName name="BEx5HAOT9XWUF7XIFRZZS8B9F5TZ" hidden="1">#REF!</definedName>
    <definedName name="BEx5HB534CO7TBSALKMD27WHMAQJ" localSheetId="4" hidden="1">#REF!</definedName>
    <definedName name="BEx5HB534CO7TBSALKMD27WHMAQJ" localSheetId="5" hidden="1">#REF!</definedName>
    <definedName name="BEx5HB534CO7TBSALKMD27WHMAQJ" localSheetId="2" hidden="1">#REF!</definedName>
    <definedName name="BEx5HB534CO7TBSALKMD27WHMAQJ" localSheetId="1" hidden="1">#REF!</definedName>
    <definedName name="BEx5HB534CO7TBSALKMD27WHMAQJ" hidden="1">#REF!</definedName>
    <definedName name="BEx5HE4XRF9BUY04MENWY9CHHN5H" localSheetId="4" hidden="1">#REF!</definedName>
    <definedName name="BEx5HE4XRF9BUY04MENWY9CHHN5H" localSheetId="5" hidden="1">#REF!</definedName>
    <definedName name="BEx5HE4XRF9BUY04MENWY9CHHN5H" localSheetId="2" hidden="1">#REF!</definedName>
    <definedName name="BEx5HE4XRF9BUY04MENWY9CHHN5H" localSheetId="1" hidden="1">#REF!</definedName>
    <definedName name="BEx5HE4XRF9BUY04MENWY9CHHN5H" hidden="1">#REF!</definedName>
    <definedName name="BEx5HFHMABAT0H9KKS754X4T304E" localSheetId="4" hidden="1">#REF!</definedName>
    <definedName name="BEx5HFHMABAT0H9KKS754X4T304E" localSheetId="5" hidden="1">#REF!</definedName>
    <definedName name="BEx5HFHMABAT0H9KKS754X4T304E" localSheetId="2" hidden="1">#REF!</definedName>
    <definedName name="BEx5HFHMABAT0H9KKS754X4T304E" localSheetId="1" hidden="1">#REF!</definedName>
    <definedName name="BEx5HFHMABAT0H9KKS754X4T304E" hidden="1">#REF!</definedName>
    <definedName name="BEx5HGDZ7MX1S3KNXLRL9WU565V4" localSheetId="4" hidden="1">#REF!</definedName>
    <definedName name="BEx5HGDZ7MX1S3KNXLRL9WU565V4" localSheetId="5" hidden="1">#REF!</definedName>
    <definedName name="BEx5HGDZ7MX1S3KNXLRL9WU565V4" localSheetId="2" hidden="1">#REF!</definedName>
    <definedName name="BEx5HGDZ7MX1S3KNXLRL9WU565V4" localSheetId="1" hidden="1">#REF!</definedName>
    <definedName name="BEx5HGDZ7MX1S3KNXLRL9WU565V4" hidden="1">#REF!</definedName>
    <definedName name="BEx5HJZ9FAVNZSSBTAYRPZDYM9NU" localSheetId="4" hidden="1">#REF!</definedName>
    <definedName name="BEx5HJZ9FAVNZSSBTAYRPZDYM9NU" localSheetId="5" hidden="1">#REF!</definedName>
    <definedName name="BEx5HJZ9FAVNZSSBTAYRPZDYM9NU" localSheetId="2" hidden="1">#REF!</definedName>
    <definedName name="BEx5HJZ9FAVNZSSBTAYRPZDYM9NU" localSheetId="1" hidden="1">#REF!</definedName>
    <definedName name="BEx5HJZ9FAVNZSSBTAYRPZDYM9NU" hidden="1">#REF!</definedName>
    <definedName name="BEx5HZ9JMKHNLFWLVUB1WP5B39BL" localSheetId="4" hidden="1">#REF!</definedName>
    <definedName name="BEx5HZ9JMKHNLFWLVUB1WP5B39BL" localSheetId="5" hidden="1">#REF!</definedName>
    <definedName name="BEx5HZ9JMKHNLFWLVUB1WP5B39BL" localSheetId="2" hidden="1">#REF!</definedName>
    <definedName name="BEx5HZ9JMKHNLFWLVUB1WP5B39BL" localSheetId="1" hidden="1">#REF!</definedName>
    <definedName name="BEx5HZ9JMKHNLFWLVUB1WP5B39BL" hidden="1">#REF!</definedName>
    <definedName name="BEx5I17QJ0PQ1OG1IMH69HMQWNEA" localSheetId="4" hidden="1">#REF!</definedName>
    <definedName name="BEx5I17QJ0PQ1OG1IMH69HMQWNEA" localSheetId="5" hidden="1">#REF!</definedName>
    <definedName name="BEx5I17QJ0PQ1OG1IMH69HMQWNEA" localSheetId="2" hidden="1">#REF!</definedName>
    <definedName name="BEx5I17QJ0PQ1OG1IMH69HMQWNEA" localSheetId="1" hidden="1">#REF!</definedName>
    <definedName name="BEx5I17QJ0PQ1OG1IMH69HMQWNEA" hidden="1">#REF!</definedName>
    <definedName name="BEx5I244LQHZTF3XI66J8705R9XX" localSheetId="4" hidden="1">#REF!</definedName>
    <definedName name="BEx5I244LQHZTF3XI66J8705R9XX" localSheetId="5" hidden="1">#REF!</definedName>
    <definedName name="BEx5I244LQHZTF3XI66J8705R9XX" localSheetId="2" hidden="1">#REF!</definedName>
    <definedName name="BEx5I244LQHZTF3XI66J8705R9XX" localSheetId="1" hidden="1">#REF!</definedName>
    <definedName name="BEx5I244LQHZTF3XI66J8705R9XX" hidden="1">#REF!</definedName>
    <definedName name="BEx5I8PBP4LIXDGID5BP0THLO0AQ" localSheetId="4" hidden="1">#REF!</definedName>
    <definedName name="BEx5I8PBP4LIXDGID5BP0THLO0AQ" localSheetId="5" hidden="1">#REF!</definedName>
    <definedName name="BEx5I8PBP4LIXDGID5BP0THLO0AQ" localSheetId="2" hidden="1">#REF!</definedName>
    <definedName name="BEx5I8PBP4LIXDGID5BP0THLO0AQ" localSheetId="1" hidden="1">#REF!</definedName>
    <definedName name="BEx5I8PBP4LIXDGID5BP0THLO0AQ" hidden="1">#REF!</definedName>
    <definedName name="BEx5I8USVUB3JP4S9OXGMZVMOQXR" localSheetId="4" hidden="1">#REF!</definedName>
    <definedName name="BEx5I8USVUB3JP4S9OXGMZVMOQXR" localSheetId="5" hidden="1">#REF!</definedName>
    <definedName name="BEx5I8USVUB3JP4S9OXGMZVMOQXR" localSheetId="2" hidden="1">#REF!</definedName>
    <definedName name="BEx5I8USVUB3JP4S9OXGMZVMOQXR" localSheetId="1" hidden="1">#REF!</definedName>
    <definedName name="BEx5I8USVUB3JP4S9OXGMZVMOQXR" hidden="1">#REF!</definedName>
    <definedName name="BEx5I9GDQSYIAL65UQNDMNFQCS9Y" localSheetId="4" hidden="1">#REF!</definedName>
    <definedName name="BEx5I9GDQSYIAL65UQNDMNFQCS9Y" localSheetId="5" hidden="1">#REF!</definedName>
    <definedName name="BEx5I9GDQSYIAL65UQNDMNFQCS9Y" localSheetId="2" hidden="1">#REF!</definedName>
    <definedName name="BEx5I9GDQSYIAL65UQNDMNFQCS9Y" localSheetId="1" hidden="1">#REF!</definedName>
    <definedName name="BEx5I9GDQSYIAL65UQNDMNFQCS9Y" hidden="1">#REF!</definedName>
    <definedName name="BEx5IBUPG9AWNW5PK7JGRGEJ4OLM" localSheetId="4" hidden="1">#REF!</definedName>
    <definedName name="BEx5IBUPG9AWNW5PK7JGRGEJ4OLM" localSheetId="5" hidden="1">#REF!</definedName>
    <definedName name="BEx5IBUPG9AWNW5PK7JGRGEJ4OLM" localSheetId="2" hidden="1">#REF!</definedName>
    <definedName name="BEx5IBUPG9AWNW5PK7JGRGEJ4OLM" localSheetId="1" hidden="1">#REF!</definedName>
    <definedName name="BEx5IBUPG9AWNW5PK7JGRGEJ4OLM" hidden="1">#REF!</definedName>
    <definedName name="BEx5IC06RVN8BSAEPREVKHKLCJ2L" localSheetId="4" hidden="1">#REF!</definedName>
    <definedName name="BEx5IC06RVN8BSAEPREVKHKLCJ2L" localSheetId="5" hidden="1">#REF!</definedName>
    <definedName name="BEx5IC06RVN8BSAEPREVKHKLCJ2L" localSheetId="2" hidden="1">#REF!</definedName>
    <definedName name="BEx5IC06RVN8BSAEPREVKHKLCJ2L" localSheetId="1" hidden="1">#REF!</definedName>
    <definedName name="BEx5IC06RVN8BSAEPREVKHKLCJ2L" hidden="1">#REF!</definedName>
    <definedName name="BEx5IGY4M04BPXSQF2J4GQYXF85O" localSheetId="4" hidden="1">#REF!</definedName>
    <definedName name="BEx5IGY4M04BPXSQF2J4GQYXF85O" localSheetId="5" hidden="1">#REF!</definedName>
    <definedName name="BEx5IGY4M04BPXSQF2J4GQYXF85O" localSheetId="2" hidden="1">#REF!</definedName>
    <definedName name="BEx5IGY4M04BPXSQF2J4GQYXF85O" localSheetId="1" hidden="1">#REF!</definedName>
    <definedName name="BEx5IGY4M04BPXSQF2J4GQYXF85O" hidden="1">#REF!</definedName>
    <definedName name="BEx5IWTZDCLZ5CCDG108STY04SAJ" localSheetId="4" hidden="1">#REF!</definedName>
    <definedName name="BEx5IWTZDCLZ5CCDG108STY04SAJ" localSheetId="5" hidden="1">#REF!</definedName>
    <definedName name="BEx5IWTZDCLZ5CCDG108STY04SAJ" localSheetId="2" hidden="1">#REF!</definedName>
    <definedName name="BEx5IWTZDCLZ5CCDG108STY04SAJ" localSheetId="1" hidden="1">#REF!</definedName>
    <definedName name="BEx5IWTZDCLZ5CCDG108STY04SAJ" hidden="1">#REF!</definedName>
    <definedName name="BEx5J0FFP1KS4NGY20AEJI8VREEA" localSheetId="4" hidden="1">#REF!</definedName>
    <definedName name="BEx5J0FFP1KS4NGY20AEJI8VREEA" localSheetId="5" hidden="1">#REF!</definedName>
    <definedName name="BEx5J0FFP1KS4NGY20AEJI8VREEA" localSheetId="2" hidden="1">#REF!</definedName>
    <definedName name="BEx5J0FFP1KS4NGY20AEJI8VREEA" localSheetId="1" hidden="1">#REF!</definedName>
    <definedName name="BEx5J0FFP1KS4NGY20AEJI8VREEA" hidden="1">#REF!</definedName>
    <definedName name="BEx5J1XE5FVWL6IJV6CWKPN24UBK" localSheetId="4" hidden="1">#REF!</definedName>
    <definedName name="BEx5J1XE5FVWL6IJV6CWKPN24UBK" localSheetId="5" hidden="1">#REF!</definedName>
    <definedName name="BEx5J1XE5FVWL6IJV6CWKPN24UBK" localSheetId="2" hidden="1">#REF!</definedName>
    <definedName name="BEx5J1XE5FVWL6IJV6CWKPN24UBK" localSheetId="1" hidden="1">#REF!</definedName>
    <definedName name="BEx5J1XE5FVWL6IJV6CWKPN24UBK" hidden="1">#REF!</definedName>
    <definedName name="BEx5JF3ZXLDIS8VNKDCY7ZI7H1CI" localSheetId="4" hidden="1">#REF!</definedName>
    <definedName name="BEx5JF3ZXLDIS8VNKDCY7ZI7H1CI" localSheetId="5" hidden="1">#REF!</definedName>
    <definedName name="BEx5JF3ZXLDIS8VNKDCY7ZI7H1CI" localSheetId="2" hidden="1">#REF!</definedName>
    <definedName name="BEx5JF3ZXLDIS8VNKDCY7ZI7H1CI" localSheetId="1" hidden="1">#REF!</definedName>
    <definedName name="BEx5JF3ZXLDIS8VNKDCY7ZI7H1CI" hidden="1">#REF!</definedName>
    <definedName name="BEx5JHCZJ8G6OOOW6EF3GABXKH6F" localSheetId="4" hidden="1">#REF!</definedName>
    <definedName name="BEx5JHCZJ8G6OOOW6EF3GABXKH6F" localSheetId="5" hidden="1">#REF!</definedName>
    <definedName name="BEx5JHCZJ8G6OOOW6EF3GABXKH6F" localSheetId="2" hidden="1">#REF!</definedName>
    <definedName name="BEx5JHCZJ8G6OOOW6EF3GABXKH6F" localSheetId="1" hidden="1">#REF!</definedName>
    <definedName name="BEx5JHCZJ8G6OOOW6EF3GABXKH6F" hidden="1">#REF!</definedName>
    <definedName name="BEx5JJB6W446THXQCRUKD3I7RKLP" localSheetId="4" hidden="1">#REF!</definedName>
    <definedName name="BEx5JJB6W446THXQCRUKD3I7RKLP" localSheetId="5" hidden="1">#REF!</definedName>
    <definedName name="BEx5JJB6W446THXQCRUKD3I7RKLP" localSheetId="2" hidden="1">#REF!</definedName>
    <definedName name="BEx5JJB6W446THXQCRUKD3I7RKLP" localSheetId="1" hidden="1">#REF!</definedName>
    <definedName name="BEx5JJB6W446THXQCRUKD3I7RKLP" hidden="1">#REF!</definedName>
    <definedName name="BEx5JNCT8Z7XSSPD5EMNAJELCU2V" localSheetId="4" hidden="1">#REF!</definedName>
    <definedName name="BEx5JNCT8Z7XSSPD5EMNAJELCU2V" localSheetId="5" hidden="1">#REF!</definedName>
    <definedName name="BEx5JNCT8Z7XSSPD5EMNAJELCU2V" localSheetId="2" hidden="1">#REF!</definedName>
    <definedName name="BEx5JNCT8Z7XSSPD5EMNAJELCU2V" localSheetId="1" hidden="1">#REF!</definedName>
    <definedName name="BEx5JNCT8Z7XSSPD5EMNAJELCU2V" hidden="1">#REF!</definedName>
    <definedName name="BEx5JQCNT9Y4RM306CHC8IPY3HBZ" localSheetId="4" hidden="1">#REF!</definedName>
    <definedName name="BEx5JQCNT9Y4RM306CHC8IPY3HBZ" localSheetId="5" hidden="1">#REF!</definedName>
    <definedName name="BEx5JQCNT9Y4RM306CHC8IPY3HBZ" localSheetId="2" hidden="1">#REF!</definedName>
    <definedName name="BEx5JQCNT9Y4RM306CHC8IPY3HBZ" localSheetId="1" hidden="1">#REF!</definedName>
    <definedName name="BEx5JQCNT9Y4RM306CHC8IPY3HBZ" hidden="1">#REF!</definedName>
    <definedName name="BEx5K08PYKE6JOKBYIB006TX619P" localSheetId="4" hidden="1">#REF!</definedName>
    <definedName name="BEx5K08PYKE6JOKBYIB006TX619P" localSheetId="5" hidden="1">#REF!</definedName>
    <definedName name="BEx5K08PYKE6JOKBYIB006TX619P" localSheetId="2" hidden="1">#REF!</definedName>
    <definedName name="BEx5K08PYKE6JOKBYIB006TX619P" localSheetId="1" hidden="1">#REF!</definedName>
    <definedName name="BEx5K08PYKE6JOKBYIB006TX619P" hidden="1">#REF!</definedName>
    <definedName name="BEx5K4W2S2K7M9V2M304KW93LK8Q" localSheetId="4" hidden="1">#REF!</definedName>
    <definedName name="BEx5K4W2S2K7M9V2M304KW93LK8Q" localSheetId="5" hidden="1">#REF!</definedName>
    <definedName name="BEx5K4W2S2K7M9V2M304KW93LK8Q" localSheetId="2" hidden="1">#REF!</definedName>
    <definedName name="BEx5K4W2S2K7M9V2M304KW93LK8Q" localSheetId="1" hidden="1">#REF!</definedName>
    <definedName name="BEx5K4W2S2K7M9V2M304KW93LK8Q" hidden="1">#REF!</definedName>
    <definedName name="BEx5K51DSERT1TR7B4A29R41W4NX" localSheetId="4" hidden="1">#REF!</definedName>
    <definedName name="BEx5K51DSERT1TR7B4A29R41W4NX" localSheetId="5" hidden="1">#REF!</definedName>
    <definedName name="BEx5K51DSERT1TR7B4A29R41W4NX" localSheetId="2" hidden="1">#REF!</definedName>
    <definedName name="BEx5K51DSERT1TR7B4A29R41W4NX" localSheetId="1" hidden="1">#REF!</definedName>
    <definedName name="BEx5K51DSERT1TR7B4A29R41W4NX" hidden="1">#REF!</definedName>
    <definedName name="BEx5KBBZ8KCEQK36ARG4ERYOFD4G" localSheetId="4" hidden="1">#REF!</definedName>
    <definedName name="BEx5KBBZ8KCEQK36ARG4ERYOFD4G" localSheetId="5" hidden="1">#REF!</definedName>
    <definedName name="BEx5KBBZ8KCEQK36ARG4ERYOFD4G" localSheetId="2" hidden="1">#REF!</definedName>
    <definedName name="BEx5KBBZ8KCEQK36ARG4ERYOFD4G" localSheetId="1" hidden="1">#REF!</definedName>
    <definedName name="BEx5KBBZ8KCEQK36ARG4ERYOFD4G" hidden="1">#REF!</definedName>
    <definedName name="BEx5KCOET0DYMY4VILOLGVBX7E3C" localSheetId="4" hidden="1">#REF!</definedName>
    <definedName name="BEx5KCOET0DYMY4VILOLGVBX7E3C" localSheetId="5" hidden="1">#REF!</definedName>
    <definedName name="BEx5KCOET0DYMY4VILOLGVBX7E3C" localSheetId="2" hidden="1">#REF!</definedName>
    <definedName name="BEx5KCOET0DYMY4VILOLGVBX7E3C" localSheetId="1" hidden="1">#REF!</definedName>
    <definedName name="BEx5KCOET0DYMY4VILOLGVBX7E3C" hidden="1">#REF!</definedName>
    <definedName name="BEx5KYER580I4T7WTLMUN7NLNP5K" localSheetId="4" hidden="1">#REF!</definedName>
    <definedName name="BEx5KYER580I4T7WTLMUN7NLNP5K" localSheetId="5" hidden="1">#REF!</definedName>
    <definedName name="BEx5KYER580I4T7WTLMUN7NLNP5K" localSheetId="2" hidden="1">#REF!</definedName>
    <definedName name="BEx5KYER580I4T7WTLMUN7NLNP5K" localSheetId="1" hidden="1">#REF!</definedName>
    <definedName name="BEx5KYER580I4T7WTLMUN7NLNP5K" hidden="1">#REF!</definedName>
    <definedName name="BEx5LHLB3M6K4ZKY2F42QBZT30ZH" localSheetId="4" hidden="1">#REF!</definedName>
    <definedName name="BEx5LHLB3M6K4ZKY2F42QBZT30ZH" localSheetId="5" hidden="1">#REF!</definedName>
    <definedName name="BEx5LHLB3M6K4ZKY2F42QBZT30ZH" localSheetId="2" hidden="1">#REF!</definedName>
    <definedName name="BEx5LHLB3M6K4ZKY2F42QBZT30ZH" localSheetId="1" hidden="1">#REF!</definedName>
    <definedName name="BEx5LHLB3M6K4ZKY2F42QBZT30ZH" hidden="1">#REF!</definedName>
    <definedName name="BEx5LKQJG40DO2JR1ZF6KD3PON9K" localSheetId="4" hidden="1">#REF!</definedName>
    <definedName name="BEx5LKQJG40DO2JR1ZF6KD3PON9K" localSheetId="5" hidden="1">#REF!</definedName>
    <definedName name="BEx5LKQJG40DO2JR1ZF6KD3PON9K" localSheetId="2" hidden="1">#REF!</definedName>
    <definedName name="BEx5LKQJG40DO2JR1ZF6KD3PON9K" localSheetId="1" hidden="1">#REF!</definedName>
    <definedName name="BEx5LKQJG40DO2JR1ZF6KD3PON9K" hidden="1">#REF!</definedName>
    <definedName name="BEx5LQA84QRPGAR4FLC7MCT3H9EN" localSheetId="4" hidden="1">#REF!</definedName>
    <definedName name="BEx5LQA84QRPGAR4FLC7MCT3H9EN" localSheetId="5" hidden="1">#REF!</definedName>
    <definedName name="BEx5LQA84QRPGAR4FLC7MCT3H9EN" localSheetId="2" hidden="1">#REF!</definedName>
    <definedName name="BEx5LQA84QRPGAR4FLC7MCT3H9EN" localSheetId="1" hidden="1">#REF!</definedName>
    <definedName name="BEx5LQA84QRPGAR4FLC7MCT3H9EN" hidden="1">#REF!</definedName>
    <definedName name="BEx5LRMNU3HXIE1BUMDHRU31F7JJ" localSheetId="4" hidden="1">#REF!</definedName>
    <definedName name="BEx5LRMNU3HXIE1BUMDHRU31F7JJ" localSheetId="5" hidden="1">#REF!</definedName>
    <definedName name="BEx5LRMNU3HXIE1BUMDHRU31F7JJ" localSheetId="2" hidden="1">#REF!</definedName>
    <definedName name="BEx5LRMNU3HXIE1BUMDHRU31F7JJ" localSheetId="1" hidden="1">#REF!</definedName>
    <definedName name="BEx5LRMNU3HXIE1BUMDHRU31F7JJ" hidden="1">#REF!</definedName>
    <definedName name="BEx5LSJ1LPUAX3ENSPECWPG4J7D1" localSheetId="4" hidden="1">#REF!</definedName>
    <definedName name="BEx5LSJ1LPUAX3ENSPECWPG4J7D1" localSheetId="5" hidden="1">#REF!</definedName>
    <definedName name="BEx5LSJ1LPUAX3ENSPECWPG4J7D1" localSheetId="2" hidden="1">#REF!</definedName>
    <definedName name="BEx5LSJ1LPUAX3ENSPECWPG4J7D1" localSheetId="1" hidden="1">#REF!</definedName>
    <definedName name="BEx5LSJ1LPUAX3ENSPECWPG4J7D1" hidden="1">#REF!</definedName>
    <definedName name="BEx5LTKQ8RQWJE4BC88OP928893U" localSheetId="4" hidden="1">#REF!</definedName>
    <definedName name="BEx5LTKQ8RQWJE4BC88OP928893U" localSheetId="5" hidden="1">#REF!</definedName>
    <definedName name="BEx5LTKQ8RQWJE4BC88OP928893U" localSheetId="2" hidden="1">#REF!</definedName>
    <definedName name="BEx5LTKQ8RQWJE4BC88OP928893U" localSheetId="1" hidden="1">#REF!</definedName>
    <definedName name="BEx5LTKQ8RQWJE4BC88OP928893U" hidden="1">#REF!</definedName>
    <definedName name="BEx5M4D4KHXU4JXKDEHZZNRG7NRA" localSheetId="4" hidden="1">#REF!</definedName>
    <definedName name="BEx5M4D4KHXU4JXKDEHZZNRG7NRA" localSheetId="5" hidden="1">#REF!</definedName>
    <definedName name="BEx5M4D4KHXU4JXKDEHZZNRG7NRA" localSheetId="2" hidden="1">#REF!</definedName>
    <definedName name="BEx5M4D4KHXU4JXKDEHZZNRG7NRA" localSheetId="1" hidden="1">#REF!</definedName>
    <definedName name="BEx5M4D4KHXU4JXKDEHZZNRG7NRA" hidden="1">#REF!</definedName>
    <definedName name="BEx5MB9BR71LZDG7XXQ2EO58JC5F" localSheetId="4" hidden="1">#REF!</definedName>
    <definedName name="BEx5MB9BR71LZDG7XXQ2EO58JC5F" localSheetId="5" hidden="1">#REF!</definedName>
    <definedName name="BEx5MB9BR71LZDG7XXQ2EO58JC5F" localSheetId="2" hidden="1">#REF!</definedName>
    <definedName name="BEx5MB9BR71LZDG7XXQ2EO58JC5F" localSheetId="1" hidden="1">#REF!</definedName>
    <definedName name="BEx5MB9BR71LZDG7XXQ2EO58JC5F" hidden="1">#REF!</definedName>
    <definedName name="BEx5MHEF05EVRV5DPTG4KMPWZSUS" localSheetId="4" hidden="1">#REF!</definedName>
    <definedName name="BEx5MHEF05EVRV5DPTG4KMPWZSUS" localSheetId="5" hidden="1">#REF!</definedName>
    <definedName name="BEx5MHEF05EVRV5DPTG4KMPWZSUS" localSheetId="2" hidden="1">#REF!</definedName>
    <definedName name="BEx5MHEF05EVRV5DPTG4KMPWZSUS" localSheetId="1" hidden="1">#REF!</definedName>
    <definedName name="BEx5MHEF05EVRV5DPTG4KMPWZSUS" hidden="1">#REF!</definedName>
    <definedName name="BEx5MLQZM68YQSKARVWTTPINFQ2C" localSheetId="4" hidden="1">#REF!</definedName>
    <definedName name="BEx5MLQZM68YQSKARVWTTPINFQ2C" localSheetId="5" hidden="1">#REF!</definedName>
    <definedName name="BEx5MLQZM68YQSKARVWTTPINFQ2C" localSheetId="2" hidden="1">#REF!</definedName>
    <definedName name="BEx5MLQZM68YQSKARVWTTPINFQ2C" localSheetId="1" hidden="1">#REF!</definedName>
    <definedName name="BEx5MLQZM68YQSKARVWTTPINFQ2C" hidden="1">#REF!</definedName>
    <definedName name="BEx5MMCJMU7FOOWUCW9EA13B7V5F" localSheetId="4" hidden="1">#REF!</definedName>
    <definedName name="BEx5MMCJMU7FOOWUCW9EA13B7V5F" localSheetId="5" hidden="1">#REF!</definedName>
    <definedName name="BEx5MMCJMU7FOOWUCW9EA13B7V5F" localSheetId="2" hidden="1">#REF!</definedName>
    <definedName name="BEx5MMCJMU7FOOWUCW9EA13B7V5F" localSheetId="1" hidden="1">#REF!</definedName>
    <definedName name="BEx5MMCJMU7FOOWUCW9EA13B7V5F" hidden="1">#REF!</definedName>
    <definedName name="BEx5MVXTKNBXHNWTL43C670E4KXC" localSheetId="4" hidden="1">#REF!</definedName>
    <definedName name="BEx5MVXTKNBXHNWTL43C670E4KXC" localSheetId="5" hidden="1">#REF!</definedName>
    <definedName name="BEx5MVXTKNBXHNWTL43C670E4KXC" localSheetId="2" hidden="1">#REF!</definedName>
    <definedName name="BEx5MVXTKNBXHNWTL43C670E4KXC" localSheetId="1" hidden="1">#REF!</definedName>
    <definedName name="BEx5MVXTKNBXHNWTL43C670E4KXC" hidden="1">#REF!</definedName>
    <definedName name="BEx5MWZGZ3VRB5418C2RNF9H17BQ" localSheetId="4" hidden="1">#REF!</definedName>
    <definedName name="BEx5MWZGZ3VRB5418C2RNF9H17BQ" localSheetId="5" hidden="1">#REF!</definedName>
    <definedName name="BEx5MWZGZ3VRB5418C2RNF9H17BQ" localSheetId="2" hidden="1">#REF!</definedName>
    <definedName name="BEx5MWZGZ3VRB5418C2RNF9H17BQ" localSheetId="1" hidden="1">#REF!</definedName>
    <definedName name="BEx5MWZGZ3VRB5418C2RNF9H17BQ" hidden="1">#REF!</definedName>
    <definedName name="BEx5MX4YD2QV39W04QH9C6AOA0FB" localSheetId="4" hidden="1">#REF!</definedName>
    <definedName name="BEx5MX4YD2QV39W04QH9C6AOA0FB" localSheetId="5" hidden="1">#REF!</definedName>
    <definedName name="BEx5MX4YD2QV39W04QH9C6AOA0FB" localSheetId="2" hidden="1">#REF!</definedName>
    <definedName name="BEx5MX4YD2QV39W04QH9C6AOA0FB" localSheetId="1" hidden="1">#REF!</definedName>
    <definedName name="BEx5MX4YD2QV39W04QH9C6AOA0FB" hidden="1">#REF!</definedName>
    <definedName name="BEx5N3A8LULD7YBJH5J83X27PZSW" localSheetId="4" hidden="1">#REF!</definedName>
    <definedName name="BEx5N3A8LULD7YBJH5J83X27PZSW" localSheetId="5" hidden="1">#REF!</definedName>
    <definedName name="BEx5N3A8LULD7YBJH5J83X27PZSW" localSheetId="2" hidden="1">#REF!</definedName>
    <definedName name="BEx5N3A8LULD7YBJH5J83X27PZSW" localSheetId="1" hidden="1">#REF!</definedName>
    <definedName name="BEx5N3A8LULD7YBJH5J83X27PZSW" hidden="1">#REF!</definedName>
    <definedName name="BEx5N4XI4PWB1W9PMZ4O5R0HWTYD" localSheetId="4" hidden="1">#REF!</definedName>
    <definedName name="BEx5N4XI4PWB1W9PMZ4O5R0HWTYD" localSheetId="5" hidden="1">#REF!</definedName>
    <definedName name="BEx5N4XI4PWB1W9PMZ4O5R0HWTYD" localSheetId="2" hidden="1">#REF!</definedName>
    <definedName name="BEx5N4XI4PWB1W9PMZ4O5R0HWTYD" localSheetId="1" hidden="1">#REF!</definedName>
    <definedName name="BEx5N4XI4PWB1W9PMZ4O5R0HWTYD" hidden="1">#REF!</definedName>
    <definedName name="BEx5N8DH1SY888WI2GZ2D6E9XCXB" localSheetId="4" hidden="1">#REF!</definedName>
    <definedName name="BEx5N8DH1SY888WI2GZ2D6E9XCXB" localSheetId="5" hidden="1">#REF!</definedName>
    <definedName name="BEx5N8DH1SY888WI2GZ2D6E9XCXB" localSheetId="2" hidden="1">#REF!</definedName>
    <definedName name="BEx5N8DH1SY888WI2GZ2D6E9XCXB" localSheetId="1" hidden="1">#REF!</definedName>
    <definedName name="BEx5N8DH1SY888WI2GZ2D6E9XCXB" hidden="1">#REF!</definedName>
    <definedName name="BEx5NA68N6FJFX9UJXK4M14U487F" localSheetId="4" hidden="1">#REF!</definedName>
    <definedName name="BEx5NA68N6FJFX9UJXK4M14U487F" localSheetId="5" hidden="1">#REF!</definedName>
    <definedName name="BEx5NA68N6FJFX9UJXK4M14U487F" localSheetId="2" hidden="1">#REF!</definedName>
    <definedName name="BEx5NA68N6FJFX9UJXK4M14U487F" localSheetId="1" hidden="1">#REF!</definedName>
    <definedName name="BEx5NA68N6FJFX9UJXK4M14U487F" hidden="1">#REF!</definedName>
    <definedName name="BEx5NIKBG2GDJOYGE3WCXKU7YY51" localSheetId="4" hidden="1">#REF!</definedName>
    <definedName name="BEx5NIKBG2GDJOYGE3WCXKU7YY51" localSheetId="5" hidden="1">#REF!</definedName>
    <definedName name="BEx5NIKBG2GDJOYGE3WCXKU7YY51" localSheetId="2" hidden="1">#REF!</definedName>
    <definedName name="BEx5NIKBG2GDJOYGE3WCXKU7YY51" localSheetId="1" hidden="1">#REF!</definedName>
    <definedName name="BEx5NIKBG2GDJOYGE3WCXKU7YY51" hidden="1">#REF!</definedName>
    <definedName name="BEx5NV06L5J5IMKGOMGKGJ4PBZCD" localSheetId="4" hidden="1">#REF!</definedName>
    <definedName name="BEx5NV06L5J5IMKGOMGKGJ4PBZCD" localSheetId="5" hidden="1">#REF!</definedName>
    <definedName name="BEx5NV06L5J5IMKGOMGKGJ4PBZCD" localSheetId="2" hidden="1">#REF!</definedName>
    <definedName name="BEx5NV06L5J5IMKGOMGKGJ4PBZCD" localSheetId="1" hidden="1">#REF!</definedName>
    <definedName name="BEx5NV06L5J5IMKGOMGKGJ4PBZCD" hidden="1">#REF!</definedName>
    <definedName name="BEx5NW1V6AB25NEEX9VPHRXWJDSS" localSheetId="4" hidden="1">#REF!</definedName>
    <definedName name="BEx5NW1V6AB25NEEX9VPHRXWJDSS" localSheetId="5" hidden="1">#REF!</definedName>
    <definedName name="BEx5NW1V6AB25NEEX9VPHRXWJDSS" localSheetId="2" hidden="1">#REF!</definedName>
    <definedName name="BEx5NW1V6AB25NEEX9VPHRXWJDSS" localSheetId="1" hidden="1">#REF!</definedName>
    <definedName name="BEx5NW1V6AB25NEEX9VPHRXWJDSS" hidden="1">#REF!</definedName>
    <definedName name="BEx5NWSXWACAUHWVZAI57DGZ8OCQ" localSheetId="4" hidden="1">#REF!</definedName>
    <definedName name="BEx5NWSXWACAUHWVZAI57DGZ8OCQ" localSheetId="5" hidden="1">#REF!</definedName>
    <definedName name="BEx5NWSXWACAUHWVZAI57DGZ8OCQ" localSheetId="2" hidden="1">#REF!</definedName>
    <definedName name="BEx5NWSXWACAUHWVZAI57DGZ8OCQ" localSheetId="1" hidden="1">#REF!</definedName>
    <definedName name="BEx5NWSXWACAUHWVZAI57DGZ8OCQ" hidden="1">#REF!</definedName>
    <definedName name="BEx5NZSSQ6PY99ZX2D7Q9IGOR34W" localSheetId="4" hidden="1">#REF!</definedName>
    <definedName name="BEx5NZSSQ6PY99ZX2D7Q9IGOR34W" localSheetId="5" hidden="1">#REF!</definedName>
    <definedName name="BEx5NZSSQ6PY99ZX2D7Q9IGOR34W" localSheetId="2" hidden="1">#REF!</definedName>
    <definedName name="BEx5NZSSQ6PY99ZX2D7Q9IGOR34W" localSheetId="1" hidden="1">#REF!</definedName>
    <definedName name="BEx5NZSSQ6PY99ZX2D7Q9IGOR34W" hidden="1">#REF!</definedName>
    <definedName name="BEx5O2N9HTGG4OJHR62PKFMNZTTW" localSheetId="4" hidden="1">#REF!</definedName>
    <definedName name="BEx5O2N9HTGG4OJHR62PKFMNZTTW" localSheetId="5" hidden="1">#REF!</definedName>
    <definedName name="BEx5O2N9HTGG4OJHR62PKFMNZTTW" localSheetId="2" hidden="1">#REF!</definedName>
    <definedName name="BEx5O2N9HTGG4OJHR62PKFMNZTTW" localSheetId="1" hidden="1">#REF!</definedName>
    <definedName name="BEx5O2N9HTGG4OJHR62PKFMNZTTW" hidden="1">#REF!</definedName>
    <definedName name="BEx5O3ZUQ2OARA1CDOZ3NC4UE5AA" localSheetId="4" hidden="1">#REF!</definedName>
    <definedName name="BEx5O3ZUQ2OARA1CDOZ3NC4UE5AA" localSheetId="5" hidden="1">#REF!</definedName>
    <definedName name="BEx5O3ZUQ2OARA1CDOZ3NC4UE5AA" localSheetId="2" hidden="1">#REF!</definedName>
    <definedName name="BEx5O3ZUQ2OARA1CDOZ3NC4UE5AA" localSheetId="1" hidden="1">#REF!</definedName>
    <definedName name="BEx5O3ZUQ2OARA1CDOZ3NC4UE5AA" hidden="1">#REF!</definedName>
    <definedName name="BEx5OAFS0NJ2CB86A02E1JYHMLQ1" localSheetId="4" hidden="1">#REF!</definedName>
    <definedName name="BEx5OAFS0NJ2CB86A02E1JYHMLQ1" localSheetId="5" hidden="1">#REF!</definedName>
    <definedName name="BEx5OAFS0NJ2CB86A02E1JYHMLQ1" localSheetId="2" hidden="1">#REF!</definedName>
    <definedName name="BEx5OAFS0NJ2CB86A02E1JYHMLQ1" localSheetId="1" hidden="1">#REF!</definedName>
    <definedName name="BEx5OAFS0NJ2CB86A02E1JYHMLQ1" hidden="1">#REF!</definedName>
    <definedName name="BEx5OG4RPU8W1ETWDWM234NYYYEN" localSheetId="4" hidden="1">#REF!</definedName>
    <definedName name="BEx5OG4RPU8W1ETWDWM234NYYYEN" localSheetId="5" hidden="1">#REF!</definedName>
    <definedName name="BEx5OG4RPU8W1ETWDWM234NYYYEN" localSheetId="2" hidden="1">#REF!</definedName>
    <definedName name="BEx5OG4RPU8W1ETWDWM234NYYYEN" localSheetId="1" hidden="1">#REF!</definedName>
    <definedName name="BEx5OG4RPU8W1ETWDWM234NYYYEN" hidden="1">#REF!</definedName>
    <definedName name="BEx5OP9Y43F99O2IT69MKCCXGL61" localSheetId="4" hidden="1">#REF!</definedName>
    <definedName name="BEx5OP9Y43F99O2IT69MKCCXGL61" localSheetId="5" hidden="1">#REF!</definedName>
    <definedName name="BEx5OP9Y43F99O2IT69MKCCXGL61" localSheetId="2" hidden="1">#REF!</definedName>
    <definedName name="BEx5OP9Y43F99O2IT69MKCCXGL61" localSheetId="1" hidden="1">#REF!</definedName>
    <definedName name="BEx5OP9Y43F99O2IT69MKCCXGL61" hidden="1">#REF!</definedName>
    <definedName name="BEx5P9Y9RDXNUAJ6CZ2LHMM8IM7T" localSheetId="4" hidden="1">#REF!</definedName>
    <definedName name="BEx5P9Y9RDXNUAJ6CZ2LHMM8IM7T" localSheetId="5" hidden="1">#REF!</definedName>
    <definedName name="BEx5P9Y9RDXNUAJ6CZ2LHMM8IM7T" localSheetId="2" hidden="1">#REF!</definedName>
    <definedName name="BEx5P9Y9RDXNUAJ6CZ2LHMM8IM7T" localSheetId="1" hidden="1">#REF!</definedName>
    <definedName name="BEx5P9Y9RDXNUAJ6CZ2LHMM8IM7T" hidden="1">#REF!</definedName>
    <definedName name="BEx5PHWB2C0D5QLP3BZIP3UO7DIZ" localSheetId="4" hidden="1">#REF!</definedName>
    <definedName name="BEx5PHWB2C0D5QLP3BZIP3UO7DIZ" localSheetId="5" hidden="1">#REF!</definedName>
    <definedName name="BEx5PHWB2C0D5QLP3BZIP3UO7DIZ" localSheetId="2" hidden="1">#REF!</definedName>
    <definedName name="BEx5PHWB2C0D5QLP3BZIP3UO7DIZ" localSheetId="1" hidden="1">#REF!</definedName>
    <definedName name="BEx5PHWB2C0D5QLP3BZIP3UO7DIZ" hidden="1">#REF!</definedName>
    <definedName name="BEx5PJP02W68K2E46L5C5YBSNU6T" localSheetId="4" hidden="1">#REF!</definedName>
    <definedName name="BEx5PJP02W68K2E46L5C5YBSNU6T" localSheetId="5" hidden="1">#REF!</definedName>
    <definedName name="BEx5PJP02W68K2E46L5C5YBSNU6T" localSheetId="2" hidden="1">#REF!</definedName>
    <definedName name="BEx5PJP02W68K2E46L5C5YBSNU6T" localSheetId="1" hidden="1">#REF!</definedName>
    <definedName name="BEx5PJP02W68K2E46L5C5YBSNU6T" hidden="1">#REF!</definedName>
    <definedName name="BEx5PLCA8DOMAU315YCS5275L2HS" localSheetId="4" hidden="1">#REF!</definedName>
    <definedName name="BEx5PLCA8DOMAU315YCS5275L2HS" localSheetId="5" hidden="1">#REF!</definedName>
    <definedName name="BEx5PLCA8DOMAU315YCS5275L2HS" localSheetId="2" hidden="1">#REF!</definedName>
    <definedName name="BEx5PLCA8DOMAU315YCS5275L2HS" localSheetId="1" hidden="1">#REF!</definedName>
    <definedName name="BEx5PLCA8DOMAU315YCS5275L2HS" hidden="1">#REF!</definedName>
    <definedName name="BEx5PRXMZ5M65Z732WNNGV564C2J" localSheetId="4" hidden="1">#REF!</definedName>
    <definedName name="BEx5PRXMZ5M65Z732WNNGV564C2J" localSheetId="5" hidden="1">#REF!</definedName>
    <definedName name="BEx5PRXMZ5M65Z732WNNGV564C2J" localSheetId="2" hidden="1">#REF!</definedName>
    <definedName name="BEx5PRXMZ5M65Z732WNNGV564C2J" localSheetId="1" hidden="1">#REF!</definedName>
    <definedName name="BEx5PRXMZ5M65Z732WNNGV564C2J" hidden="1">#REF!</definedName>
    <definedName name="BEx5Q29Y91E64DPE0YY53A6YHF3Y" localSheetId="4" hidden="1">#REF!</definedName>
    <definedName name="BEx5Q29Y91E64DPE0YY53A6YHF3Y" localSheetId="5" hidden="1">#REF!</definedName>
    <definedName name="BEx5Q29Y91E64DPE0YY53A6YHF3Y" localSheetId="2" hidden="1">#REF!</definedName>
    <definedName name="BEx5Q29Y91E64DPE0YY53A6YHF3Y" localSheetId="1" hidden="1">#REF!</definedName>
    <definedName name="BEx5Q29Y91E64DPE0YY53A6YHF3Y" hidden="1">#REF!</definedName>
    <definedName name="BEx5QPSW4IPLH50WSR87HRER05RF" localSheetId="4" hidden="1">#REF!</definedName>
    <definedName name="BEx5QPSW4IPLH50WSR87HRER05RF" localSheetId="5" hidden="1">#REF!</definedName>
    <definedName name="BEx5QPSW4IPLH50WSR87HRER05RF" localSheetId="2" hidden="1">#REF!</definedName>
    <definedName name="BEx5QPSW4IPLH50WSR87HRER05RF" localSheetId="1" hidden="1">#REF!</definedName>
    <definedName name="BEx5QPSW4IPLH50WSR87HRER05RF" hidden="1">#REF!</definedName>
    <definedName name="BEx73V0EP8EMNRC3EZJJKKVKWQVB" localSheetId="4" hidden="1">#REF!</definedName>
    <definedName name="BEx73V0EP8EMNRC3EZJJKKVKWQVB" localSheetId="5" hidden="1">#REF!</definedName>
    <definedName name="BEx73V0EP8EMNRC3EZJJKKVKWQVB" localSheetId="2" hidden="1">#REF!</definedName>
    <definedName name="BEx73V0EP8EMNRC3EZJJKKVKWQVB" localSheetId="1" hidden="1">#REF!</definedName>
    <definedName name="BEx73V0EP8EMNRC3EZJJKKVKWQVB" hidden="1">#REF!</definedName>
    <definedName name="BEx741WJHIJVXUX131SBXTVW8D71" localSheetId="4" hidden="1">#REF!</definedName>
    <definedName name="BEx741WJHIJVXUX131SBXTVW8D71" localSheetId="5" hidden="1">#REF!</definedName>
    <definedName name="BEx741WJHIJVXUX131SBXTVW8D71" localSheetId="2" hidden="1">#REF!</definedName>
    <definedName name="BEx741WJHIJVXUX131SBXTVW8D71" localSheetId="1" hidden="1">#REF!</definedName>
    <definedName name="BEx741WJHIJVXUX131SBXTVW8D71" hidden="1">#REF!</definedName>
    <definedName name="BEx74Q6H3O7133AWQXWC21MI2UFT" localSheetId="4" hidden="1">#REF!</definedName>
    <definedName name="BEx74Q6H3O7133AWQXWC21MI2UFT" localSheetId="5" hidden="1">#REF!</definedName>
    <definedName name="BEx74Q6H3O7133AWQXWC21MI2UFT" localSheetId="2" hidden="1">#REF!</definedName>
    <definedName name="BEx74Q6H3O7133AWQXWC21MI2UFT" localSheetId="1" hidden="1">#REF!</definedName>
    <definedName name="BEx74Q6H3O7133AWQXWC21MI2UFT" hidden="1">#REF!</definedName>
    <definedName name="BEx74R2VQ8BSMKPX25262AU3VZF7" localSheetId="4" hidden="1">#REF!</definedName>
    <definedName name="BEx74R2VQ8BSMKPX25262AU3VZF7" localSheetId="5" hidden="1">#REF!</definedName>
    <definedName name="BEx74R2VQ8BSMKPX25262AU3VZF7" localSheetId="2" hidden="1">#REF!</definedName>
    <definedName name="BEx74R2VQ8BSMKPX25262AU3VZF7" localSheetId="1" hidden="1">#REF!</definedName>
    <definedName name="BEx74R2VQ8BSMKPX25262AU3VZF7" hidden="1">#REF!</definedName>
    <definedName name="BEx74W6BJ8ENO3J25WNM5H5APKA3" localSheetId="4" hidden="1">#REF!</definedName>
    <definedName name="BEx74W6BJ8ENO3J25WNM5H5APKA3" localSheetId="5" hidden="1">#REF!</definedName>
    <definedName name="BEx74W6BJ8ENO3J25WNM5H5APKA3" localSheetId="2" hidden="1">#REF!</definedName>
    <definedName name="BEx74W6BJ8ENO3J25WNM5H5APKA3" localSheetId="1" hidden="1">#REF!</definedName>
    <definedName name="BEx74W6BJ8ENO3J25WNM5H5APKA3" hidden="1">#REF!</definedName>
    <definedName name="BEx74YKLW1FKLWC3DJ2ELZBZBY1M" localSheetId="4" hidden="1">#REF!</definedName>
    <definedName name="BEx74YKLW1FKLWC3DJ2ELZBZBY1M" localSheetId="5" hidden="1">#REF!</definedName>
    <definedName name="BEx74YKLW1FKLWC3DJ2ELZBZBY1M" localSheetId="2" hidden="1">#REF!</definedName>
    <definedName name="BEx74YKLW1FKLWC3DJ2ELZBZBY1M" localSheetId="1" hidden="1">#REF!</definedName>
    <definedName name="BEx74YKLW1FKLWC3DJ2ELZBZBY1M" hidden="1">#REF!</definedName>
    <definedName name="BEx755GRRD9BL27YHLH5QWIYLWB7" localSheetId="4" hidden="1">#REF!</definedName>
    <definedName name="BEx755GRRD9BL27YHLH5QWIYLWB7" localSheetId="5" hidden="1">#REF!</definedName>
    <definedName name="BEx755GRRD9BL27YHLH5QWIYLWB7" localSheetId="2" hidden="1">#REF!</definedName>
    <definedName name="BEx755GRRD9BL27YHLH5QWIYLWB7" localSheetId="1" hidden="1">#REF!</definedName>
    <definedName name="BEx755GRRD9BL27YHLH5QWIYLWB7" hidden="1">#REF!</definedName>
    <definedName name="BEx759D1D5SXS5ELLZVBI0SXYUNF" localSheetId="4" hidden="1">#REF!</definedName>
    <definedName name="BEx759D1D5SXS5ELLZVBI0SXYUNF" localSheetId="5" hidden="1">#REF!</definedName>
    <definedName name="BEx759D1D5SXS5ELLZVBI0SXYUNF" localSheetId="2" hidden="1">#REF!</definedName>
    <definedName name="BEx759D1D5SXS5ELLZVBI0SXYUNF" localSheetId="1" hidden="1">#REF!</definedName>
    <definedName name="BEx759D1D5SXS5ELLZVBI0SXYUNF" hidden="1">#REF!</definedName>
    <definedName name="BEx75DPEQTX055IZ2L8UVLJOT1DD" localSheetId="4" hidden="1">#REF!</definedName>
    <definedName name="BEx75DPEQTX055IZ2L8UVLJOT1DD" localSheetId="5" hidden="1">#REF!</definedName>
    <definedName name="BEx75DPEQTX055IZ2L8UVLJOT1DD" localSheetId="2" hidden="1">#REF!</definedName>
    <definedName name="BEx75DPEQTX055IZ2L8UVLJOT1DD" localSheetId="1" hidden="1">#REF!</definedName>
    <definedName name="BEx75DPEQTX055IZ2L8UVLJOT1DD" hidden="1">#REF!</definedName>
    <definedName name="BEx75GJZSZHUDN6OOAGQYFUDA2LP" localSheetId="4" hidden="1">#REF!</definedName>
    <definedName name="BEx75GJZSZHUDN6OOAGQYFUDA2LP" localSheetId="5" hidden="1">#REF!</definedName>
    <definedName name="BEx75GJZSZHUDN6OOAGQYFUDA2LP" localSheetId="2" hidden="1">#REF!</definedName>
    <definedName name="BEx75GJZSZHUDN6OOAGQYFUDA2LP" localSheetId="1" hidden="1">#REF!</definedName>
    <definedName name="BEx75GJZSZHUDN6OOAGQYFUDA2LP" hidden="1">#REF!</definedName>
    <definedName name="BEx75HGCCV5K4UCJWYV8EV9AG5YT" localSheetId="4" hidden="1">#REF!</definedName>
    <definedName name="BEx75HGCCV5K4UCJWYV8EV9AG5YT" localSheetId="5" hidden="1">#REF!</definedName>
    <definedName name="BEx75HGCCV5K4UCJWYV8EV9AG5YT" localSheetId="2" hidden="1">#REF!</definedName>
    <definedName name="BEx75HGCCV5K4UCJWYV8EV9AG5YT" localSheetId="1" hidden="1">#REF!</definedName>
    <definedName name="BEx75HGCCV5K4UCJWYV8EV9AG5YT" hidden="1">#REF!</definedName>
    <definedName name="BEx75PZT8TY5P13U978NVBUXKHT4" localSheetId="4" hidden="1">#REF!</definedName>
    <definedName name="BEx75PZT8TY5P13U978NVBUXKHT4" localSheetId="5" hidden="1">#REF!</definedName>
    <definedName name="BEx75PZT8TY5P13U978NVBUXKHT4" localSheetId="2" hidden="1">#REF!</definedName>
    <definedName name="BEx75PZT8TY5P13U978NVBUXKHT4" localSheetId="1" hidden="1">#REF!</definedName>
    <definedName name="BEx75PZT8TY5P13U978NVBUXKHT4" hidden="1">#REF!</definedName>
    <definedName name="BEx75T55F7GML8V1DMWL26WRT006" localSheetId="4" hidden="1">#REF!</definedName>
    <definedName name="BEx75T55F7GML8V1DMWL26WRT006" localSheetId="5" hidden="1">#REF!</definedName>
    <definedName name="BEx75T55F7GML8V1DMWL26WRT006" localSheetId="2" hidden="1">#REF!</definedName>
    <definedName name="BEx75T55F7GML8V1DMWL26WRT006" localSheetId="1" hidden="1">#REF!</definedName>
    <definedName name="BEx75T55F7GML8V1DMWL26WRT006" hidden="1">#REF!</definedName>
    <definedName name="BEx75VJGR07JY6UUWURQ4PJ29UKC" localSheetId="4" hidden="1">#REF!</definedName>
    <definedName name="BEx75VJGR07JY6UUWURQ4PJ29UKC" localSheetId="5" hidden="1">#REF!</definedName>
    <definedName name="BEx75VJGR07JY6UUWURQ4PJ29UKC" localSheetId="2" hidden="1">#REF!</definedName>
    <definedName name="BEx75VJGR07JY6UUWURQ4PJ29UKC" localSheetId="1" hidden="1">#REF!</definedName>
    <definedName name="BEx75VJGR07JY6UUWURQ4PJ29UKC" hidden="1">#REF!</definedName>
    <definedName name="BEx7696AZUPB1PK30JJQUWUELQPJ" localSheetId="4" hidden="1">#REF!</definedName>
    <definedName name="BEx7696AZUPB1PK30JJQUWUELQPJ" localSheetId="5" hidden="1">#REF!</definedName>
    <definedName name="BEx7696AZUPB1PK30JJQUWUELQPJ" localSheetId="2" hidden="1">#REF!</definedName>
    <definedName name="BEx7696AZUPB1PK30JJQUWUELQPJ" localSheetId="1" hidden="1">#REF!</definedName>
    <definedName name="BEx7696AZUPB1PK30JJQUWUELQPJ" hidden="1">#REF!</definedName>
    <definedName name="BEx76PNR8S4T4VUQS0KU58SEX0VN" localSheetId="4" hidden="1">#REF!</definedName>
    <definedName name="BEx76PNR8S4T4VUQS0KU58SEX0VN" localSheetId="5" hidden="1">#REF!</definedName>
    <definedName name="BEx76PNR8S4T4VUQS0KU58SEX0VN" localSheetId="2" hidden="1">#REF!</definedName>
    <definedName name="BEx76PNR8S4T4VUQS0KU58SEX0VN" localSheetId="1" hidden="1">#REF!</definedName>
    <definedName name="BEx76PNR8S4T4VUQS0KU58SEX0VN" hidden="1">#REF!</definedName>
    <definedName name="BEx76YY7ODSIKDD9VDF9TLTDM18I" localSheetId="4" hidden="1">#REF!</definedName>
    <definedName name="BEx76YY7ODSIKDD9VDF9TLTDM18I" localSheetId="5" hidden="1">#REF!</definedName>
    <definedName name="BEx76YY7ODSIKDD9VDF9TLTDM18I" localSheetId="2" hidden="1">#REF!</definedName>
    <definedName name="BEx76YY7ODSIKDD9VDF9TLTDM18I" localSheetId="1" hidden="1">#REF!</definedName>
    <definedName name="BEx76YY7ODSIKDD9VDF9TLTDM18I" hidden="1">#REF!</definedName>
    <definedName name="BEx7705E86I9B7DTKMMJMAFSYMUL" localSheetId="4" hidden="1">#REF!</definedName>
    <definedName name="BEx7705E86I9B7DTKMMJMAFSYMUL" localSheetId="5" hidden="1">#REF!</definedName>
    <definedName name="BEx7705E86I9B7DTKMMJMAFSYMUL" localSheetId="2" hidden="1">#REF!</definedName>
    <definedName name="BEx7705E86I9B7DTKMMJMAFSYMUL" localSheetId="1" hidden="1">#REF!</definedName>
    <definedName name="BEx7705E86I9B7DTKMMJMAFSYMUL" hidden="1">#REF!</definedName>
    <definedName name="BEx7741OUGLA0WJQLQRUJSL4DE00" localSheetId="4" hidden="1">#REF!</definedName>
    <definedName name="BEx7741OUGLA0WJQLQRUJSL4DE00" localSheetId="5" hidden="1">#REF!</definedName>
    <definedName name="BEx7741OUGLA0WJQLQRUJSL4DE00" localSheetId="2" hidden="1">#REF!</definedName>
    <definedName name="BEx7741OUGLA0WJQLQRUJSL4DE00" localSheetId="1" hidden="1">#REF!</definedName>
    <definedName name="BEx7741OUGLA0WJQLQRUJSL4DE00" hidden="1">#REF!</definedName>
    <definedName name="BEx774N83DXLJZ54Q42PWIJZ2DN1" localSheetId="4" hidden="1">#REF!</definedName>
    <definedName name="BEx774N83DXLJZ54Q42PWIJZ2DN1" localSheetId="5" hidden="1">#REF!</definedName>
    <definedName name="BEx774N83DXLJZ54Q42PWIJZ2DN1" localSheetId="2" hidden="1">#REF!</definedName>
    <definedName name="BEx774N83DXLJZ54Q42PWIJZ2DN1" localSheetId="1" hidden="1">#REF!</definedName>
    <definedName name="BEx774N83DXLJZ54Q42PWIJZ2DN1" hidden="1">#REF!</definedName>
    <definedName name="BEx779QNIY3061ZV9BR462WKEGRW" localSheetId="4" hidden="1">#REF!</definedName>
    <definedName name="BEx779QNIY3061ZV9BR462WKEGRW" localSheetId="5" hidden="1">#REF!</definedName>
    <definedName name="BEx779QNIY3061ZV9BR462WKEGRW" localSheetId="2" hidden="1">#REF!</definedName>
    <definedName name="BEx779QNIY3061ZV9BR462WKEGRW" localSheetId="1" hidden="1">#REF!</definedName>
    <definedName name="BEx779QNIY3061ZV9BR462WKEGRW" hidden="1">#REF!</definedName>
    <definedName name="BEx77G19QU9A95CNHE6QMVSQR2T3" localSheetId="4" hidden="1">#REF!</definedName>
    <definedName name="BEx77G19QU9A95CNHE6QMVSQR2T3" localSheetId="5" hidden="1">#REF!</definedName>
    <definedName name="BEx77G19QU9A95CNHE6QMVSQR2T3" localSheetId="2" hidden="1">#REF!</definedName>
    <definedName name="BEx77G19QU9A95CNHE6QMVSQR2T3" localSheetId="1" hidden="1">#REF!</definedName>
    <definedName name="BEx77G19QU9A95CNHE6QMVSQR2T3" hidden="1">#REF!</definedName>
    <definedName name="BEx77P0S3GVMS7BJUL9OWUGJ1B02" localSheetId="4" hidden="1">#REF!</definedName>
    <definedName name="BEx77P0S3GVMS7BJUL9OWUGJ1B02" localSheetId="5" hidden="1">#REF!</definedName>
    <definedName name="BEx77P0S3GVMS7BJUL9OWUGJ1B02" localSheetId="2" hidden="1">#REF!</definedName>
    <definedName name="BEx77P0S3GVMS7BJUL9OWUGJ1B02" localSheetId="1" hidden="1">#REF!</definedName>
    <definedName name="BEx77P0S3GVMS7BJUL9OWUGJ1B02" hidden="1">#REF!</definedName>
    <definedName name="BEx77QDESURI6WW5582YXSK3A972" localSheetId="4" hidden="1">#REF!</definedName>
    <definedName name="BEx77QDESURI6WW5582YXSK3A972" localSheetId="5" hidden="1">#REF!</definedName>
    <definedName name="BEx77QDESURI6WW5582YXSK3A972" localSheetId="2" hidden="1">#REF!</definedName>
    <definedName name="BEx77QDESURI6WW5582YXSK3A972" localSheetId="1" hidden="1">#REF!</definedName>
    <definedName name="BEx77QDESURI6WW5582YXSK3A972" hidden="1">#REF!</definedName>
    <definedName name="BEx77VBI9XOPFHKEWU5EHQ9J675Y" localSheetId="4" hidden="1">#REF!</definedName>
    <definedName name="BEx77VBI9XOPFHKEWU5EHQ9J675Y" localSheetId="5" hidden="1">#REF!</definedName>
    <definedName name="BEx77VBI9XOPFHKEWU5EHQ9J675Y" localSheetId="2" hidden="1">#REF!</definedName>
    <definedName name="BEx77VBI9XOPFHKEWU5EHQ9J675Y" localSheetId="1" hidden="1">#REF!</definedName>
    <definedName name="BEx77VBI9XOPFHKEWU5EHQ9J675Y" hidden="1">#REF!</definedName>
    <definedName name="BEx7809GQOCLHSNH95VOYIX7P1TV" localSheetId="4" hidden="1">#REF!</definedName>
    <definedName name="BEx7809GQOCLHSNH95VOYIX7P1TV" localSheetId="5" hidden="1">#REF!</definedName>
    <definedName name="BEx7809GQOCLHSNH95VOYIX7P1TV" localSheetId="2" hidden="1">#REF!</definedName>
    <definedName name="BEx7809GQOCLHSNH95VOYIX7P1TV" localSheetId="1" hidden="1">#REF!</definedName>
    <definedName name="BEx7809GQOCLHSNH95VOYIX7P1TV" hidden="1">#REF!</definedName>
    <definedName name="BEx780K8XAXUHGVZGZWQ74DK4CI3" localSheetId="4" hidden="1">#REF!</definedName>
    <definedName name="BEx780K8XAXUHGVZGZWQ74DK4CI3" localSheetId="5" hidden="1">#REF!</definedName>
    <definedName name="BEx780K8XAXUHGVZGZWQ74DK4CI3" localSheetId="2" hidden="1">#REF!</definedName>
    <definedName name="BEx780K8XAXUHGVZGZWQ74DK4CI3" localSheetId="1" hidden="1">#REF!</definedName>
    <definedName name="BEx780K8XAXUHGVZGZWQ74DK4CI3" hidden="1">#REF!</definedName>
    <definedName name="BEx78226TN58UE0CTY98YEDU0LSL" localSheetId="4" hidden="1">#REF!</definedName>
    <definedName name="BEx78226TN58UE0CTY98YEDU0LSL" localSheetId="5" hidden="1">#REF!</definedName>
    <definedName name="BEx78226TN58UE0CTY98YEDU0LSL" localSheetId="2" hidden="1">#REF!</definedName>
    <definedName name="BEx78226TN58UE0CTY98YEDU0LSL" localSheetId="1" hidden="1">#REF!</definedName>
    <definedName name="BEx78226TN58UE0CTY98YEDU0LSL" hidden="1">#REF!</definedName>
    <definedName name="BEx7881ZZBWHRAX6W2GY19J8MGEQ" localSheetId="4" hidden="1">#REF!</definedName>
    <definedName name="BEx7881ZZBWHRAX6W2GY19J8MGEQ" localSheetId="5" hidden="1">#REF!</definedName>
    <definedName name="BEx7881ZZBWHRAX6W2GY19J8MGEQ" localSheetId="2" hidden="1">#REF!</definedName>
    <definedName name="BEx7881ZZBWHRAX6W2GY19J8MGEQ" localSheetId="1" hidden="1">#REF!</definedName>
    <definedName name="BEx7881ZZBWHRAX6W2GY19J8MGEQ" hidden="1">#REF!</definedName>
    <definedName name="BEx78BSYINF85GYNSCIRD95PH86Q" localSheetId="4" hidden="1">#REF!</definedName>
    <definedName name="BEx78BSYINF85GYNSCIRD95PH86Q" localSheetId="5" hidden="1">#REF!</definedName>
    <definedName name="BEx78BSYINF85GYNSCIRD95PH86Q" localSheetId="2" hidden="1">#REF!</definedName>
    <definedName name="BEx78BSYINF85GYNSCIRD95PH86Q" localSheetId="1" hidden="1">#REF!</definedName>
    <definedName name="BEx78BSYINF85GYNSCIRD95PH86Q" hidden="1">#REF!</definedName>
    <definedName name="BEx78HHRIWDLHQX2LG0HWFRYEL1T" localSheetId="4" hidden="1">#REF!</definedName>
    <definedName name="BEx78HHRIWDLHQX2LG0HWFRYEL1T" localSheetId="5" hidden="1">#REF!</definedName>
    <definedName name="BEx78HHRIWDLHQX2LG0HWFRYEL1T" localSheetId="2" hidden="1">#REF!</definedName>
    <definedName name="BEx78HHRIWDLHQX2LG0HWFRYEL1T" localSheetId="1" hidden="1">#REF!</definedName>
    <definedName name="BEx78HHRIWDLHQX2LG0HWFRYEL1T" hidden="1">#REF!</definedName>
    <definedName name="BEx78QC4X2YVM9K6MQRB2WJG36N3" localSheetId="4" hidden="1">#REF!</definedName>
    <definedName name="BEx78QC4X2YVM9K6MQRB2WJG36N3" localSheetId="5" hidden="1">#REF!</definedName>
    <definedName name="BEx78QC4X2YVM9K6MQRB2WJG36N3" localSheetId="2" hidden="1">#REF!</definedName>
    <definedName name="BEx78QC4X2YVM9K6MQRB2WJG36N3" localSheetId="1" hidden="1">#REF!</definedName>
    <definedName name="BEx78QC4X2YVM9K6MQRB2WJG36N3" hidden="1">#REF!</definedName>
    <definedName name="BEx78QMXZ2P1ZB3HJ9O50DWHCMXR" localSheetId="4" hidden="1">#REF!</definedName>
    <definedName name="BEx78QMXZ2P1ZB3HJ9O50DWHCMXR" localSheetId="5" hidden="1">#REF!</definedName>
    <definedName name="BEx78QMXZ2P1ZB3HJ9O50DWHCMXR" localSheetId="2" hidden="1">#REF!</definedName>
    <definedName name="BEx78QMXZ2P1ZB3HJ9O50DWHCMXR" localSheetId="1" hidden="1">#REF!</definedName>
    <definedName name="BEx78QMXZ2P1ZB3HJ9O50DWHCMXR" hidden="1">#REF!</definedName>
    <definedName name="BEx78SFO5VR28677DWZEMDN7G86X" localSheetId="4" hidden="1">#REF!</definedName>
    <definedName name="BEx78SFO5VR28677DWZEMDN7G86X" localSheetId="5" hidden="1">#REF!</definedName>
    <definedName name="BEx78SFO5VR28677DWZEMDN7G86X" localSheetId="2" hidden="1">#REF!</definedName>
    <definedName name="BEx78SFO5VR28677DWZEMDN7G86X" localSheetId="1" hidden="1">#REF!</definedName>
    <definedName name="BEx78SFO5VR28677DWZEMDN7G86X" hidden="1">#REF!</definedName>
    <definedName name="BEx78SFOYH1Z0ZDTO47W2M60TW6K" localSheetId="4" hidden="1">#REF!</definedName>
    <definedName name="BEx78SFOYH1Z0ZDTO47W2M60TW6K" localSheetId="5" hidden="1">#REF!</definedName>
    <definedName name="BEx78SFOYH1Z0ZDTO47W2M60TW6K" localSheetId="2" hidden="1">#REF!</definedName>
    <definedName name="BEx78SFOYH1Z0ZDTO47W2M60TW6K" localSheetId="1" hidden="1">#REF!</definedName>
    <definedName name="BEx78SFOYH1Z0ZDTO47W2M60TW6K" hidden="1">#REF!</definedName>
    <definedName name="BEx7974EARYYX2ICWU0YC50VO5D8" localSheetId="4" hidden="1">#REF!</definedName>
    <definedName name="BEx7974EARYYX2ICWU0YC50VO5D8" localSheetId="5" hidden="1">#REF!</definedName>
    <definedName name="BEx7974EARYYX2ICWU0YC50VO5D8" localSheetId="2" hidden="1">#REF!</definedName>
    <definedName name="BEx7974EARYYX2ICWU0YC50VO5D8" localSheetId="1" hidden="1">#REF!</definedName>
    <definedName name="BEx7974EARYYX2ICWU0YC50VO5D8" hidden="1">#REF!</definedName>
    <definedName name="BEx79JK3E6JO8MX4O35A5G8NZCC8" localSheetId="4" hidden="1">#REF!</definedName>
    <definedName name="BEx79JK3E6JO8MX4O35A5G8NZCC8" localSheetId="5" hidden="1">#REF!</definedName>
    <definedName name="BEx79JK3E6JO8MX4O35A5G8NZCC8" localSheetId="2" hidden="1">#REF!</definedName>
    <definedName name="BEx79JK3E6JO8MX4O35A5G8NZCC8" localSheetId="1" hidden="1">#REF!</definedName>
    <definedName name="BEx79JK3E6JO8MX4O35A5G8NZCC8" hidden="1">#REF!</definedName>
    <definedName name="BEx79OCP4HQ6XP8EWNGEUDLOZBBS" localSheetId="4" hidden="1">#REF!</definedName>
    <definedName name="BEx79OCP4HQ6XP8EWNGEUDLOZBBS" localSheetId="5" hidden="1">#REF!</definedName>
    <definedName name="BEx79OCP4HQ6XP8EWNGEUDLOZBBS" localSheetId="2" hidden="1">#REF!</definedName>
    <definedName name="BEx79OCP4HQ6XP8EWNGEUDLOZBBS" localSheetId="1" hidden="1">#REF!</definedName>
    <definedName name="BEx79OCP4HQ6XP8EWNGEUDLOZBBS" hidden="1">#REF!</definedName>
    <definedName name="BEx79SEAYKUZB0H4LYBCD6WWJBG2" localSheetId="4" hidden="1">#REF!</definedName>
    <definedName name="BEx79SEAYKUZB0H4LYBCD6WWJBG2" localSheetId="5" hidden="1">#REF!</definedName>
    <definedName name="BEx79SEAYKUZB0H4LYBCD6WWJBG2" localSheetId="2" hidden="1">#REF!</definedName>
    <definedName name="BEx79SEAYKUZB0H4LYBCD6WWJBG2" localSheetId="1" hidden="1">#REF!</definedName>
    <definedName name="BEx79SEAYKUZB0H4LYBCD6WWJBG2" hidden="1">#REF!</definedName>
    <definedName name="BEx79SJRHTLS9PYM69O9BWW1FMJK" localSheetId="4" hidden="1">#REF!</definedName>
    <definedName name="BEx79SJRHTLS9PYM69O9BWW1FMJK" localSheetId="5" hidden="1">#REF!</definedName>
    <definedName name="BEx79SJRHTLS9PYM69O9BWW1FMJK" localSheetId="2" hidden="1">#REF!</definedName>
    <definedName name="BEx79SJRHTLS9PYM69O9BWW1FMJK" localSheetId="1" hidden="1">#REF!</definedName>
    <definedName name="BEx79SJRHTLS9PYM69O9BWW1FMJK" hidden="1">#REF!</definedName>
    <definedName name="BEx79YJJLBELICW9F9FRYSCQ101L" localSheetId="4" hidden="1">#REF!</definedName>
    <definedName name="BEx79YJJLBELICW9F9FRYSCQ101L" localSheetId="5" hidden="1">#REF!</definedName>
    <definedName name="BEx79YJJLBELICW9F9FRYSCQ101L" localSheetId="2" hidden="1">#REF!</definedName>
    <definedName name="BEx79YJJLBELICW9F9FRYSCQ101L" localSheetId="1" hidden="1">#REF!</definedName>
    <definedName name="BEx79YJJLBELICW9F9FRYSCQ101L" hidden="1">#REF!</definedName>
    <definedName name="BEx79YUC7B0V77FSBGIRCY1BR4VK" localSheetId="4" hidden="1">#REF!</definedName>
    <definedName name="BEx79YUC7B0V77FSBGIRCY1BR4VK" localSheetId="5" hidden="1">#REF!</definedName>
    <definedName name="BEx79YUC7B0V77FSBGIRCY1BR4VK" localSheetId="2" hidden="1">#REF!</definedName>
    <definedName name="BEx79YUC7B0V77FSBGIRCY1BR4VK" localSheetId="1" hidden="1">#REF!</definedName>
    <definedName name="BEx79YUC7B0V77FSBGIRCY1BR4VK" hidden="1">#REF!</definedName>
    <definedName name="BEx7A06T3RC2891FUX05G3QPRAUE" localSheetId="4" hidden="1">#REF!</definedName>
    <definedName name="BEx7A06T3RC2891FUX05G3QPRAUE" localSheetId="5" hidden="1">#REF!</definedName>
    <definedName name="BEx7A06T3RC2891FUX05G3QPRAUE" localSheetId="2" hidden="1">#REF!</definedName>
    <definedName name="BEx7A06T3RC2891FUX05G3QPRAUE" localSheetId="1" hidden="1">#REF!</definedName>
    <definedName name="BEx7A06T3RC2891FUX05G3QPRAUE" hidden="1">#REF!</definedName>
    <definedName name="BEx7A9S3JA1X7FH4CFSQLTZC4691" localSheetId="4" hidden="1">#REF!</definedName>
    <definedName name="BEx7A9S3JA1X7FH4CFSQLTZC4691" localSheetId="5" hidden="1">#REF!</definedName>
    <definedName name="BEx7A9S3JA1X7FH4CFSQLTZC4691" localSheetId="2" hidden="1">#REF!</definedName>
    <definedName name="BEx7A9S3JA1X7FH4CFSQLTZC4691" localSheetId="1" hidden="1">#REF!</definedName>
    <definedName name="BEx7A9S3JA1X7FH4CFSQLTZC4691" hidden="1">#REF!</definedName>
    <definedName name="BEx7ABA2C9IWH5VSLVLLLCY62161" localSheetId="4" hidden="1">#REF!</definedName>
    <definedName name="BEx7ABA2C9IWH5VSLVLLLCY62161" localSheetId="5" hidden="1">#REF!</definedName>
    <definedName name="BEx7ABA2C9IWH5VSLVLLLCY62161" localSheetId="2" hidden="1">#REF!</definedName>
    <definedName name="BEx7ABA2C9IWH5VSLVLLLCY62161" localSheetId="1" hidden="1">#REF!</definedName>
    <definedName name="BEx7ABA2C9IWH5VSLVLLLCY62161" hidden="1">#REF!</definedName>
    <definedName name="BEx7AE4LPLX8N85BYB0WCO5S7ZPV" localSheetId="4" hidden="1">#REF!</definedName>
    <definedName name="BEx7AE4LPLX8N85BYB0WCO5S7ZPV" localSheetId="5" hidden="1">#REF!</definedName>
    <definedName name="BEx7AE4LPLX8N85BYB0WCO5S7ZPV" localSheetId="2" hidden="1">#REF!</definedName>
    <definedName name="BEx7AE4LPLX8N85BYB0WCO5S7ZPV" localSheetId="1" hidden="1">#REF!</definedName>
    <definedName name="BEx7AE4LPLX8N85BYB0WCO5S7ZPV" hidden="1">#REF!</definedName>
    <definedName name="BEx7AR0EEP9O5JPPEKQWG1TC860T" localSheetId="4" hidden="1">#REF!</definedName>
    <definedName name="BEx7AR0EEP9O5JPPEKQWG1TC860T" localSheetId="5" hidden="1">#REF!</definedName>
    <definedName name="BEx7AR0EEP9O5JPPEKQWG1TC860T" localSheetId="2" hidden="1">#REF!</definedName>
    <definedName name="BEx7AR0EEP9O5JPPEKQWG1TC860T" localSheetId="1" hidden="1">#REF!</definedName>
    <definedName name="BEx7AR0EEP9O5JPPEKQWG1TC860T" hidden="1">#REF!</definedName>
    <definedName name="BEx7ASD1I654MEDCO6GGWA95PXSC" localSheetId="4" hidden="1">#REF!</definedName>
    <definedName name="BEx7ASD1I654MEDCO6GGWA95PXSC" localSheetId="5" hidden="1">#REF!</definedName>
    <definedName name="BEx7ASD1I654MEDCO6GGWA95PXSC" localSheetId="2" hidden="1">#REF!</definedName>
    <definedName name="BEx7ASD1I654MEDCO6GGWA95PXSC" localSheetId="1" hidden="1">#REF!</definedName>
    <definedName name="BEx7ASD1I654MEDCO6GGWA95PXSC" hidden="1">#REF!</definedName>
    <definedName name="BEx7AURD3S7JGN4D3YK1QAG6TAFA" localSheetId="4" hidden="1">#REF!</definedName>
    <definedName name="BEx7AURD3S7JGN4D3YK1QAG6TAFA" localSheetId="5" hidden="1">#REF!</definedName>
    <definedName name="BEx7AURD3S7JGN4D3YK1QAG6TAFA" localSheetId="2" hidden="1">#REF!</definedName>
    <definedName name="BEx7AURD3S7JGN4D3YK1QAG6TAFA" localSheetId="1" hidden="1">#REF!</definedName>
    <definedName name="BEx7AURD3S7JGN4D3YK1QAG6TAFA" hidden="1">#REF!</definedName>
    <definedName name="BEx7AVCX9S5RJP3NSZ4QM4E6ERDT" localSheetId="4" hidden="1">#REF!</definedName>
    <definedName name="BEx7AVCX9S5RJP3NSZ4QM4E6ERDT" localSheetId="5" hidden="1">#REF!</definedName>
    <definedName name="BEx7AVCX9S5RJP3NSZ4QM4E6ERDT" localSheetId="2" hidden="1">#REF!</definedName>
    <definedName name="BEx7AVCX9S5RJP3NSZ4QM4E6ERDT" localSheetId="1" hidden="1">#REF!</definedName>
    <definedName name="BEx7AVCX9S5RJP3NSZ4QM4E6ERDT" hidden="1">#REF!</definedName>
    <definedName name="BEx7AVYIGP0930MV5JEBWRYCJN68" localSheetId="4" hidden="1">#REF!</definedName>
    <definedName name="BEx7AVYIGP0930MV5JEBWRYCJN68" localSheetId="5" hidden="1">#REF!</definedName>
    <definedName name="BEx7AVYIGP0930MV5JEBWRYCJN68" localSheetId="2" hidden="1">#REF!</definedName>
    <definedName name="BEx7AVYIGP0930MV5JEBWRYCJN68" localSheetId="1" hidden="1">#REF!</definedName>
    <definedName name="BEx7AVYIGP0930MV5JEBWRYCJN68" hidden="1">#REF!</definedName>
    <definedName name="BEx7B6LH6917TXOSAAQ6U7HVF018" localSheetId="4" hidden="1">#REF!</definedName>
    <definedName name="BEx7B6LH6917TXOSAAQ6U7HVF018" localSheetId="5" hidden="1">#REF!</definedName>
    <definedName name="BEx7B6LH6917TXOSAAQ6U7HVF018" localSheetId="2" hidden="1">#REF!</definedName>
    <definedName name="BEx7B6LH6917TXOSAAQ6U7HVF018" localSheetId="1" hidden="1">#REF!</definedName>
    <definedName name="BEx7B6LH6917TXOSAAQ6U7HVF018" hidden="1">#REF!</definedName>
    <definedName name="BEx7BN8E88JR3K1BSLAZRPSFPQ9L" localSheetId="4" hidden="1">#REF!</definedName>
    <definedName name="BEx7BN8E88JR3K1BSLAZRPSFPQ9L" localSheetId="5" hidden="1">#REF!</definedName>
    <definedName name="BEx7BN8E88JR3K1BSLAZRPSFPQ9L" localSheetId="2" hidden="1">#REF!</definedName>
    <definedName name="BEx7BN8E88JR3K1BSLAZRPSFPQ9L" localSheetId="1" hidden="1">#REF!</definedName>
    <definedName name="BEx7BN8E88JR3K1BSLAZRPSFPQ9L" hidden="1">#REF!</definedName>
    <definedName name="BEx7BP14RMS3638K85OM4NCYLRHG" localSheetId="4" hidden="1">#REF!</definedName>
    <definedName name="BEx7BP14RMS3638K85OM4NCYLRHG" localSheetId="5" hidden="1">#REF!</definedName>
    <definedName name="BEx7BP14RMS3638K85OM4NCYLRHG" localSheetId="2" hidden="1">#REF!</definedName>
    <definedName name="BEx7BP14RMS3638K85OM4NCYLRHG" localSheetId="1" hidden="1">#REF!</definedName>
    <definedName name="BEx7BP14RMS3638K85OM4NCYLRHG" hidden="1">#REF!</definedName>
    <definedName name="BEx7BPXFZXJ79FQ0E8AQE21PGVHA" localSheetId="4" hidden="1">#REF!</definedName>
    <definedName name="BEx7BPXFZXJ79FQ0E8AQE21PGVHA" localSheetId="5" hidden="1">#REF!</definedName>
    <definedName name="BEx7BPXFZXJ79FQ0E8AQE21PGVHA" localSheetId="2" hidden="1">#REF!</definedName>
    <definedName name="BEx7BPXFZXJ79FQ0E8AQE21PGVHA" localSheetId="1" hidden="1">#REF!</definedName>
    <definedName name="BEx7BPXFZXJ79FQ0E8AQE21PGVHA" hidden="1">#REF!</definedName>
    <definedName name="BEx7C04AM39DQMC1TIX7CFZ2ADHX" localSheetId="4" hidden="1">#REF!</definedName>
    <definedName name="BEx7C04AM39DQMC1TIX7CFZ2ADHX" localSheetId="5" hidden="1">#REF!</definedName>
    <definedName name="BEx7C04AM39DQMC1TIX7CFZ2ADHX" localSheetId="2" hidden="1">#REF!</definedName>
    <definedName name="BEx7C04AM39DQMC1TIX7CFZ2ADHX" localSheetId="1" hidden="1">#REF!</definedName>
    <definedName name="BEx7C04AM39DQMC1TIX7CFZ2ADHX" hidden="1">#REF!</definedName>
    <definedName name="BEx7C346X4AX2J1QPM4NBC7JL5W9" localSheetId="4" hidden="1">#REF!</definedName>
    <definedName name="BEx7C346X4AX2J1QPM4NBC7JL5W9" localSheetId="5" hidden="1">#REF!</definedName>
    <definedName name="BEx7C346X4AX2J1QPM4NBC7JL5W9" localSheetId="2" hidden="1">#REF!</definedName>
    <definedName name="BEx7C346X4AX2J1QPM4NBC7JL5W9" localSheetId="1" hidden="1">#REF!</definedName>
    <definedName name="BEx7C346X4AX2J1QPM4NBC7JL5W9" hidden="1">#REF!</definedName>
    <definedName name="BEx7C40F0PQURHPI6YQ39NFIR86Z" localSheetId="4" hidden="1">#REF!</definedName>
    <definedName name="BEx7C40F0PQURHPI6YQ39NFIR86Z" localSheetId="5" hidden="1">#REF!</definedName>
    <definedName name="BEx7C40F0PQURHPI6YQ39NFIR86Z" localSheetId="2" hidden="1">#REF!</definedName>
    <definedName name="BEx7C40F0PQURHPI6YQ39NFIR86Z" localSheetId="1" hidden="1">#REF!</definedName>
    <definedName name="BEx7C40F0PQURHPI6YQ39NFIR86Z" hidden="1">#REF!</definedName>
    <definedName name="BEx7C7B9VCY7N0H7N1NH6HNNH724" localSheetId="4" hidden="1">#REF!</definedName>
    <definedName name="BEx7C7B9VCY7N0H7N1NH6HNNH724" localSheetId="5" hidden="1">#REF!</definedName>
    <definedName name="BEx7C7B9VCY7N0H7N1NH6HNNH724" localSheetId="2" hidden="1">#REF!</definedName>
    <definedName name="BEx7C7B9VCY7N0H7N1NH6HNNH724" localSheetId="1" hidden="1">#REF!</definedName>
    <definedName name="BEx7C7B9VCY7N0H7N1NH6HNNH724" hidden="1">#REF!</definedName>
    <definedName name="BEx7C93VR7SYRIJS1JO8YZKSFAW9" localSheetId="4" hidden="1">#REF!</definedName>
    <definedName name="BEx7C93VR7SYRIJS1JO8YZKSFAW9" localSheetId="5" hidden="1">#REF!</definedName>
    <definedName name="BEx7C93VR7SYRIJS1JO8YZKSFAW9" localSheetId="2" hidden="1">#REF!</definedName>
    <definedName name="BEx7C93VR7SYRIJS1JO8YZKSFAW9" localSheetId="1" hidden="1">#REF!</definedName>
    <definedName name="BEx7C93VR7SYRIJS1JO8YZKSFAW9" hidden="1">#REF!</definedName>
    <definedName name="BEx7CCPC6R1KQQZ2JQU6EFI1G0RM" localSheetId="4" hidden="1">#REF!</definedName>
    <definedName name="BEx7CCPC6R1KQQZ2JQU6EFI1G0RM" localSheetId="5" hidden="1">#REF!</definedName>
    <definedName name="BEx7CCPC6R1KQQZ2JQU6EFI1G0RM" localSheetId="2" hidden="1">#REF!</definedName>
    <definedName name="BEx7CCPC6R1KQQZ2JQU6EFI1G0RM" localSheetId="1" hidden="1">#REF!</definedName>
    <definedName name="BEx7CCPC6R1KQQZ2JQU6EFI1G0RM" hidden="1">#REF!</definedName>
    <definedName name="BEx7CIJST9GLS2QD383UK7VUDTGL" localSheetId="4" hidden="1">#REF!</definedName>
    <definedName name="BEx7CIJST9GLS2QD383UK7VUDTGL" localSheetId="5" hidden="1">#REF!</definedName>
    <definedName name="BEx7CIJST9GLS2QD383UK7VUDTGL" localSheetId="2" hidden="1">#REF!</definedName>
    <definedName name="BEx7CIJST9GLS2QD383UK7VUDTGL" localSheetId="1" hidden="1">#REF!</definedName>
    <definedName name="BEx7CIJST9GLS2QD383UK7VUDTGL" hidden="1">#REF!</definedName>
    <definedName name="BEx7CO8T2XKC7GHDSYNAWTZ9L7YR" localSheetId="4" hidden="1">#REF!</definedName>
    <definedName name="BEx7CO8T2XKC7GHDSYNAWTZ9L7YR" localSheetId="5" hidden="1">#REF!</definedName>
    <definedName name="BEx7CO8T2XKC7GHDSYNAWTZ9L7YR" localSheetId="2" hidden="1">#REF!</definedName>
    <definedName name="BEx7CO8T2XKC7GHDSYNAWTZ9L7YR" localSheetId="1" hidden="1">#REF!</definedName>
    <definedName name="BEx7CO8T2XKC7GHDSYNAWTZ9L7YR" hidden="1">#REF!</definedName>
    <definedName name="BEx7CW1CF00DO8A36UNC2X7K65C2" localSheetId="4" hidden="1">#REF!</definedName>
    <definedName name="BEx7CW1CF00DO8A36UNC2X7K65C2" localSheetId="5" hidden="1">#REF!</definedName>
    <definedName name="BEx7CW1CF00DO8A36UNC2X7K65C2" localSheetId="2" hidden="1">#REF!</definedName>
    <definedName name="BEx7CW1CF00DO8A36UNC2X7K65C2" localSheetId="1" hidden="1">#REF!</definedName>
    <definedName name="BEx7CW1CF00DO8A36UNC2X7K65C2" hidden="1">#REF!</definedName>
    <definedName name="BEx7CW6NFRL2P4XWP0MWHIYA97KF" localSheetId="4" hidden="1">#REF!</definedName>
    <definedName name="BEx7CW6NFRL2P4XWP0MWHIYA97KF" localSheetId="5" hidden="1">#REF!</definedName>
    <definedName name="BEx7CW6NFRL2P4XWP0MWHIYA97KF" localSheetId="2" hidden="1">#REF!</definedName>
    <definedName name="BEx7CW6NFRL2P4XWP0MWHIYA97KF" localSheetId="1" hidden="1">#REF!</definedName>
    <definedName name="BEx7CW6NFRL2P4XWP0MWHIYA97KF" hidden="1">#REF!</definedName>
    <definedName name="BEx7CZXN83U7XFVGG1P1N6ZCQK7U" localSheetId="4" hidden="1">#REF!</definedName>
    <definedName name="BEx7CZXN83U7XFVGG1P1N6ZCQK7U" localSheetId="5" hidden="1">#REF!</definedName>
    <definedName name="BEx7CZXN83U7XFVGG1P1N6ZCQK7U" localSheetId="2" hidden="1">#REF!</definedName>
    <definedName name="BEx7CZXN83U7XFVGG1P1N6ZCQK7U" localSheetId="1" hidden="1">#REF!</definedName>
    <definedName name="BEx7CZXN83U7XFVGG1P1N6ZCQK7U" hidden="1">#REF!</definedName>
    <definedName name="BEx7D14R4J25CLH301NHMGU8FSWM" localSheetId="4" hidden="1">#REF!</definedName>
    <definedName name="BEx7D14R4J25CLH301NHMGU8FSWM" localSheetId="5" hidden="1">#REF!</definedName>
    <definedName name="BEx7D14R4J25CLH301NHMGU8FSWM" localSheetId="2" hidden="1">#REF!</definedName>
    <definedName name="BEx7D14R4J25CLH301NHMGU8FSWM" localSheetId="1" hidden="1">#REF!</definedName>
    <definedName name="BEx7D14R4J25CLH301NHMGU8FSWM" hidden="1">#REF!</definedName>
    <definedName name="BEx7D38BE0Z9QLQBDMGARM9USFPM" localSheetId="4" hidden="1">#REF!</definedName>
    <definedName name="BEx7D38BE0Z9QLQBDMGARM9USFPM" localSheetId="5" hidden="1">#REF!</definedName>
    <definedName name="BEx7D38BE0Z9QLQBDMGARM9USFPM" localSheetId="2" hidden="1">#REF!</definedName>
    <definedName name="BEx7D38BE0Z9QLQBDMGARM9USFPM" localSheetId="1" hidden="1">#REF!</definedName>
    <definedName name="BEx7D38BE0Z9QLQBDMGARM9USFPM" hidden="1">#REF!</definedName>
    <definedName name="BEx7D5RWKRS4W71J4NZ6ZSFHPKFT" localSheetId="4" hidden="1">#REF!</definedName>
    <definedName name="BEx7D5RWKRS4W71J4NZ6ZSFHPKFT" localSheetId="5" hidden="1">#REF!</definedName>
    <definedName name="BEx7D5RWKRS4W71J4NZ6ZSFHPKFT" localSheetId="2" hidden="1">#REF!</definedName>
    <definedName name="BEx7D5RWKRS4W71J4NZ6ZSFHPKFT" localSheetId="1" hidden="1">#REF!</definedName>
    <definedName name="BEx7D5RWKRS4W71J4NZ6ZSFHPKFT" hidden="1">#REF!</definedName>
    <definedName name="BEx7D8H1TPOX1UN17QZYEV7Q58GA" localSheetId="4" hidden="1">#REF!</definedName>
    <definedName name="BEx7D8H1TPOX1UN17QZYEV7Q58GA" localSheetId="5" hidden="1">#REF!</definedName>
    <definedName name="BEx7D8H1TPOX1UN17QZYEV7Q58GA" localSheetId="2" hidden="1">#REF!</definedName>
    <definedName name="BEx7D8H1TPOX1UN17QZYEV7Q58GA" localSheetId="1" hidden="1">#REF!</definedName>
    <definedName name="BEx7D8H1TPOX1UN17QZYEV7Q58GA" hidden="1">#REF!</definedName>
    <definedName name="BEx7DGF13H2074LRWFZQ45PZ6JPX" localSheetId="4" hidden="1">#REF!</definedName>
    <definedName name="BEx7DGF13H2074LRWFZQ45PZ6JPX" localSheetId="5" hidden="1">#REF!</definedName>
    <definedName name="BEx7DGF13H2074LRWFZQ45PZ6JPX" localSheetId="2" hidden="1">#REF!</definedName>
    <definedName name="BEx7DGF13H2074LRWFZQ45PZ6JPX" localSheetId="1" hidden="1">#REF!</definedName>
    <definedName name="BEx7DGF13H2074LRWFZQ45PZ6JPX" hidden="1">#REF!</definedName>
    <definedName name="BEx7DHBE0SOC5KXWWQ73WUDBRX8J" localSheetId="4" hidden="1">#REF!</definedName>
    <definedName name="BEx7DHBE0SOC5KXWWQ73WUDBRX8J" localSheetId="5" hidden="1">#REF!</definedName>
    <definedName name="BEx7DHBE0SOC5KXWWQ73WUDBRX8J" localSheetId="2" hidden="1">#REF!</definedName>
    <definedName name="BEx7DHBE0SOC5KXWWQ73WUDBRX8J" localSheetId="1" hidden="1">#REF!</definedName>
    <definedName name="BEx7DHBE0SOC5KXWWQ73WUDBRX8J" hidden="1">#REF!</definedName>
    <definedName name="BEx7DKWUXEDIISSX4GDD4YYT887F" localSheetId="4" hidden="1">#REF!</definedName>
    <definedName name="BEx7DKWUXEDIISSX4GDD4YYT887F" localSheetId="5" hidden="1">#REF!</definedName>
    <definedName name="BEx7DKWUXEDIISSX4GDD4YYT887F" localSheetId="2" hidden="1">#REF!</definedName>
    <definedName name="BEx7DKWUXEDIISSX4GDD4YYT887F" localSheetId="1" hidden="1">#REF!</definedName>
    <definedName name="BEx7DKWUXEDIISSX4GDD4YYT887F" hidden="1">#REF!</definedName>
    <definedName name="BEx7DMUYR2HC26WW7AOB1TULERMB" localSheetId="4" hidden="1">#REF!</definedName>
    <definedName name="BEx7DMUYR2HC26WW7AOB1TULERMB" localSheetId="5" hidden="1">#REF!</definedName>
    <definedName name="BEx7DMUYR2HC26WW7AOB1TULERMB" localSheetId="2" hidden="1">#REF!</definedName>
    <definedName name="BEx7DMUYR2HC26WW7AOB1TULERMB" localSheetId="1" hidden="1">#REF!</definedName>
    <definedName name="BEx7DMUYR2HC26WW7AOB1TULERMB" hidden="1">#REF!</definedName>
    <definedName name="BEx7DVJTRV44IMJIBFXELE67SZ7S" localSheetId="4" hidden="1">#REF!</definedName>
    <definedName name="BEx7DVJTRV44IMJIBFXELE67SZ7S" localSheetId="5" hidden="1">#REF!</definedName>
    <definedName name="BEx7DVJTRV44IMJIBFXELE67SZ7S" localSheetId="2" hidden="1">#REF!</definedName>
    <definedName name="BEx7DVJTRV44IMJIBFXELE67SZ7S" localSheetId="1" hidden="1">#REF!</definedName>
    <definedName name="BEx7DVJTRV44IMJIBFXELE67SZ7S" hidden="1">#REF!</definedName>
    <definedName name="BEx7DVUMFCI5INHMVFIJ44RTTSTT" localSheetId="4" hidden="1">#REF!</definedName>
    <definedName name="BEx7DVUMFCI5INHMVFIJ44RTTSTT" localSheetId="5" hidden="1">#REF!</definedName>
    <definedName name="BEx7DVUMFCI5INHMVFIJ44RTTSTT" localSheetId="2" hidden="1">#REF!</definedName>
    <definedName name="BEx7DVUMFCI5INHMVFIJ44RTTSTT" localSheetId="1" hidden="1">#REF!</definedName>
    <definedName name="BEx7DVUMFCI5INHMVFIJ44RTTSTT" hidden="1">#REF!</definedName>
    <definedName name="BEx7E2QT2U8THYOKBPXONB1B47WH" localSheetId="4" hidden="1">#REF!</definedName>
    <definedName name="BEx7E2QT2U8THYOKBPXONB1B47WH" localSheetId="5" hidden="1">#REF!</definedName>
    <definedName name="BEx7E2QT2U8THYOKBPXONB1B47WH" localSheetId="2" hidden="1">#REF!</definedName>
    <definedName name="BEx7E2QT2U8THYOKBPXONB1B47WH" localSheetId="1" hidden="1">#REF!</definedName>
    <definedName name="BEx7E2QT2U8THYOKBPXONB1B47WH" hidden="1">#REF!</definedName>
    <definedName name="BEx7E5QP7W6UKO74F5Y0VJ741HS5" localSheetId="4" hidden="1">#REF!</definedName>
    <definedName name="BEx7E5QP7W6UKO74F5Y0VJ741HS5" localSheetId="5" hidden="1">#REF!</definedName>
    <definedName name="BEx7E5QP7W6UKO74F5Y0VJ741HS5" localSheetId="2" hidden="1">#REF!</definedName>
    <definedName name="BEx7E5QP7W6UKO74F5Y0VJ741HS5" localSheetId="1" hidden="1">#REF!</definedName>
    <definedName name="BEx7E5QP7W6UKO74F5Y0VJ741HS5" hidden="1">#REF!</definedName>
    <definedName name="BEx7E6N29HGH3I47AFB2DCS6MVS6" localSheetId="4" hidden="1">#REF!</definedName>
    <definedName name="BEx7E6N29HGH3I47AFB2DCS6MVS6" localSheetId="5" hidden="1">#REF!</definedName>
    <definedName name="BEx7E6N29HGH3I47AFB2DCS6MVS6" localSheetId="2" hidden="1">#REF!</definedName>
    <definedName name="BEx7E6N29HGH3I47AFB2DCS6MVS6" localSheetId="1" hidden="1">#REF!</definedName>
    <definedName name="BEx7E6N29HGH3I47AFB2DCS6MVS6" hidden="1">#REF!</definedName>
    <definedName name="BEx7EBA8IYHQKT7IQAOAML660SYA" localSheetId="4" hidden="1">#REF!</definedName>
    <definedName name="BEx7EBA8IYHQKT7IQAOAML660SYA" localSheetId="5" hidden="1">#REF!</definedName>
    <definedName name="BEx7EBA8IYHQKT7IQAOAML660SYA" localSheetId="2" hidden="1">#REF!</definedName>
    <definedName name="BEx7EBA8IYHQKT7IQAOAML660SYA" localSheetId="1" hidden="1">#REF!</definedName>
    <definedName name="BEx7EBA8IYHQKT7IQAOAML660SYA" hidden="1">#REF!</definedName>
    <definedName name="BEx7EI6C8MCRZFEQYUBE5FSUTIHK" localSheetId="4" hidden="1">#REF!</definedName>
    <definedName name="BEx7EI6C8MCRZFEQYUBE5FSUTIHK" localSheetId="5" hidden="1">#REF!</definedName>
    <definedName name="BEx7EI6C8MCRZFEQYUBE5FSUTIHK" localSheetId="2" hidden="1">#REF!</definedName>
    <definedName name="BEx7EI6C8MCRZFEQYUBE5FSUTIHK" localSheetId="1" hidden="1">#REF!</definedName>
    <definedName name="BEx7EI6C8MCRZFEQYUBE5FSUTIHK" hidden="1">#REF!</definedName>
    <definedName name="BEx7EI6DL1Z6UWLFBXAKVGZTKHWJ" localSheetId="4" hidden="1">#REF!</definedName>
    <definedName name="BEx7EI6DL1Z6UWLFBXAKVGZTKHWJ" localSheetId="5" hidden="1">#REF!</definedName>
    <definedName name="BEx7EI6DL1Z6UWLFBXAKVGZTKHWJ" localSheetId="2" hidden="1">#REF!</definedName>
    <definedName name="BEx7EI6DL1Z6UWLFBXAKVGZTKHWJ" localSheetId="1" hidden="1">#REF!</definedName>
    <definedName name="BEx7EI6DL1Z6UWLFBXAKVGZTKHWJ" hidden="1">#REF!</definedName>
    <definedName name="BEx7EQKHX7GZYOLXRDU534TT4H64" localSheetId="4" hidden="1">#REF!</definedName>
    <definedName name="BEx7EQKHX7GZYOLXRDU534TT4H64" localSheetId="5" hidden="1">#REF!</definedName>
    <definedName name="BEx7EQKHX7GZYOLXRDU534TT4H64" localSheetId="2" hidden="1">#REF!</definedName>
    <definedName name="BEx7EQKHX7GZYOLXRDU534TT4H64" localSheetId="1" hidden="1">#REF!</definedName>
    <definedName name="BEx7EQKHX7GZYOLXRDU534TT4H64" hidden="1">#REF!</definedName>
    <definedName name="BEx7ETV6L1TM7JSXJIGK3FC6RVZW" localSheetId="4" hidden="1">#REF!</definedName>
    <definedName name="BEx7ETV6L1TM7JSXJIGK3FC6RVZW" localSheetId="5" hidden="1">#REF!</definedName>
    <definedName name="BEx7ETV6L1TM7JSXJIGK3FC6RVZW" localSheetId="2" hidden="1">#REF!</definedName>
    <definedName name="BEx7ETV6L1TM7JSXJIGK3FC6RVZW" localSheetId="1" hidden="1">#REF!</definedName>
    <definedName name="BEx7ETV6L1TM7JSXJIGK3FC6RVZW" hidden="1">#REF!</definedName>
    <definedName name="BEx7EYYLHMBYQTH6I377FCQS7CSX" localSheetId="4" hidden="1">#REF!</definedName>
    <definedName name="BEx7EYYLHMBYQTH6I377FCQS7CSX" localSheetId="5" hidden="1">#REF!</definedName>
    <definedName name="BEx7EYYLHMBYQTH6I377FCQS7CSX" localSheetId="2" hidden="1">#REF!</definedName>
    <definedName name="BEx7EYYLHMBYQTH6I377FCQS7CSX" localSheetId="1" hidden="1">#REF!</definedName>
    <definedName name="BEx7EYYLHMBYQTH6I377FCQS7CSX" hidden="1">#REF!</definedName>
    <definedName name="BEx7FCLG1RYI2SNOU1Y2GQZNZSWA" localSheetId="4" hidden="1">#REF!</definedName>
    <definedName name="BEx7FCLG1RYI2SNOU1Y2GQZNZSWA" localSheetId="5" hidden="1">#REF!</definedName>
    <definedName name="BEx7FCLG1RYI2SNOU1Y2GQZNZSWA" localSheetId="2" hidden="1">#REF!</definedName>
    <definedName name="BEx7FCLG1RYI2SNOU1Y2GQZNZSWA" localSheetId="1" hidden="1">#REF!</definedName>
    <definedName name="BEx7FCLG1RYI2SNOU1Y2GQZNZSWA" hidden="1">#REF!</definedName>
    <definedName name="BEx7FN32ZGWOAA4TTH79KINTDWR9" localSheetId="4" hidden="1">#REF!</definedName>
    <definedName name="BEx7FN32ZGWOAA4TTH79KINTDWR9" localSheetId="5" hidden="1">#REF!</definedName>
    <definedName name="BEx7FN32ZGWOAA4TTH79KINTDWR9" localSheetId="2" hidden="1">#REF!</definedName>
    <definedName name="BEx7FN32ZGWOAA4TTH79KINTDWR9" localSheetId="1" hidden="1">#REF!</definedName>
    <definedName name="BEx7FN32ZGWOAA4TTH79KINTDWR9" hidden="1">#REF!</definedName>
    <definedName name="BEx7FV0WJHXL6X5JNQ2ZX45PX49P" localSheetId="4" hidden="1">#REF!</definedName>
    <definedName name="BEx7FV0WJHXL6X5JNQ2ZX45PX49P" localSheetId="5" hidden="1">#REF!</definedName>
    <definedName name="BEx7FV0WJHXL6X5JNQ2ZX45PX49P" localSheetId="2" hidden="1">#REF!</definedName>
    <definedName name="BEx7FV0WJHXL6X5JNQ2ZX45PX49P" localSheetId="1" hidden="1">#REF!</definedName>
    <definedName name="BEx7FV0WJHXL6X5JNQ2ZX45PX49P" hidden="1">#REF!</definedName>
    <definedName name="BEx7G82CKM3NIY1PHNFK28M09PCH" localSheetId="4" hidden="1">#REF!</definedName>
    <definedName name="BEx7G82CKM3NIY1PHNFK28M09PCH" localSheetId="5" hidden="1">#REF!</definedName>
    <definedName name="BEx7G82CKM3NIY1PHNFK28M09PCH" localSheetId="2" hidden="1">#REF!</definedName>
    <definedName name="BEx7G82CKM3NIY1PHNFK28M09PCH" localSheetId="1" hidden="1">#REF!</definedName>
    <definedName name="BEx7G82CKM3NIY1PHNFK28M09PCH" hidden="1">#REF!</definedName>
    <definedName name="BEx7GR3ENYWRXXS5IT0UMEGOLGUH" localSheetId="4" hidden="1">#REF!</definedName>
    <definedName name="BEx7GR3ENYWRXXS5IT0UMEGOLGUH" localSheetId="5" hidden="1">#REF!</definedName>
    <definedName name="BEx7GR3ENYWRXXS5IT0UMEGOLGUH" localSheetId="2" hidden="1">#REF!</definedName>
    <definedName name="BEx7GR3ENYWRXXS5IT0UMEGOLGUH" localSheetId="1" hidden="1">#REF!</definedName>
    <definedName name="BEx7GR3ENYWRXXS5IT0UMEGOLGUH" hidden="1">#REF!</definedName>
    <definedName name="BEx7GSAL6P7TASL8MB63RFST1LJL" localSheetId="4" hidden="1">#REF!</definedName>
    <definedName name="BEx7GSAL6P7TASL8MB63RFST1LJL" localSheetId="5" hidden="1">#REF!</definedName>
    <definedName name="BEx7GSAL6P7TASL8MB63RFST1LJL" localSheetId="2" hidden="1">#REF!</definedName>
    <definedName name="BEx7GSAL6P7TASL8MB63RFST1LJL" localSheetId="1" hidden="1">#REF!</definedName>
    <definedName name="BEx7GSAL6P7TASL8MB63RFST1LJL" hidden="1">#REF!</definedName>
    <definedName name="BEx7H0JD6I5I8WQLLWOYWY5YWPQE" localSheetId="4" hidden="1">#REF!</definedName>
    <definedName name="BEx7H0JD6I5I8WQLLWOYWY5YWPQE" localSheetId="5" hidden="1">#REF!</definedName>
    <definedName name="BEx7H0JD6I5I8WQLLWOYWY5YWPQE" localSheetId="2" hidden="1">#REF!</definedName>
    <definedName name="BEx7H0JD6I5I8WQLLWOYWY5YWPQE" localSheetId="1" hidden="1">#REF!</definedName>
    <definedName name="BEx7H0JD6I5I8WQLLWOYWY5YWPQE" hidden="1">#REF!</definedName>
    <definedName name="BEx7H14XCXH7WEXEY1HVO53A6AGH" localSheetId="4" hidden="1">#REF!</definedName>
    <definedName name="BEx7H14XCXH7WEXEY1HVO53A6AGH" localSheetId="5" hidden="1">#REF!</definedName>
    <definedName name="BEx7H14XCXH7WEXEY1HVO53A6AGH" localSheetId="2" hidden="1">#REF!</definedName>
    <definedName name="BEx7H14XCXH7WEXEY1HVO53A6AGH" localSheetId="1" hidden="1">#REF!</definedName>
    <definedName name="BEx7H14XCXH7WEXEY1HVO53A6AGH" hidden="1">#REF!</definedName>
    <definedName name="BEx7HGVBEF4LEIF6RC14N3PSU461" localSheetId="4" hidden="1">#REF!</definedName>
    <definedName name="BEx7HGVBEF4LEIF6RC14N3PSU461" localSheetId="5" hidden="1">#REF!</definedName>
    <definedName name="BEx7HGVBEF4LEIF6RC14N3PSU461" localSheetId="2" hidden="1">#REF!</definedName>
    <definedName name="BEx7HGVBEF4LEIF6RC14N3PSU461" localSheetId="1" hidden="1">#REF!</definedName>
    <definedName name="BEx7HGVBEF4LEIF6RC14N3PSU461" hidden="1">#REF!</definedName>
    <definedName name="BEx7HQ5T9FZ42QWS09UO4DT42Y0R" localSheetId="4" hidden="1">#REF!</definedName>
    <definedName name="BEx7HQ5T9FZ42QWS09UO4DT42Y0R" localSheetId="5" hidden="1">#REF!</definedName>
    <definedName name="BEx7HQ5T9FZ42QWS09UO4DT42Y0R" localSheetId="2" hidden="1">#REF!</definedName>
    <definedName name="BEx7HQ5T9FZ42QWS09UO4DT42Y0R" localSheetId="1" hidden="1">#REF!</definedName>
    <definedName name="BEx7HQ5T9FZ42QWS09UO4DT42Y0R" hidden="1">#REF!</definedName>
    <definedName name="BEx7HRCZE3CVGON1HV07MT5MNDZ3" localSheetId="4" hidden="1">#REF!</definedName>
    <definedName name="BEx7HRCZE3CVGON1HV07MT5MNDZ3" localSheetId="5" hidden="1">#REF!</definedName>
    <definedName name="BEx7HRCZE3CVGON1HV07MT5MNDZ3" localSheetId="2" hidden="1">#REF!</definedName>
    <definedName name="BEx7HRCZE3CVGON1HV07MT5MNDZ3" localSheetId="1" hidden="1">#REF!</definedName>
    <definedName name="BEx7HRCZE3CVGON1HV07MT5MNDZ3" hidden="1">#REF!</definedName>
    <definedName name="BEx7HWGE2CANG5M17X4C8YNC3N8F" localSheetId="4" hidden="1">#REF!</definedName>
    <definedName name="BEx7HWGE2CANG5M17X4C8YNC3N8F" localSheetId="5" hidden="1">#REF!</definedName>
    <definedName name="BEx7HWGE2CANG5M17X4C8YNC3N8F" localSheetId="2" hidden="1">#REF!</definedName>
    <definedName name="BEx7HWGE2CANG5M17X4C8YNC3N8F" localSheetId="1" hidden="1">#REF!</definedName>
    <definedName name="BEx7HWGE2CANG5M17X4C8YNC3N8F" hidden="1">#REF!</definedName>
    <definedName name="BEx7IB54GU5UCTJS549UBDW43EJL" localSheetId="4" hidden="1">#REF!</definedName>
    <definedName name="BEx7IB54GU5UCTJS549UBDW43EJL" localSheetId="5" hidden="1">#REF!</definedName>
    <definedName name="BEx7IB54GU5UCTJS549UBDW43EJL" localSheetId="2" hidden="1">#REF!</definedName>
    <definedName name="BEx7IB54GU5UCTJS549UBDW43EJL" localSheetId="1" hidden="1">#REF!</definedName>
    <definedName name="BEx7IB54GU5UCTJS549UBDW43EJL" hidden="1">#REF!</definedName>
    <definedName name="BEx7IBVYN47SFZIA0K4MDKQZNN9V" localSheetId="4" hidden="1">#REF!</definedName>
    <definedName name="BEx7IBVYN47SFZIA0K4MDKQZNN9V" localSheetId="5" hidden="1">#REF!</definedName>
    <definedName name="BEx7IBVYN47SFZIA0K4MDKQZNN9V" localSheetId="2" hidden="1">#REF!</definedName>
    <definedName name="BEx7IBVYN47SFZIA0K4MDKQZNN9V" localSheetId="1" hidden="1">#REF!</definedName>
    <definedName name="BEx7IBVYN47SFZIA0K4MDKQZNN9V" hidden="1">#REF!</definedName>
    <definedName name="BEx7IGOMJB39HUONENRXTK1MFHGE" localSheetId="4" hidden="1">#REF!</definedName>
    <definedName name="BEx7IGOMJB39HUONENRXTK1MFHGE" localSheetId="5" hidden="1">#REF!</definedName>
    <definedName name="BEx7IGOMJB39HUONENRXTK1MFHGE" localSheetId="2" hidden="1">#REF!</definedName>
    <definedName name="BEx7IGOMJB39HUONENRXTK1MFHGE" localSheetId="1" hidden="1">#REF!</definedName>
    <definedName name="BEx7IGOMJB39HUONENRXTK1MFHGE" hidden="1">#REF!</definedName>
    <definedName name="BEx7ISO6LTCYYDK0J6IN4PG2P6SW" localSheetId="4" hidden="1">#REF!</definedName>
    <definedName name="BEx7ISO6LTCYYDK0J6IN4PG2P6SW" localSheetId="5" hidden="1">#REF!</definedName>
    <definedName name="BEx7ISO6LTCYYDK0J6IN4PG2P6SW" localSheetId="2" hidden="1">#REF!</definedName>
    <definedName name="BEx7ISO6LTCYYDK0J6IN4PG2P6SW" localSheetId="1" hidden="1">#REF!</definedName>
    <definedName name="BEx7ISO6LTCYYDK0J6IN4PG2P6SW" hidden="1">#REF!</definedName>
    <definedName name="BEx7IV2IJ5WT7UC0UG7WP0WF2JZI" localSheetId="4" hidden="1">#REF!</definedName>
    <definedName name="BEx7IV2IJ5WT7UC0UG7WP0WF2JZI" localSheetId="5" hidden="1">#REF!</definedName>
    <definedName name="BEx7IV2IJ5WT7UC0UG7WP0WF2JZI" localSheetId="2" hidden="1">#REF!</definedName>
    <definedName name="BEx7IV2IJ5WT7UC0UG7WP0WF2JZI" localSheetId="1" hidden="1">#REF!</definedName>
    <definedName name="BEx7IV2IJ5WT7UC0UG7WP0WF2JZI" hidden="1">#REF!</definedName>
    <definedName name="BEx7IXGU74GE5E4S6W4Z13AR092Y" localSheetId="4" hidden="1">#REF!</definedName>
    <definedName name="BEx7IXGU74GE5E4S6W4Z13AR092Y" localSheetId="5" hidden="1">#REF!</definedName>
    <definedName name="BEx7IXGU74GE5E4S6W4Z13AR092Y" localSheetId="2" hidden="1">#REF!</definedName>
    <definedName name="BEx7IXGU74GE5E4S6W4Z13AR092Y" localSheetId="1" hidden="1">#REF!</definedName>
    <definedName name="BEx7IXGU74GE5E4S6W4Z13AR092Y" hidden="1">#REF!</definedName>
    <definedName name="BEx7J4YL8Q3BI1MLH16YYQ18IJRD" localSheetId="4" hidden="1">#REF!</definedName>
    <definedName name="BEx7J4YL8Q3BI1MLH16YYQ18IJRD" localSheetId="5" hidden="1">#REF!</definedName>
    <definedName name="BEx7J4YL8Q3BI1MLH16YYQ18IJRD" localSheetId="2" hidden="1">#REF!</definedName>
    <definedName name="BEx7J4YL8Q3BI1MLH16YYQ18IJRD" localSheetId="1" hidden="1">#REF!</definedName>
    <definedName name="BEx7J4YL8Q3BI1MLH16YYQ18IJRD" hidden="1">#REF!</definedName>
    <definedName name="BEx7J5K5QVUOXI6A663KUWL6PO3O" localSheetId="4" hidden="1">#REF!</definedName>
    <definedName name="BEx7J5K5QVUOXI6A663KUWL6PO3O" localSheetId="5" hidden="1">#REF!</definedName>
    <definedName name="BEx7J5K5QVUOXI6A663KUWL6PO3O" localSheetId="2" hidden="1">#REF!</definedName>
    <definedName name="BEx7J5K5QVUOXI6A663KUWL6PO3O" localSheetId="1" hidden="1">#REF!</definedName>
    <definedName name="BEx7J5K5QVUOXI6A663KUWL6PO3O" hidden="1">#REF!</definedName>
    <definedName name="BEx7JH3HGBPI07OHZ5LFYK0UFZQR" localSheetId="4" hidden="1">#REF!</definedName>
    <definedName name="BEx7JH3HGBPI07OHZ5LFYK0UFZQR" localSheetId="5" hidden="1">#REF!</definedName>
    <definedName name="BEx7JH3HGBPI07OHZ5LFYK0UFZQR" localSheetId="2" hidden="1">#REF!</definedName>
    <definedName name="BEx7JH3HGBPI07OHZ5LFYK0UFZQR" localSheetId="1" hidden="1">#REF!</definedName>
    <definedName name="BEx7JH3HGBPI07OHZ5LFYK0UFZQR" hidden="1">#REF!</definedName>
    <definedName name="BEx7JRL3MHRMVLQF3EN15MXRPN68" localSheetId="4" hidden="1">#REF!</definedName>
    <definedName name="BEx7JRL3MHRMVLQF3EN15MXRPN68" localSheetId="5" hidden="1">#REF!</definedName>
    <definedName name="BEx7JRL3MHRMVLQF3EN15MXRPN68" localSheetId="2" hidden="1">#REF!</definedName>
    <definedName name="BEx7JRL3MHRMVLQF3EN15MXRPN68" localSheetId="1" hidden="1">#REF!</definedName>
    <definedName name="BEx7JRL3MHRMVLQF3EN15MXRPN68" hidden="1">#REF!</definedName>
    <definedName name="BEx7JV194190CNM6WWGQ3UBJ3CHH" localSheetId="4" hidden="1">#REF!</definedName>
    <definedName name="BEx7JV194190CNM6WWGQ3UBJ3CHH" localSheetId="5" hidden="1">#REF!</definedName>
    <definedName name="BEx7JV194190CNM6WWGQ3UBJ3CHH" localSheetId="2" hidden="1">#REF!</definedName>
    <definedName name="BEx7JV194190CNM6WWGQ3UBJ3CHH" localSheetId="1" hidden="1">#REF!</definedName>
    <definedName name="BEx7JV194190CNM6WWGQ3UBJ3CHH" hidden="1">#REF!</definedName>
    <definedName name="BEx7JZJ4AE8AGMWPK3XPBTBUBZ48" localSheetId="4" hidden="1">#REF!</definedName>
    <definedName name="BEx7JZJ4AE8AGMWPK3XPBTBUBZ48" localSheetId="5" hidden="1">#REF!</definedName>
    <definedName name="BEx7JZJ4AE8AGMWPK3XPBTBUBZ48" localSheetId="2" hidden="1">#REF!</definedName>
    <definedName name="BEx7JZJ4AE8AGMWPK3XPBTBUBZ48" localSheetId="1" hidden="1">#REF!</definedName>
    <definedName name="BEx7JZJ4AE8AGMWPK3XPBTBUBZ48" hidden="1">#REF!</definedName>
    <definedName name="BEx7K7GZ607XQOGB81A1HINBTGOZ" localSheetId="4" hidden="1">#REF!</definedName>
    <definedName name="BEx7K7GZ607XQOGB81A1HINBTGOZ" localSheetId="5" hidden="1">#REF!</definedName>
    <definedName name="BEx7K7GZ607XQOGB81A1HINBTGOZ" localSheetId="2" hidden="1">#REF!</definedName>
    <definedName name="BEx7K7GZ607XQOGB81A1HINBTGOZ" localSheetId="1" hidden="1">#REF!</definedName>
    <definedName name="BEx7K7GZ607XQOGB81A1HINBTGOZ" hidden="1">#REF!</definedName>
    <definedName name="BEx7KEYPBDXSNROH8M6CDCBN6B50" localSheetId="4" hidden="1">#REF!</definedName>
    <definedName name="BEx7KEYPBDXSNROH8M6CDCBN6B50" localSheetId="5" hidden="1">#REF!</definedName>
    <definedName name="BEx7KEYPBDXSNROH8M6CDCBN6B50" localSheetId="2" hidden="1">#REF!</definedName>
    <definedName name="BEx7KEYPBDXSNROH8M6CDCBN6B50" localSheetId="1" hidden="1">#REF!</definedName>
    <definedName name="BEx7KEYPBDXSNROH8M6CDCBN6B50" hidden="1">#REF!</definedName>
    <definedName name="BEx7KH7PZ0A6FSWA4LAN2CMZ0WSF" localSheetId="4" hidden="1">#REF!</definedName>
    <definedName name="BEx7KH7PZ0A6FSWA4LAN2CMZ0WSF" localSheetId="5" hidden="1">#REF!</definedName>
    <definedName name="BEx7KH7PZ0A6FSWA4LAN2CMZ0WSF" localSheetId="2" hidden="1">#REF!</definedName>
    <definedName name="BEx7KH7PZ0A6FSWA4LAN2CMZ0WSF" localSheetId="1" hidden="1">#REF!</definedName>
    <definedName name="BEx7KH7PZ0A6FSWA4LAN2CMZ0WSF" hidden="1">#REF!</definedName>
    <definedName name="BEx7KNCTL6VMNQP4MFMHOMV1WI1Y" localSheetId="4" hidden="1">#REF!</definedName>
    <definedName name="BEx7KNCTL6VMNQP4MFMHOMV1WI1Y" localSheetId="5" hidden="1">#REF!</definedName>
    <definedName name="BEx7KNCTL6VMNQP4MFMHOMV1WI1Y" localSheetId="2" hidden="1">#REF!</definedName>
    <definedName name="BEx7KNCTL6VMNQP4MFMHOMV1WI1Y" localSheetId="1" hidden="1">#REF!</definedName>
    <definedName name="BEx7KNCTL6VMNQP4MFMHOMV1WI1Y" hidden="1">#REF!</definedName>
    <definedName name="BEx7KSAS8BZT6H8OQCZ5DNSTMO07" localSheetId="4" hidden="1">#REF!</definedName>
    <definedName name="BEx7KSAS8BZT6H8OQCZ5DNSTMO07" localSheetId="5" hidden="1">#REF!</definedName>
    <definedName name="BEx7KSAS8BZT6H8OQCZ5DNSTMO07" localSheetId="2" hidden="1">#REF!</definedName>
    <definedName name="BEx7KSAS8BZT6H8OQCZ5DNSTMO07" localSheetId="1" hidden="1">#REF!</definedName>
    <definedName name="BEx7KSAS8BZT6H8OQCZ5DNSTMO07" hidden="1">#REF!</definedName>
    <definedName name="BEx7KWHTBD21COXVI4HNEQH0Z3L8" localSheetId="4" hidden="1">#REF!</definedName>
    <definedName name="BEx7KWHTBD21COXVI4HNEQH0Z3L8" localSheetId="5" hidden="1">#REF!</definedName>
    <definedName name="BEx7KWHTBD21COXVI4HNEQH0Z3L8" localSheetId="2" hidden="1">#REF!</definedName>
    <definedName name="BEx7KWHTBD21COXVI4HNEQH0Z3L8" localSheetId="1" hidden="1">#REF!</definedName>
    <definedName name="BEx7KWHTBD21COXVI4HNEQH0Z3L8" hidden="1">#REF!</definedName>
    <definedName name="BEx7KXUGRMRSUXCM97Z7VRZQ9JH2" localSheetId="4" hidden="1">#REF!</definedName>
    <definedName name="BEx7KXUGRMRSUXCM97Z7VRZQ9JH2" localSheetId="5" hidden="1">#REF!</definedName>
    <definedName name="BEx7KXUGRMRSUXCM97Z7VRZQ9JH2" localSheetId="2" hidden="1">#REF!</definedName>
    <definedName name="BEx7KXUGRMRSUXCM97Z7VRZQ9JH2" localSheetId="1" hidden="1">#REF!</definedName>
    <definedName name="BEx7KXUGRMRSUXCM97Z7VRZQ9JH2" hidden="1">#REF!</definedName>
    <definedName name="BEx7L5C6U8MP6IZ67BD649WQYJEK" localSheetId="4" hidden="1">#REF!</definedName>
    <definedName name="BEx7L5C6U8MP6IZ67BD649WQYJEK" localSheetId="5" hidden="1">#REF!</definedName>
    <definedName name="BEx7L5C6U8MP6IZ67BD649WQYJEK" localSheetId="2" hidden="1">#REF!</definedName>
    <definedName name="BEx7L5C6U8MP6IZ67BD649WQYJEK" localSheetId="1" hidden="1">#REF!</definedName>
    <definedName name="BEx7L5C6U8MP6IZ67BD649WQYJEK" hidden="1">#REF!</definedName>
    <definedName name="BEx7L8HEYEVTATR0OG5JJO647KNI" localSheetId="4" hidden="1">#REF!</definedName>
    <definedName name="BEx7L8HEYEVTATR0OG5JJO647KNI" localSheetId="5" hidden="1">#REF!</definedName>
    <definedName name="BEx7L8HEYEVTATR0OG5JJO647KNI" localSheetId="2" hidden="1">#REF!</definedName>
    <definedName name="BEx7L8HEYEVTATR0OG5JJO647KNI" localSheetId="1" hidden="1">#REF!</definedName>
    <definedName name="BEx7L8HEYEVTATR0OG5JJO647KNI" hidden="1">#REF!</definedName>
    <definedName name="BEx7L8XOV64OMS15ZFURFEUXLMWF" localSheetId="4" hidden="1">#REF!</definedName>
    <definedName name="BEx7L8XOV64OMS15ZFURFEUXLMWF" localSheetId="5" hidden="1">#REF!</definedName>
    <definedName name="BEx7L8XOV64OMS15ZFURFEUXLMWF" localSheetId="2" hidden="1">#REF!</definedName>
    <definedName name="BEx7L8XOV64OMS15ZFURFEUXLMWF" localSheetId="1" hidden="1">#REF!</definedName>
    <definedName name="BEx7L8XOV64OMS15ZFURFEUXLMWF" hidden="1">#REF!</definedName>
    <definedName name="BEx7LPF478MRAYB9TQ6LDML6O3BY" localSheetId="4" hidden="1">#REF!</definedName>
    <definedName name="BEx7LPF478MRAYB9TQ6LDML6O3BY" localSheetId="5" hidden="1">#REF!</definedName>
    <definedName name="BEx7LPF478MRAYB9TQ6LDML6O3BY" localSheetId="2" hidden="1">#REF!</definedName>
    <definedName name="BEx7LPF478MRAYB9TQ6LDML6O3BY" localSheetId="1" hidden="1">#REF!</definedName>
    <definedName name="BEx7LPF478MRAYB9TQ6LDML6O3BY" hidden="1">#REF!</definedName>
    <definedName name="BEx7LPV780NFCG1VX4EKJ29YXOLZ" localSheetId="4" hidden="1">#REF!</definedName>
    <definedName name="BEx7LPV780NFCG1VX4EKJ29YXOLZ" localSheetId="5" hidden="1">#REF!</definedName>
    <definedName name="BEx7LPV780NFCG1VX4EKJ29YXOLZ" localSheetId="2" hidden="1">#REF!</definedName>
    <definedName name="BEx7LPV780NFCG1VX4EKJ29YXOLZ" localSheetId="1" hidden="1">#REF!</definedName>
    <definedName name="BEx7LPV780NFCG1VX4EKJ29YXOLZ" hidden="1">#REF!</definedName>
    <definedName name="BEx7LQ0PD30NJWOAYKPEYHM9J83B" localSheetId="4" hidden="1">#REF!</definedName>
    <definedName name="BEx7LQ0PD30NJWOAYKPEYHM9J83B" localSheetId="5" hidden="1">#REF!</definedName>
    <definedName name="BEx7LQ0PD30NJWOAYKPEYHM9J83B" localSheetId="2" hidden="1">#REF!</definedName>
    <definedName name="BEx7LQ0PD30NJWOAYKPEYHM9J83B" localSheetId="1" hidden="1">#REF!</definedName>
    <definedName name="BEx7LQ0PD30NJWOAYKPEYHM9J83B" hidden="1">#REF!</definedName>
    <definedName name="BEx7M4EKEDHZ1ZZ91NDLSUNPUFPZ" localSheetId="4" hidden="1">#REF!</definedName>
    <definedName name="BEx7M4EKEDHZ1ZZ91NDLSUNPUFPZ" localSheetId="5" hidden="1">#REF!</definedName>
    <definedName name="BEx7M4EKEDHZ1ZZ91NDLSUNPUFPZ" localSheetId="2" hidden="1">#REF!</definedName>
    <definedName name="BEx7M4EKEDHZ1ZZ91NDLSUNPUFPZ" localSheetId="1" hidden="1">#REF!</definedName>
    <definedName name="BEx7M4EKEDHZ1ZZ91NDLSUNPUFPZ" hidden="1">#REF!</definedName>
    <definedName name="BEx7MAUI1JJFDIJGDW4RWY5384LY" localSheetId="4" hidden="1">#REF!</definedName>
    <definedName name="BEx7MAUI1JJFDIJGDW4RWY5384LY" localSheetId="5" hidden="1">#REF!</definedName>
    <definedName name="BEx7MAUI1JJFDIJGDW4RWY5384LY" localSheetId="2" hidden="1">#REF!</definedName>
    <definedName name="BEx7MAUI1JJFDIJGDW4RWY5384LY" localSheetId="1" hidden="1">#REF!</definedName>
    <definedName name="BEx7MAUI1JJFDIJGDW4RWY5384LY" hidden="1">#REF!</definedName>
    <definedName name="BEx7MI1EW6N7FOBHWJLYC02TZSKR" localSheetId="4" hidden="1">#REF!</definedName>
    <definedName name="BEx7MI1EW6N7FOBHWJLYC02TZSKR" localSheetId="5" hidden="1">#REF!</definedName>
    <definedName name="BEx7MI1EW6N7FOBHWJLYC02TZSKR" localSheetId="2" hidden="1">#REF!</definedName>
    <definedName name="BEx7MI1EW6N7FOBHWJLYC02TZSKR" localSheetId="1" hidden="1">#REF!</definedName>
    <definedName name="BEx7MI1EW6N7FOBHWJLYC02TZSKR" hidden="1">#REF!</definedName>
    <definedName name="BEx7MJZO3UKAMJ53UWOJ5ZD4GGMQ" localSheetId="4" hidden="1">#REF!</definedName>
    <definedName name="BEx7MJZO3UKAMJ53UWOJ5ZD4GGMQ" localSheetId="5" hidden="1">#REF!</definedName>
    <definedName name="BEx7MJZO3UKAMJ53UWOJ5ZD4GGMQ" localSheetId="2" hidden="1">#REF!</definedName>
    <definedName name="BEx7MJZO3UKAMJ53UWOJ5ZD4GGMQ" localSheetId="1" hidden="1">#REF!</definedName>
    <definedName name="BEx7MJZO3UKAMJ53UWOJ5ZD4GGMQ" hidden="1">#REF!</definedName>
    <definedName name="BEx7MO17TZ6L4457Q12FYYLUUZAZ" localSheetId="4" hidden="1">#REF!</definedName>
    <definedName name="BEx7MO17TZ6L4457Q12FYYLUUZAZ" localSheetId="5" hidden="1">#REF!</definedName>
    <definedName name="BEx7MO17TZ6L4457Q12FYYLUUZAZ" localSheetId="2" hidden="1">#REF!</definedName>
    <definedName name="BEx7MO17TZ6L4457Q12FYYLUUZAZ" localSheetId="1" hidden="1">#REF!</definedName>
    <definedName name="BEx7MO17TZ6L4457Q12FYYLUUZAZ" hidden="1">#REF!</definedName>
    <definedName name="BEx7MT4MFNXIVQGAT6D971GZW7CA" localSheetId="4" hidden="1">#REF!</definedName>
    <definedName name="BEx7MT4MFNXIVQGAT6D971GZW7CA" localSheetId="5" hidden="1">#REF!</definedName>
    <definedName name="BEx7MT4MFNXIVQGAT6D971GZW7CA" localSheetId="2" hidden="1">#REF!</definedName>
    <definedName name="BEx7MT4MFNXIVQGAT6D971GZW7CA" localSheetId="1" hidden="1">#REF!</definedName>
    <definedName name="BEx7MT4MFNXIVQGAT6D971GZW7CA" hidden="1">#REF!</definedName>
    <definedName name="BEx7MUMLPPX92MX7SA8S1PLONDL8" localSheetId="4" hidden="1">#REF!</definedName>
    <definedName name="BEx7MUMLPPX92MX7SA8S1PLONDL8" localSheetId="5" hidden="1">#REF!</definedName>
    <definedName name="BEx7MUMLPPX92MX7SA8S1PLONDL8" localSheetId="2" hidden="1">#REF!</definedName>
    <definedName name="BEx7MUMLPPX92MX7SA8S1PLONDL8" localSheetId="1" hidden="1">#REF!</definedName>
    <definedName name="BEx7MUMLPPX92MX7SA8S1PLONDL8" hidden="1">#REF!</definedName>
    <definedName name="BEx7MX0W532Q7CB4V6KFVC9WAOUI" localSheetId="4" hidden="1">#REF!</definedName>
    <definedName name="BEx7MX0W532Q7CB4V6KFVC9WAOUI" localSheetId="5" hidden="1">#REF!</definedName>
    <definedName name="BEx7MX0W532Q7CB4V6KFVC9WAOUI" localSheetId="2" hidden="1">#REF!</definedName>
    <definedName name="BEx7MX0W532Q7CB4V6KFVC9WAOUI" localSheetId="1" hidden="1">#REF!</definedName>
    <definedName name="BEx7MX0W532Q7CB4V6KFVC9WAOUI" hidden="1">#REF!</definedName>
    <definedName name="BEx7NB403NE748IF75RXMWOFQ986" localSheetId="4" hidden="1">#REF!</definedName>
    <definedName name="BEx7NB403NE748IF75RXMWOFQ986" localSheetId="5" hidden="1">#REF!</definedName>
    <definedName name="BEx7NB403NE748IF75RXMWOFQ986" localSheetId="2" hidden="1">#REF!</definedName>
    <definedName name="BEx7NB403NE748IF75RXMWOFQ986" localSheetId="1" hidden="1">#REF!</definedName>
    <definedName name="BEx7NB403NE748IF75RXMWOFQ986" hidden="1">#REF!</definedName>
    <definedName name="BEx7NI062THZAM6I8AJWTFJL91CS" localSheetId="4" hidden="1">#REF!</definedName>
    <definedName name="BEx7NI062THZAM6I8AJWTFJL91CS" localSheetId="5" hidden="1">#REF!</definedName>
    <definedName name="BEx7NI062THZAM6I8AJWTFJL91CS" localSheetId="2" hidden="1">#REF!</definedName>
    <definedName name="BEx7NI062THZAM6I8AJWTFJL91CS" localSheetId="1" hidden="1">#REF!</definedName>
    <definedName name="BEx7NI062THZAM6I8AJWTFJL91CS" hidden="1">#REF!</definedName>
    <definedName name="BEx904S75BPRYMHF0083JF7ES4NG" localSheetId="4" hidden="1">#REF!</definedName>
    <definedName name="BEx904S75BPRYMHF0083JF7ES4NG" localSheetId="5" hidden="1">#REF!</definedName>
    <definedName name="BEx904S75BPRYMHF0083JF7ES4NG" localSheetId="2" hidden="1">#REF!</definedName>
    <definedName name="BEx904S75BPRYMHF0083JF7ES4NG" localSheetId="1" hidden="1">#REF!</definedName>
    <definedName name="BEx904S75BPRYMHF0083JF7ES4NG" hidden="1">#REF!</definedName>
    <definedName name="BEx90HDD4RWF7JZGA8GCGG7D63MG" localSheetId="4" hidden="1">#REF!</definedName>
    <definedName name="BEx90HDD4RWF7JZGA8GCGG7D63MG" localSheetId="5" hidden="1">#REF!</definedName>
    <definedName name="BEx90HDD4RWF7JZGA8GCGG7D63MG" localSheetId="2" hidden="1">#REF!</definedName>
    <definedName name="BEx90HDD4RWF7JZGA8GCGG7D63MG" localSheetId="1" hidden="1">#REF!</definedName>
    <definedName name="BEx90HDD4RWF7JZGA8GCGG7D63MG" hidden="1">#REF!</definedName>
    <definedName name="BEx90HO6UVMFVSV8U0YBZFHNCL38" localSheetId="4" hidden="1">#REF!</definedName>
    <definedName name="BEx90HO6UVMFVSV8U0YBZFHNCL38" localSheetId="5" hidden="1">#REF!</definedName>
    <definedName name="BEx90HO6UVMFVSV8U0YBZFHNCL38" localSheetId="2" hidden="1">#REF!</definedName>
    <definedName name="BEx90HO6UVMFVSV8U0YBZFHNCL38" localSheetId="1" hidden="1">#REF!</definedName>
    <definedName name="BEx90HO6UVMFVSV8U0YBZFHNCL38" hidden="1">#REF!</definedName>
    <definedName name="BEx90VGH5H09ON2QXYC9WIIEU98T" localSheetId="4" hidden="1">#REF!</definedName>
    <definedName name="BEx90VGH5H09ON2QXYC9WIIEU98T" localSheetId="5" hidden="1">#REF!</definedName>
    <definedName name="BEx90VGH5H09ON2QXYC9WIIEU98T" localSheetId="2" hidden="1">#REF!</definedName>
    <definedName name="BEx90VGH5H09ON2QXYC9WIIEU98T" localSheetId="1" hidden="1">#REF!</definedName>
    <definedName name="BEx90VGH5H09ON2QXYC9WIIEU98T" hidden="1">#REF!</definedName>
    <definedName name="BEx9157279000SVN5XNWQ99JY0WU" localSheetId="4" hidden="1">#REF!</definedName>
    <definedName name="BEx9157279000SVN5XNWQ99JY0WU" localSheetId="5" hidden="1">#REF!</definedName>
    <definedName name="BEx9157279000SVN5XNWQ99JY0WU" localSheetId="2" hidden="1">#REF!</definedName>
    <definedName name="BEx9157279000SVN5XNWQ99JY0WU" localSheetId="1" hidden="1">#REF!</definedName>
    <definedName name="BEx9157279000SVN5XNWQ99JY0WU" hidden="1">#REF!</definedName>
    <definedName name="BEx9175B70QXYAU5A8DJPGZQ46L9" localSheetId="4" hidden="1">#REF!</definedName>
    <definedName name="BEx9175B70QXYAU5A8DJPGZQ46L9" localSheetId="5" hidden="1">#REF!</definedName>
    <definedName name="BEx9175B70QXYAU5A8DJPGZQ46L9" localSheetId="2" hidden="1">#REF!</definedName>
    <definedName name="BEx9175B70QXYAU5A8DJPGZQ46L9" localSheetId="1" hidden="1">#REF!</definedName>
    <definedName name="BEx9175B70QXYAU5A8DJPGZQ46L9" hidden="1">#REF!</definedName>
    <definedName name="BEx91AQQRTV87AO27VWHSFZAD4ZR" localSheetId="4" hidden="1">#REF!</definedName>
    <definedName name="BEx91AQQRTV87AO27VWHSFZAD4ZR" localSheetId="5" hidden="1">#REF!</definedName>
    <definedName name="BEx91AQQRTV87AO27VWHSFZAD4ZR" localSheetId="2" hidden="1">#REF!</definedName>
    <definedName name="BEx91AQQRTV87AO27VWHSFZAD4ZR" localSheetId="1" hidden="1">#REF!</definedName>
    <definedName name="BEx91AQQRTV87AO27VWHSFZAD4ZR" hidden="1">#REF!</definedName>
    <definedName name="BEx91L8FLL5CWLA2CDHKCOMGVDZN" localSheetId="4" hidden="1">#REF!</definedName>
    <definedName name="BEx91L8FLL5CWLA2CDHKCOMGVDZN" localSheetId="5" hidden="1">#REF!</definedName>
    <definedName name="BEx91L8FLL5CWLA2CDHKCOMGVDZN" localSheetId="2" hidden="1">#REF!</definedName>
    <definedName name="BEx91L8FLL5CWLA2CDHKCOMGVDZN" localSheetId="1" hidden="1">#REF!</definedName>
    <definedName name="BEx91L8FLL5CWLA2CDHKCOMGVDZN" hidden="1">#REF!</definedName>
    <definedName name="BEx91OTVH9ZDBC3QTORU8RZX4EOC" localSheetId="4" hidden="1">#REF!</definedName>
    <definedName name="BEx91OTVH9ZDBC3QTORU8RZX4EOC" localSheetId="5" hidden="1">#REF!</definedName>
    <definedName name="BEx91OTVH9ZDBC3QTORU8RZX4EOC" localSheetId="2" hidden="1">#REF!</definedName>
    <definedName name="BEx91OTVH9ZDBC3QTORU8RZX4EOC" localSheetId="1" hidden="1">#REF!</definedName>
    <definedName name="BEx91OTVH9ZDBC3QTORU8RZX4EOC" hidden="1">#REF!</definedName>
    <definedName name="BEx91QH5JRZKQP1GPN2SQMR3CKAG" localSheetId="4" hidden="1">#REF!</definedName>
    <definedName name="BEx91QH5JRZKQP1GPN2SQMR3CKAG" localSheetId="5" hidden="1">#REF!</definedName>
    <definedName name="BEx91QH5JRZKQP1GPN2SQMR3CKAG" localSheetId="2" hidden="1">#REF!</definedName>
    <definedName name="BEx91QH5JRZKQP1GPN2SQMR3CKAG" localSheetId="1" hidden="1">#REF!</definedName>
    <definedName name="BEx91QH5JRZKQP1GPN2SQMR3CKAG" hidden="1">#REF!</definedName>
    <definedName name="BEx91ROALDNHO7FI4X8L61RH4UJE" localSheetId="4" hidden="1">#REF!</definedName>
    <definedName name="BEx91ROALDNHO7FI4X8L61RH4UJE" localSheetId="5" hidden="1">#REF!</definedName>
    <definedName name="BEx91ROALDNHO7FI4X8L61RH4UJE" localSheetId="2" hidden="1">#REF!</definedName>
    <definedName name="BEx91ROALDNHO7FI4X8L61RH4UJE" localSheetId="1" hidden="1">#REF!</definedName>
    <definedName name="BEx91ROALDNHO7FI4X8L61RH4UJE" hidden="1">#REF!</definedName>
    <definedName name="BEx91TMID71GVYH0U16QM1RV3PX0" localSheetId="4" hidden="1">#REF!</definedName>
    <definedName name="BEx91TMID71GVYH0U16QM1RV3PX0" localSheetId="5" hidden="1">#REF!</definedName>
    <definedName name="BEx91TMID71GVYH0U16QM1RV3PX0" localSheetId="2" hidden="1">#REF!</definedName>
    <definedName name="BEx91TMID71GVYH0U16QM1RV3PX0" localSheetId="1" hidden="1">#REF!</definedName>
    <definedName name="BEx91TMID71GVYH0U16QM1RV3PX0" hidden="1">#REF!</definedName>
    <definedName name="BEx91VF2D78PAF337E3L2L81K9W2" localSheetId="4" hidden="1">#REF!</definedName>
    <definedName name="BEx91VF2D78PAF337E3L2L81K9W2" localSheetId="5" hidden="1">#REF!</definedName>
    <definedName name="BEx91VF2D78PAF337E3L2L81K9W2" localSheetId="2" hidden="1">#REF!</definedName>
    <definedName name="BEx91VF2D78PAF337E3L2L81K9W2" localSheetId="1" hidden="1">#REF!</definedName>
    <definedName name="BEx91VF2D78PAF337E3L2L81K9W2" hidden="1">#REF!</definedName>
    <definedName name="BEx921PNZ46VORG2VRMWREWIC0SE" localSheetId="4" hidden="1">#REF!</definedName>
    <definedName name="BEx921PNZ46VORG2VRMWREWIC0SE" localSheetId="5" hidden="1">#REF!</definedName>
    <definedName name="BEx921PNZ46VORG2VRMWREWIC0SE" localSheetId="2" hidden="1">#REF!</definedName>
    <definedName name="BEx921PNZ46VORG2VRMWREWIC0SE" localSheetId="1" hidden="1">#REF!</definedName>
    <definedName name="BEx921PNZ46VORG2VRMWREWIC0SE" hidden="1">#REF!</definedName>
    <definedName name="BEx929CVDCG5CFUQWNDLOSNRQ1FN" localSheetId="4" hidden="1">#REF!</definedName>
    <definedName name="BEx929CVDCG5CFUQWNDLOSNRQ1FN" localSheetId="5" hidden="1">#REF!</definedName>
    <definedName name="BEx929CVDCG5CFUQWNDLOSNRQ1FN" localSheetId="2" hidden="1">#REF!</definedName>
    <definedName name="BEx929CVDCG5CFUQWNDLOSNRQ1FN" localSheetId="1" hidden="1">#REF!</definedName>
    <definedName name="BEx929CVDCG5CFUQWNDLOSNRQ1FN" hidden="1">#REF!</definedName>
    <definedName name="BEx92DPEKL5WM5A3CN8674JI0PR3" localSheetId="4" hidden="1">#REF!</definedName>
    <definedName name="BEx92DPEKL5WM5A3CN8674JI0PR3" localSheetId="5" hidden="1">#REF!</definedName>
    <definedName name="BEx92DPEKL5WM5A3CN8674JI0PR3" localSheetId="2" hidden="1">#REF!</definedName>
    <definedName name="BEx92DPEKL5WM5A3CN8674JI0PR3" localSheetId="1" hidden="1">#REF!</definedName>
    <definedName name="BEx92DPEKL5WM5A3CN8674JI0PR3" hidden="1">#REF!</definedName>
    <definedName name="BEx92ER2RMY93TZK0D9L9T3H0GI5" localSheetId="4" hidden="1">#REF!</definedName>
    <definedName name="BEx92ER2RMY93TZK0D9L9T3H0GI5" localSheetId="5" hidden="1">#REF!</definedName>
    <definedName name="BEx92ER2RMY93TZK0D9L9T3H0GI5" localSheetId="2" hidden="1">#REF!</definedName>
    <definedName name="BEx92ER2RMY93TZK0D9L9T3H0GI5" localSheetId="1" hidden="1">#REF!</definedName>
    <definedName name="BEx92ER2RMY93TZK0D9L9T3H0GI5" hidden="1">#REF!</definedName>
    <definedName name="BEx92FI04PJT4LI23KKIHRXWJDTT" localSheetId="4" hidden="1">#REF!</definedName>
    <definedName name="BEx92FI04PJT4LI23KKIHRXWJDTT" localSheetId="5" hidden="1">#REF!</definedName>
    <definedName name="BEx92FI04PJT4LI23KKIHRXWJDTT" localSheetId="2" hidden="1">#REF!</definedName>
    <definedName name="BEx92FI04PJT4LI23KKIHRXWJDTT" localSheetId="1" hidden="1">#REF!</definedName>
    <definedName name="BEx92FI04PJT4LI23KKIHRXWJDTT" hidden="1">#REF!</definedName>
    <definedName name="BEx92HR14HQ9D5JXCSPA4SS4RT62" localSheetId="4" hidden="1">#REF!</definedName>
    <definedName name="BEx92HR14HQ9D5JXCSPA4SS4RT62" localSheetId="5" hidden="1">#REF!</definedName>
    <definedName name="BEx92HR14HQ9D5JXCSPA4SS4RT62" localSheetId="2" hidden="1">#REF!</definedName>
    <definedName name="BEx92HR14HQ9D5JXCSPA4SS4RT62" localSheetId="1" hidden="1">#REF!</definedName>
    <definedName name="BEx92HR14HQ9D5JXCSPA4SS4RT62" hidden="1">#REF!</definedName>
    <definedName name="BEx92HWA2D6A5EX9MFG68G0NOMSN" localSheetId="4" hidden="1">#REF!</definedName>
    <definedName name="BEx92HWA2D6A5EX9MFG68G0NOMSN" localSheetId="5" hidden="1">#REF!</definedName>
    <definedName name="BEx92HWA2D6A5EX9MFG68G0NOMSN" localSheetId="2" hidden="1">#REF!</definedName>
    <definedName name="BEx92HWA2D6A5EX9MFG68G0NOMSN" localSheetId="1" hidden="1">#REF!</definedName>
    <definedName name="BEx92HWA2D6A5EX9MFG68G0NOMSN" hidden="1">#REF!</definedName>
    <definedName name="BEx92I1SQUKW2W7S22E82HLJXRGK" localSheetId="4" hidden="1">#REF!</definedName>
    <definedName name="BEx92I1SQUKW2W7S22E82HLJXRGK" localSheetId="5" hidden="1">#REF!</definedName>
    <definedName name="BEx92I1SQUKW2W7S22E82HLJXRGK" localSheetId="2" hidden="1">#REF!</definedName>
    <definedName name="BEx92I1SQUKW2W7S22E82HLJXRGK" localSheetId="1" hidden="1">#REF!</definedName>
    <definedName name="BEx92I1SQUKW2W7S22E82HLJXRGK" hidden="1">#REF!</definedName>
    <definedName name="BEx92PUBDIXAU1FW5ZAXECMAU0LN" localSheetId="4" hidden="1">#REF!</definedName>
    <definedName name="BEx92PUBDIXAU1FW5ZAXECMAU0LN" localSheetId="5" hidden="1">#REF!</definedName>
    <definedName name="BEx92PUBDIXAU1FW5ZAXECMAU0LN" localSheetId="2" hidden="1">#REF!</definedName>
    <definedName name="BEx92PUBDIXAU1FW5ZAXECMAU0LN" localSheetId="1" hidden="1">#REF!</definedName>
    <definedName name="BEx92PUBDIXAU1FW5ZAXECMAU0LN" hidden="1">#REF!</definedName>
    <definedName name="BEx92S8MHFFIVRQ2YSHZNQGOFUHD" localSheetId="4" hidden="1">#REF!</definedName>
    <definedName name="BEx92S8MHFFIVRQ2YSHZNQGOFUHD" localSheetId="5" hidden="1">#REF!</definedName>
    <definedName name="BEx92S8MHFFIVRQ2YSHZNQGOFUHD" localSheetId="2" hidden="1">#REF!</definedName>
    <definedName name="BEx92S8MHFFIVRQ2YSHZNQGOFUHD" localSheetId="1" hidden="1">#REF!</definedName>
    <definedName name="BEx92S8MHFFIVRQ2YSHZNQGOFUHD" hidden="1">#REF!</definedName>
    <definedName name="BEx92VJ5FJGXISSSMOUAESCSIWFV" localSheetId="4" hidden="1">#REF!</definedName>
    <definedName name="BEx92VJ5FJGXISSSMOUAESCSIWFV" localSheetId="5" hidden="1">#REF!</definedName>
    <definedName name="BEx92VJ5FJGXISSSMOUAESCSIWFV" localSheetId="2" hidden="1">#REF!</definedName>
    <definedName name="BEx92VJ5FJGXISSSMOUAESCSIWFV" localSheetId="1" hidden="1">#REF!</definedName>
    <definedName name="BEx92VJ5FJGXISSSMOUAESCSIWFV" hidden="1">#REF!</definedName>
    <definedName name="BEx93B9OULL2YGC896XXYAAJSTRK" localSheetId="4" hidden="1">#REF!</definedName>
    <definedName name="BEx93B9OULL2YGC896XXYAAJSTRK" localSheetId="5" hidden="1">#REF!</definedName>
    <definedName name="BEx93B9OULL2YGC896XXYAAJSTRK" localSheetId="2" hidden="1">#REF!</definedName>
    <definedName name="BEx93B9OULL2YGC896XXYAAJSTRK" localSheetId="1" hidden="1">#REF!</definedName>
    <definedName name="BEx93B9OULL2YGC896XXYAAJSTRK" hidden="1">#REF!</definedName>
    <definedName name="BEx93FRKF99NRT3LH99UTIH7AAYF" localSheetId="4" hidden="1">#REF!</definedName>
    <definedName name="BEx93FRKF99NRT3LH99UTIH7AAYF" localSheetId="5" hidden="1">#REF!</definedName>
    <definedName name="BEx93FRKF99NRT3LH99UTIH7AAYF" localSheetId="2" hidden="1">#REF!</definedName>
    <definedName name="BEx93FRKF99NRT3LH99UTIH7AAYF" localSheetId="1" hidden="1">#REF!</definedName>
    <definedName name="BEx93FRKF99NRT3LH99UTIH7AAYF" hidden="1">#REF!</definedName>
    <definedName name="BEx93M7FSHP50OG34A4W8W8DF12U" localSheetId="4" hidden="1">#REF!</definedName>
    <definedName name="BEx93M7FSHP50OG34A4W8W8DF12U" localSheetId="5" hidden="1">#REF!</definedName>
    <definedName name="BEx93M7FSHP50OG34A4W8W8DF12U" localSheetId="2" hidden="1">#REF!</definedName>
    <definedName name="BEx93M7FSHP50OG34A4W8W8DF12U" localSheetId="1" hidden="1">#REF!</definedName>
    <definedName name="BEx93M7FSHP50OG34A4W8W8DF12U" hidden="1">#REF!</definedName>
    <definedName name="BEx93OLWY2O3PRA74U41VG5RXT4Q" localSheetId="4" hidden="1">#REF!</definedName>
    <definedName name="BEx93OLWY2O3PRA74U41VG5RXT4Q" localSheetId="5" hidden="1">#REF!</definedName>
    <definedName name="BEx93OLWY2O3PRA74U41VG5RXT4Q" localSheetId="2" hidden="1">#REF!</definedName>
    <definedName name="BEx93OLWY2O3PRA74U41VG5RXT4Q" localSheetId="1" hidden="1">#REF!</definedName>
    <definedName name="BEx93OLWY2O3PRA74U41VG5RXT4Q" hidden="1">#REF!</definedName>
    <definedName name="BEx93RWFAF6YJGYUTITVM445C02U" localSheetId="4" hidden="1">#REF!</definedName>
    <definedName name="BEx93RWFAF6YJGYUTITVM445C02U" localSheetId="5" hidden="1">#REF!</definedName>
    <definedName name="BEx93RWFAF6YJGYUTITVM445C02U" localSheetId="2" hidden="1">#REF!</definedName>
    <definedName name="BEx93RWFAF6YJGYUTITVM445C02U" localSheetId="1" hidden="1">#REF!</definedName>
    <definedName name="BEx93RWFAF6YJGYUTITVM445C02U" hidden="1">#REF!</definedName>
    <definedName name="BEx93SY9RWG3HUV4YXQKXJH9FH14" localSheetId="4" hidden="1">#REF!</definedName>
    <definedName name="BEx93SY9RWG3HUV4YXQKXJH9FH14" localSheetId="5" hidden="1">#REF!</definedName>
    <definedName name="BEx93SY9RWG3HUV4YXQKXJH9FH14" localSheetId="2" hidden="1">#REF!</definedName>
    <definedName name="BEx93SY9RWG3HUV4YXQKXJH9FH14" localSheetId="1" hidden="1">#REF!</definedName>
    <definedName name="BEx93SY9RWG3HUV4YXQKXJH9FH14" hidden="1">#REF!</definedName>
    <definedName name="BEx93TJUX3U0FJDBG6DDSNQ91R5J" localSheetId="4" hidden="1">#REF!</definedName>
    <definedName name="BEx93TJUX3U0FJDBG6DDSNQ91R5J" localSheetId="5" hidden="1">#REF!</definedName>
    <definedName name="BEx93TJUX3U0FJDBG6DDSNQ91R5J" localSheetId="2" hidden="1">#REF!</definedName>
    <definedName name="BEx93TJUX3U0FJDBG6DDSNQ91R5J" localSheetId="1" hidden="1">#REF!</definedName>
    <definedName name="BEx93TJUX3U0FJDBG6DDSNQ91R5J" hidden="1">#REF!</definedName>
    <definedName name="BEx942UCRHMI4B0US31HO95GSC2X" localSheetId="4" hidden="1">#REF!</definedName>
    <definedName name="BEx942UCRHMI4B0US31HO95GSC2X" localSheetId="5" hidden="1">#REF!</definedName>
    <definedName name="BEx942UCRHMI4B0US31HO95GSC2X" localSheetId="2" hidden="1">#REF!</definedName>
    <definedName name="BEx942UCRHMI4B0US31HO95GSC2X" localSheetId="1" hidden="1">#REF!</definedName>
    <definedName name="BEx942UCRHMI4B0US31HO95GSC2X" hidden="1">#REF!</definedName>
    <definedName name="BEx942ZND3V7XSHKTD0UH9X85N5E" localSheetId="4" hidden="1">#REF!</definedName>
    <definedName name="BEx942ZND3V7XSHKTD0UH9X85N5E" localSheetId="5" hidden="1">#REF!</definedName>
    <definedName name="BEx942ZND3V7XSHKTD0UH9X85N5E" localSheetId="2" hidden="1">#REF!</definedName>
    <definedName name="BEx942ZND3V7XSHKTD0UH9X85N5E" localSheetId="1" hidden="1">#REF!</definedName>
    <definedName name="BEx942ZND3V7XSHKTD0UH9X85N5E" hidden="1">#REF!</definedName>
    <definedName name="BEx947HHLR6UU6NYPNDZRF79V52K" localSheetId="4" hidden="1">#REF!</definedName>
    <definedName name="BEx947HHLR6UU6NYPNDZRF79V52K" localSheetId="5" hidden="1">#REF!</definedName>
    <definedName name="BEx947HHLR6UU6NYPNDZRF79V52K" localSheetId="2" hidden="1">#REF!</definedName>
    <definedName name="BEx947HHLR6UU6NYPNDZRF79V52K" localSheetId="1" hidden="1">#REF!</definedName>
    <definedName name="BEx947HHLR6UU6NYPNDZRF79V52K" hidden="1">#REF!</definedName>
    <definedName name="BEx948ZFFQWVIDNG4AZAUGGGEB5U" localSheetId="4" hidden="1">#REF!</definedName>
    <definedName name="BEx948ZFFQWVIDNG4AZAUGGGEB5U" localSheetId="5" hidden="1">#REF!</definedName>
    <definedName name="BEx948ZFFQWVIDNG4AZAUGGGEB5U" localSheetId="2" hidden="1">#REF!</definedName>
    <definedName name="BEx948ZFFQWVIDNG4AZAUGGGEB5U" localSheetId="1" hidden="1">#REF!</definedName>
    <definedName name="BEx948ZFFQWVIDNG4AZAUGGGEB5U" hidden="1">#REF!</definedName>
    <definedName name="BEx94CKXG92OMURH41SNU6IOHK4J" localSheetId="4" hidden="1">#REF!</definedName>
    <definedName name="BEx94CKXG92OMURH41SNU6IOHK4J" localSheetId="5" hidden="1">#REF!</definedName>
    <definedName name="BEx94CKXG92OMURH41SNU6IOHK4J" localSheetId="2" hidden="1">#REF!</definedName>
    <definedName name="BEx94CKXG92OMURH41SNU6IOHK4J" localSheetId="1" hidden="1">#REF!</definedName>
    <definedName name="BEx94CKXG92OMURH41SNU6IOHK4J" hidden="1">#REF!</definedName>
    <definedName name="BEx94GXG30CIVB6ZQN3X3IK6BZXQ" localSheetId="4" hidden="1">#REF!</definedName>
    <definedName name="BEx94GXG30CIVB6ZQN3X3IK6BZXQ" localSheetId="5" hidden="1">#REF!</definedName>
    <definedName name="BEx94GXG30CIVB6ZQN3X3IK6BZXQ" localSheetId="2" hidden="1">#REF!</definedName>
    <definedName name="BEx94GXG30CIVB6ZQN3X3IK6BZXQ" localSheetId="1" hidden="1">#REF!</definedName>
    <definedName name="BEx94GXG30CIVB6ZQN3X3IK6BZXQ" hidden="1">#REF!</definedName>
    <definedName name="BEx94HJ0DWZHE39X4BLCQCJ3M1MC" localSheetId="4" hidden="1">#REF!</definedName>
    <definedName name="BEx94HJ0DWZHE39X4BLCQCJ3M1MC" localSheetId="5" hidden="1">#REF!</definedName>
    <definedName name="BEx94HJ0DWZHE39X4BLCQCJ3M1MC" localSheetId="2" hidden="1">#REF!</definedName>
    <definedName name="BEx94HJ0DWZHE39X4BLCQCJ3M1MC" localSheetId="1" hidden="1">#REF!</definedName>
    <definedName name="BEx94HJ0DWZHE39X4BLCQCJ3M1MC" hidden="1">#REF!</definedName>
    <definedName name="BEx94HZ5LURYM9ST744ALV6ZCKYP" localSheetId="4" hidden="1">#REF!</definedName>
    <definedName name="BEx94HZ5LURYM9ST744ALV6ZCKYP" localSheetId="5" hidden="1">#REF!</definedName>
    <definedName name="BEx94HZ5LURYM9ST744ALV6ZCKYP" localSheetId="2" hidden="1">#REF!</definedName>
    <definedName name="BEx94HZ5LURYM9ST744ALV6ZCKYP" localSheetId="1" hidden="1">#REF!</definedName>
    <definedName name="BEx94HZ5LURYM9ST744ALV6ZCKYP" hidden="1">#REF!</definedName>
    <definedName name="BEx94IQ75E90YUMWJ9N591LR7DQQ" localSheetId="4" hidden="1">#REF!</definedName>
    <definedName name="BEx94IQ75E90YUMWJ9N591LR7DQQ" localSheetId="5" hidden="1">#REF!</definedName>
    <definedName name="BEx94IQ75E90YUMWJ9N591LR7DQQ" localSheetId="2" hidden="1">#REF!</definedName>
    <definedName name="BEx94IQ75E90YUMWJ9N591LR7DQQ" localSheetId="1" hidden="1">#REF!</definedName>
    <definedName name="BEx94IQ75E90YUMWJ9N591LR7DQQ" hidden="1">#REF!</definedName>
    <definedName name="BEx94N7W5T3U7UOE97D6OVIBUCXS" localSheetId="4" hidden="1">#REF!</definedName>
    <definedName name="BEx94N7W5T3U7UOE97D6OVIBUCXS" localSheetId="5" hidden="1">#REF!</definedName>
    <definedName name="BEx94N7W5T3U7UOE97D6OVIBUCXS" localSheetId="2" hidden="1">#REF!</definedName>
    <definedName name="BEx94N7W5T3U7UOE97D6OVIBUCXS" localSheetId="1" hidden="1">#REF!</definedName>
    <definedName name="BEx94N7W5T3U7UOE97D6OVIBUCXS" hidden="1">#REF!</definedName>
    <definedName name="BEx955NIAWX5OLAHMTV6QFUZPR30" localSheetId="4" hidden="1">#REF!</definedName>
    <definedName name="BEx955NIAWX5OLAHMTV6QFUZPR30" localSheetId="5" hidden="1">#REF!</definedName>
    <definedName name="BEx955NIAWX5OLAHMTV6QFUZPR30" localSheetId="2" hidden="1">#REF!</definedName>
    <definedName name="BEx955NIAWX5OLAHMTV6QFUZPR30" localSheetId="1" hidden="1">#REF!</definedName>
    <definedName name="BEx955NIAWX5OLAHMTV6QFUZPR30" hidden="1">#REF!</definedName>
    <definedName name="BEx9581TYVI2M5TT4ISDAJV4W7Z6" localSheetId="4" hidden="1">#REF!</definedName>
    <definedName name="BEx9581TYVI2M5TT4ISDAJV4W7Z6" localSheetId="5" hidden="1">#REF!</definedName>
    <definedName name="BEx9581TYVI2M5TT4ISDAJV4W7Z6" localSheetId="2" hidden="1">#REF!</definedName>
    <definedName name="BEx9581TYVI2M5TT4ISDAJV4W7Z6" localSheetId="1" hidden="1">#REF!</definedName>
    <definedName name="BEx9581TYVI2M5TT4ISDAJV4W7Z6" hidden="1">#REF!</definedName>
    <definedName name="BEx95G55NR99FDSE95CXDI4DKWSV" localSheetId="4" hidden="1">#REF!</definedName>
    <definedName name="BEx95G55NR99FDSE95CXDI4DKWSV" localSheetId="5" hidden="1">#REF!</definedName>
    <definedName name="BEx95G55NR99FDSE95CXDI4DKWSV" localSheetId="2" hidden="1">#REF!</definedName>
    <definedName name="BEx95G55NR99FDSE95CXDI4DKWSV" localSheetId="1" hidden="1">#REF!</definedName>
    <definedName name="BEx95G55NR99FDSE95CXDI4DKWSV" hidden="1">#REF!</definedName>
    <definedName name="BEx95NHF4RVUE0YDOAFZEIVBYJXD" localSheetId="4" hidden="1">#REF!</definedName>
    <definedName name="BEx95NHF4RVUE0YDOAFZEIVBYJXD" localSheetId="5" hidden="1">#REF!</definedName>
    <definedName name="BEx95NHF4RVUE0YDOAFZEIVBYJXD" localSheetId="2" hidden="1">#REF!</definedName>
    <definedName name="BEx95NHF4RVUE0YDOAFZEIVBYJXD" localSheetId="1" hidden="1">#REF!</definedName>
    <definedName name="BEx95NHF4RVUE0YDOAFZEIVBYJXD" hidden="1">#REF!</definedName>
    <definedName name="BEx95QBZMG0E2KQ9BERJ861QLYN3" localSheetId="4" hidden="1">#REF!</definedName>
    <definedName name="BEx95QBZMG0E2KQ9BERJ861QLYN3" localSheetId="5" hidden="1">#REF!</definedName>
    <definedName name="BEx95QBZMG0E2KQ9BERJ861QLYN3" localSheetId="2" hidden="1">#REF!</definedName>
    <definedName name="BEx95QBZMG0E2KQ9BERJ861QLYN3" localSheetId="1" hidden="1">#REF!</definedName>
    <definedName name="BEx95QBZMG0E2KQ9BERJ861QLYN3" hidden="1">#REF!</definedName>
    <definedName name="BEx95QHBVDN795UNQJLRXG3RDU49" localSheetId="4" hidden="1">#REF!</definedName>
    <definedName name="BEx95QHBVDN795UNQJLRXG3RDU49" localSheetId="5" hidden="1">#REF!</definedName>
    <definedName name="BEx95QHBVDN795UNQJLRXG3RDU49" localSheetId="2" hidden="1">#REF!</definedName>
    <definedName name="BEx95QHBVDN795UNQJLRXG3RDU49" localSheetId="1" hidden="1">#REF!</definedName>
    <definedName name="BEx95QHBVDN795UNQJLRXG3RDU49" hidden="1">#REF!</definedName>
    <definedName name="BEx95TBVUWV7L7OMFMZDQEXGVHU6" localSheetId="4" hidden="1">#REF!</definedName>
    <definedName name="BEx95TBVUWV7L7OMFMZDQEXGVHU6" localSheetId="5" hidden="1">#REF!</definedName>
    <definedName name="BEx95TBVUWV7L7OMFMZDQEXGVHU6" localSheetId="2" hidden="1">#REF!</definedName>
    <definedName name="BEx95TBVUWV7L7OMFMZDQEXGVHU6" localSheetId="1" hidden="1">#REF!</definedName>
    <definedName name="BEx95TBVUWV7L7OMFMZDQEXGVHU6" hidden="1">#REF!</definedName>
    <definedName name="BEx95U89DZZSVO39TGS62CX8G9N4" localSheetId="4" hidden="1">#REF!</definedName>
    <definedName name="BEx95U89DZZSVO39TGS62CX8G9N4" localSheetId="5" hidden="1">#REF!</definedName>
    <definedName name="BEx95U89DZZSVO39TGS62CX8G9N4" localSheetId="2" hidden="1">#REF!</definedName>
    <definedName name="BEx95U89DZZSVO39TGS62CX8G9N4" localSheetId="1" hidden="1">#REF!</definedName>
    <definedName name="BEx95U89DZZSVO39TGS62CX8G9N4" hidden="1">#REF!</definedName>
    <definedName name="BEx95XTPKKKJG67C45LRX0T25I06" localSheetId="4" hidden="1">#REF!</definedName>
    <definedName name="BEx95XTPKKKJG67C45LRX0T25I06" localSheetId="5" hidden="1">#REF!</definedName>
    <definedName name="BEx95XTPKKKJG67C45LRX0T25I06" localSheetId="2" hidden="1">#REF!</definedName>
    <definedName name="BEx95XTPKKKJG67C45LRX0T25I06" localSheetId="1" hidden="1">#REF!</definedName>
    <definedName name="BEx95XTPKKKJG67C45LRX0T25I06" hidden="1">#REF!</definedName>
    <definedName name="BEx9602K2GHNBUEUVT9ONRQU1GMD" localSheetId="4" hidden="1">#REF!</definedName>
    <definedName name="BEx9602K2GHNBUEUVT9ONRQU1GMD" localSheetId="5" hidden="1">#REF!</definedName>
    <definedName name="BEx9602K2GHNBUEUVT9ONRQU1GMD" localSheetId="2" hidden="1">#REF!</definedName>
    <definedName name="BEx9602K2GHNBUEUVT9ONRQU1GMD" localSheetId="1" hidden="1">#REF!</definedName>
    <definedName name="BEx9602K2GHNBUEUVT9ONRQU1GMD" hidden="1">#REF!</definedName>
    <definedName name="BEx9602LTEI8BPC79BGMRK6S0RP8" localSheetId="4" hidden="1">#REF!</definedName>
    <definedName name="BEx9602LTEI8BPC79BGMRK6S0RP8" localSheetId="5" hidden="1">#REF!</definedName>
    <definedName name="BEx9602LTEI8BPC79BGMRK6S0RP8" localSheetId="2" hidden="1">#REF!</definedName>
    <definedName name="BEx9602LTEI8BPC79BGMRK6S0RP8" localSheetId="1" hidden="1">#REF!</definedName>
    <definedName name="BEx9602LTEI8BPC79BGMRK6S0RP8" hidden="1">#REF!</definedName>
    <definedName name="BEx962BL3Y4LA53EBYI64ZYMZE8U" localSheetId="4" hidden="1">#REF!</definedName>
    <definedName name="BEx962BL3Y4LA53EBYI64ZYMZE8U" localSheetId="5" hidden="1">#REF!</definedName>
    <definedName name="BEx962BL3Y4LA53EBYI64ZYMZE8U" localSheetId="2" hidden="1">#REF!</definedName>
    <definedName name="BEx962BL3Y4LA53EBYI64ZYMZE8U" localSheetId="1" hidden="1">#REF!</definedName>
    <definedName name="BEx962BL3Y4LA53EBYI64ZYMZE8U" hidden="1">#REF!</definedName>
    <definedName name="BEx96HAWZ2EMMI7VJ5NQXGK044OO" localSheetId="4" hidden="1">#REF!</definedName>
    <definedName name="BEx96HAWZ2EMMI7VJ5NQXGK044OO" localSheetId="5" hidden="1">#REF!</definedName>
    <definedName name="BEx96HAWZ2EMMI7VJ5NQXGK044OO" localSheetId="2" hidden="1">#REF!</definedName>
    <definedName name="BEx96HAWZ2EMMI7VJ5NQXGK044OO" localSheetId="1" hidden="1">#REF!</definedName>
    <definedName name="BEx96HAWZ2EMMI7VJ5NQXGK044OO" hidden="1">#REF!</definedName>
    <definedName name="BEx96KR21O7H9R29TN0S45Y3QPUK" localSheetId="4" hidden="1">#REF!</definedName>
    <definedName name="BEx96KR21O7H9R29TN0S45Y3QPUK" localSheetId="5" hidden="1">#REF!</definedName>
    <definedName name="BEx96KR21O7H9R29TN0S45Y3QPUK" localSheetId="2" hidden="1">#REF!</definedName>
    <definedName name="BEx96KR21O7H9R29TN0S45Y3QPUK" localSheetId="1" hidden="1">#REF!</definedName>
    <definedName name="BEx96KR21O7H9R29TN0S45Y3QPUK" hidden="1">#REF!</definedName>
    <definedName name="BEx96SUFKHHFE8XQ6UUO6ILDOXHO" localSheetId="4" hidden="1">#REF!</definedName>
    <definedName name="BEx96SUFKHHFE8XQ6UUO6ILDOXHO" localSheetId="5" hidden="1">#REF!</definedName>
    <definedName name="BEx96SUFKHHFE8XQ6UUO6ILDOXHO" localSheetId="2" hidden="1">#REF!</definedName>
    <definedName name="BEx96SUFKHHFE8XQ6UUO6ILDOXHO" localSheetId="1" hidden="1">#REF!</definedName>
    <definedName name="BEx96SUFKHHFE8XQ6UUO6ILDOXHO" hidden="1">#REF!</definedName>
    <definedName name="BEx96UN4YWXBDEZ1U1ZUIPP41Z7I" localSheetId="4" hidden="1">#REF!</definedName>
    <definedName name="BEx96UN4YWXBDEZ1U1ZUIPP41Z7I" localSheetId="5" hidden="1">#REF!</definedName>
    <definedName name="BEx96UN4YWXBDEZ1U1ZUIPP41Z7I" localSheetId="2" hidden="1">#REF!</definedName>
    <definedName name="BEx96UN4YWXBDEZ1U1ZUIPP41Z7I" localSheetId="1" hidden="1">#REF!</definedName>
    <definedName name="BEx96UN4YWXBDEZ1U1ZUIPP41Z7I" hidden="1">#REF!</definedName>
    <definedName name="BEx978KSD61YJH3S9DGO050R2EHA" localSheetId="4" hidden="1">#REF!</definedName>
    <definedName name="BEx978KSD61YJH3S9DGO050R2EHA" localSheetId="5" hidden="1">#REF!</definedName>
    <definedName name="BEx978KSD61YJH3S9DGO050R2EHA" localSheetId="2" hidden="1">#REF!</definedName>
    <definedName name="BEx978KSD61YJH3S9DGO050R2EHA" localSheetId="1" hidden="1">#REF!</definedName>
    <definedName name="BEx978KSD61YJH3S9DGO050R2EHA" hidden="1">#REF!</definedName>
    <definedName name="BEx97H9O1NAKAPK4MX4PKO34ICL5" localSheetId="4" hidden="1">#REF!</definedName>
    <definedName name="BEx97H9O1NAKAPK4MX4PKO34ICL5" localSheetId="5" hidden="1">#REF!</definedName>
    <definedName name="BEx97H9O1NAKAPK4MX4PKO34ICL5" localSheetId="2" hidden="1">#REF!</definedName>
    <definedName name="BEx97H9O1NAKAPK4MX4PKO34ICL5" localSheetId="1" hidden="1">#REF!</definedName>
    <definedName name="BEx97H9O1NAKAPK4MX4PKO34ICL5" hidden="1">#REF!</definedName>
    <definedName name="BEx97MNUZQ1Z0AO2FL7XQYVNCPR7" localSheetId="4" hidden="1">#REF!</definedName>
    <definedName name="BEx97MNUZQ1Z0AO2FL7XQYVNCPR7" localSheetId="5" hidden="1">#REF!</definedName>
    <definedName name="BEx97MNUZQ1Z0AO2FL7XQYVNCPR7" localSheetId="2" hidden="1">#REF!</definedName>
    <definedName name="BEx97MNUZQ1Z0AO2FL7XQYVNCPR7" localSheetId="1" hidden="1">#REF!</definedName>
    <definedName name="BEx97MNUZQ1Z0AO2FL7XQYVNCPR7" hidden="1">#REF!</definedName>
    <definedName name="BEx97NPQBACJVD9K1YXI08RTW9E2" localSheetId="4" hidden="1">#REF!</definedName>
    <definedName name="BEx97NPQBACJVD9K1YXI08RTW9E2" localSheetId="5" hidden="1">#REF!</definedName>
    <definedName name="BEx97NPQBACJVD9K1YXI08RTW9E2" localSheetId="2" hidden="1">#REF!</definedName>
    <definedName name="BEx97NPQBACJVD9K1YXI08RTW9E2" localSheetId="1" hidden="1">#REF!</definedName>
    <definedName name="BEx97NPQBACJVD9K1YXI08RTW9E2" hidden="1">#REF!</definedName>
    <definedName name="BEx97RWQLXS0OORDCN69IGA58CWU" localSheetId="4" hidden="1">#REF!</definedName>
    <definedName name="BEx97RWQLXS0OORDCN69IGA58CWU" localSheetId="5" hidden="1">#REF!</definedName>
    <definedName name="BEx97RWQLXS0OORDCN69IGA58CWU" localSheetId="2" hidden="1">#REF!</definedName>
    <definedName name="BEx97RWQLXS0OORDCN69IGA58CWU" localSheetId="1" hidden="1">#REF!</definedName>
    <definedName name="BEx97RWQLXS0OORDCN69IGA58CWU" hidden="1">#REF!</definedName>
    <definedName name="BEx97YNGGDFIXHTMGFL2IHAQX9MI" localSheetId="4" hidden="1">#REF!</definedName>
    <definedName name="BEx97YNGGDFIXHTMGFL2IHAQX9MI" localSheetId="5" hidden="1">#REF!</definedName>
    <definedName name="BEx97YNGGDFIXHTMGFL2IHAQX9MI" localSheetId="2" hidden="1">#REF!</definedName>
    <definedName name="BEx97YNGGDFIXHTMGFL2IHAQX9MI" localSheetId="1" hidden="1">#REF!</definedName>
    <definedName name="BEx97YNGGDFIXHTMGFL2IHAQX9MI" hidden="1">#REF!</definedName>
    <definedName name="BEx9805E16VCDEWPM3404WTQS6ZK" localSheetId="4" hidden="1">#REF!</definedName>
    <definedName name="BEx9805E16VCDEWPM3404WTQS6ZK" localSheetId="5" hidden="1">#REF!</definedName>
    <definedName name="BEx9805E16VCDEWPM3404WTQS6ZK" localSheetId="2" hidden="1">#REF!</definedName>
    <definedName name="BEx9805E16VCDEWPM3404WTQS6ZK" localSheetId="1" hidden="1">#REF!</definedName>
    <definedName name="BEx9805E16VCDEWPM3404WTQS6ZK" hidden="1">#REF!</definedName>
    <definedName name="BEx981HW73BUZWT14TBTZHC0ZTJ4" localSheetId="4" hidden="1">#REF!</definedName>
    <definedName name="BEx981HW73BUZWT14TBTZHC0ZTJ4" localSheetId="5" hidden="1">#REF!</definedName>
    <definedName name="BEx981HW73BUZWT14TBTZHC0ZTJ4" localSheetId="2" hidden="1">#REF!</definedName>
    <definedName name="BEx981HW73BUZWT14TBTZHC0ZTJ4" localSheetId="1" hidden="1">#REF!</definedName>
    <definedName name="BEx981HW73BUZWT14TBTZHC0ZTJ4" hidden="1">#REF!</definedName>
    <definedName name="BEx9871KU0N99P0900EAK69VFYT2" localSheetId="4" hidden="1">#REF!</definedName>
    <definedName name="BEx9871KU0N99P0900EAK69VFYT2" localSheetId="5" hidden="1">#REF!</definedName>
    <definedName name="BEx9871KU0N99P0900EAK69VFYT2" localSheetId="2" hidden="1">#REF!</definedName>
    <definedName name="BEx9871KU0N99P0900EAK69VFYT2" localSheetId="1" hidden="1">#REF!</definedName>
    <definedName name="BEx9871KU0N99P0900EAK69VFYT2" hidden="1">#REF!</definedName>
    <definedName name="BEx98IFKNJFGZFLID1YTRFEG1SXY" localSheetId="4" hidden="1">#REF!</definedName>
    <definedName name="BEx98IFKNJFGZFLID1YTRFEG1SXY" localSheetId="5" hidden="1">#REF!</definedName>
    <definedName name="BEx98IFKNJFGZFLID1YTRFEG1SXY" localSheetId="2" hidden="1">#REF!</definedName>
    <definedName name="BEx98IFKNJFGZFLID1YTRFEG1SXY" localSheetId="1" hidden="1">#REF!</definedName>
    <definedName name="BEx98IFKNJFGZFLID1YTRFEG1SXY" hidden="1">#REF!</definedName>
    <definedName name="BEx98T7ZEF0HKRFLBVK3BNKCG3CJ" localSheetId="4" hidden="1">#REF!</definedName>
    <definedName name="BEx98T7ZEF0HKRFLBVK3BNKCG3CJ" localSheetId="5" hidden="1">#REF!</definedName>
    <definedName name="BEx98T7ZEF0HKRFLBVK3BNKCG3CJ" localSheetId="2" hidden="1">#REF!</definedName>
    <definedName name="BEx98T7ZEF0HKRFLBVK3BNKCG3CJ" localSheetId="1" hidden="1">#REF!</definedName>
    <definedName name="BEx98T7ZEF0HKRFLBVK3BNKCG3CJ" hidden="1">#REF!</definedName>
    <definedName name="BEx98WYSAS39FWGYTMQ8QGIT81TF" localSheetId="4" hidden="1">#REF!</definedName>
    <definedName name="BEx98WYSAS39FWGYTMQ8QGIT81TF" localSheetId="5" hidden="1">#REF!</definedName>
    <definedName name="BEx98WYSAS39FWGYTMQ8QGIT81TF" localSheetId="2" hidden="1">#REF!</definedName>
    <definedName name="BEx98WYSAS39FWGYTMQ8QGIT81TF" localSheetId="1" hidden="1">#REF!</definedName>
    <definedName name="BEx98WYSAS39FWGYTMQ8QGIT81TF" hidden="1">#REF!</definedName>
    <definedName name="BEx990461P2YAJ7BRK25INFYZ7RQ" localSheetId="4" hidden="1">#REF!</definedName>
    <definedName name="BEx990461P2YAJ7BRK25INFYZ7RQ" localSheetId="5" hidden="1">#REF!</definedName>
    <definedName name="BEx990461P2YAJ7BRK25INFYZ7RQ" localSheetId="2" hidden="1">#REF!</definedName>
    <definedName name="BEx990461P2YAJ7BRK25INFYZ7RQ" localSheetId="1" hidden="1">#REF!</definedName>
    <definedName name="BEx990461P2YAJ7BRK25INFYZ7RQ" hidden="1">#REF!</definedName>
    <definedName name="BEx9915UVD4G7RA3IMLFZ0LG3UA2" localSheetId="4" hidden="1">#REF!</definedName>
    <definedName name="BEx9915UVD4G7RA3IMLFZ0LG3UA2" localSheetId="5" hidden="1">#REF!</definedName>
    <definedName name="BEx9915UVD4G7RA3IMLFZ0LG3UA2" localSheetId="2" hidden="1">#REF!</definedName>
    <definedName name="BEx9915UVD4G7RA3IMLFZ0LG3UA2" localSheetId="1" hidden="1">#REF!</definedName>
    <definedName name="BEx9915UVD4G7RA3IMLFZ0LG3UA2" hidden="1">#REF!</definedName>
    <definedName name="BEx991M410V3S2PKCJGQ30O6JT6H" localSheetId="4" hidden="1">#REF!</definedName>
    <definedName name="BEx991M410V3S2PKCJGQ30O6JT6H" localSheetId="5" hidden="1">#REF!</definedName>
    <definedName name="BEx991M410V3S2PKCJGQ30O6JT6H" localSheetId="2" hidden="1">#REF!</definedName>
    <definedName name="BEx991M410V3S2PKCJGQ30O6JT6H" localSheetId="1" hidden="1">#REF!</definedName>
    <definedName name="BEx991M410V3S2PKCJGQ30O6JT6H" hidden="1">#REF!</definedName>
    <definedName name="BEx992CZON8AO7U7V88VN1JBO0MG" localSheetId="4" hidden="1">#REF!</definedName>
    <definedName name="BEx992CZON8AO7U7V88VN1JBO0MG" localSheetId="5" hidden="1">#REF!</definedName>
    <definedName name="BEx992CZON8AO7U7V88VN1JBO0MG" localSheetId="2" hidden="1">#REF!</definedName>
    <definedName name="BEx992CZON8AO7U7V88VN1JBO0MG" localSheetId="1" hidden="1">#REF!</definedName>
    <definedName name="BEx992CZON8AO7U7V88VN1JBO0MG" hidden="1">#REF!</definedName>
    <definedName name="BEx9952469XMFGSPXL7CMXHPJF90" localSheetId="4" hidden="1">#REF!</definedName>
    <definedName name="BEx9952469XMFGSPXL7CMXHPJF90" localSheetId="5" hidden="1">#REF!</definedName>
    <definedName name="BEx9952469XMFGSPXL7CMXHPJF90" localSheetId="2" hidden="1">#REF!</definedName>
    <definedName name="BEx9952469XMFGSPXL7CMXHPJF90" localSheetId="1" hidden="1">#REF!</definedName>
    <definedName name="BEx9952469XMFGSPXL7CMXHPJF90" hidden="1">#REF!</definedName>
    <definedName name="BEx99B77I7TUSHRR4HIZ9FU2EIUT" localSheetId="4" hidden="1">#REF!</definedName>
    <definedName name="BEx99B77I7TUSHRR4HIZ9FU2EIUT" localSheetId="5" hidden="1">#REF!</definedName>
    <definedName name="BEx99B77I7TUSHRR4HIZ9FU2EIUT" localSheetId="2" hidden="1">#REF!</definedName>
    <definedName name="BEx99B77I7TUSHRR4HIZ9FU2EIUT" localSheetId="1" hidden="1">#REF!</definedName>
    <definedName name="BEx99B77I7TUSHRR4HIZ9FU2EIUT" hidden="1">#REF!</definedName>
    <definedName name="BEx99EHWKKHZB66Q30C7QIXU3BVM" localSheetId="4" hidden="1">#REF!</definedName>
    <definedName name="BEx99EHWKKHZB66Q30C7QIXU3BVM" localSheetId="5" hidden="1">#REF!</definedName>
    <definedName name="BEx99EHWKKHZB66Q30C7QIXU3BVM" localSheetId="2" hidden="1">#REF!</definedName>
    <definedName name="BEx99EHWKKHZB66Q30C7QIXU3BVM" localSheetId="1" hidden="1">#REF!</definedName>
    <definedName name="BEx99EHWKKHZB66Q30C7QIXU3BVM" hidden="1">#REF!</definedName>
    <definedName name="BEx99IE6TEODZ443HP0AYCXVTNOV" localSheetId="4" hidden="1">#REF!</definedName>
    <definedName name="BEx99IE6TEODZ443HP0AYCXVTNOV" localSheetId="5" hidden="1">#REF!</definedName>
    <definedName name="BEx99IE6TEODZ443HP0AYCXVTNOV" localSheetId="2" hidden="1">#REF!</definedName>
    <definedName name="BEx99IE6TEODZ443HP0AYCXVTNOV" localSheetId="1" hidden="1">#REF!</definedName>
    <definedName name="BEx99IE6TEODZ443HP0AYCXVTNOV" hidden="1">#REF!</definedName>
    <definedName name="BEx99Q6PH5F3OQKCCAAO75PYDEFN" localSheetId="4" hidden="1">#REF!</definedName>
    <definedName name="BEx99Q6PH5F3OQKCCAAO75PYDEFN" localSheetId="5" hidden="1">#REF!</definedName>
    <definedName name="BEx99Q6PH5F3OQKCCAAO75PYDEFN" localSheetId="2" hidden="1">#REF!</definedName>
    <definedName name="BEx99Q6PH5F3OQKCCAAO75PYDEFN" localSheetId="1" hidden="1">#REF!</definedName>
    <definedName name="BEx99Q6PH5F3OQKCCAAO75PYDEFN" hidden="1">#REF!</definedName>
    <definedName name="BEx99RU5I4O0109P2FW9DN4IU3QX" localSheetId="4" hidden="1">#REF!</definedName>
    <definedName name="BEx99RU5I4O0109P2FW9DN4IU3QX" localSheetId="5" hidden="1">#REF!</definedName>
    <definedName name="BEx99RU5I4O0109P2FW9DN4IU3QX" localSheetId="2" hidden="1">#REF!</definedName>
    <definedName name="BEx99RU5I4O0109P2FW9DN4IU3QX" localSheetId="1" hidden="1">#REF!</definedName>
    <definedName name="BEx99RU5I4O0109P2FW9DN4IU3QX" hidden="1">#REF!</definedName>
    <definedName name="BEx99WBYT2D6UUC1PT7A40ENYID4" localSheetId="4" hidden="1">#REF!</definedName>
    <definedName name="BEx99WBYT2D6UUC1PT7A40ENYID4" localSheetId="5" hidden="1">#REF!</definedName>
    <definedName name="BEx99WBYT2D6UUC1PT7A40ENYID4" localSheetId="2" hidden="1">#REF!</definedName>
    <definedName name="BEx99WBYT2D6UUC1PT7A40ENYID4" localSheetId="1" hidden="1">#REF!</definedName>
    <definedName name="BEx99WBYT2D6UUC1PT7A40ENYID4" hidden="1">#REF!</definedName>
    <definedName name="BEx99WS2X3RTQE9O764SS5G2FPE6" localSheetId="4" hidden="1">#REF!</definedName>
    <definedName name="BEx99WS2X3RTQE9O764SS5G2FPE6" localSheetId="5" hidden="1">#REF!</definedName>
    <definedName name="BEx99WS2X3RTQE9O764SS5G2FPE6" localSheetId="2" hidden="1">#REF!</definedName>
    <definedName name="BEx99WS2X3RTQE9O764SS5G2FPE6" localSheetId="1" hidden="1">#REF!</definedName>
    <definedName name="BEx99WS2X3RTQE9O764SS5G2FPE6" hidden="1">#REF!</definedName>
    <definedName name="BEx99ZRZ4I7FHDPGRAT5VW7NVBPU" localSheetId="4" hidden="1">#REF!</definedName>
    <definedName name="BEx99ZRZ4I7FHDPGRAT5VW7NVBPU" localSheetId="5" hidden="1">#REF!</definedName>
    <definedName name="BEx99ZRZ4I7FHDPGRAT5VW7NVBPU" localSheetId="2" hidden="1">#REF!</definedName>
    <definedName name="BEx99ZRZ4I7FHDPGRAT5VW7NVBPU" localSheetId="1" hidden="1">#REF!</definedName>
    <definedName name="BEx99ZRZ4I7FHDPGRAT5VW7NVBPU" hidden="1">#REF!</definedName>
    <definedName name="BEx9AT5E3ZSHKSOL35O38L8HF9TH" localSheetId="4" hidden="1">#REF!</definedName>
    <definedName name="BEx9AT5E3ZSHKSOL35O38L8HF9TH" localSheetId="5" hidden="1">#REF!</definedName>
    <definedName name="BEx9AT5E3ZSHKSOL35O38L8HF9TH" localSheetId="2" hidden="1">#REF!</definedName>
    <definedName name="BEx9AT5E3ZSHKSOL35O38L8HF9TH" localSheetId="1" hidden="1">#REF!</definedName>
    <definedName name="BEx9AT5E3ZSHKSOL35O38L8HF9TH" hidden="1">#REF!</definedName>
    <definedName name="BEx9ATW9WB5CNKQR5HKK7Y2GHYGR" localSheetId="4" hidden="1">#REF!</definedName>
    <definedName name="BEx9ATW9WB5CNKQR5HKK7Y2GHYGR" localSheetId="5" hidden="1">#REF!</definedName>
    <definedName name="BEx9ATW9WB5CNKQR5HKK7Y2GHYGR" localSheetId="2" hidden="1">#REF!</definedName>
    <definedName name="BEx9ATW9WB5CNKQR5HKK7Y2GHYGR" localSheetId="1" hidden="1">#REF!</definedName>
    <definedName name="BEx9ATW9WB5CNKQR5HKK7Y2GHYGR" hidden="1">#REF!</definedName>
    <definedName name="BEx9AV8W1FAWF5BHATYEN47X12JN" localSheetId="4" hidden="1">#REF!</definedName>
    <definedName name="BEx9AV8W1FAWF5BHATYEN47X12JN" localSheetId="5" hidden="1">#REF!</definedName>
    <definedName name="BEx9AV8W1FAWF5BHATYEN47X12JN" localSheetId="2" hidden="1">#REF!</definedName>
    <definedName name="BEx9AV8W1FAWF5BHATYEN47X12JN" localSheetId="1" hidden="1">#REF!</definedName>
    <definedName name="BEx9AV8W1FAWF5BHATYEN47X12JN" hidden="1">#REF!</definedName>
    <definedName name="BEx9B8A5186FNTQQNLIO5LK02ABI" localSheetId="4" hidden="1">#REF!</definedName>
    <definedName name="BEx9B8A5186FNTQQNLIO5LK02ABI" localSheetId="5" hidden="1">#REF!</definedName>
    <definedName name="BEx9B8A5186FNTQQNLIO5LK02ABI" localSheetId="2" hidden="1">#REF!</definedName>
    <definedName name="BEx9B8A5186FNTQQNLIO5LK02ABI" localSheetId="1" hidden="1">#REF!</definedName>
    <definedName name="BEx9B8A5186FNTQQNLIO5LK02ABI" hidden="1">#REF!</definedName>
    <definedName name="BEx9B8VR20E2CILU4CDQUQQ9ONXK" localSheetId="4" hidden="1">#REF!</definedName>
    <definedName name="BEx9B8VR20E2CILU4CDQUQQ9ONXK" localSheetId="5" hidden="1">#REF!</definedName>
    <definedName name="BEx9B8VR20E2CILU4CDQUQQ9ONXK" localSheetId="2" hidden="1">#REF!</definedName>
    <definedName name="BEx9B8VR20E2CILU4CDQUQQ9ONXK" localSheetId="1" hidden="1">#REF!</definedName>
    <definedName name="BEx9B8VR20E2CILU4CDQUQQ9ONXK" hidden="1">#REF!</definedName>
    <definedName name="BEx9B917EUP13X6FQ3NPQL76XM5V" localSheetId="4" hidden="1">#REF!</definedName>
    <definedName name="BEx9B917EUP13X6FQ3NPQL76XM5V" localSheetId="5" hidden="1">#REF!</definedName>
    <definedName name="BEx9B917EUP13X6FQ3NPQL76XM5V" localSheetId="2" hidden="1">#REF!</definedName>
    <definedName name="BEx9B917EUP13X6FQ3NPQL76XM5V" localSheetId="1" hidden="1">#REF!</definedName>
    <definedName name="BEx9B917EUP13X6FQ3NPQL76XM5V" hidden="1">#REF!</definedName>
    <definedName name="BEx9BAJ5WYEQ623HUT9NNCMP3RUG" localSheetId="4" hidden="1">#REF!</definedName>
    <definedName name="BEx9BAJ5WYEQ623HUT9NNCMP3RUG" localSheetId="5" hidden="1">#REF!</definedName>
    <definedName name="BEx9BAJ5WYEQ623HUT9NNCMP3RUG" localSheetId="2" hidden="1">#REF!</definedName>
    <definedName name="BEx9BAJ5WYEQ623HUT9NNCMP3RUG" localSheetId="1" hidden="1">#REF!</definedName>
    <definedName name="BEx9BAJ5WYEQ623HUT9NNCMP3RUG" hidden="1">#REF!</definedName>
    <definedName name="BEx9BE9Z7EFJCFDYJJOY5KFTGDF4" localSheetId="4" hidden="1">#REF!</definedName>
    <definedName name="BEx9BE9Z7EFJCFDYJJOY5KFTGDF4" localSheetId="5" hidden="1">#REF!</definedName>
    <definedName name="BEx9BE9Z7EFJCFDYJJOY5KFTGDF4" localSheetId="2" hidden="1">#REF!</definedName>
    <definedName name="BEx9BE9Z7EFJCFDYJJOY5KFTGDF4" localSheetId="1" hidden="1">#REF!</definedName>
    <definedName name="BEx9BE9Z7EFJCFDYJJOY5KFTGDF4" hidden="1">#REF!</definedName>
    <definedName name="BEx9BSIJN2O0MG8CXAMCAOADEMTO" localSheetId="4" hidden="1">#REF!</definedName>
    <definedName name="BEx9BSIJN2O0MG8CXAMCAOADEMTO" localSheetId="5" hidden="1">#REF!</definedName>
    <definedName name="BEx9BSIJN2O0MG8CXAMCAOADEMTO" localSheetId="2" hidden="1">#REF!</definedName>
    <definedName name="BEx9BSIJN2O0MG8CXAMCAOADEMTO" localSheetId="1" hidden="1">#REF!</definedName>
    <definedName name="BEx9BSIJN2O0MG8CXAMCAOADEMTO" hidden="1">#REF!</definedName>
    <definedName name="BEx9BU0BBJO3ITPCO4T9FIVEVJY7" localSheetId="4" hidden="1">#REF!</definedName>
    <definedName name="BEx9BU0BBJO3ITPCO4T9FIVEVJY7" localSheetId="5" hidden="1">#REF!</definedName>
    <definedName name="BEx9BU0BBJO3ITPCO4T9FIVEVJY7" localSheetId="2" hidden="1">#REF!</definedName>
    <definedName name="BEx9BU0BBJO3ITPCO4T9FIVEVJY7" localSheetId="1" hidden="1">#REF!</definedName>
    <definedName name="BEx9BU0BBJO3ITPCO4T9FIVEVJY7" hidden="1">#REF!</definedName>
    <definedName name="BEx9BYSYW7QCPXS2NAVLFAU5Y2Z2" localSheetId="4" hidden="1">#REF!</definedName>
    <definedName name="BEx9BYSYW7QCPXS2NAVLFAU5Y2Z2" localSheetId="5" hidden="1">#REF!</definedName>
    <definedName name="BEx9BYSYW7QCPXS2NAVLFAU5Y2Z2" localSheetId="2" hidden="1">#REF!</definedName>
    <definedName name="BEx9BYSYW7QCPXS2NAVLFAU5Y2Z2" localSheetId="1" hidden="1">#REF!</definedName>
    <definedName name="BEx9BYSYW7QCPXS2NAVLFAU5Y2Z2" hidden="1">#REF!</definedName>
    <definedName name="BEx9C590HJ2O31IWJB73C1HR74AI" localSheetId="4" hidden="1">#REF!</definedName>
    <definedName name="BEx9C590HJ2O31IWJB73C1HR74AI" localSheetId="5" hidden="1">#REF!</definedName>
    <definedName name="BEx9C590HJ2O31IWJB73C1HR74AI" localSheetId="2" hidden="1">#REF!</definedName>
    <definedName name="BEx9C590HJ2O31IWJB73C1HR74AI" localSheetId="1" hidden="1">#REF!</definedName>
    <definedName name="BEx9C590HJ2O31IWJB73C1HR74AI" hidden="1">#REF!</definedName>
    <definedName name="BEx9CCQRMYYOGIOYTOM73VKDIPS1" localSheetId="4" hidden="1">#REF!</definedName>
    <definedName name="BEx9CCQRMYYOGIOYTOM73VKDIPS1" localSheetId="5" hidden="1">#REF!</definedName>
    <definedName name="BEx9CCQRMYYOGIOYTOM73VKDIPS1" localSheetId="2" hidden="1">#REF!</definedName>
    <definedName name="BEx9CCQRMYYOGIOYTOM73VKDIPS1" localSheetId="1" hidden="1">#REF!</definedName>
    <definedName name="BEx9CCQRMYYOGIOYTOM73VKDIPS1" hidden="1">#REF!</definedName>
    <definedName name="BEx9CM6JVXIG9S6EAZMR899UW190" localSheetId="4" hidden="1">#REF!</definedName>
    <definedName name="BEx9CM6JVXIG9S6EAZMR899UW190" localSheetId="5" hidden="1">#REF!</definedName>
    <definedName name="BEx9CM6JVXIG9S6EAZMR899UW190" localSheetId="2" hidden="1">#REF!</definedName>
    <definedName name="BEx9CM6JVXIG9S6EAZMR899UW190" localSheetId="1" hidden="1">#REF!</definedName>
    <definedName name="BEx9CM6JVXIG9S6EAZMR899UW190" hidden="1">#REF!</definedName>
    <definedName name="BEx9D160NRGTDVT2ML4H9A7UKR4T" localSheetId="4" hidden="1">#REF!</definedName>
    <definedName name="BEx9D160NRGTDVT2ML4H9A7UKR4T" localSheetId="5" hidden="1">#REF!</definedName>
    <definedName name="BEx9D160NRGTDVT2ML4H9A7UKR4T" localSheetId="2" hidden="1">#REF!</definedName>
    <definedName name="BEx9D160NRGTDVT2ML4H9A7UKR4T" localSheetId="1" hidden="1">#REF!</definedName>
    <definedName name="BEx9D160NRGTDVT2ML4H9A7UKR4T" hidden="1">#REF!</definedName>
    <definedName name="BEx9D1BC9FT19KY0INAABNDBAMR1" localSheetId="4" hidden="1">#REF!</definedName>
    <definedName name="BEx9D1BC9FT19KY0INAABNDBAMR1" localSheetId="5" hidden="1">#REF!</definedName>
    <definedName name="BEx9D1BC9FT19KY0INAABNDBAMR1" localSheetId="2" hidden="1">#REF!</definedName>
    <definedName name="BEx9D1BC9FT19KY0INAABNDBAMR1" localSheetId="1" hidden="1">#REF!</definedName>
    <definedName name="BEx9D1BC9FT19KY0INAABNDBAMR1" hidden="1">#REF!</definedName>
    <definedName name="BEx9D1MB15VSARB7IKBMZYU0JJBI" localSheetId="4" hidden="1">#REF!</definedName>
    <definedName name="BEx9D1MB15VSARB7IKBMZYU0JJBI" localSheetId="5" hidden="1">#REF!</definedName>
    <definedName name="BEx9D1MB15VSARB7IKBMZYU0JJBI" localSheetId="2" hidden="1">#REF!</definedName>
    <definedName name="BEx9D1MB15VSARB7IKBMZYU0JJBI" localSheetId="1" hidden="1">#REF!</definedName>
    <definedName name="BEx9D1MB15VSARB7IKBMZYU0JJBI" hidden="1">#REF!</definedName>
    <definedName name="BEx9DN6ZMF18Q39MPMXSDJTZQNJ3" localSheetId="4" hidden="1">#REF!</definedName>
    <definedName name="BEx9DN6ZMF18Q39MPMXSDJTZQNJ3" localSheetId="5" hidden="1">#REF!</definedName>
    <definedName name="BEx9DN6ZMF18Q39MPMXSDJTZQNJ3" localSheetId="2" hidden="1">#REF!</definedName>
    <definedName name="BEx9DN6ZMF18Q39MPMXSDJTZQNJ3" localSheetId="1" hidden="1">#REF!</definedName>
    <definedName name="BEx9DN6ZMF18Q39MPMXSDJTZQNJ3" hidden="1">#REF!</definedName>
    <definedName name="BEx9DZXN85O544CD9O60K126YYAU" localSheetId="4" hidden="1">#REF!</definedName>
    <definedName name="BEx9DZXN85O544CD9O60K126YYAU" localSheetId="5" hidden="1">#REF!</definedName>
    <definedName name="BEx9DZXN85O544CD9O60K126YYAU" localSheetId="2" hidden="1">#REF!</definedName>
    <definedName name="BEx9DZXN85O544CD9O60K126YYAU" localSheetId="1" hidden="1">#REF!</definedName>
    <definedName name="BEx9DZXN85O544CD9O60K126YYAU" hidden="1">#REF!</definedName>
    <definedName name="BEx9E14TDNSEMI784W0OTIEQMWN6" localSheetId="4" hidden="1">#REF!</definedName>
    <definedName name="BEx9E14TDNSEMI784W0OTIEQMWN6" localSheetId="5" hidden="1">#REF!</definedName>
    <definedName name="BEx9E14TDNSEMI784W0OTIEQMWN6" localSheetId="2" hidden="1">#REF!</definedName>
    <definedName name="BEx9E14TDNSEMI784W0OTIEQMWN6" localSheetId="1" hidden="1">#REF!</definedName>
    <definedName name="BEx9E14TDNSEMI784W0OTIEQMWN6" hidden="1">#REF!</definedName>
    <definedName name="BEx9E14TGNBYGMDDG9NETDK4SYAW" localSheetId="4" hidden="1">#REF!</definedName>
    <definedName name="BEx9E14TGNBYGMDDG9NETDK4SYAW" localSheetId="5" hidden="1">#REF!</definedName>
    <definedName name="BEx9E14TGNBYGMDDG9NETDK4SYAW" localSheetId="2" hidden="1">#REF!</definedName>
    <definedName name="BEx9E14TGNBYGMDDG9NETDK4SYAW" localSheetId="1" hidden="1">#REF!</definedName>
    <definedName name="BEx9E14TGNBYGMDDG9NETDK4SYAW" hidden="1">#REF!</definedName>
    <definedName name="BEx9E2BZ2B1R41FMGJCJ7JLGLUAJ" localSheetId="4" hidden="1">#REF!</definedName>
    <definedName name="BEx9E2BZ2B1R41FMGJCJ7JLGLUAJ" localSheetId="5" hidden="1">#REF!</definedName>
    <definedName name="BEx9E2BZ2B1R41FMGJCJ7JLGLUAJ" localSheetId="2" hidden="1">#REF!</definedName>
    <definedName name="BEx9E2BZ2B1R41FMGJCJ7JLGLUAJ" localSheetId="1" hidden="1">#REF!</definedName>
    <definedName name="BEx9E2BZ2B1R41FMGJCJ7JLGLUAJ" hidden="1">#REF!</definedName>
    <definedName name="BEx9EG9KBJ77M8LEOR9ITOKN5KXY" localSheetId="4" hidden="1">#REF!</definedName>
    <definedName name="BEx9EG9KBJ77M8LEOR9ITOKN5KXY" localSheetId="5" hidden="1">#REF!</definedName>
    <definedName name="BEx9EG9KBJ77M8LEOR9ITOKN5KXY" localSheetId="2" hidden="1">#REF!</definedName>
    <definedName name="BEx9EG9KBJ77M8LEOR9ITOKN5KXY" localSheetId="1" hidden="1">#REF!</definedName>
    <definedName name="BEx9EG9KBJ77M8LEOR9ITOKN5KXY" hidden="1">#REF!</definedName>
    <definedName name="BEx9EMK6HAJJMVYZTN5AUIV7O1E6" localSheetId="4" hidden="1">#REF!</definedName>
    <definedName name="BEx9EMK6HAJJMVYZTN5AUIV7O1E6" localSheetId="5" hidden="1">#REF!</definedName>
    <definedName name="BEx9EMK6HAJJMVYZTN5AUIV7O1E6" localSheetId="2" hidden="1">#REF!</definedName>
    <definedName name="BEx9EMK6HAJJMVYZTN5AUIV7O1E6" localSheetId="1" hidden="1">#REF!</definedName>
    <definedName name="BEx9EMK6HAJJMVYZTN5AUIV7O1E6" hidden="1">#REF!</definedName>
    <definedName name="BEx9ENB8RPU9FA3QW16IGB6LK1CH" localSheetId="4" hidden="1">#REF!</definedName>
    <definedName name="BEx9ENB8RPU9FA3QW16IGB6LK1CH" localSheetId="5" hidden="1">#REF!</definedName>
    <definedName name="BEx9ENB8RPU9FA3QW16IGB6LK1CH" localSheetId="2" hidden="1">#REF!</definedName>
    <definedName name="BEx9ENB8RPU9FA3QW16IGB6LK1CH" localSheetId="1" hidden="1">#REF!</definedName>
    <definedName name="BEx9ENB8RPU9FA3QW16IGB6LK1CH" hidden="1">#REF!</definedName>
    <definedName name="BEx9EQLVZHYQ1TPX7WH3SOWXCZLE" localSheetId="4" hidden="1">#REF!</definedName>
    <definedName name="BEx9EQLVZHYQ1TPX7WH3SOWXCZLE" localSheetId="5" hidden="1">#REF!</definedName>
    <definedName name="BEx9EQLVZHYQ1TPX7WH3SOWXCZLE" localSheetId="2" hidden="1">#REF!</definedName>
    <definedName name="BEx9EQLVZHYQ1TPX7WH3SOWXCZLE" localSheetId="1" hidden="1">#REF!</definedName>
    <definedName name="BEx9EQLVZHYQ1TPX7WH3SOWXCZLE" hidden="1">#REF!</definedName>
    <definedName name="BEx9ETLU0EK5LGEM1QCNYN2S8O5F" localSheetId="4" hidden="1">#REF!</definedName>
    <definedName name="BEx9ETLU0EK5LGEM1QCNYN2S8O5F" localSheetId="5" hidden="1">#REF!</definedName>
    <definedName name="BEx9ETLU0EK5LGEM1QCNYN2S8O5F" localSheetId="2" hidden="1">#REF!</definedName>
    <definedName name="BEx9ETLU0EK5LGEM1QCNYN2S8O5F" localSheetId="1" hidden="1">#REF!</definedName>
    <definedName name="BEx9ETLU0EK5LGEM1QCNYN2S8O5F" hidden="1">#REF!</definedName>
    <definedName name="BEx9F0710LGLAU3161O0O346N58H" localSheetId="4" hidden="1">#REF!</definedName>
    <definedName name="BEx9F0710LGLAU3161O0O346N58H" localSheetId="5" hidden="1">#REF!</definedName>
    <definedName name="BEx9F0710LGLAU3161O0O346N58H" localSheetId="2" hidden="1">#REF!</definedName>
    <definedName name="BEx9F0710LGLAU3161O0O346N58H" localSheetId="1" hidden="1">#REF!</definedName>
    <definedName name="BEx9F0710LGLAU3161O0O346N58H" hidden="1">#REF!</definedName>
    <definedName name="BEx9F0Y2ESUNE3U7TQDLMPE9BO67" localSheetId="4" hidden="1">#REF!</definedName>
    <definedName name="BEx9F0Y2ESUNE3U7TQDLMPE9BO67" localSheetId="5" hidden="1">#REF!</definedName>
    <definedName name="BEx9F0Y2ESUNE3U7TQDLMPE9BO67" localSheetId="2" hidden="1">#REF!</definedName>
    <definedName name="BEx9F0Y2ESUNE3U7TQDLMPE9BO67" localSheetId="1" hidden="1">#REF!</definedName>
    <definedName name="BEx9F0Y2ESUNE3U7TQDLMPE9BO67" hidden="1">#REF!</definedName>
    <definedName name="BEx9F439L1R726MJFX2EP39XIBPY" localSheetId="4" hidden="1">#REF!</definedName>
    <definedName name="BEx9F439L1R726MJFX2EP39XIBPY" localSheetId="5" hidden="1">#REF!</definedName>
    <definedName name="BEx9F439L1R726MJFX2EP39XIBPY" localSheetId="2" hidden="1">#REF!</definedName>
    <definedName name="BEx9F439L1R726MJFX2EP39XIBPY" localSheetId="1" hidden="1">#REF!</definedName>
    <definedName name="BEx9F439L1R726MJFX2EP39XIBPY" hidden="1">#REF!</definedName>
    <definedName name="BEx9F5W18ZGFOKGRE8PR6T1MO6GT" localSheetId="4" hidden="1">#REF!</definedName>
    <definedName name="BEx9F5W18ZGFOKGRE8PR6T1MO6GT" localSheetId="5" hidden="1">#REF!</definedName>
    <definedName name="BEx9F5W18ZGFOKGRE8PR6T1MO6GT" localSheetId="2" hidden="1">#REF!</definedName>
    <definedName name="BEx9F5W18ZGFOKGRE8PR6T1MO6GT" localSheetId="1" hidden="1">#REF!</definedName>
    <definedName name="BEx9F5W18ZGFOKGRE8PR6T1MO6GT" hidden="1">#REF!</definedName>
    <definedName name="BEx9F78N4HY0XFGBQ4UJRD52L1EI" localSheetId="4" hidden="1">#REF!</definedName>
    <definedName name="BEx9F78N4HY0XFGBQ4UJRD52L1EI" localSheetId="5" hidden="1">#REF!</definedName>
    <definedName name="BEx9F78N4HY0XFGBQ4UJRD52L1EI" localSheetId="2" hidden="1">#REF!</definedName>
    <definedName name="BEx9F78N4HY0XFGBQ4UJRD52L1EI" localSheetId="1" hidden="1">#REF!</definedName>
    <definedName name="BEx9F78N4HY0XFGBQ4UJRD52L1EI" hidden="1">#REF!</definedName>
    <definedName name="BEx9FF16LOQP5QIR4UHW5EIFGQB8" localSheetId="4" hidden="1">#REF!</definedName>
    <definedName name="BEx9FF16LOQP5QIR4UHW5EIFGQB8" localSheetId="5" hidden="1">#REF!</definedName>
    <definedName name="BEx9FF16LOQP5QIR4UHW5EIFGQB8" localSheetId="2" hidden="1">#REF!</definedName>
    <definedName name="BEx9FF16LOQP5QIR4UHW5EIFGQB8" localSheetId="1" hidden="1">#REF!</definedName>
    <definedName name="BEx9FF16LOQP5QIR4UHW5EIFGQB8" hidden="1">#REF!</definedName>
    <definedName name="BEx9FJTSRCZ3ZXT3QVBJT5NF8T7V" localSheetId="4" hidden="1">#REF!</definedName>
    <definedName name="BEx9FJTSRCZ3ZXT3QVBJT5NF8T7V" localSheetId="5" hidden="1">#REF!</definedName>
    <definedName name="BEx9FJTSRCZ3ZXT3QVBJT5NF8T7V" localSheetId="2" hidden="1">#REF!</definedName>
    <definedName name="BEx9FJTSRCZ3ZXT3QVBJT5NF8T7V" localSheetId="1" hidden="1">#REF!</definedName>
    <definedName name="BEx9FJTSRCZ3ZXT3QVBJT5NF8T7V" hidden="1">#REF!</definedName>
    <definedName name="BEx9FRBEEYPS5HLS3XT34AKZN94G" localSheetId="4" hidden="1">#REF!</definedName>
    <definedName name="BEx9FRBEEYPS5HLS3XT34AKZN94G" localSheetId="5" hidden="1">#REF!</definedName>
    <definedName name="BEx9FRBEEYPS5HLS3XT34AKZN94G" localSheetId="2" hidden="1">#REF!</definedName>
    <definedName name="BEx9FRBEEYPS5HLS3XT34AKZN94G" localSheetId="1" hidden="1">#REF!</definedName>
    <definedName name="BEx9FRBEEYPS5HLS3XT34AKZN94G" hidden="1">#REF!</definedName>
    <definedName name="BEx9G5USBCNYNA7HGVW92D800SKX" localSheetId="4" hidden="1">#REF!</definedName>
    <definedName name="BEx9G5USBCNYNA7HGVW92D800SKX" localSheetId="5" hidden="1">#REF!</definedName>
    <definedName name="BEx9G5USBCNYNA7HGVW92D800SKX" localSheetId="2" hidden="1">#REF!</definedName>
    <definedName name="BEx9G5USBCNYNA7HGVW92D800SKX" localSheetId="1" hidden="1">#REF!</definedName>
    <definedName name="BEx9G5USBCNYNA7HGVW92D800SKX" hidden="1">#REF!</definedName>
    <definedName name="BEx9G7CPXG7HR6N6FHPU2DBBUIKG" localSheetId="4" hidden="1">#REF!</definedName>
    <definedName name="BEx9G7CPXG7HR6N6FHPU2DBBUIKG" localSheetId="5" hidden="1">#REF!</definedName>
    <definedName name="BEx9G7CPXG7HR6N6FHPU2DBBUIKG" localSheetId="2" hidden="1">#REF!</definedName>
    <definedName name="BEx9G7CPXG7HR6N6FHPU2DBBUIKG" localSheetId="1" hidden="1">#REF!</definedName>
    <definedName name="BEx9G7CPXG7HR6N6FHPU2DBBUIKG" hidden="1">#REF!</definedName>
    <definedName name="BEx9GDY4D8ZPQJCYFIMYM0V0C51Y" localSheetId="4" hidden="1">#REF!</definedName>
    <definedName name="BEx9GDY4D8ZPQJCYFIMYM0V0C51Y" localSheetId="5" hidden="1">#REF!</definedName>
    <definedName name="BEx9GDY4D8ZPQJCYFIMYM0V0C51Y" localSheetId="2" hidden="1">#REF!</definedName>
    <definedName name="BEx9GDY4D8ZPQJCYFIMYM0V0C51Y" localSheetId="1" hidden="1">#REF!</definedName>
    <definedName name="BEx9GDY4D8ZPQJCYFIMYM0V0C51Y" hidden="1">#REF!</definedName>
    <definedName name="BEx9GGY04V0ZWI6O9KZH4KSBB389" localSheetId="4" hidden="1">#REF!</definedName>
    <definedName name="BEx9GGY04V0ZWI6O9KZH4KSBB389" localSheetId="5" hidden="1">#REF!</definedName>
    <definedName name="BEx9GGY04V0ZWI6O9KZH4KSBB389" localSheetId="2" hidden="1">#REF!</definedName>
    <definedName name="BEx9GGY04V0ZWI6O9KZH4KSBB389" localSheetId="1" hidden="1">#REF!</definedName>
    <definedName name="BEx9GGY04V0ZWI6O9KZH4KSBB389" hidden="1">#REF!</definedName>
    <definedName name="BEx9GMC7TE8SDTCO5PHODBUF4SM1" localSheetId="4" hidden="1">#REF!</definedName>
    <definedName name="BEx9GMC7TE8SDTCO5PHODBUF4SM1" localSheetId="5" hidden="1">#REF!</definedName>
    <definedName name="BEx9GMC7TE8SDTCO5PHODBUF4SM1" localSheetId="2" hidden="1">#REF!</definedName>
    <definedName name="BEx9GMC7TE8SDTCO5PHODBUF4SM1" localSheetId="1" hidden="1">#REF!</definedName>
    <definedName name="BEx9GMC7TE8SDTCO5PHODBUF4SM1" hidden="1">#REF!</definedName>
    <definedName name="BEx9GMN0B495HEAOG6JQK9D7HUPC" localSheetId="4" hidden="1">#REF!</definedName>
    <definedName name="BEx9GMN0B495HEAOG6JQK9D7HUPC" localSheetId="5" hidden="1">#REF!</definedName>
    <definedName name="BEx9GMN0B495HEAOG6JQK9D7HUPC" localSheetId="2" hidden="1">#REF!</definedName>
    <definedName name="BEx9GMN0B495HEAOG6JQK9D7HUPC" localSheetId="1" hidden="1">#REF!</definedName>
    <definedName name="BEx9GMN0B495HEAOG6JQK9D7HUPC" hidden="1">#REF!</definedName>
    <definedName name="BEx9GNOPB6OZ2RH3FCDNJR38RJOS" localSheetId="4" hidden="1">#REF!</definedName>
    <definedName name="BEx9GNOPB6OZ2RH3FCDNJR38RJOS" localSheetId="5" hidden="1">#REF!</definedName>
    <definedName name="BEx9GNOPB6OZ2RH3FCDNJR38RJOS" localSheetId="2" hidden="1">#REF!</definedName>
    <definedName name="BEx9GNOPB6OZ2RH3FCDNJR38RJOS" localSheetId="1" hidden="1">#REF!</definedName>
    <definedName name="BEx9GNOPB6OZ2RH3FCDNJR38RJOS" hidden="1">#REF!</definedName>
    <definedName name="BEx9GUQALUWCD30UKUQGSWW8KBQ7" localSheetId="4" hidden="1">#REF!</definedName>
    <definedName name="BEx9GUQALUWCD30UKUQGSWW8KBQ7" localSheetId="5" hidden="1">#REF!</definedName>
    <definedName name="BEx9GUQALUWCD30UKUQGSWW8KBQ7" localSheetId="2" hidden="1">#REF!</definedName>
    <definedName name="BEx9GUQALUWCD30UKUQGSWW8KBQ7" localSheetId="1" hidden="1">#REF!</definedName>
    <definedName name="BEx9GUQALUWCD30UKUQGSWW8KBQ7" hidden="1">#REF!</definedName>
    <definedName name="BEx9GY6BVFQGCLMOWVT6PIC9WP5X" localSheetId="4" hidden="1">#REF!</definedName>
    <definedName name="BEx9GY6BVFQGCLMOWVT6PIC9WP5X" localSheetId="5" hidden="1">#REF!</definedName>
    <definedName name="BEx9GY6BVFQGCLMOWVT6PIC9WP5X" localSheetId="2" hidden="1">#REF!</definedName>
    <definedName name="BEx9GY6BVFQGCLMOWVT6PIC9WP5X" localSheetId="1" hidden="1">#REF!</definedName>
    <definedName name="BEx9GY6BVFQGCLMOWVT6PIC9WP5X" hidden="1">#REF!</definedName>
    <definedName name="BEx9GZ2P3FDHKXEBXX2VS0BG2NP2" localSheetId="4" hidden="1">#REF!</definedName>
    <definedName name="BEx9GZ2P3FDHKXEBXX2VS0BG2NP2" localSheetId="5" hidden="1">#REF!</definedName>
    <definedName name="BEx9GZ2P3FDHKXEBXX2VS0BG2NP2" localSheetId="2" hidden="1">#REF!</definedName>
    <definedName name="BEx9GZ2P3FDHKXEBXX2VS0BG2NP2" localSheetId="1" hidden="1">#REF!</definedName>
    <definedName name="BEx9GZ2P3FDHKXEBXX2VS0BG2NP2" hidden="1">#REF!</definedName>
    <definedName name="BEx9H04IB14E1437FF2OIRRWBSD7" localSheetId="4" hidden="1">#REF!</definedName>
    <definedName name="BEx9H04IB14E1437FF2OIRRWBSD7" localSheetId="5" hidden="1">#REF!</definedName>
    <definedName name="BEx9H04IB14E1437FF2OIRRWBSD7" localSheetId="2" hidden="1">#REF!</definedName>
    <definedName name="BEx9H04IB14E1437FF2OIRRWBSD7" localSheetId="1" hidden="1">#REF!</definedName>
    <definedName name="BEx9H04IB14E1437FF2OIRRWBSD7" hidden="1">#REF!</definedName>
    <definedName name="BEx9H5O1KDZJCW91Q29VRPY5YS6P" localSheetId="4" hidden="1">#REF!</definedName>
    <definedName name="BEx9H5O1KDZJCW91Q29VRPY5YS6P" localSheetId="5" hidden="1">#REF!</definedName>
    <definedName name="BEx9H5O1KDZJCW91Q29VRPY5YS6P" localSheetId="2" hidden="1">#REF!</definedName>
    <definedName name="BEx9H5O1KDZJCW91Q29VRPY5YS6P" localSheetId="1" hidden="1">#REF!</definedName>
    <definedName name="BEx9H5O1KDZJCW91Q29VRPY5YS6P" hidden="1">#REF!</definedName>
    <definedName name="BEx9H8YR0E906F1JXZMBX3LNT004" localSheetId="4" hidden="1">#REF!</definedName>
    <definedName name="BEx9H8YR0E906F1JXZMBX3LNT004" localSheetId="5" hidden="1">#REF!</definedName>
    <definedName name="BEx9H8YR0E906F1JXZMBX3LNT004" localSheetId="2" hidden="1">#REF!</definedName>
    <definedName name="BEx9H8YR0E906F1JXZMBX3LNT004" localSheetId="1" hidden="1">#REF!</definedName>
    <definedName name="BEx9H8YR0E906F1JXZMBX3LNT004" hidden="1">#REF!</definedName>
    <definedName name="BEx9I1QKLI6OOUPQLUQ0EF0355X6" localSheetId="4" hidden="1">#REF!</definedName>
    <definedName name="BEx9I1QKLI6OOUPQLUQ0EF0355X6" localSheetId="5" hidden="1">#REF!</definedName>
    <definedName name="BEx9I1QKLI6OOUPQLUQ0EF0355X6" localSheetId="2" hidden="1">#REF!</definedName>
    <definedName name="BEx9I1QKLI6OOUPQLUQ0EF0355X6" localSheetId="1" hidden="1">#REF!</definedName>
    <definedName name="BEx9I1QKLI6OOUPQLUQ0EF0355X6" hidden="1">#REF!</definedName>
    <definedName name="BEx9I8XIG7E5NB48QQHXP23FIN60" localSheetId="4" hidden="1">#REF!</definedName>
    <definedName name="BEx9I8XIG7E5NB48QQHXP23FIN60" localSheetId="5" hidden="1">#REF!</definedName>
    <definedName name="BEx9I8XIG7E5NB48QQHXP23FIN60" localSheetId="2" hidden="1">#REF!</definedName>
    <definedName name="BEx9I8XIG7E5NB48QQHXP23FIN60" localSheetId="1" hidden="1">#REF!</definedName>
    <definedName name="BEx9I8XIG7E5NB48QQHXP23FIN60" hidden="1">#REF!</definedName>
    <definedName name="BEx9IQRF01ATLVK0YE60ARKQJ68L" localSheetId="4" hidden="1">#REF!</definedName>
    <definedName name="BEx9IQRF01ATLVK0YE60ARKQJ68L" localSheetId="5" hidden="1">#REF!</definedName>
    <definedName name="BEx9IQRF01ATLVK0YE60ARKQJ68L" localSheetId="2" hidden="1">#REF!</definedName>
    <definedName name="BEx9IQRF01ATLVK0YE60ARKQJ68L" localSheetId="1" hidden="1">#REF!</definedName>
    <definedName name="BEx9IQRF01ATLVK0YE60ARKQJ68L" hidden="1">#REF!</definedName>
    <definedName name="BEx9IT5QNZWKM6YQ5WER0DC2PMMU" localSheetId="4" hidden="1">#REF!</definedName>
    <definedName name="BEx9IT5QNZWKM6YQ5WER0DC2PMMU" localSheetId="5" hidden="1">#REF!</definedName>
    <definedName name="BEx9IT5QNZWKM6YQ5WER0DC2PMMU" localSheetId="2" hidden="1">#REF!</definedName>
    <definedName name="BEx9IT5QNZWKM6YQ5WER0DC2PMMU" localSheetId="1" hidden="1">#REF!</definedName>
    <definedName name="BEx9IT5QNZWKM6YQ5WER0DC2PMMU" hidden="1">#REF!</definedName>
    <definedName name="BEx9IUICG3HZWG57MG3NXCEX4LQI" localSheetId="4" hidden="1">#REF!</definedName>
    <definedName name="BEx9IUICG3HZWG57MG3NXCEX4LQI" localSheetId="5" hidden="1">#REF!</definedName>
    <definedName name="BEx9IUICG3HZWG57MG3NXCEX4LQI" localSheetId="2" hidden="1">#REF!</definedName>
    <definedName name="BEx9IUICG3HZWG57MG3NXCEX4LQI" localSheetId="1" hidden="1">#REF!</definedName>
    <definedName name="BEx9IUICG3HZWG57MG3NXCEX4LQI" hidden="1">#REF!</definedName>
    <definedName name="BEx9IW5LYJF40GS78FJNXO9O667A" localSheetId="4" hidden="1">#REF!</definedName>
    <definedName name="BEx9IW5LYJF40GS78FJNXO9O667A" localSheetId="5" hidden="1">#REF!</definedName>
    <definedName name="BEx9IW5LYJF40GS78FJNXO9O667A" localSheetId="2" hidden="1">#REF!</definedName>
    <definedName name="BEx9IW5LYJF40GS78FJNXO9O667A" localSheetId="1" hidden="1">#REF!</definedName>
    <definedName name="BEx9IW5LYJF40GS78FJNXO9O667A" hidden="1">#REF!</definedName>
    <definedName name="BEx9IW5MFLXTVCJHVUZTUH93AXOS" localSheetId="4" hidden="1">#REF!</definedName>
    <definedName name="BEx9IW5MFLXTVCJHVUZTUH93AXOS" localSheetId="5" hidden="1">#REF!</definedName>
    <definedName name="BEx9IW5MFLXTVCJHVUZTUH93AXOS" localSheetId="2" hidden="1">#REF!</definedName>
    <definedName name="BEx9IW5MFLXTVCJHVUZTUH93AXOS" localSheetId="1" hidden="1">#REF!</definedName>
    <definedName name="BEx9IW5MFLXTVCJHVUZTUH93AXOS" hidden="1">#REF!</definedName>
    <definedName name="BEx9IXCSPSZC80YZUPRCYTG326KV" localSheetId="4" hidden="1">#REF!</definedName>
    <definedName name="BEx9IXCSPSZC80YZUPRCYTG326KV" localSheetId="5" hidden="1">#REF!</definedName>
    <definedName name="BEx9IXCSPSZC80YZUPRCYTG326KV" localSheetId="2" hidden="1">#REF!</definedName>
    <definedName name="BEx9IXCSPSZC80YZUPRCYTG326KV" localSheetId="1" hidden="1">#REF!</definedName>
    <definedName name="BEx9IXCSPSZC80YZUPRCYTG326KV" hidden="1">#REF!</definedName>
    <definedName name="BEx9IYUQSBZ0GG9ZT1QKX83F42F1" localSheetId="4" hidden="1">#REF!</definedName>
    <definedName name="BEx9IYUQSBZ0GG9ZT1QKX83F42F1" localSheetId="5" hidden="1">#REF!</definedName>
    <definedName name="BEx9IYUQSBZ0GG9ZT1QKX83F42F1" localSheetId="2" hidden="1">#REF!</definedName>
    <definedName name="BEx9IYUQSBZ0GG9ZT1QKX83F42F1" localSheetId="1" hidden="1">#REF!</definedName>
    <definedName name="BEx9IYUQSBZ0GG9ZT1QKX83F42F1" hidden="1">#REF!</definedName>
    <definedName name="BEx9IZR39NHDGOM97H4E6F81RTQW" localSheetId="4" hidden="1">#REF!</definedName>
    <definedName name="BEx9IZR39NHDGOM97H4E6F81RTQW" localSheetId="5" hidden="1">#REF!</definedName>
    <definedName name="BEx9IZR39NHDGOM97H4E6F81RTQW" localSheetId="2" hidden="1">#REF!</definedName>
    <definedName name="BEx9IZR39NHDGOM97H4E6F81RTQW" localSheetId="1" hidden="1">#REF!</definedName>
    <definedName name="BEx9IZR39NHDGOM97H4E6F81RTQW" hidden="1">#REF!</definedName>
    <definedName name="BEx9J6CH5E7YZPER7HXEIOIKGPCA" localSheetId="4" hidden="1">#REF!</definedName>
    <definedName name="BEx9J6CH5E7YZPER7HXEIOIKGPCA" localSheetId="5" hidden="1">#REF!</definedName>
    <definedName name="BEx9J6CH5E7YZPER7HXEIOIKGPCA" localSheetId="2" hidden="1">#REF!</definedName>
    <definedName name="BEx9J6CH5E7YZPER7HXEIOIKGPCA" localSheetId="1" hidden="1">#REF!</definedName>
    <definedName name="BEx9J6CH5E7YZPER7HXEIOIKGPCA" hidden="1">#REF!</definedName>
    <definedName name="BEx9JJTZKVUJAVPTRE0RAVTEH41G" localSheetId="4" hidden="1">#REF!</definedName>
    <definedName name="BEx9JJTZKVUJAVPTRE0RAVTEH41G" localSheetId="5" hidden="1">#REF!</definedName>
    <definedName name="BEx9JJTZKVUJAVPTRE0RAVTEH41G" localSheetId="2" hidden="1">#REF!</definedName>
    <definedName name="BEx9JJTZKVUJAVPTRE0RAVTEH41G" localSheetId="1" hidden="1">#REF!</definedName>
    <definedName name="BEx9JJTZKVUJAVPTRE0RAVTEH41G" hidden="1">#REF!</definedName>
    <definedName name="BEx9JLBYK239B3F841C7YG1GT7ST" localSheetId="4" hidden="1">#REF!</definedName>
    <definedName name="BEx9JLBYK239B3F841C7YG1GT7ST" localSheetId="5" hidden="1">#REF!</definedName>
    <definedName name="BEx9JLBYK239B3F841C7YG1GT7ST" localSheetId="2" hidden="1">#REF!</definedName>
    <definedName name="BEx9JLBYK239B3F841C7YG1GT7ST" localSheetId="1" hidden="1">#REF!</definedName>
    <definedName name="BEx9JLBYK239B3F841C7YG1GT7ST" hidden="1">#REF!</definedName>
    <definedName name="BExAW4IIW5D0MDY6TJ3G4FOLPYIR" localSheetId="4" hidden="1">#REF!</definedName>
    <definedName name="BExAW4IIW5D0MDY6TJ3G4FOLPYIR" localSheetId="5" hidden="1">#REF!</definedName>
    <definedName name="BExAW4IIW5D0MDY6TJ3G4FOLPYIR" localSheetId="2" hidden="1">#REF!</definedName>
    <definedName name="BExAW4IIW5D0MDY6TJ3G4FOLPYIR" localSheetId="1" hidden="1">#REF!</definedName>
    <definedName name="BExAW4IIW5D0MDY6TJ3G4FOLPYIR" hidden="1">#REF!</definedName>
    <definedName name="BExAWNP1B2E9Q88TW48NH41C0FTZ" localSheetId="4" hidden="1">#REF!</definedName>
    <definedName name="BExAWNP1B2E9Q88TW48NH41C0FTZ" localSheetId="5" hidden="1">#REF!</definedName>
    <definedName name="BExAWNP1B2E9Q88TW48NH41C0FTZ" localSheetId="2" hidden="1">#REF!</definedName>
    <definedName name="BExAWNP1B2E9Q88TW48NH41C0FTZ" localSheetId="1" hidden="1">#REF!</definedName>
    <definedName name="BExAWNP1B2E9Q88TW48NH41C0FTZ" hidden="1">#REF!</definedName>
    <definedName name="BExAWUFQXTIPQ308ERZPSVPTUMYN" localSheetId="4" hidden="1">#REF!</definedName>
    <definedName name="BExAWUFQXTIPQ308ERZPSVPTUMYN" localSheetId="5" hidden="1">#REF!</definedName>
    <definedName name="BExAWUFQXTIPQ308ERZPSVPTUMYN" localSheetId="2" hidden="1">#REF!</definedName>
    <definedName name="BExAWUFQXTIPQ308ERZPSVPTUMYN" localSheetId="1" hidden="1">#REF!</definedName>
    <definedName name="BExAWUFQXTIPQ308ERZPSVPTUMYN" hidden="1">#REF!</definedName>
    <definedName name="BExAWY6O96OQO2R036QK2DI37EKV" localSheetId="4" hidden="1">#REF!</definedName>
    <definedName name="BExAWY6O96OQO2R036QK2DI37EKV" localSheetId="5" hidden="1">#REF!</definedName>
    <definedName name="BExAWY6O96OQO2R036QK2DI37EKV" localSheetId="2" hidden="1">#REF!</definedName>
    <definedName name="BExAWY6O96OQO2R036QK2DI37EKV" localSheetId="1" hidden="1">#REF!</definedName>
    <definedName name="BExAWY6O96OQO2R036QK2DI37EKV" hidden="1">#REF!</definedName>
    <definedName name="BExAX410NB4F2XOB84OR2197H8M5" localSheetId="4" hidden="1">#REF!</definedName>
    <definedName name="BExAX410NB4F2XOB84OR2197H8M5" localSheetId="5" hidden="1">#REF!</definedName>
    <definedName name="BExAX410NB4F2XOB84OR2197H8M5" localSheetId="2" hidden="1">#REF!</definedName>
    <definedName name="BExAX410NB4F2XOB84OR2197H8M5" localSheetId="1" hidden="1">#REF!</definedName>
    <definedName name="BExAX410NB4F2XOB84OR2197H8M5" hidden="1">#REF!</definedName>
    <definedName name="BExAX8TNG8LQ5Q4904SAYQIPGBSV" localSheetId="4" hidden="1">#REF!</definedName>
    <definedName name="BExAX8TNG8LQ5Q4904SAYQIPGBSV" localSheetId="5" hidden="1">#REF!</definedName>
    <definedName name="BExAX8TNG8LQ5Q4904SAYQIPGBSV" localSheetId="2" hidden="1">#REF!</definedName>
    <definedName name="BExAX8TNG8LQ5Q4904SAYQIPGBSV" localSheetId="1" hidden="1">#REF!</definedName>
    <definedName name="BExAX8TNG8LQ5Q4904SAYQIPGBSV" hidden="1">#REF!</definedName>
    <definedName name="BExAX9KPAVIVUVU3XREDCV1BIYZL" localSheetId="4" hidden="1">#REF!</definedName>
    <definedName name="BExAX9KPAVIVUVU3XREDCV1BIYZL" localSheetId="5" hidden="1">#REF!</definedName>
    <definedName name="BExAX9KPAVIVUVU3XREDCV1BIYZL" localSheetId="2" hidden="1">#REF!</definedName>
    <definedName name="BExAX9KPAVIVUVU3XREDCV1BIYZL" localSheetId="1" hidden="1">#REF!</definedName>
    <definedName name="BExAX9KPAVIVUVU3XREDCV1BIYZL" hidden="1">#REF!</definedName>
    <definedName name="BExAXPB35BNVXZYF2XS6UP3LP0QH" localSheetId="4" hidden="1">#REF!</definedName>
    <definedName name="BExAXPB35BNVXZYF2XS6UP3LP0QH" localSheetId="5" hidden="1">#REF!</definedName>
    <definedName name="BExAXPB35BNVXZYF2XS6UP3LP0QH" localSheetId="2" hidden="1">#REF!</definedName>
    <definedName name="BExAXPB35BNVXZYF2XS6UP3LP0QH" localSheetId="1" hidden="1">#REF!</definedName>
    <definedName name="BExAXPB35BNVXZYF2XS6UP3LP0QH" hidden="1">#REF!</definedName>
    <definedName name="BExAXWSRVPK0GCZ2UFU10UOP01IY" localSheetId="4" hidden="1">#REF!</definedName>
    <definedName name="BExAXWSRVPK0GCZ2UFU10UOP01IY" localSheetId="5" hidden="1">#REF!</definedName>
    <definedName name="BExAXWSRVPK0GCZ2UFU10UOP01IY" localSheetId="2" hidden="1">#REF!</definedName>
    <definedName name="BExAXWSRVPK0GCZ2UFU10UOP01IY" localSheetId="1" hidden="1">#REF!</definedName>
    <definedName name="BExAXWSRVPK0GCZ2UFU10UOP01IY" hidden="1">#REF!</definedName>
    <definedName name="BExAY0EAT2LXR5MFGM0DLIB45PLO" localSheetId="4" hidden="1">#REF!</definedName>
    <definedName name="BExAY0EAT2LXR5MFGM0DLIB45PLO" localSheetId="5" hidden="1">#REF!</definedName>
    <definedName name="BExAY0EAT2LXR5MFGM0DLIB45PLO" localSheetId="2" hidden="1">#REF!</definedName>
    <definedName name="BExAY0EAT2LXR5MFGM0DLIB45PLO" localSheetId="1" hidden="1">#REF!</definedName>
    <definedName name="BExAY0EAT2LXR5MFGM0DLIB45PLO" hidden="1">#REF!</definedName>
    <definedName name="BExAY6JK0AK9EBIJSPEJNOIDE40W" localSheetId="4" hidden="1">#REF!</definedName>
    <definedName name="BExAY6JK0AK9EBIJSPEJNOIDE40W" localSheetId="5" hidden="1">#REF!</definedName>
    <definedName name="BExAY6JK0AK9EBIJSPEJNOIDE40W" localSheetId="2" hidden="1">#REF!</definedName>
    <definedName name="BExAY6JK0AK9EBIJSPEJNOIDE40W" localSheetId="1" hidden="1">#REF!</definedName>
    <definedName name="BExAY6JK0AK9EBIJSPEJNOIDE40W" hidden="1">#REF!</definedName>
    <definedName name="BExAYE6LNIEBR9DSNI5JGNITGKIT" localSheetId="4" hidden="1">#REF!</definedName>
    <definedName name="BExAYE6LNIEBR9DSNI5JGNITGKIT" localSheetId="5" hidden="1">#REF!</definedName>
    <definedName name="BExAYE6LNIEBR9DSNI5JGNITGKIT" localSheetId="2" hidden="1">#REF!</definedName>
    <definedName name="BExAYE6LNIEBR9DSNI5JGNITGKIT" localSheetId="1" hidden="1">#REF!</definedName>
    <definedName name="BExAYE6LNIEBR9DSNI5JGNITGKIT" hidden="1">#REF!</definedName>
    <definedName name="BExAYHMLXGGO25P8HYB2S75DEB4F" localSheetId="4" hidden="1">#REF!</definedName>
    <definedName name="BExAYHMLXGGO25P8HYB2S75DEB4F" localSheetId="5" hidden="1">#REF!</definedName>
    <definedName name="BExAYHMLXGGO25P8HYB2S75DEB4F" localSheetId="2" hidden="1">#REF!</definedName>
    <definedName name="BExAYHMLXGGO25P8HYB2S75DEB4F" localSheetId="1" hidden="1">#REF!</definedName>
    <definedName name="BExAYHMLXGGO25P8HYB2S75DEB4F" hidden="1">#REF!</definedName>
    <definedName name="BExAYKXAUWGDOPG952TEJ2UKZKWN" localSheetId="4" hidden="1">#REF!</definedName>
    <definedName name="BExAYKXAUWGDOPG952TEJ2UKZKWN" localSheetId="5" hidden="1">#REF!</definedName>
    <definedName name="BExAYKXAUWGDOPG952TEJ2UKZKWN" localSheetId="2" hidden="1">#REF!</definedName>
    <definedName name="BExAYKXAUWGDOPG952TEJ2UKZKWN" localSheetId="1" hidden="1">#REF!</definedName>
    <definedName name="BExAYKXAUWGDOPG952TEJ2UKZKWN" hidden="1">#REF!</definedName>
    <definedName name="BExAYP9TDTI2MBP6EYE0H39CPMXN" localSheetId="4" hidden="1">#REF!</definedName>
    <definedName name="BExAYP9TDTI2MBP6EYE0H39CPMXN" localSheetId="5" hidden="1">#REF!</definedName>
    <definedName name="BExAYP9TDTI2MBP6EYE0H39CPMXN" localSheetId="2" hidden="1">#REF!</definedName>
    <definedName name="BExAYP9TDTI2MBP6EYE0H39CPMXN" localSheetId="1" hidden="1">#REF!</definedName>
    <definedName name="BExAYP9TDTI2MBP6EYE0H39CPMXN" hidden="1">#REF!</definedName>
    <definedName name="BExAYPPWJPWDKU59O051WMGB7O0J" localSheetId="4" hidden="1">#REF!</definedName>
    <definedName name="BExAYPPWJPWDKU59O051WMGB7O0J" localSheetId="5" hidden="1">#REF!</definedName>
    <definedName name="BExAYPPWJPWDKU59O051WMGB7O0J" localSheetId="2" hidden="1">#REF!</definedName>
    <definedName name="BExAYPPWJPWDKU59O051WMGB7O0J" localSheetId="1" hidden="1">#REF!</definedName>
    <definedName name="BExAYPPWJPWDKU59O051WMGB7O0J" hidden="1">#REF!</definedName>
    <definedName name="BExAYR2JZCJBUH6F1LZC2A7JIVRJ" localSheetId="4" hidden="1">#REF!</definedName>
    <definedName name="BExAYR2JZCJBUH6F1LZC2A7JIVRJ" localSheetId="5" hidden="1">#REF!</definedName>
    <definedName name="BExAYR2JZCJBUH6F1LZC2A7JIVRJ" localSheetId="2" hidden="1">#REF!</definedName>
    <definedName name="BExAYR2JZCJBUH6F1LZC2A7JIVRJ" localSheetId="1" hidden="1">#REF!</definedName>
    <definedName name="BExAYR2JZCJBUH6F1LZC2A7JIVRJ" hidden="1">#REF!</definedName>
    <definedName name="BExAYTGVRD3DLKO75RFPMBKCIWB8" localSheetId="4" hidden="1">#REF!</definedName>
    <definedName name="BExAYTGVRD3DLKO75RFPMBKCIWB8" localSheetId="5" hidden="1">#REF!</definedName>
    <definedName name="BExAYTGVRD3DLKO75RFPMBKCIWB8" localSheetId="2" hidden="1">#REF!</definedName>
    <definedName name="BExAYTGVRD3DLKO75RFPMBKCIWB8" localSheetId="1" hidden="1">#REF!</definedName>
    <definedName name="BExAYTGVRD3DLKO75RFPMBKCIWB8" hidden="1">#REF!</definedName>
    <definedName name="BExAYY9H9COOT46HJLPVDLTO12UL" localSheetId="4" hidden="1">#REF!</definedName>
    <definedName name="BExAYY9H9COOT46HJLPVDLTO12UL" localSheetId="5" hidden="1">#REF!</definedName>
    <definedName name="BExAYY9H9COOT46HJLPVDLTO12UL" localSheetId="2" hidden="1">#REF!</definedName>
    <definedName name="BExAYY9H9COOT46HJLPVDLTO12UL" localSheetId="1" hidden="1">#REF!</definedName>
    <definedName name="BExAYY9H9COOT46HJLPVDLTO12UL" hidden="1">#REF!</definedName>
    <definedName name="BExAYYKAQA3KDMQ890FIE5M9SPBL" localSheetId="4" hidden="1">#REF!</definedName>
    <definedName name="BExAYYKAQA3KDMQ890FIE5M9SPBL" localSheetId="5" hidden="1">#REF!</definedName>
    <definedName name="BExAYYKAQA3KDMQ890FIE5M9SPBL" localSheetId="2" hidden="1">#REF!</definedName>
    <definedName name="BExAYYKAQA3KDMQ890FIE5M9SPBL" localSheetId="1" hidden="1">#REF!</definedName>
    <definedName name="BExAYYKAQA3KDMQ890FIE5M9SPBL" hidden="1">#REF!</definedName>
    <definedName name="BExAZ6SY0EU69GC3CWI5EOO0YLFG" localSheetId="4" hidden="1">#REF!</definedName>
    <definedName name="BExAZ6SY0EU69GC3CWI5EOO0YLFG" localSheetId="5" hidden="1">#REF!</definedName>
    <definedName name="BExAZ6SY0EU69GC3CWI5EOO0YLFG" localSheetId="2" hidden="1">#REF!</definedName>
    <definedName name="BExAZ6SY0EU69GC3CWI5EOO0YLFG" localSheetId="1" hidden="1">#REF!</definedName>
    <definedName name="BExAZ6SY0EU69GC3CWI5EOO0YLFG" hidden="1">#REF!</definedName>
    <definedName name="BExAZ6YEEBJV0PCKFE137K2Y3A8M" localSheetId="4" hidden="1">#REF!</definedName>
    <definedName name="BExAZ6YEEBJV0PCKFE137K2Y3A8M" localSheetId="5" hidden="1">#REF!</definedName>
    <definedName name="BExAZ6YEEBJV0PCKFE137K2Y3A8M" localSheetId="2" hidden="1">#REF!</definedName>
    <definedName name="BExAZ6YEEBJV0PCKFE137K2Y3A8M" localSheetId="1" hidden="1">#REF!</definedName>
    <definedName name="BExAZ6YEEBJV0PCKFE137K2Y3A8M" hidden="1">#REF!</definedName>
    <definedName name="BExAZAP844MJ4GSAIYNYHQ7FECC3" localSheetId="4" hidden="1">#REF!</definedName>
    <definedName name="BExAZAP844MJ4GSAIYNYHQ7FECC3" localSheetId="5" hidden="1">#REF!</definedName>
    <definedName name="BExAZAP844MJ4GSAIYNYHQ7FECC3" localSheetId="2" hidden="1">#REF!</definedName>
    <definedName name="BExAZAP844MJ4GSAIYNYHQ7FECC3" localSheetId="1" hidden="1">#REF!</definedName>
    <definedName name="BExAZAP844MJ4GSAIYNYHQ7FECC3" hidden="1">#REF!</definedName>
    <definedName name="BExAZCNEGB4JYHC8CZ51KTN890US" localSheetId="4" hidden="1">#REF!</definedName>
    <definedName name="BExAZCNEGB4JYHC8CZ51KTN890US" localSheetId="5" hidden="1">#REF!</definedName>
    <definedName name="BExAZCNEGB4JYHC8CZ51KTN890US" localSheetId="2" hidden="1">#REF!</definedName>
    <definedName name="BExAZCNEGB4JYHC8CZ51KTN890US" localSheetId="1" hidden="1">#REF!</definedName>
    <definedName name="BExAZCNEGB4JYHC8CZ51KTN890US" hidden="1">#REF!</definedName>
    <definedName name="BExAZFCI302YFYRDJYQDWQQL0Q0O" localSheetId="4" hidden="1">#REF!</definedName>
    <definedName name="BExAZFCI302YFYRDJYQDWQQL0Q0O" localSheetId="5" hidden="1">#REF!</definedName>
    <definedName name="BExAZFCI302YFYRDJYQDWQQL0Q0O" localSheetId="2" hidden="1">#REF!</definedName>
    <definedName name="BExAZFCI302YFYRDJYQDWQQL0Q0O" localSheetId="1" hidden="1">#REF!</definedName>
    <definedName name="BExAZFCI302YFYRDJYQDWQQL0Q0O" hidden="1">#REF!</definedName>
    <definedName name="BExAZJE2UOL40XUAU2RB53X5K20P" localSheetId="4" hidden="1">#REF!</definedName>
    <definedName name="BExAZJE2UOL40XUAU2RB53X5K20P" localSheetId="5" hidden="1">#REF!</definedName>
    <definedName name="BExAZJE2UOL40XUAU2RB53X5K20P" localSheetId="2" hidden="1">#REF!</definedName>
    <definedName name="BExAZJE2UOL40XUAU2RB53X5K20P" localSheetId="1" hidden="1">#REF!</definedName>
    <definedName name="BExAZJE2UOL40XUAU2RB53X5K20P" hidden="1">#REF!</definedName>
    <definedName name="BExAZLHLST9OP89R1HJMC1POQG8H" localSheetId="4" hidden="1">#REF!</definedName>
    <definedName name="BExAZLHLST9OP89R1HJMC1POQG8H" localSheetId="5" hidden="1">#REF!</definedName>
    <definedName name="BExAZLHLST9OP89R1HJMC1POQG8H" localSheetId="2" hidden="1">#REF!</definedName>
    <definedName name="BExAZLHLST9OP89R1HJMC1POQG8H" localSheetId="1" hidden="1">#REF!</definedName>
    <definedName name="BExAZLHLST9OP89R1HJMC1POQG8H" hidden="1">#REF!</definedName>
    <definedName name="BExAZMDYMIAA7RX1BMCKU1VLBRGY" localSheetId="4" hidden="1">#REF!</definedName>
    <definedName name="BExAZMDYMIAA7RX1BMCKU1VLBRGY" localSheetId="5" hidden="1">#REF!</definedName>
    <definedName name="BExAZMDYMIAA7RX1BMCKU1VLBRGY" localSheetId="2" hidden="1">#REF!</definedName>
    <definedName name="BExAZMDYMIAA7RX1BMCKU1VLBRGY" localSheetId="1" hidden="1">#REF!</definedName>
    <definedName name="BExAZMDYMIAA7RX1BMCKU1VLBRGY" hidden="1">#REF!</definedName>
    <definedName name="BExAZNL6BHI8DCQWXOX4I2P839UX" localSheetId="4" hidden="1">#REF!</definedName>
    <definedName name="BExAZNL6BHI8DCQWXOX4I2P839UX" localSheetId="5" hidden="1">#REF!</definedName>
    <definedName name="BExAZNL6BHI8DCQWXOX4I2P839UX" localSheetId="2" hidden="1">#REF!</definedName>
    <definedName name="BExAZNL6BHI8DCQWXOX4I2P839UX" localSheetId="1" hidden="1">#REF!</definedName>
    <definedName name="BExAZNL6BHI8DCQWXOX4I2P839UX" hidden="1">#REF!</definedName>
    <definedName name="BExAZRMWSONMCG9KDUM4KAQ7BONM" localSheetId="4" hidden="1">#REF!</definedName>
    <definedName name="BExAZRMWSONMCG9KDUM4KAQ7BONM" localSheetId="5" hidden="1">#REF!</definedName>
    <definedName name="BExAZRMWSONMCG9KDUM4KAQ7BONM" localSheetId="2" hidden="1">#REF!</definedName>
    <definedName name="BExAZRMWSONMCG9KDUM4KAQ7BONM" localSheetId="1" hidden="1">#REF!</definedName>
    <definedName name="BExAZRMWSONMCG9KDUM4KAQ7BONM" hidden="1">#REF!</definedName>
    <definedName name="BExAZSOJNQ5N3LM4XA17IH7NIY7G" localSheetId="4" hidden="1">#REF!</definedName>
    <definedName name="BExAZSOJNQ5N3LM4XA17IH7NIY7G" localSheetId="5" hidden="1">#REF!</definedName>
    <definedName name="BExAZSOJNQ5N3LM4XA17IH7NIY7G" localSheetId="2" hidden="1">#REF!</definedName>
    <definedName name="BExAZSOJNQ5N3LM4XA17IH7NIY7G" localSheetId="1" hidden="1">#REF!</definedName>
    <definedName name="BExAZSOJNQ5N3LM4XA17IH7NIY7G" hidden="1">#REF!</definedName>
    <definedName name="BExAZTFG4SJRG4TW6JXRF7N08JFI" localSheetId="4" hidden="1">#REF!</definedName>
    <definedName name="BExAZTFG4SJRG4TW6JXRF7N08JFI" localSheetId="5" hidden="1">#REF!</definedName>
    <definedName name="BExAZTFG4SJRG4TW6JXRF7N08JFI" localSheetId="2" hidden="1">#REF!</definedName>
    <definedName name="BExAZTFG4SJRG4TW6JXRF7N08JFI" localSheetId="1" hidden="1">#REF!</definedName>
    <definedName name="BExAZTFG4SJRG4TW6JXRF7N08JFI" hidden="1">#REF!</definedName>
    <definedName name="BExAZUS4A8OHDZK0MWAOCCCKTH73" localSheetId="4" hidden="1">#REF!</definedName>
    <definedName name="BExAZUS4A8OHDZK0MWAOCCCKTH73" localSheetId="5" hidden="1">#REF!</definedName>
    <definedName name="BExAZUS4A8OHDZK0MWAOCCCKTH73" localSheetId="2" hidden="1">#REF!</definedName>
    <definedName name="BExAZUS4A8OHDZK0MWAOCCCKTH73" localSheetId="1" hidden="1">#REF!</definedName>
    <definedName name="BExAZUS4A8OHDZK0MWAOCCCKTH73" hidden="1">#REF!</definedName>
    <definedName name="BExAZX6FECVK3E07KXM2XPYKGM6U" localSheetId="4" hidden="1">#REF!</definedName>
    <definedName name="BExAZX6FECVK3E07KXM2XPYKGM6U" localSheetId="5" hidden="1">#REF!</definedName>
    <definedName name="BExAZX6FECVK3E07KXM2XPYKGM6U" localSheetId="2" hidden="1">#REF!</definedName>
    <definedName name="BExAZX6FECVK3E07KXM2XPYKGM6U" localSheetId="1" hidden="1">#REF!</definedName>
    <definedName name="BExAZX6FECVK3E07KXM2XPYKGM6U" hidden="1">#REF!</definedName>
    <definedName name="BExB012NJ8GASTNNPBRRFTLHIOC9" localSheetId="4" hidden="1">#REF!</definedName>
    <definedName name="BExB012NJ8GASTNNPBRRFTLHIOC9" localSheetId="5" hidden="1">#REF!</definedName>
    <definedName name="BExB012NJ8GASTNNPBRRFTLHIOC9" localSheetId="2" hidden="1">#REF!</definedName>
    <definedName name="BExB012NJ8GASTNNPBRRFTLHIOC9" localSheetId="1" hidden="1">#REF!</definedName>
    <definedName name="BExB012NJ8GASTNNPBRRFTLHIOC9" hidden="1">#REF!</definedName>
    <definedName name="BExB072HHXVMUC0VYNGG48GRSH5Q" localSheetId="4" hidden="1">#REF!</definedName>
    <definedName name="BExB072HHXVMUC0VYNGG48GRSH5Q" localSheetId="5" hidden="1">#REF!</definedName>
    <definedName name="BExB072HHXVMUC0VYNGG48GRSH5Q" localSheetId="2" hidden="1">#REF!</definedName>
    <definedName name="BExB072HHXVMUC0VYNGG48GRSH5Q" localSheetId="1" hidden="1">#REF!</definedName>
    <definedName name="BExB072HHXVMUC0VYNGG48GRSH5Q" hidden="1">#REF!</definedName>
    <definedName name="BExB0FRDEYDEUEAB1W8KD6D965XA" localSheetId="4" hidden="1">#REF!</definedName>
    <definedName name="BExB0FRDEYDEUEAB1W8KD6D965XA" localSheetId="5" hidden="1">#REF!</definedName>
    <definedName name="BExB0FRDEYDEUEAB1W8KD6D965XA" localSheetId="2" hidden="1">#REF!</definedName>
    <definedName name="BExB0FRDEYDEUEAB1W8KD6D965XA" localSheetId="1" hidden="1">#REF!</definedName>
    <definedName name="BExB0FRDEYDEUEAB1W8KD6D965XA" hidden="1">#REF!</definedName>
    <definedName name="BExB0GIGLDV7P55ZR51C0HG15PA2" localSheetId="4" hidden="1">#REF!</definedName>
    <definedName name="BExB0GIGLDV7P55ZR51C0HG15PA2" localSheetId="5" hidden="1">#REF!</definedName>
    <definedName name="BExB0GIGLDV7P55ZR51C0HG15PA2" localSheetId="2" hidden="1">#REF!</definedName>
    <definedName name="BExB0GIGLDV7P55ZR51C0HG15PA2" localSheetId="1" hidden="1">#REF!</definedName>
    <definedName name="BExB0GIGLDV7P55ZR51C0HG15PA2" hidden="1">#REF!</definedName>
    <definedName name="BExB0KPCN7YJORQAYUCF4YKIKPMC" localSheetId="4" hidden="1">#REF!</definedName>
    <definedName name="BExB0KPCN7YJORQAYUCF4YKIKPMC" localSheetId="5" hidden="1">#REF!</definedName>
    <definedName name="BExB0KPCN7YJORQAYUCF4YKIKPMC" localSheetId="2" hidden="1">#REF!</definedName>
    <definedName name="BExB0KPCN7YJORQAYUCF4YKIKPMC" localSheetId="1" hidden="1">#REF!</definedName>
    <definedName name="BExB0KPCN7YJORQAYUCF4YKIKPMC" hidden="1">#REF!</definedName>
    <definedName name="BExB0VHQD6ORZS0MIC86QWHCE4UC" localSheetId="4" hidden="1">#REF!</definedName>
    <definedName name="BExB0VHQD6ORZS0MIC86QWHCE4UC" localSheetId="5" hidden="1">#REF!</definedName>
    <definedName name="BExB0VHQD6ORZS0MIC86QWHCE4UC" localSheetId="2" hidden="1">#REF!</definedName>
    <definedName name="BExB0VHQD6ORZS0MIC86QWHCE4UC" localSheetId="1" hidden="1">#REF!</definedName>
    <definedName name="BExB0VHQD6ORZS0MIC86QWHCE4UC" hidden="1">#REF!</definedName>
    <definedName name="BExB0WE4PI3NOBXXVO9CTEN4DIU2" localSheetId="4" hidden="1">#REF!</definedName>
    <definedName name="BExB0WE4PI3NOBXXVO9CTEN4DIU2" localSheetId="5" hidden="1">#REF!</definedName>
    <definedName name="BExB0WE4PI3NOBXXVO9CTEN4DIU2" localSheetId="2" hidden="1">#REF!</definedName>
    <definedName name="BExB0WE4PI3NOBXXVO9CTEN4DIU2" localSheetId="1" hidden="1">#REF!</definedName>
    <definedName name="BExB0WE4PI3NOBXXVO9CTEN4DIU2" hidden="1">#REF!</definedName>
    <definedName name="BExB0Z8O1CQF2CWFBBHE8SNISDAO" localSheetId="4" hidden="1">#REF!</definedName>
    <definedName name="BExB0Z8O1CQF2CWFBBHE8SNISDAO" localSheetId="5" hidden="1">#REF!</definedName>
    <definedName name="BExB0Z8O1CQF2CWFBBHE8SNISDAO" localSheetId="2" hidden="1">#REF!</definedName>
    <definedName name="BExB0Z8O1CQF2CWFBBHE8SNISDAO" localSheetId="1" hidden="1">#REF!</definedName>
    <definedName name="BExB0Z8O1CQF2CWFBBHE8SNISDAO" hidden="1">#REF!</definedName>
    <definedName name="BExB10QNIVITUYS55OAEKK3VLJFE" localSheetId="4" hidden="1">#REF!</definedName>
    <definedName name="BExB10QNIVITUYS55OAEKK3VLJFE" localSheetId="5" hidden="1">#REF!</definedName>
    <definedName name="BExB10QNIVITUYS55OAEKK3VLJFE" localSheetId="2" hidden="1">#REF!</definedName>
    <definedName name="BExB10QNIVITUYS55OAEKK3VLJFE" localSheetId="1" hidden="1">#REF!</definedName>
    <definedName name="BExB10QNIVITUYS55OAEKK3VLJFE" hidden="1">#REF!</definedName>
    <definedName name="BExB15ZDRY4CIJ911DONP0KCY9KU" localSheetId="4" hidden="1">#REF!</definedName>
    <definedName name="BExB15ZDRY4CIJ911DONP0KCY9KU" localSheetId="5" hidden="1">#REF!</definedName>
    <definedName name="BExB15ZDRY4CIJ911DONP0KCY9KU" localSheetId="2" hidden="1">#REF!</definedName>
    <definedName name="BExB15ZDRY4CIJ911DONP0KCY9KU" localSheetId="1" hidden="1">#REF!</definedName>
    <definedName name="BExB15ZDRY4CIJ911DONP0KCY9KU" hidden="1">#REF!</definedName>
    <definedName name="BExB16VQY0O0RLZYJFU3OFEONVTE" localSheetId="4" hidden="1">#REF!</definedName>
    <definedName name="BExB16VQY0O0RLZYJFU3OFEONVTE" localSheetId="5" hidden="1">#REF!</definedName>
    <definedName name="BExB16VQY0O0RLZYJFU3OFEONVTE" localSheetId="2" hidden="1">#REF!</definedName>
    <definedName name="BExB16VQY0O0RLZYJFU3OFEONVTE" localSheetId="1" hidden="1">#REF!</definedName>
    <definedName name="BExB16VQY0O0RLZYJFU3OFEONVTE" hidden="1">#REF!</definedName>
    <definedName name="BExB1FKNY2UO4W5FUGFHJOA2WFGG" localSheetId="4" hidden="1">#REF!</definedName>
    <definedName name="BExB1FKNY2UO4W5FUGFHJOA2WFGG" localSheetId="5" hidden="1">#REF!</definedName>
    <definedName name="BExB1FKNY2UO4W5FUGFHJOA2WFGG" localSheetId="2" hidden="1">#REF!</definedName>
    <definedName name="BExB1FKNY2UO4W5FUGFHJOA2WFGG" localSheetId="1" hidden="1">#REF!</definedName>
    <definedName name="BExB1FKNY2UO4W5FUGFHJOA2WFGG" hidden="1">#REF!</definedName>
    <definedName name="BExB1GMD0PIDGTFBGQOPRWQSP9I4" localSheetId="4" hidden="1">#REF!</definedName>
    <definedName name="BExB1GMD0PIDGTFBGQOPRWQSP9I4" localSheetId="5" hidden="1">#REF!</definedName>
    <definedName name="BExB1GMD0PIDGTFBGQOPRWQSP9I4" localSheetId="2" hidden="1">#REF!</definedName>
    <definedName name="BExB1GMD0PIDGTFBGQOPRWQSP9I4" localSheetId="1" hidden="1">#REF!</definedName>
    <definedName name="BExB1GMD0PIDGTFBGQOPRWQSP9I4" hidden="1">#REF!</definedName>
    <definedName name="BExB1HZ0FHGNOS2URJWFD5G55OMO" localSheetId="4" hidden="1">#REF!</definedName>
    <definedName name="BExB1HZ0FHGNOS2URJWFD5G55OMO" localSheetId="5" hidden="1">#REF!</definedName>
    <definedName name="BExB1HZ0FHGNOS2URJWFD5G55OMO" localSheetId="2" hidden="1">#REF!</definedName>
    <definedName name="BExB1HZ0FHGNOS2URJWFD5G55OMO" localSheetId="1" hidden="1">#REF!</definedName>
    <definedName name="BExB1HZ0FHGNOS2URJWFD5G55OMO" hidden="1">#REF!</definedName>
    <definedName name="BExB1Q29OO6LNFNT1EQLA3KYE7MX" localSheetId="4" hidden="1">#REF!</definedName>
    <definedName name="BExB1Q29OO6LNFNT1EQLA3KYE7MX" localSheetId="5" hidden="1">#REF!</definedName>
    <definedName name="BExB1Q29OO6LNFNT1EQLA3KYE7MX" localSheetId="2" hidden="1">#REF!</definedName>
    <definedName name="BExB1Q29OO6LNFNT1EQLA3KYE7MX" localSheetId="1" hidden="1">#REF!</definedName>
    <definedName name="BExB1Q29OO6LNFNT1EQLA3KYE7MX" hidden="1">#REF!</definedName>
    <definedName name="BExB1TNRV5EBWZEHYLHI76T0FVA7" localSheetId="4" hidden="1">#REF!</definedName>
    <definedName name="BExB1TNRV5EBWZEHYLHI76T0FVA7" localSheetId="5" hidden="1">#REF!</definedName>
    <definedName name="BExB1TNRV5EBWZEHYLHI76T0FVA7" localSheetId="2" hidden="1">#REF!</definedName>
    <definedName name="BExB1TNRV5EBWZEHYLHI76T0FVA7" localSheetId="1" hidden="1">#REF!</definedName>
    <definedName name="BExB1TNRV5EBWZEHYLHI76T0FVA7" hidden="1">#REF!</definedName>
    <definedName name="BExB1WI6M8I0EEP1ANUQZCFY24EV" localSheetId="4" hidden="1">#REF!</definedName>
    <definedName name="BExB1WI6M8I0EEP1ANUQZCFY24EV" localSheetId="5" hidden="1">#REF!</definedName>
    <definedName name="BExB1WI6M8I0EEP1ANUQZCFY24EV" localSheetId="2" hidden="1">#REF!</definedName>
    <definedName name="BExB1WI6M8I0EEP1ANUQZCFY24EV" localSheetId="1" hidden="1">#REF!</definedName>
    <definedName name="BExB1WI6M8I0EEP1ANUQZCFY24EV" hidden="1">#REF!</definedName>
    <definedName name="BExB203OWC9QZA3BYOKQ18L4FUJE" localSheetId="4" hidden="1">#REF!</definedName>
    <definedName name="BExB203OWC9QZA3BYOKQ18L4FUJE" localSheetId="5" hidden="1">#REF!</definedName>
    <definedName name="BExB203OWC9QZA3BYOKQ18L4FUJE" localSheetId="2" hidden="1">#REF!</definedName>
    <definedName name="BExB203OWC9QZA3BYOKQ18L4FUJE" localSheetId="1" hidden="1">#REF!</definedName>
    <definedName name="BExB203OWC9QZA3BYOKQ18L4FUJE" hidden="1">#REF!</definedName>
    <definedName name="BExB2CJHTU7C591BR4WRL5L2F2K6" localSheetId="4" hidden="1">#REF!</definedName>
    <definedName name="BExB2CJHTU7C591BR4WRL5L2F2K6" localSheetId="5" hidden="1">#REF!</definedName>
    <definedName name="BExB2CJHTU7C591BR4WRL5L2F2K6" localSheetId="2" hidden="1">#REF!</definedName>
    <definedName name="BExB2CJHTU7C591BR4WRL5L2F2K6" localSheetId="1" hidden="1">#REF!</definedName>
    <definedName name="BExB2CJHTU7C591BR4WRL5L2F2K6" hidden="1">#REF!</definedName>
    <definedName name="BExB2K1AV4PGNS1O6C7D7AO411AX" localSheetId="4" hidden="1">#REF!</definedName>
    <definedName name="BExB2K1AV4PGNS1O6C7D7AO411AX" localSheetId="5" hidden="1">#REF!</definedName>
    <definedName name="BExB2K1AV4PGNS1O6C7D7AO411AX" localSheetId="2" hidden="1">#REF!</definedName>
    <definedName name="BExB2K1AV4PGNS1O6C7D7AO411AX" localSheetId="1" hidden="1">#REF!</definedName>
    <definedName name="BExB2K1AV4PGNS1O6C7D7AO411AX" hidden="1">#REF!</definedName>
    <definedName name="BExB2O2UYHKI324YE324E1N7FVIB" localSheetId="4" hidden="1">#REF!</definedName>
    <definedName name="BExB2O2UYHKI324YE324E1N7FVIB" localSheetId="5" hidden="1">#REF!</definedName>
    <definedName name="BExB2O2UYHKI324YE324E1N7FVIB" localSheetId="2" hidden="1">#REF!</definedName>
    <definedName name="BExB2O2UYHKI324YE324E1N7FVIB" localSheetId="1" hidden="1">#REF!</definedName>
    <definedName name="BExB2O2UYHKI324YE324E1N7FVIB" hidden="1">#REF!</definedName>
    <definedName name="BExB2Q0VJ0MU2URO3JOVUAVHEI3V" localSheetId="4" hidden="1">#REF!</definedName>
    <definedName name="BExB2Q0VJ0MU2URO3JOVUAVHEI3V" localSheetId="5" hidden="1">#REF!</definedName>
    <definedName name="BExB2Q0VJ0MU2URO3JOVUAVHEI3V" localSheetId="2" hidden="1">#REF!</definedName>
    <definedName name="BExB2Q0VJ0MU2URO3JOVUAVHEI3V" localSheetId="1" hidden="1">#REF!</definedName>
    <definedName name="BExB2Q0VJ0MU2URO3JOVUAVHEI3V" hidden="1">#REF!</definedName>
    <definedName name="BExB30IP1DNKNQ6PZ5ERUGR5MK4Z" localSheetId="4" hidden="1">#REF!</definedName>
    <definedName name="BExB30IP1DNKNQ6PZ5ERUGR5MK4Z" localSheetId="5" hidden="1">#REF!</definedName>
    <definedName name="BExB30IP1DNKNQ6PZ5ERUGR5MK4Z" localSheetId="2" hidden="1">#REF!</definedName>
    <definedName name="BExB30IP1DNKNQ6PZ5ERUGR5MK4Z" localSheetId="1" hidden="1">#REF!</definedName>
    <definedName name="BExB30IP1DNKNQ6PZ5ERUGR5MK4Z" hidden="1">#REF!</definedName>
    <definedName name="BExB385QW2BSSBXS953SSQN2ISSW" localSheetId="4" hidden="1">#REF!</definedName>
    <definedName name="BExB385QW2BSSBXS953SSQN2ISSW" localSheetId="5" hidden="1">#REF!</definedName>
    <definedName name="BExB385QW2BSSBXS953SSQN2ISSW" localSheetId="2" hidden="1">#REF!</definedName>
    <definedName name="BExB385QW2BSSBXS953SSQN2ISSW" localSheetId="1" hidden="1">#REF!</definedName>
    <definedName name="BExB385QW2BSSBXS953SSQN2ISSW" hidden="1">#REF!</definedName>
    <definedName name="BExB3DEMEV5D9G8FDHD4NQ9X2YNT" localSheetId="4" hidden="1">#REF!</definedName>
    <definedName name="BExB3DEMEV5D9G8FDHD4NQ9X2YNT" localSheetId="5" hidden="1">#REF!</definedName>
    <definedName name="BExB3DEMEV5D9G8FDHD4NQ9X2YNT" localSheetId="2" hidden="1">#REF!</definedName>
    <definedName name="BExB3DEMEV5D9G8FDHD4NQ9X2YNT" localSheetId="1" hidden="1">#REF!</definedName>
    <definedName name="BExB3DEMEV5D9G8FDHD4NQ9X2YNT" hidden="1">#REF!</definedName>
    <definedName name="BExB3RXU8AJQ86I5RXEWLGGR7R7C" localSheetId="4" hidden="1">#REF!</definedName>
    <definedName name="BExB3RXU8AJQ86I5RXEWLGGR7R7C" localSheetId="5" hidden="1">#REF!</definedName>
    <definedName name="BExB3RXU8AJQ86I5RXEWLGGR7R7C" localSheetId="2" hidden="1">#REF!</definedName>
    <definedName name="BExB3RXU8AJQ86I5RXEWLGGR7R7C" localSheetId="1" hidden="1">#REF!</definedName>
    <definedName name="BExB3RXU8AJQ86I5RXEWLGGR7R7C" hidden="1">#REF!</definedName>
    <definedName name="BExB442RX0T3L6HUL6X5T21CENW6" localSheetId="4" hidden="1">#REF!</definedName>
    <definedName name="BExB442RX0T3L6HUL6X5T21CENW6" localSheetId="5" hidden="1">#REF!</definedName>
    <definedName name="BExB442RX0T3L6HUL6X5T21CENW6" localSheetId="2" hidden="1">#REF!</definedName>
    <definedName name="BExB442RX0T3L6HUL6X5T21CENW6" localSheetId="1" hidden="1">#REF!</definedName>
    <definedName name="BExB442RX0T3L6HUL6X5T21CENW6" hidden="1">#REF!</definedName>
    <definedName name="BExB4ADD0L7417CII901XTFKXD1J" localSheetId="4" hidden="1">#REF!</definedName>
    <definedName name="BExB4ADD0L7417CII901XTFKXD1J" localSheetId="5" hidden="1">#REF!</definedName>
    <definedName name="BExB4ADD0L7417CII901XTFKXD1J" localSheetId="2" hidden="1">#REF!</definedName>
    <definedName name="BExB4ADD0L7417CII901XTFKXD1J" localSheetId="1" hidden="1">#REF!</definedName>
    <definedName name="BExB4ADD0L7417CII901XTFKXD1J" hidden="1">#REF!</definedName>
    <definedName name="BExB4DYU06HCGRIPBSWRCXK804UM" localSheetId="4" hidden="1">#REF!</definedName>
    <definedName name="BExB4DYU06HCGRIPBSWRCXK804UM" localSheetId="5" hidden="1">#REF!</definedName>
    <definedName name="BExB4DYU06HCGRIPBSWRCXK804UM" localSheetId="2" hidden="1">#REF!</definedName>
    <definedName name="BExB4DYU06HCGRIPBSWRCXK804UM" localSheetId="1" hidden="1">#REF!</definedName>
    <definedName name="BExB4DYU06HCGRIPBSWRCXK804UM" hidden="1">#REF!</definedName>
    <definedName name="BExB4HEZO4E597Q5M4M10LT8TLY3" localSheetId="4" hidden="1">#REF!</definedName>
    <definedName name="BExB4HEZO4E597Q5M4M10LT8TLY3" localSheetId="5" hidden="1">#REF!</definedName>
    <definedName name="BExB4HEZO4E597Q5M4M10LT8TLY3" localSheetId="2" hidden="1">#REF!</definedName>
    <definedName name="BExB4HEZO4E597Q5M4M10LT8TLY3" localSheetId="1" hidden="1">#REF!</definedName>
    <definedName name="BExB4HEZO4E597Q5M4M10LT8TLY3" hidden="1">#REF!</definedName>
    <definedName name="BExB4X01APD3Z8ZW6MVX1P8NAO7G" localSheetId="4" hidden="1">#REF!</definedName>
    <definedName name="BExB4X01APD3Z8ZW6MVX1P8NAO7G" localSheetId="5" hidden="1">#REF!</definedName>
    <definedName name="BExB4X01APD3Z8ZW6MVX1P8NAO7G" localSheetId="2" hidden="1">#REF!</definedName>
    <definedName name="BExB4X01APD3Z8ZW6MVX1P8NAO7G" localSheetId="1" hidden="1">#REF!</definedName>
    <definedName name="BExB4X01APD3Z8ZW6MVX1P8NAO7G" hidden="1">#REF!</definedName>
    <definedName name="BExB4Z3EZBGYYI33U0KQ8NEIH8PY" localSheetId="4" hidden="1">#REF!</definedName>
    <definedName name="BExB4Z3EZBGYYI33U0KQ8NEIH8PY" localSheetId="5" hidden="1">#REF!</definedName>
    <definedName name="BExB4Z3EZBGYYI33U0KQ8NEIH8PY" localSheetId="2" hidden="1">#REF!</definedName>
    <definedName name="BExB4Z3EZBGYYI33U0KQ8NEIH8PY" localSheetId="1" hidden="1">#REF!</definedName>
    <definedName name="BExB4Z3EZBGYYI33U0KQ8NEIH8PY" hidden="1">#REF!</definedName>
    <definedName name="BExB4ZJOLU1PXBMG4TPCCLTRMNRE" localSheetId="4" hidden="1">#REF!</definedName>
    <definedName name="BExB4ZJOLU1PXBMG4TPCCLTRMNRE" localSheetId="5" hidden="1">#REF!</definedName>
    <definedName name="BExB4ZJOLU1PXBMG4TPCCLTRMNRE" localSheetId="2" hidden="1">#REF!</definedName>
    <definedName name="BExB4ZJOLU1PXBMG4TPCCLTRMNRE" localSheetId="1" hidden="1">#REF!</definedName>
    <definedName name="BExB4ZJOLU1PXBMG4TPCCLTRMNRE" hidden="1">#REF!</definedName>
    <definedName name="BExB4ZZSDPL4Q05BMVT5TUN0IGKT" localSheetId="4" hidden="1">#REF!</definedName>
    <definedName name="BExB4ZZSDPL4Q05BMVT5TUN0IGKT" localSheetId="5" hidden="1">#REF!</definedName>
    <definedName name="BExB4ZZSDPL4Q05BMVT5TUN0IGKT" localSheetId="2" hidden="1">#REF!</definedName>
    <definedName name="BExB4ZZSDPL4Q05BMVT5TUN0IGKT" localSheetId="1" hidden="1">#REF!</definedName>
    <definedName name="BExB4ZZSDPL4Q05BMVT5TUN0IGKT" hidden="1">#REF!</definedName>
    <definedName name="BExB55368XW7UX657ZSPC6BFE92S" localSheetId="4" hidden="1">#REF!</definedName>
    <definedName name="BExB55368XW7UX657ZSPC6BFE92S" localSheetId="5" hidden="1">#REF!</definedName>
    <definedName name="BExB55368XW7UX657ZSPC6BFE92S" localSheetId="2" hidden="1">#REF!</definedName>
    <definedName name="BExB55368XW7UX657ZSPC6BFE92S" localSheetId="1" hidden="1">#REF!</definedName>
    <definedName name="BExB55368XW7UX657ZSPC6BFE92S" hidden="1">#REF!</definedName>
    <definedName name="BExB57MZEPL2SA2ONPK66YFLZWJU" localSheetId="4" hidden="1">#REF!</definedName>
    <definedName name="BExB57MZEPL2SA2ONPK66YFLZWJU" localSheetId="5" hidden="1">#REF!</definedName>
    <definedName name="BExB57MZEPL2SA2ONPK66YFLZWJU" localSheetId="2" hidden="1">#REF!</definedName>
    <definedName name="BExB57MZEPL2SA2ONPK66YFLZWJU" localSheetId="1" hidden="1">#REF!</definedName>
    <definedName name="BExB57MZEPL2SA2ONPK66YFLZWJU" hidden="1">#REF!</definedName>
    <definedName name="BExB5833OAOJ22VK1YK47FHUSVK2" localSheetId="4" hidden="1">#REF!</definedName>
    <definedName name="BExB5833OAOJ22VK1YK47FHUSVK2" localSheetId="5" hidden="1">#REF!</definedName>
    <definedName name="BExB5833OAOJ22VK1YK47FHUSVK2" localSheetId="2" hidden="1">#REF!</definedName>
    <definedName name="BExB5833OAOJ22VK1YK47FHUSVK2" localSheetId="1" hidden="1">#REF!</definedName>
    <definedName name="BExB5833OAOJ22VK1YK47FHUSVK2" hidden="1">#REF!</definedName>
    <definedName name="BExB58JDIHS42JZT9DJJMKA8QFCO" localSheetId="4" hidden="1">#REF!</definedName>
    <definedName name="BExB58JDIHS42JZT9DJJMKA8QFCO" localSheetId="5" hidden="1">#REF!</definedName>
    <definedName name="BExB58JDIHS42JZT9DJJMKA8QFCO" localSheetId="2" hidden="1">#REF!</definedName>
    <definedName name="BExB58JDIHS42JZT9DJJMKA8QFCO" localSheetId="1" hidden="1">#REF!</definedName>
    <definedName name="BExB58JDIHS42JZT9DJJMKA8QFCO" hidden="1">#REF!</definedName>
    <definedName name="BExB58U5FQC5JWV9CGC83HLLZUZI" localSheetId="4" hidden="1">#REF!</definedName>
    <definedName name="BExB58U5FQC5JWV9CGC83HLLZUZI" localSheetId="5" hidden="1">#REF!</definedName>
    <definedName name="BExB58U5FQC5JWV9CGC83HLLZUZI" localSheetId="2" hidden="1">#REF!</definedName>
    <definedName name="BExB58U5FQC5JWV9CGC83HLLZUZI" localSheetId="1" hidden="1">#REF!</definedName>
    <definedName name="BExB58U5FQC5JWV9CGC83HLLZUZI" hidden="1">#REF!</definedName>
    <definedName name="BExB5EDO9XUKHF74X3HAU2WPPHZH" localSheetId="4" hidden="1">#REF!</definedName>
    <definedName name="BExB5EDO9XUKHF74X3HAU2WPPHZH" localSheetId="5" hidden="1">#REF!</definedName>
    <definedName name="BExB5EDO9XUKHF74X3HAU2WPPHZH" localSheetId="2" hidden="1">#REF!</definedName>
    <definedName name="BExB5EDO9XUKHF74X3HAU2WPPHZH" localSheetId="1" hidden="1">#REF!</definedName>
    <definedName name="BExB5EDO9XUKHF74X3HAU2WPPHZH" hidden="1">#REF!</definedName>
    <definedName name="BExB5EDOQKZIQXT13IG1KLCZ474G" localSheetId="4" hidden="1">#REF!</definedName>
    <definedName name="BExB5EDOQKZIQXT13IG1KLCZ474G" localSheetId="5" hidden="1">#REF!</definedName>
    <definedName name="BExB5EDOQKZIQXT13IG1KLCZ474G" localSheetId="2" hidden="1">#REF!</definedName>
    <definedName name="BExB5EDOQKZIQXT13IG1KLCZ474G" localSheetId="1" hidden="1">#REF!</definedName>
    <definedName name="BExB5EDOQKZIQXT13IG1KLCZ474G" hidden="1">#REF!</definedName>
    <definedName name="BExB5G6EH68AYEP1UT0GHUEL3SLN" localSheetId="4" hidden="1">#REF!</definedName>
    <definedName name="BExB5G6EH68AYEP1UT0GHUEL3SLN" localSheetId="5" hidden="1">#REF!</definedName>
    <definedName name="BExB5G6EH68AYEP1UT0GHUEL3SLN" localSheetId="2" hidden="1">#REF!</definedName>
    <definedName name="BExB5G6EH68AYEP1UT0GHUEL3SLN" localSheetId="1" hidden="1">#REF!</definedName>
    <definedName name="BExB5G6EH68AYEP1UT0GHUEL3SLN" hidden="1">#REF!</definedName>
    <definedName name="BExB5LVGGXMNUN3D3452G3J62MKF" localSheetId="4" hidden="1">#REF!</definedName>
    <definedName name="BExB5LVGGXMNUN3D3452G3J62MKF" localSheetId="5" hidden="1">#REF!</definedName>
    <definedName name="BExB5LVGGXMNUN3D3452G3J62MKF" localSheetId="2" hidden="1">#REF!</definedName>
    <definedName name="BExB5LVGGXMNUN3D3452G3J62MKF" localSheetId="1" hidden="1">#REF!</definedName>
    <definedName name="BExB5LVGGXMNUN3D3452G3J62MKF" hidden="1">#REF!</definedName>
    <definedName name="BExB5QYVEZWFE5DQVHAM760EV05X" localSheetId="4" hidden="1">#REF!</definedName>
    <definedName name="BExB5QYVEZWFE5DQVHAM760EV05X" localSheetId="5" hidden="1">#REF!</definedName>
    <definedName name="BExB5QYVEZWFE5DQVHAM760EV05X" localSheetId="2" hidden="1">#REF!</definedName>
    <definedName name="BExB5QYVEZWFE5DQVHAM760EV05X" localSheetId="1" hidden="1">#REF!</definedName>
    <definedName name="BExB5QYVEZWFE5DQVHAM760EV05X" hidden="1">#REF!</definedName>
    <definedName name="BExB5U9IRH14EMOE0YGIE3WIVLFS" localSheetId="4" hidden="1">#REF!</definedName>
    <definedName name="BExB5U9IRH14EMOE0YGIE3WIVLFS" localSheetId="5" hidden="1">#REF!</definedName>
    <definedName name="BExB5U9IRH14EMOE0YGIE3WIVLFS" localSheetId="2" hidden="1">#REF!</definedName>
    <definedName name="BExB5U9IRH14EMOE0YGIE3WIVLFS" localSheetId="1" hidden="1">#REF!</definedName>
    <definedName name="BExB5U9IRH14EMOE0YGIE3WIVLFS" hidden="1">#REF!</definedName>
    <definedName name="BExB5V5WWQYPK4GCSYZQALJYGC94" localSheetId="4" hidden="1">#REF!</definedName>
    <definedName name="BExB5V5WWQYPK4GCSYZQALJYGC94" localSheetId="5" hidden="1">#REF!</definedName>
    <definedName name="BExB5V5WWQYPK4GCSYZQALJYGC94" localSheetId="2" hidden="1">#REF!</definedName>
    <definedName name="BExB5V5WWQYPK4GCSYZQALJYGC94" localSheetId="1" hidden="1">#REF!</definedName>
    <definedName name="BExB5V5WWQYPK4GCSYZQALJYGC94" hidden="1">#REF!</definedName>
    <definedName name="BExB5VWYMOV6BAIH7XUBBVPU7MMD" localSheetId="4" hidden="1">#REF!</definedName>
    <definedName name="BExB5VWYMOV6BAIH7XUBBVPU7MMD" localSheetId="5" hidden="1">#REF!</definedName>
    <definedName name="BExB5VWYMOV6BAIH7XUBBVPU7MMD" localSheetId="2" hidden="1">#REF!</definedName>
    <definedName name="BExB5VWYMOV6BAIH7XUBBVPU7MMD" localSheetId="1" hidden="1">#REF!</definedName>
    <definedName name="BExB5VWYMOV6BAIH7XUBBVPU7MMD" hidden="1">#REF!</definedName>
    <definedName name="BExB610DZWIJP1B72U9QM42COH2B" localSheetId="4" hidden="1">#REF!</definedName>
    <definedName name="BExB610DZWIJP1B72U9QM42COH2B" localSheetId="5" hidden="1">#REF!</definedName>
    <definedName name="BExB610DZWIJP1B72U9QM42COH2B" localSheetId="2" hidden="1">#REF!</definedName>
    <definedName name="BExB610DZWIJP1B72U9QM42COH2B" localSheetId="1" hidden="1">#REF!</definedName>
    <definedName name="BExB610DZWIJP1B72U9QM42COH2B" hidden="1">#REF!</definedName>
    <definedName name="BExB64AX81KEVMGZDXB25NB459SW" localSheetId="4" hidden="1">#REF!</definedName>
    <definedName name="BExB64AX81KEVMGZDXB25NB459SW" localSheetId="5" hidden="1">#REF!</definedName>
    <definedName name="BExB64AX81KEVMGZDXB25NB459SW" localSheetId="2" hidden="1">#REF!</definedName>
    <definedName name="BExB64AX81KEVMGZDXB25NB459SW" localSheetId="1" hidden="1">#REF!</definedName>
    <definedName name="BExB64AX81KEVMGZDXB25NB459SW" hidden="1">#REF!</definedName>
    <definedName name="BExB6C3FUAKK9ML5T767NMWGA9YB" localSheetId="4" hidden="1">#REF!</definedName>
    <definedName name="BExB6C3FUAKK9ML5T767NMWGA9YB" localSheetId="5" hidden="1">#REF!</definedName>
    <definedName name="BExB6C3FUAKK9ML5T767NMWGA9YB" localSheetId="2" hidden="1">#REF!</definedName>
    <definedName name="BExB6C3FUAKK9ML5T767NMWGA9YB" localSheetId="1" hidden="1">#REF!</definedName>
    <definedName name="BExB6C3FUAKK9ML5T767NMWGA9YB" hidden="1">#REF!</definedName>
    <definedName name="BExB6C8X6JYRLKZKK17VE3QUNL3D" localSheetId="4" hidden="1">#REF!</definedName>
    <definedName name="BExB6C8X6JYRLKZKK17VE3QUNL3D" localSheetId="5" hidden="1">#REF!</definedName>
    <definedName name="BExB6C8X6JYRLKZKK17VE3QUNL3D" localSheetId="2" hidden="1">#REF!</definedName>
    <definedName name="BExB6C8X6JYRLKZKK17VE3QUNL3D" localSheetId="1" hidden="1">#REF!</definedName>
    <definedName name="BExB6C8X6JYRLKZKK17VE3QUNL3D" hidden="1">#REF!</definedName>
    <definedName name="BExB6HN3QRFPXM71MDUK21BKM7PF" localSheetId="4" hidden="1">#REF!</definedName>
    <definedName name="BExB6HN3QRFPXM71MDUK21BKM7PF" localSheetId="5" hidden="1">#REF!</definedName>
    <definedName name="BExB6HN3QRFPXM71MDUK21BKM7PF" localSheetId="2" hidden="1">#REF!</definedName>
    <definedName name="BExB6HN3QRFPXM71MDUK21BKM7PF" localSheetId="1" hidden="1">#REF!</definedName>
    <definedName name="BExB6HN3QRFPXM71MDUK21BKM7PF" hidden="1">#REF!</definedName>
    <definedName name="BExB6I39SKL5BMHHDD9EED7FQD9Z" localSheetId="4" hidden="1">#REF!</definedName>
    <definedName name="BExB6I39SKL5BMHHDD9EED7FQD9Z" localSheetId="5" hidden="1">#REF!</definedName>
    <definedName name="BExB6I39SKL5BMHHDD9EED7FQD9Z" localSheetId="2" hidden="1">#REF!</definedName>
    <definedName name="BExB6I39SKL5BMHHDD9EED7FQD9Z" localSheetId="1" hidden="1">#REF!</definedName>
    <definedName name="BExB6I39SKL5BMHHDD9EED7FQD9Z" hidden="1">#REF!</definedName>
    <definedName name="BExB6IZMHCZ3LB7N73KD90YB1HBZ" localSheetId="4" hidden="1">#REF!</definedName>
    <definedName name="BExB6IZMHCZ3LB7N73KD90YB1HBZ" localSheetId="5" hidden="1">#REF!</definedName>
    <definedName name="BExB6IZMHCZ3LB7N73KD90YB1HBZ" localSheetId="2" hidden="1">#REF!</definedName>
    <definedName name="BExB6IZMHCZ3LB7N73KD90YB1HBZ" localSheetId="1" hidden="1">#REF!</definedName>
    <definedName name="BExB6IZMHCZ3LB7N73KD90YB1HBZ" hidden="1">#REF!</definedName>
    <definedName name="BExB719SGNX4Y8NE6JEXC555K596" localSheetId="4" hidden="1">#REF!</definedName>
    <definedName name="BExB719SGNX4Y8NE6JEXC555K596" localSheetId="5" hidden="1">#REF!</definedName>
    <definedName name="BExB719SGNX4Y8NE6JEXC555K596" localSheetId="2" hidden="1">#REF!</definedName>
    <definedName name="BExB719SGNX4Y8NE6JEXC555K596" localSheetId="1" hidden="1">#REF!</definedName>
    <definedName name="BExB719SGNX4Y8NE6JEXC555K596" hidden="1">#REF!</definedName>
    <definedName name="BExB7265DCHKS7V2OWRBXCZTEIW9" localSheetId="4" hidden="1">#REF!</definedName>
    <definedName name="BExB7265DCHKS7V2OWRBXCZTEIW9" localSheetId="5" hidden="1">#REF!</definedName>
    <definedName name="BExB7265DCHKS7V2OWRBXCZTEIW9" localSheetId="2" hidden="1">#REF!</definedName>
    <definedName name="BExB7265DCHKS7V2OWRBXCZTEIW9" localSheetId="1" hidden="1">#REF!</definedName>
    <definedName name="BExB7265DCHKS7V2OWRBXCZTEIW9" hidden="1">#REF!</definedName>
    <definedName name="BExB74PS5P9G0P09Y6DZSCX0FLTJ" localSheetId="4" hidden="1">#REF!</definedName>
    <definedName name="BExB74PS5P9G0P09Y6DZSCX0FLTJ" localSheetId="5" hidden="1">#REF!</definedName>
    <definedName name="BExB74PS5P9G0P09Y6DZSCX0FLTJ" localSheetId="2" hidden="1">#REF!</definedName>
    <definedName name="BExB74PS5P9G0P09Y6DZSCX0FLTJ" localSheetId="1" hidden="1">#REF!</definedName>
    <definedName name="BExB74PS5P9G0P09Y6DZSCX0FLTJ" hidden="1">#REF!</definedName>
    <definedName name="BExB78RH79J0MIF7H8CAZ0CFE88Q" localSheetId="4" hidden="1">#REF!</definedName>
    <definedName name="BExB78RH79J0MIF7H8CAZ0CFE88Q" localSheetId="5" hidden="1">#REF!</definedName>
    <definedName name="BExB78RH79J0MIF7H8CAZ0CFE88Q" localSheetId="2" hidden="1">#REF!</definedName>
    <definedName name="BExB78RH79J0MIF7H8CAZ0CFE88Q" localSheetId="1" hidden="1">#REF!</definedName>
    <definedName name="BExB78RH79J0MIF7H8CAZ0CFE88Q" hidden="1">#REF!</definedName>
    <definedName name="BExB7ELT09HGDVO5BJC1ZY9D09GZ" localSheetId="4" hidden="1">#REF!</definedName>
    <definedName name="BExB7ELT09HGDVO5BJC1ZY9D09GZ" localSheetId="5" hidden="1">#REF!</definedName>
    <definedName name="BExB7ELT09HGDVO5BJC1ZY9D09GZ" localSheetId="2" hidden="1">#REF!</definedName>
    <definedName name="BExB7ELT09HGDVO5BJC1ZY9D09GZ" localSheetId="1" hidden="1">#REF!</definedName>
    <definedName name="BExB7ELT09HGDVO5BJC1ZY9D09GZ" hidden="1">#REF!</definedName>
    <definedName name="BExB7F7EIHG0MYMQYUVG9HIZPHMZ" localSheetId="4" hidden="1">#REF!</definedName>
    <definedName name="BExB7F7EIHG0MYMQYUVG9HIZPHMZ" localSheetId="5" hidden="1">#REF!</definedName>
    <definedName name="BExB7F7EIHG0MYMQYUVG9HIZPHMZ" localSheetId="2" hidden="1">#REF!</definedName>
    <definedName name="BExB7F7EIHG0MYMQYUVG9HIZPHMZ" localSheetId="1" hidden="1">#REF!</definedName>
    <definedName name="BExB7F7EIHG0MYMQYUVG9HIZPHMZ" hidden="1">#REF!</definedName>
    <definedName name="BExB806PAXX70XUTA3ZI7OORD78R" localSheetId="4" hidden="1">#REF!</definedName>
    <definedName name="BExB806PAXX70XUTA3ZI7OORD78R" localSheetId="5" hidden="1">#REF!</definedName>
    <definedName name="BExB806PAXX70XUTA3ZI7OORD78R" localSheetId="2" hidden="1">#REF!</definedName>
    <definedName name="BExB806PAXX70XUTA3ZI7OORD78R" localSheetId="1" hidden="1">#REF!</definedName>
    <definedName name="BExB806PAXX70XUTA3ZI7OORD78R" hidden="1">#REF!</definedName>
    <definedName name="BExB83199EQQS6I5HE7WADNCK8OE" localSheetId="4" hidden="1">#REF!</definedName>
    <definedName name="BExB83199EQQS6I5HE7WADNCK8OE" localSheetId="5" hidden="1">#REF!</definedName>
    <definedName name="BExB83199EQQS6I5HE7WADNCK8OE" localSheetId="2" hidden="1">#REF!</definedName>
    <definedName name="BExB83199EQQS6I5HE7WADNCK8OE" localSheetId="1" hidden="1">#REF!</definedName>
    <definedName name="BExB83199EQQS6I5HE7WADNCK8OE" hidden="1">#REF!</definedName>
    <definedName name="BExB8HF4UBVZKQCSRFRUQL2EE6VL" localSheetId="4" hidden="1">#REF!</definedName>
    <definedName name="BExB8HF4UBVZKQCSRFRUQL2EE6VL" localSheetId="5" hidden="1">#REF!</definedName>
    <definedName name="BExB8HF4UBVZKQCSRFRUQL2EE6VL" localSheetId="2" hidden="1">#REF!</definedName>
    <definedName name="BExB8HF4UBVZKQCSRFRUQL2EE6VL" localSheetId="1" hidden="1">#REF!</definedName>
    <definedName name="BExB8HF4UBVZKQCSRFRUQL2EE6VL" hidden="1">#REF!</definedName>
    <definedName name="BExB8HKHKZ1ORJZUYGG2M4VSCC39" localSheetId="4" hidden="1">#REF!</definedName>
    <definedName name="BExB8HKHKZ1ORJZUYGG2M4VSCC39" localSheetId="5" hidden="1">#REF!</definedName>
    <definedName name="BExB8HKHKZ1ORJZUYGG2M4VSCC39" localSheetId="2" hidden="1">#REF!</definedName>
    <definedName name="BExB8HKHKZ1ORJZUYGG2M4VSCC39" localSheetId="1" hidden="1">#REF!</definedName>
    <definedName name="BExB8HKHKZ1ORJZUYGG2M4VSCC39" hidden="1">#REF!</definedName>
    <definedName name="BExB8HV9YUS1Q77M9SNFRKDLU5HS" localSheetId="4" hidden="1">#REF!</definedName>
    <definedName name="BExB8HV9YUS1Q77M9SNFRKDLU5HS" localSheetId="5" hidden="1">#REF!</definedName>
    <definedName name="BExB8HV9YUS1Q77M9SNFRKDLU5HS" localSheetId="2" hidden="1">#REF!</definedName>
    <definedName name="BExB8HV9YUS1Q77M9SNFRKDLU5HS" localSheetId="1" hidden="1">#REF!</definedName>
    <definedName name="BExB8HV9YUS1Q77M9SNFRKDLU5HS" hidden="1">#REF!</definedName>
    <definedName name="BExB8QPH8DC5BESEVPSMBCWVN6PO" localSheetId="4" hidden="1">#REF!</definedName>
    <definedName name="BExB8QPH8DC5BESEVPSMBCWVN6PO" localSheetId="5" hidden="1">#REF!</definedName>
    <definedName name="BExB8QPH8DC5BESEVPSMBCWVN6PO" localSheetId="2" hidden="1">#REF!</definedName>
    <definedName name="BExB8QPH8DC5BESEVPSMBCWVN6PO" localSheetId="1" hidden="1">#REF!</definedName>
    <definedName name="BExB8QPH8DC5BESEVPSMBCWVN6PO" hidden="1">#REF!</definedName>
    <definedName name="BExB8U5N0D85YR8APKN3PPKG0FWP" localSheetId="4" hidden="1">#REF!</definedName>
    <definedName name="BExB8U5N0D85YR8APKN3PPKG0FWP" localSheetId="5" hidden="1">#REF!</definedName>
    <definedName name="BExB8U5N0D85YR8APKN3PPKG0FWP" localSheetId="2" hidden="1">#REF!</definedName>
    <definedName name="BExB8U5N0D85YR8APKN3PPKG0FWP" localSheetId="1" hidden="1">#REF!</definedName>
    <definedName name="BExB8U5N0D85YR8APKN3PPKG0FWP" hidden="1">#REF!</definedName>
    <definedName name="BExB93G413CK5DKO7925ZHSOBGIN" localSheetId="4" hidden="1">#REF!</definedName>
    <definedName name="BExB93G413CK5DKO7925ZHSOBGIN" localSheetId="5" hidden="1">#REF!</definedName>
    <definedName name="BExB93G413CK5DKO7925ZHSOBGIN" localSheetId="2" hidden="1">#REF!</definedName>
    <definedName name="BExB93G413CK5DKO7925ZHSOBGIN" localSheetId="1" hidden="1">#REF!</definedName>
    <definedName name="BExB93G413CK5DKO7925ZHSOBGIN" hidden="1">#REF!</definedName>
    <definedName name="BExB96LBXL1JW5A4PP93UJ9UDLKZ" localSheetId="4" hidden="1">#REF!</definedName>
    <definedName name="BExB96LBXL1JW5A4PP93UJ9UDLKZ" localSheetId="5" hidden="1">#REF!</definedName>
    <definedName name="BExB96LBXL1JW5A4PP93UJ9UDLKZ" localSheetId="2" hidden="1">#REF!</definedName>
    <definedName name="BExB96LBXL1JW5A4PP93UJ9UDLKZ" localSheetId="1" hidden="1">#REF!</definedName>
    <definedName name="BExB96LBXL1JW5A4PP93UJ9UDLKZ" hidden="1">#REF!</definedName>
    <definedName name="BExB9DHI5I2TJ2LXYPM98EE81L27" localSheetId="4" hidden="1">#REF!</definedName>
    <definedName name="BExB9DHI5I2TJ2LXYPM98EE81L27" localSheetId="5" hidden="1">#REF!</definedName>
    <definedName name="BExB9DHI5I2TJ2LXYPM98EE81L27" localSheetId="2" hidden="1">#REF!</definedName>
    <definedName name="BExB9DHI5I2TJ2LXYPM98EE81L27" localSheetId="1" hidden="1">#REF!</definedName>
    <definedName name="BExB9DHI5I2TJ2LXYPM98EE81L27" hidden="1">#REF!</definedName>
    <definedName name="BExB9G6LZG5OQUY0GZLHX066V3D4" localSheetId="4" hidden="1">#REF!</definedName>
    <definedName name="BExB9G6LZG5OQUY0GZLHX066V3D4" localSheetId="5" hidden="1">#REF!</definedName>
    <definedName name="BExB9G6LZG5OQUY0GZLHX066V3D4" localSheetId="2" hidden="1">#REF!</definedName>
    <definedName name="BExB9G6LZG5OQUY0GZLHX066V3D4" localSheetId="1" hidden="1">#REF!</definedName>
    <definedName name="BExB9G6LZG5OQUY0GZLHX066V3D4" hidden="1">#REF!</definedName>
    <definedName name="BExB9IFG9FW3RQUDIMDFKIYDB4HE" localSheetId="4" hidden="1">#REF!</definedName>
    <definedName name="BExB9IFG9FW3RQUDIMDFKIYDB4HE" localSheetId="5" hidden="1">#REF!</definedName>
    <definedName name="BExB9IFG9FW3RQUDIMDFKIYDB4HE" localSheetId="2" hidden="1">#REF!</definedName>
    <definedName name="BExB9IFG9FW3RQUDIMDFKIYDB4HE" localSheetId="1" hidden="1">#REF!</definedName>
    <definedName name="BExB9IFG9FW3RQUDIMDFKIYDB4HE" hidden="1">#REF!</definedName>
    <definedName name="BExB9NDIZ7LGMTL8351GRA6VK2K0" localSheetId="4" hidden="1">#REF!</definedName>
    <definedName name="BExB9NDIZ7LGMTL8351GRA6VK2K0" localSheetId="5" hidden="1">#REF!</definedName>
    <definedName name="BExB9NDIZ7LGMTL8351GRA6VK2K0" localSheetId="2" hidden="1">#REF!</definedName>
    <definedName name="BExB9NDIZ7LGMTL8351GRA6VK2K0" localSheetId="1" hidden="1">#REF!</definedName>
    <definedName name="BExB9NDIZ7LGMTL8351GRA6VK2K0" hidden="1">#REF!</definedName>
    <definedName name="BExB9Q2MZZHBGW8QQKVEYIMJBPIE" localSheetId="4" hidden="1">#REF!</definedName>
    <definedName name="BExB9Q2MZZHBGW8QQKVEYIMJBPIE" localSheetId="5" hidden="1">#REF!</definedName>
    <definedName name="BExB9Q2MZZHBGW8QQKVEYIMJBPIE" localSheetId="2" hidden="1">#REF!</definedName>
    <definedName name="BExB9Q2MZZHBGW8QQKVEYIMJBPIE" localSheetId="1" hidden="1">#REF!</definedName>
    <definedName name="BExB9Q2MZZHBGW8QQKVEYIMJBPIE" hidden="1">#REF!</definedName>
    <definedName name="BExBA1GON0EZRJ20UYPILAPLNQWM" localSheetId="4" hidden="1">#REF!</definedName>
    <definedName name="BExBA1GON0EZRJ20UYPILAPLNQWM" localSheetId="5" hidden="1">#REF!</definedName>
    <definedName name="BExBA1GON0EZRJ20UYPILAPLNQWM" localSheetId="2" hidden="1">#REF!</definedName>
    <definedName name="BExBA1GON0EZRJ20UYPILAPLNQWM" localSheetId="1" hidden="1">#REF!</definedName>
    <definedName name="BExBA1GON0EZRJ20UYPILAPLNQWM" hidden="1">#REF!</definedName>
    <definedName name="BExBA525BALJ5HMTDMMSM5WWJ1YW" localSheetId="4" hidden="1">#REF!</definedName>
    <definedName name="BExBA525BALJ5HMTDMMSM5WWJ1YW" localSheetId="5" hidden="1">#REF!</definedName>
    <definedName name="BExBA525BALJ5HMTDMMSM5WWJ1YW" localSheetId="2" hidden="1">#REF!</definedName>
    <definedName name="BExBA525BALJ5HMTDMMSM5WWJ1YW" localSheetId="1" hidden="1">#REF!</definedName>
    <definedName name="BExBA525BALJ5HMTDMMSM5WWJ1YW" hidden="1">#REF!</definedName>
    <definedName name="BExBA69ASGYRZW1G1DYIS9QRRTBN" localSheetId="4" hidden="1">#REF!</definedName>
    <definedName name="BExBA69ASGYRZW1G1DYIS9QRRTBN" localSheetId="5" hidden="1">#REF!</definedName>
    <definedName name="BExBA69ASGYRZW1G1DYIS9QRRTBN" localSheetId="2" hidden="1">#REF!</definedName>
    <definedName name="BExBA69ASGYRZW1G1DYIS9QRRTBN" localSheetId="1" hidden="1">#REF!</definedName>
    <definedName name="BExBA69ASGYRZW1G1DYIS9QRRTBN" hidden="1">#REF!</definedName>
    <definedName name="BExBA6K42582A14WFFWQ3Q8QQWB6" localSheetId="4" hidden="1">#REF!</definedName>
    <definedName name="BExBA6K42582A14WFFWQ3Q8QQWB6" localSheetId="5" hidden="1">#REF!</definedName>
    <definedName name="BExBA6K42582A14WFFWQ3Q8QQWB6" localSheetId="2" hidden="1">#REF!</definedName>
    <definedName name="BExBA6K42582A14WFFWQ3Q8QQWB6" localSheetId="1" hidden="1">#REF!</definedName>
    <definedName name="BExBA6K42582A14WFFWQ3Q8QQWB6" hidden="1">#REF!</definedName>
    <definedName name="BExBA8I5D4R8R2PYQ1K16TWGTOEP" localSheetId="4" hidden="1">#REF!</definedName>
    <definedName name="BExBA8I5D4R8R2PYQ1K16TWGTOEP" localSheetId="5" hidden="1">#REF!</definedName>
    <definedName name="BExBA8I5D4R8R2PYQ1K16TWGTOEP" localSheetId="2" hidden="1">#REF!</definedName>
    <definedName name="BExBA8I5D4R8R2PYQ1K16TWGTOEP" localSheetId="1" hidden="1">#REF!</definedName>
    <definedName name="BExBA8I5D4R8R2PYQ1K16TWGTOEP" hidden="1">#REF!</definedName>
    <definedName name="BExBA93PE0DGUUTA7LLSIGBIXWE5" localSheetId="4" hidden="1">#REF!</definedName>
    <definedName name="BExBA93PE0DGUUTA7LLSIGBIXWE5" localSheetId="5" hidden="1">#REF!</definedName>
    <definedName name="BExBA93PE0DGUUTA7LLSIGBIXWE5" localSheetId="2" hidden="1">#REF!</definedName>
    <definedName name="BExBA93PE0DGUUTA7LLSIGBIXWE5" localSheetId="1" hidden="1">#REF!</definedName>
    <definedName name="BExBA93PE0DGUUTA7LLSIGBIXWE5" hidden="1">#REF!</definedName>
    <definedName name="BExBABCQMR685CQ1SC8CECO7GTGB" localSheetId="4" hidden="1">#REF!</definedName>
    <definedName name="BExBABCQMR685CQ1SC8CECO7GTGB" localSheetId="5" hidden="1">#REF!</definedName>
    <definedName name="BExBABCQMR685CQ1SC8CECO7GTGB" localSheetId="2" hidden="1">#REF!</definedName>
    <definedName name="BExBABCQMR685CQ1SC8CECO7GTGB" localSheetId="1" hidden="1">#REF!</definedName>
    <definedName name="BExBABCQMR685CQ1SC8CECO7GTGB" hidden="1">#REF!</definedName>
    <definedName name="BExBAI8X0FKDQJ6YZJQDTTG4ZCWY" localSheetId="4" hidden="1">#REF!</definedName>
    <definedName name="BExBAI8X0FKDQJ6YZJQDTTG4ZCWY" localSheetId="5" hidden="1">#REF!</definedName>
    <definedName name="BExBAI8X0FKDQJ6YZJQDTTG4ZCWY" localSheetId="2" hidden="1">#REF!</definedName>
    <definedName name="BExBAI8X0FKDQJ6YZJQDTTG4ZCWY" localSheetId="1" hidden="1">#REF!</definedName>
    <definedName name="BExBAI8X0FKDQJ6YZJQDTTG4ZCWY" hidden="1">#REF!</definedName>
    <definedName name="BExBAKN7XIBAXCF9PCNVS038PCQO" localSheetId="4" hidden="1">#REF!</definedName>
    <definedName name="BExBAKN7XIBAXCF9PCNVS038PCQO" localSheetId="5" hidden="1">#REF!</definedName>
    <definedName name="BExBAKN7XIBAXCF9PCNVS038PCQO" localSheetId="2" hidden="1">#REF!</definedName>
    <definedName name="BExBAKN7XIBAXCF9PCNVS038PCQO" localSheetId="1" hidden="1">#REF!</definedName>
    <definedName name="BExBAKN7XIBAXCF9PCNVS038PCQO" hidden="1">#REF!</definedName>
    <definedName name="BExBAKXZ7PBW3DDKKA5MWC1ZUC7O" localSheetId="4" hidden="1">#REF!</definedName>
    <definedName name="BExBAKXZ7PBW3DDKKA5MWC1ZUC7O" localSheetId="5" hidden="1">#REF!</definedName>
    <definedName name="BExBAKXZ7PBW3DDKKA5MWC1ZUC7O" localSheetId="2" hidden="1">#REF!</definedName>
    <definedName name="BExBAKXZ7PBW3DDKKA5MWC1ZUC7O" localSheetId="1" hidden="1">#REF!</definedName>
    <definedName name="BExBAKXZ7PBW3DDKKA5MWC1ZUC7O" hidden="1">#REF!</definedName>
    <definedName name="BExBAO8NLXZXHO6KCIECSFCH3RR0" localSheetId="4" hidden="1">#REF!</definedName>
    <definedName name="BExBAO8NLXZXHO6KCIECSFCH3RR0" localSheetId="5" hidden="1">#REF!</definedName>
    <definedName name="BExBAO8NLXZXHO6KCIECSFCH3RR0" localSheetId="2" hidden="1">#REF!</definedName>
    <definedName name="BExBAO8NLXZXHO6KCIECSFCH3RR0" localSheetId="1" hidden="1">#REF!</definedName>
    <definedName name="BExBAO8NLXZXHO6KCIECSFCH3RR0" hidden="1">#REF!</definedName>
    <definedName name="BExBAOOT1KBSIEISN1ADL4RMY879" localSheetId="4" hidden="1">#REF!</definedName>
    <definedName name="BExBAOOT1KBSIEISN1ADL4RMY879" localSheetId="5" hidden="1">#REF!</definedName>
    <definedName name="BExBAOOT1KBSIEISN1ADL4RMY879" localSheetId="2" hidden="1">#REF!</definedName>
    <definedName name="BExBAOOT1KBSIEISN1ADL4RMY879" localSheetId="1" hidden="1">#REF!</definedName>
    <definedName name="BExBAOOT1KBSIEISN1ADL4RMY879" hidden="1">#REF!</definedName>
    <definedName name="BExBAVKX8Q09370X1GCZWJ4E91YJ" localSheetId="4" hidden="1">#REF!</definedName>
    <definedName name="BExBAVKX8Q09370X1GCZWJ4E91YJ" localSheetId="5" hidden="1">#REF!</definedName>
    <definedName name="BExBAVKX8Q09370X1GCZWJ4E91YJ" localSheetId="2" hidden="1">#REF!</definedName>
    <definedName name="BExBAVKX8Q09370X1GCZWJ4E91YJ" localSheetId="1" hidden="1">#REF!</definedName>
    <definedName name="BExBAVKX8Q09370X1GCZWJ4E91YJ" hidden="1">#REF!</definedName>
    <definedName name="BExBAX2X2ENJYO4QTR5VAIQ86L7B" localSheetId="4" hidden="1">#REF!</definedName>
    <definedName name="BExBAX2X2ENJYO4QTR5VAIQ86L7B" localSheetId="5" hidden="1">#REF!</definedName>
    <definedName name="BExBAX2X2ENJYO4QTR5VAIQ86L7B" localSheetId="2" hidden="1">#REF!</definedName>
    <definedName name="BExBAX2X2ENJYO4QTR5VAIQ86L7B" localSheetId="1" hidden="1">#REF!</definedName>
    <definedName name="BExBAX2X2ENJYO4QTR5VAIQ86L7B" hidden="1">#REF!</definedName>
    <definedName name="BExBAZ13D3F1DVJQ6YJ8JGUYEYJE" localSheetId="4" hidden="1">#REF!</definedName>
    <definedName name="BExBAZ13D3F1DVJQ6YJ8JGUYEYJE" localSheetId="5" hidden="1">#REF!</definedName>
    <definedName name="BExBAZ13D3F1DVJQ6YJ8JGUYEYJE" localSheetId="2" hidden="1">#REF!</definedName>
    <definedName name="BExBAZ13D3F1DVJQ6YJ8JGUYEYJE" localSheetId="1" hidden="1">#REF!</definedName>
    <definedName name="BExBAZ13D3F1DVJQ6YJ8JGUYEYJE" hidden="1">#REF!</definedName>
    <definedName name="BExBBMPCB1QOZY8WWEX4J21JDE6U" localSheetId="4" hidden="1">#REF!</definedName>
    <definedName name="BExBBMPCB1QOZY8WWEX4J21JDE6U" localSheetId="5" hidden="1">#REF!</definedName>
    <definedName name="BExBBMPCB1QOZY8WWEX4J21JDE6U" localSheetId="2" hidden="1">#REF!</definedName>
    <definedName name="BExBBMPCB1QOZY8WWEX4J21JDE6U" localSheetId="1" hidden="1">#REF!</definedName>
    <definedName name="BExBBMPCB1QOZY8WWEX4J21JDE6U" hidden="1">#REF!</definedName>
    <definedName name="BExBBU1QQWUE0YFG7O1TN0RFLSSG" localSheetId="4" hidden="1">#REF!</definedName>
    <definedName name="BExBBU1QQWUE0YFG7O1TN0RFLSSG" localSheetId="5" hidden="1">#REF!</definedName>
    <definedName name="BExBBU1QQWUE0YFG7O1TN0RFLSSG" localSheetId="2" hidden="1">#REF!</definedName>
    <definedName name="BExBBU1QQWUE0YFG7O1TN0RFLSSG" localSheetId="1" hidden="1">#REF!</definedName>
    <definedName name="BExBBU1QQWUE0YFG7O1TN0RFLSSG" hidden="1">#REF!</definedName>
    <definedName name="BExBBUCJQRR74Q7GPWDEZXYK2KJL" localSheetId="4" hidden="1">#REF!</definedName>
    <definedName name="BExBBUCJQRR74Q7GPWDEZXYK2KJL" localSheetId="5" hidden="1">#REF!</definedName>
    <definedName name="BExBBUCJQRR74Q7GPWDEZXYK2KJL" localSheetId="2" hidden="1">#REF!</definedName>
    <definedName name="BExBBUCJQRR74Q7GPWDEZXYK2KJL" localSheetId="1" hidden="1">#REF!</definedName>
    <definedName name="BExBBUCJQRR74Q7GPWDEZXYK2KJL" hidden="1">#REF!</definedName>
    <definedName name="BExBBV8XVMD9CKZY711T0BN7H3PM" localSheetId="4" hidden="1">#REF!</definedName>
    <definedName name="BExBBV8XVMD9CKZY711T0BN7H3PM" localSheetId="5" hidden="1">#REF!</definedName>
    <definedName name="BExBBV8XVMD9CKZY711T0BN7H3PM" localSheetId="2" hidden="1">#REF!</definedName>
    <definedName name="BExBBV8XVMD9CKZY711T0BN7H3PM" localSheetId="1" hidden="1">#REF!</definedName>
    <definedName name="BExBBV8XVMD9CKZY711T0BN7H3PM" hidden="1">#REF!</definedName>
    <definedName name="BExBC78HXWXHO3XAB6E8NVTBGLJS" localSheetId="4" hidden="1">#REF!</definedName>
    <definedName name="BExBC78HXWXHO3XAB6E8NVTBGLJS" localSheetId="5" hidden="1">#REF!</definedName>
    <definedName name="BExBC78HXWXHO3XAB6E8NVTBGLJS" localSheetId="2" hidden="1">#REF!</definedName>
    <definedName name="BExBC78HXWXHO3XAB6E8NVTBGLJS" localSheetId="1" hidden="1">#REF!</definedName>
    <definedName name="BExBC78HXWXHO3XAB6E8NVTBGLJS" hidden="1">#REF!</definedName>
    <definedName name="BExBCFH3SMGZ2IPHFB6BCM9O3W0H" localSheetId="4" hidden="1">#REF!</definedName>
    <definedName name="BExBCFH3SMGZ2IPHFB6BCM9O3W0H" localSheetId="5" hidden="1">#REF!</definedName>
    <definedName name="BExBCFH3SMGZ2IPHFB6BCM9O3W0H" localSheetId="2" hidden="1">#REF!</definedName>
    <definedName name="BExBCFH3SMGZ2IPHFB6BCM9O3W0H" localSheetId="1" hidden="1">#REF!</definedName>
    <definedName name="BExBCFH3SMGZ2IPHFB6BCM9O3W0H" hidden="1">#REF!</definedName>
    <definedName name="BExBCK9SCAABKOT9IP6TEPRR7YDT" localSheetId="4" hidden="1">#REF!</definedName>
    <definedName name="BExBCK9SCAABKOT9IP6TEPRR7YDT" localSheetId="5" hidden="1">#REF!</definedName>
    <definedName name="BExBCK9SCAABKOT9IP6TEPRR7YDT" localSheetId="2" hidden="1">#REF!</definedName>
    <definedName name="BExBCK9SCAABKOT9IP6TEPRR7YDT" localSheetId="1" hidden="1">#REF!</definedName>
    <definedName name="BExBCK9SCAABKOT9IP6TEPRR7YDT" hidden="1">#REF!</definedName>
    <definedName name="BExBCKKJTIRKC1RZJRTK65HHLX4W" localSheetId="4" hidden="1">#REF!</definedName>
    <definedName name="BExBCKKJTIRKC1RZJRTK65HHLX4W" localSheetId="5" hidden="1">#REF!</definedName>
    <definedName name="BExBCKKJTIRKC1RZJRTK65HHLX4W" localSheetId="2" hidden="1">#REF!</definedName>
    <definedName name="BExBCKKJTIRKC1RZJRTK65HHLX4W" localSheetId="1" hidden="1">#REF!</definedName>
    <definedName name="BExBCKKJTIRKC1RZJRTK65HHLX4W" hidden="1">#REF!</definedName>
    <definedName name="BExBCLMEPAN3XXX174TU8SS0627Q" localSheetId="4" hidden="1">#REF!</definedName>
    <definedName name="BExBCLMEPAN3XXX174TU8SS0627Q" localSheetId="5" hidden="1">#REF!</definedName>
    <definedName name="BExBCLMEPAN3XXX174TU8SS0627Q" localSheetId="2" hidden="1">#REF!</definedName>
    <definedName name="BExBCLMEPAN3XXX174TU8SS0627Q" localSheetId="1" hidden="1">#REF!</definedName>
    <definedName name="BExBCLMEPAN3XXX174TU8SS0627Q" hidden="1">#REF!</definedName>
    <definedName name="BExBCRBEYR2KZ8FAQFZ2NHY13WIY" localSheetId="4" hidden="1">#REF!</definedName>
    <definedName name="BExBCRBEYR2KZ8FAQFZ2NHY13WIY" localSheetId="5" hidden="1">#REF!</definedName>
    <definedName name="BExBCRBEYR2KZ8FAQFZ2NHY13WIY" localSheetId="2" hidden="1">#REF!</definedName>
    <definedName name="BExBCRBEYR2KZ8FAQFZ2NHY13WIY" localSheetId="1" hidden="1">#REF!</definedName>
    <definedName name="BExBCRBEYR2KZ8FAQFZ2NHY13WIY" hidden="1">#REF!</definedName>
    <definedName name="BExBD4I559NXSV6J07Q343TKYMVJ" localSheetId="4" hidden="1">#REF!</definedName>
    <definedName name="BExBD4I559NXSV6J07Q343TKYMVJ" localSheetId="5" hidden="1">#REF!</definedName>
    <definedName name="BExBD4I559NXSV6J07Q343TKYMVJ" localSheetId="2" hidden="1">#REF!</definedName>
    <definedName name="BExBD4I559NXSV6J07Q343TKYMVJ" localSheetId="1" hidden="1">#REF!</definedName>
    <definedName name="BExBD4I559NXSV6J07Q343TKYMVJ" hidden="1">#REF!</definedName>
    <definedName name="BExBD9W8C0W9N6L1AFL18JP4H94W" localSheetId="4" hidden="1">#REF!</definedName>
    <definedName name="BExBD9W8C0W9N6L1AFL18JP4H94W" localSheetId="5" hidden="1">#REF!</definedName>
    <definedName name="BExBD9W8C0W9N6L1AFL18JP4H94W" localSheetId="2" hidden="1">#REF!</definedName>
    <definedName name="BExBD9W8C0W9N6L1AFL18JP4H94W" localSheetId="1" hidden="1">#REF!</definedName>
    <definedName name="BExBD9W8C0W9N6L1AFL18JP4H94W" hidden="1">#REF!</definedName>
    <definedName name="BExBDBZQLTX3OGFYGULQFK5WEZU5" localSheetId="4" hidden="1">#REF!</definedName>
    <definedName name="BExBDBZQLTX3OGFYGULQFK5WEZU5" localSheetId="5" hidden="1">#REF!</definedName>
    <definedName name="BExBDBZQLTX3OGFYGULQFK5WEZU5" localSheetId="2" hidden="1">#REF!</definedName>
    <definedName name="BExBDBZQLTX3OGFYGULQFK5WEZU5" localSheetId="1" hidden="1">#REF!</definedName>
    <definedName name="BExBDBZQLTX3OGFYGULQFK5WEZU5" hidden="1">#REF!</definedName>
    <definedName name="BExBDJS9TUEU8Z84IV59E5V4T8K6" localSheetId="4" hidden="1">#REF!</definedName>
    <definedName name="BExBDJS9TUEU8Z84IV59E5V4T8K6" localSheetId="5" hidden="1">#REF!</definedName>
    <definedName name="BExBDJS9TUEU8Z84IV59E5V4T8K6" localSheetId="2" hidden="1">#REF!</definedName>
    <definedName name="BExBDJS9TUEU8Z84IV59E5V4T8K6" localSheetId="1" hidden="1">#REF!</definedName>
    <definedName name="BExBDJS9TUEU8Z84IV59E5V4T8K6" hidden="1">#REF!</definedName>
    <definedName name="BExBDKOMSVH4XMH52CFJ3F028I9R" localSheetId="4" hidden="1">#REF!</definedName>
    <definedName name="BExBDKOMSVH4XMH52CFJ3F028I9R" localSheetId="5" hidden="1">#REF!</definedName>
    <definedName name="BExBDKOMSVH4XMH52CFJ3F028I9R" localSheetId="2" hidden="1">#REF!</definedName>
    <definedName name="BExBDKOMSVH4XMH52CFJ3F028I9R" localSheetId="1" hidden="1">#REF!</definedName>
    <definedName name="BExBDKOMSVH4XMH52CFJ3F028I9R" hidden="1">#REF!</definedName>
    <definedName name="BExBDSRXVZQ0W5WXQMP5XD00GRRL" localSheetId="4" hidden="1">#REF!</definedName>
    <definedName name="BExBDSRXVZQ0W5WXQMP5XD00GRRL" localSheetId="5" hidden="1">#REF!</definedName>
    <definedName name="BExBDSRXVZQ0W5WXQMP5XD00GRRL" localSheetId="2" hidden="1">#REF!</definedName>
    <definedName name="BExBDSRXVZQ0W5WXQMP5XD00GRRL" localSheetId="1" hidden="1">#REF!</definedName>
    <definedName name="BExBDSRXVZQ0W5WXQMP5XD00GRRL" hidden="1">#REF!</definedName>
    <definedName name="BExBDTJ0J7XEHB9OATXFF5I8FZBJ" localSheetId="4" hidden="1">#REF!</definedName>
    <definedName name="BExBDTJ0J7XEHB9OATXFF5I8FZBJ" localSheetId="5" hidden="1">#REF!</definedName>
    <definedName name="BExBDTJ0J7XEHB9OATXFF5I8FZBJ" localSheetId="2" hidden="1">#REF!</definedName>
    <definedName name="BExBDTJ0J7XEHB9OATXFF5I8FZBJ" localSheetId="1" hidden="1">#REF!</definedName>
    <definedName name="BExBDTJ0J7XEHB9OATXFF5I8FZBJ" hidden="1">#REF!</definedName>
    <definedName name="BExBDUVGK3E1J4JY9ZYTS7V14BLY" localSheetId="4" hidden="1">#REF!</definedName>
    <definedName name="BExBDUVGK3E1J4JY9ZYTS7V14BLY" localSheetId="5" hidden="1">#REF!</definedName>
    <definedName name="BExBDUVGK3E1J4JY9ZYTS7V14BLY" localSheetId="2" hidden="1">#REF!</definedName>
    <definedName name="BExBDUVGK3E1J4JY9ZYTS7V14BLY" localSheetId="1" hidden="1">#REF!</definedName>
    <definedName name="BExBDUVGK3E1J4JY9ZYTS7V14BLY" hidden="1">#REF!</definedName>
    <definedName name="BExBE0KGY14GSWOGPU4HSJRLD2UD" localSheetId="4" hidden="1">#REF!</definedName>
    <definedName name="BExBE0KGY14GSWOGPU4HSJRLD2UD" localSheetId="5" hidden="1">#REF!</definedName>
    <definedName name="BExBE0KGY14GSWOGPU4HSJRLD2UD" localSheetId="2" hidden="1">#REF!</definedName>
    <definedName name="BExBE0KGY14GSWOGPU4HSJRLD2UD" localSheetId="1" hidden="1">#REF!</definedName>
    <definedName name="BExBE0KGY14GSWOGPU4HSJRLD2UD" hidden="1">#REF!</definedName>
    <definedName name="BExBE162OSBKD30I7T1DKKPT3I9I" localSheetId="4" hidden="1">#REF!</definedName>
    <definedName name="BExBE162OSBKD30I7T1DKKPT3I9I" localSheetId="5" hidden="1">#REF!</definedName>
    <definedName name="BExBE162OSBKD30I7T1DKKPT3I9I" localSheetId="2" hidden="1">#REF!</definedName>
    <definedName name="BExBE162OSBKD30I7T1DKKPT3I9I" localSheetId="1" hidden="1">#REF!</definedName>
    <definedName name="BExBE162OSBKD30I7T1DKKPT3I9I" hidden="1">#REF!</definedName>
    <definedName name="BExBEC9ATLQZF86W1M3APSM4HEOH" localSheetId="4" hidden="1">#REF!</definedName>
    <definedName name="BExBEC9ATLQZF86W1M3APSM4HEOH" localSheetId="5" hidden="1">#REF!</definedName>
    <definedName name="BExBEC9ATLQZF86W1M3APSM4HEOH" localSheetId="2" hidden="1">#REF!</definedName>
    <definedName name="BExBEC9ATLQZF86W1M3APSM4HEOH" localSheetId="1" hidden="1">#REF!</definedName>
    <definedName name="BExBEC9ATLQZF86W1M3APSM4HEOH" hidden="1">#REF!</definedName>
    <definedName name="BExBEXU4CFCM1P5CTZ4NE14PBGDA" localSheetId="4" hidden="1">#REF!</definedName>
    <definedName name="BExBEXU4CFCM1P5CTZ4NE14PBGDA" localSheetId="5" hidden="1">#REF!</definedName>
    <definedName name="BExBEXU4CFCM1P5CTZ4NE14PBGDA" localSheetId="2" hidden="1">#REF!</definedName>
    <definedName name="BExBEXU4CFCM1P5CTZ4NE14PBGDA" localSheetId="1" hidden="1">#REF!</definedName>
    <definedName name="BExBEXU4CFCM1P5CTZ4NE14PBGDA" hidden="1">#REF!</definedName>
    <definedName name="BExBEYFQJE9YK12A6JBMRFKEC7RN" localSheetId="4" hidden="1">#REF!</definedName>
    <definedName name="BExBEYFQJE9YK12A6JBMRFKEC7RN" localSheetId="5" hidden="1">#REF!</definedName>
    <definedName name="BExBEYFQJE9YK12A6JBMRFKEC7RN" localSheetId="2" hidden="1">#REF!</definedName>
    <definedName name="BExBEYFQJE9YK12A6JBMRFKEC7RN" localSheetId="1" hidden="1">#REF!</definedName>
    <definedName name="BExBEYFQJE9YK12A6JBMRFKEC7RN" hidden="1">#REF!</definedName>
    <definedName name="BExBG1ED81J2O4A2S5F5Y3BPHMCR" localSheetId="4" hidden="1">#REF!</definedName>
    <definedName name="BExBG1ED81J2O4A2S5F5Y3BPHMCR" localSheetId="5" hidden="1">#REF!</definedName>
    <definedName name="BExBG1ED81J2O4A2S5F5Y3BPHMCR" localSheetId="2" hidden="1">#REF!</definedName>
    <definedName name="BExBG1ED81J2O4A2S5F5Y3BPHMCR" localSheetId="1" hidden="1">#REF!</definedName>
    <definedName name="BExBG1ED81J2O4A2S5F5Y3BPHMCR" hidden="1">#REF!</definedName>
    <definedName name="BExCRK0K58VDM9V35DGI6VK8C92V" localSheetId="4" hidden="1">#REF!</definedName>
    <definedName name="BExCRK0K58VDM9V35DGI6VK8C92V" localSheetId="5" hidden="1">#REF!</definedName>
    <definedName name="BExCRK0K58VDM9V35DGI6VK8C92V" localSheetId="2" hidden="1">#REF!</definedName>
    <definedName name="BExCRK0K58VDM9V35DGI6VK8C92V" localSheetId="1" hidden="1">#REF!</definedName>
    <definedName name="BExCRK0K58VDM9V35DGI6VK8C92V" hidden="1">#REF!</definedName>
    <definedName name="BExCRLIHS7466WFJ3RPIUGGXYESZ" localSheetId="4" hidden="1">#REF!</definedName>
    <definedName name="BExCRLIHS7466WFJ3RPIUGGXYESZ" localSheetId="5" hidden="1">#REF!</definedName>
    <definedName name="BExCRLIHS7466WFJ3RPIUGGXYESZ" localSheetId="2" hidden="1">#REF!</definedName>
    <definedName name="BExCRLIHS7466WFJ3RPIUGGXYESZ" localSheetId="1" hidden="1">#REF!</definedName>
    <definedName name="BExCRLIHS7466WFJ3RPIUGGXYESZ" hidden="1">#REF!</definedName>
    <definedName name="BExCRXSXMF4LHAQZHN64FXJPMVZ7" localSheetId="4" hidden="1">#REF!</definedName>
    <definedName name="BExCRXSXMF4LHAQZHN64FXJPMVZ7" localSheetId="5" hidden="1">#REF!</definedName>
    <definedName name="BExCRXSXMF4LHAQZHN64FXJPMVZ7" localSheetId="2" hidden="1">#REF!</definedName>
    <definedName name="BExCRXSXMF4LHAQZHN64FXJPMVZ7" localSheetId="1" hidden="1">#REF!</definedName>
    <definedName name="BExCRXSXMF4LHAQZHN64FXJPMVZ7" hidden="1">#REF!</definedName>
    <definedName name="BExCS1EDDUEAEWHVYXHIP9I1WCJH" localSheetId="4" hidden="1">#REF!</definedName>
    <definedName name="BExCS1EDDUEAEWHVYXHIP9I1WCJH" localSheetId="5" hidden="1">#REF!</definedName>
    <definedName name="BExCS1EDDUEAEWHVYXHIP9I1WCJH" localSheetId="2" hidden="1">#REF!</definedName>
    <definedName name="BExCS1EDDUEAEWHVYXHIP9I1WCJH" localSheetId="1" hidden="1">#REF!</definedName>
    <definedName name="BExCS1EDDUEAEWHVYXHIP9I1WCJH" hidden="1">#REF!</definedName>
    <definedName name="BExCS1P5QG0X3OTHKX07RALOE5T5" localSheetId="4" hidden="1">#REF!</definedName>
    <definedName name="BExCS1P5QG0X3OTHKX07RALOE5T5" localSheetId="5" hidden="1">#REF!</definedName>
    <definedName name="BExCS1P5QG0X3OTHKX07RALOE5T5" localSheetId="2" hidden="1">#REF!</definedName>
    <definedName name="BExCS1P5QG0X3OTHKX07RALOE5T5" localSheetId="1" hidden="1">#REF!</definedName>
    <definedName name="BExCS1P5QG0X3OTHKX07RALOE5T5" hidden="1">#REF!</definedName>
    <definedName name="BExCS7ZPMHFJ4UJDAL8CQOLSZ13B" localSheetId="4" hidden="1">#REF!</definedName>
    <definedName name="BExCS7ZPMHFJ4UJDAL8CQOLSZ13B" localSheetId="5" hidden="1">#REF!</definedName>
    <definedName name="BExCS7ZPMHFJ4UJDAL8CQOLSZ13B" localSheetId="2" hidden="1">#REF!</definedName>
    <definedName name="BExCS7ZPMHFJ4UJDAL8CQOLSZ13B" localSheetId="1" hidden="1">#REF!</definedName>
    <definedName name="BExCS7ZPMHFJ4UJDAL8CQOLSZ13B" hidden="1">#REF!</definedName>
    <definedName name="BExCS8W4NJUZH9S1CYB6XSDLEPBW" localSheetId="4" hidden="1">#REF!</definedName>
    <definedName name="BExCS8W4NJUZH9S1CYB6XSDLEPBW" localSheetId="5" hidden="1">#REF!</definedName>
    <definedName name="BExCS8W4NJUZH9S1CYB6XSDLEPBW" localSheetId="2" hidden="1">#REF!</definedName>
    <definedName name="BExCS8W4NJUZH9S1CYB6XSDLEPBW" localSheetId="1" hidden="1">#REF!</definedName>
    <definedName name="BExCS8W4NJUZH9S1CYB6XSDLEPBW" hidden="1">#REF!</definedName>
    <definedName name="BExCSAE1M6G20R41J0Y24YNN0YC1" localSheetId="4" hidden="1">#REF!</definedName>
    <definedName name="BExCSAE1M6G20R41J0Y24YNN0YC1" localSheetId="5" hidden="1">#REF!</definedName>
    <definedName name="BExCSAE1M6G20R41J0Y24YNN0YC1" localSheetId="2" hidden="1">#REF!</definedName>
    <definedName name="BExCSAE1M6G20R41J0Y24YNN0YC1" localSheetId="1" hidden="1">#REF!</definedName>
    <definedName name="BExCSAE1M6G20R41J0Y24YNN0YC1" hidden="1">#REF!</definedName>
    <definedName name="BExCSAOUZOYKHN7HV511TO8VDJ02" localSheetId="4" hidden="1">#REF!</definedName>
    <definedName name="BExCSAOUZOYKHN7HV511TO8VDJ02" localSheetId="5" hidden="1">#REF!</definedName>
    <definedName name="BExCSAOUZOYKHN7HV511TO8VDJ02" localSheetId="2" hidden="1">#REF!</definedName>
    <definedName name="BExCSAOUZOYKHN7HV511TO8VDJ02" localSheetId="1" hidden="1">#REF!</definedName>
    <definedName name="BExCSAOUZOYKHN7HV511TO8VDJ02" hidden="1">#REF!</definedName>
    <definedName name="BExCSJ2XVKHN6ULCF7JML0TCRKEO" localSheetId="4" hidden="1">#REF!</definedName>
    <definedName name="BExCSJ2XVKHN6ULCF7JML0TCRKEO" localSheetId="5" hidden="1">#REF!</definedName>
    <definedName name="BExCSJ2XVKHN6ULCF7JML0TCRKEO" localSheetId="2" hidden="1">#REF!</definedName>
    <definedName name="BExCSJ2XVKHN6ULCF7JML0TCRKEO" localSheetId="1" hidden="1">#REF!</definedName>
    <definedName name="BExCSJ2XVKHN6ULCF7JML0TCRKEO" hidden="1">#REF!</definedName>
    <definedName name="BExCSMOFTXSUEC1T46LR1UPYRCX5" localSheetId="4" hidden="1">#REF!</definedName>
    <definedName name="BExCSMOFTXSUEC1T46LR1UPYRCX5" localSheetId="5" hidden="1">#REF!</definedName>
    <definedName name="BExCSMOFTXSUEC1T46LR1UPYRCX5" localSheetId="2" hidden="1">#REF!</definedName>
    <definedName name="BExCSMOFTXSUEC1T46LR1UPYRCX5" localSheetId="1" hidden="1">#REF!</definedName>
    <definedName name="BExCSMOFTXSUEC1T46LR1UPYRCX5" hidden="1">#REF!</definedName>
    <definedName name="BExCSSDG3TM6TPKS19E9QYJEELZ6" localSheetId="4" hidden="1">#REF!</definedName>
    <definedName name="BExCSSDG3TM6TPKS19E9QYJEELZ6" localSheetId="5" hidden="1">#REF!</definedName>
    <definedName name="BExCSSDG3TM6TPKS19E9QYJEELZ6" localSheetId="2" hidden="1">#REF!</definedName>
    <definedName name="BExCSSDG3TM6TPKS19E9QYJEELZ6" localSheetId="1" hidden="1">#REF!</definedName>
    <definedName name="BExCSSDG3TM6TPKS19E9QYJEELZ6" hidden="1">#REF!</definedName>
    <definedName name="BExCSZV7U67UWXL2HKJNM5W1E4OO" localSheetId="4" hidden="1">#REF!</definedName>
    <definedName name="BExCSZV7U67UWXL2HKJNM5W1E4OO" localSheetId="5" hidden="1">#REF!</definedName>
    <definedName name="BExCSZV7U67UWXL2HKJNM5W1E4OO" localSheetId="2" hidden="1">#REF!</definedName>
    <definedName name="BExCSZV7U67UWXL2HKJNM5W1E4OO" localSheetId="1" hidden="1">#REF!</definedName>
    <definedName name="BExCSZV7U67UWXL2HKJNM5W1E4OO" hidden="1">#REF!</definedName>
    <definedName name="BExCT4NSDT61OCH04Y2QIFIOP75H" localSheetId="4" hidden="1">#REF!</definedName>
    <definedName name="BExCT4NSDT61OCH04Y2QIFIOP75H" localSheetId="5" hidden="1">#REF!</definedName>
    <definedName name="BExCT4NSDT61OCH04Y2QIFIOP75H" localSheetId="2" hidden="1">#REF!</definedName>
    <definedName name="BExCT4NSDT61OCH04Y2QIFIOP75H" localSheetId="1" hidden="1">#REF!</definedName>
    <definedName name="BExCT4NSDT61OCH04Y2QIFIOP75H" hidden="1">#REF!</definedName>
    <definedName name="BExCTHZWIPJVLE56GATEFKPIKLK2" localSheetId="4" hidden="1">#REF!</definedName>
    <definedName name="BExCTHZWIPJVLE56GATEFKPIKLK2" localSheetId="5" hidden="1">#REF!</definedName>
    <definedName name="BExCTHZWIPJVLE56GATEFKPIKLK2" localSheetId="2" hidden="1">#REF!</definedName>
    <definedName name="BExCTHZWIPJVLE56GATEFKPIKLK2" localSheetId="1" hidden="1">#REF!</definedName>
    <definedName name="BExCTHZWIPJVLE56GATEFKPIKLK2" hidden="1">#REF!</definedName>
    <definedName name="BExCTW8G3VCZ55S09HTUGXKB1P2M" localSheetId="4" hidden="1">#REF!</definedName>
    <definedName name="BExCTW8G3VCZ55S09HTUGXKB1P2M" localSheetId="5" hidden="1">#REF!</definedName>
    <definedName name="BExCTW8G3VCZ55S09HTUGXKB1P2M" localSheetId="2" hidden="1">#REF!</definedName>
    <definedName name="BExCTW8G3VCZ55S09HTUGXKB1P2M" localSheetId="1" hidden="1">#REF!</definedName>
    <definedName name="BExCTW8G3VCZ55S09HTUGXKB1P2M" hidden="1">#REF!</definedName>
    <definedName name="BExCTYS2KX0QANOLT8LGZ9WV3S3T" localSheetId="4" hidden="1">#REF!</definedName>
    <definedName name="BExCTYS2KX0QANOLT8LGZ9WV3S3T" localSheetId="5" hidden="1">#REF!</definedName>
    <definedName name="BExCTYS2KX0QANOLT8LGZ9WV3S3T" localSheetId="2" hidden="1">#REF!</definedName>
    <definedName name="BExCTYS2KX0QANOLT8LGZ9WV3S3T" localSheetId="1" hidden="1">#REF!</definedName>
    <definedName name="BExCTYS2KX0QANOLT8LGZ9WV3S3T" hidden="1">#REF!</definedName>
    <definedName name="BExCTZ2V6H9TT6LFGK3SADZ2TIGQ" localSheetId="4" hidden="1">#REF!</definedName>
    <definedName name="BExCTZ2V6H9TT6LFGK3SADZ2TIGQ" localSheetId="5" hidden="1">#REF!</definedName>
    <definedName name="BExCTZ2V6H9TT6LFGK3SADZ2TIGQ" localSheetId="2" hidden="1">#REF!</definedName>
    <definedName name="BExCTZ2V6H9TT6LFGK3SADZ2TIGQ" localSheetId="1" hidden="1">#REF!</definedName>
    <definedName name="BExCTZ2V6H9TT6LFGK3SADZ2TIGQ" hidden="1">#REF!</definedName>
    <definedName name="BExCTZZ9JNES4EDHW97NP0EGQALX" localSheetId="4" hidden="1">#REF!</definedName>
    <definedName name="BExCTZZ9JNES4EDHW97NP0EGQALX" localSheetId="5" hidden="1">#REF!</definedName>
    <definedName name="BExCTZZ9JNES4EDHW97NP0EGQALX" localSheetId="2" hidden="1">#REF!</definedName>
    <definedName name="BExCTZZ9JNES4EDHW97NP0EGQALX" localSheetId="1" hidden="1">#REF!</definedName>
    <definedName name="BExCTZZ9JNES4EDHW97NP0EGQALX" hidden="1">#REF!</definedName>
    <definedName name="BExCU0A1V6NMZQ9ASYJ8QIVQ5UR2" localSheetId="4" hidden="1">#REF!</definedName>
    <definedName name="BExCU0A1V6NMZQ9ASYJ8QIVQ5UR2" localSheetId="5" hidden="1">#REF!</definedName>
    <definedName name="BExCU0A1V6NMZQ9ASYJ8QIVQ5UR2" localSheetId="2" hidden="1">#REF!</definedName>
    <definedName name="BExCU0A1V6NMZQ9ASYJ8QIVQ5UR2" localSheetId="1" hidden="1">#REF!</definedName>
    <definedName name="BExCU0A1V6NMZQ9ASYJ8QIVQ5UR2" hidden="1">#REF!</definedName>
    <definedName name="BExCU2834920JBHSPCRC4UF80OLL" localSheetId="4" hidden="1">#REF!</definedName>
    <definedName name="BExCU2834920JBHSPCRC4UF80OLL" localSheetId="5" hidden="1">#REF!</definedName>
    <definedName name="BExCU2834920JBHSPCRC4UF80OLL" localSheetId="2" hidden="1">#REF!</definedName>
    <definedName name="BExCU2834920JBHSPCRC4UF80OLL" localSheetId="1" hidden="1">#REF!</definedName>
    <definedName name="BExCU2834920JBHSPCRC4UF80OLL" hidden="1">#REF!</definedName>
    <definedName name="BExCU8O54I3P3WRYWY1CRP3S78QY" localSheetId="4" hidden="1">#REF!</definedName>
    <definedName name="BExCU8O54I3P3WRYWY1CRP3S78QY" localSheetId="5" hidden="1">#REF!</definedName>
    <definedName name="BExCU8O54I3P3WRYWY1CRP3S78QY" localSheetId="2" hidden="1">#REF!</definedName>
    <definedName name="BExCU8O54I3P3WRYWY1CRP3S78QY" localSheetId="1" hidden="1">#REF!</definedName>
    <definedName name="BExCU8O54I3P3WRYWY1CRP3S78QY" hidden="1">#REF!</definedName>
    <definedName name="BExCUDRJO23YOKT8GPWOVQ4XEHF5" localSheetId="4" hidden="1">#REF!</definedName>
    <definedName name="BExCUDRJO23YOKT8GPWOVQ4XEHF5" localSheetId="5" hidden="1">#REF!</definedName>
    <definedName name="BExCUDRJO23YOKT8GPWOVQ4XEHF5" localSheetId="2" hidden="1">#REF!</definedName>
    <definedName name="BExCUDRJO23YOKT8GPWOVQ4XEHF5" localSheetId="1" hidden="1">#REF!</definedName>
    <definedName name="BExCUDRJO23YOKT8GPWOVQ4XEHF5" hidden="1">#REF!</definedName>
    <definedName name="BExCULEOALM7SEHVMQC4B4N25MRM" localSheetId="4" hidden="1">#REF!</definedName>
    <definedName name="BExCULEOALM7SEHVMQC4B4N25MRM" localSheetId="5" hidden="1">#REF!</definedName>
    <definedName name="BExCULEOALM7SEHVMQC4B4N25MRM" localSheetId="2" hidden="1">#REF!</definedName>
    <definedName name="BExCULEOALM7SEHVMQC4B4N25MRM" localSheetId="1" hidden="1">#REF!</definedName>
    <definedName name="BExCULEOALM7SEHVMQC4B4N25MRM" hidden="1">#REF!</definedName>
    <definedName name="BExCUPAXFR16YMWL30ME3F3BSRDZ" localSheetId="4" hidden="1">#REF!</definedName>
    <definedName name="BExCUPAXFR16YMWL30ME3F3BSRDZ" localSheetId="5" hidden="1">#REF!</definedName>
    <definedName name="BExCUPAXFR16YMWL30ME3F3BSRDZ" localSheetId="2" hidden="1">#REF!</definedName>
    <definedName name="BExCUPAXFR16YMWL30ME3F3BSRDZ" localSheetId="1" hidden="1">#REF!</definedName>
    <definedName name="BExCUPAXFR16YMWL30ME3F3BSRDZ" hidden="1">#REF!</definedName>
    <definedName name="BExCUR94DHCE47PUUWEMT5QZOYR2" localSheetId="4" hidden="1">#REF!</definedName>
    <definedName name="BExCUR94DHCE47PUUWEMT5QZOYR2" localSheetId="5" hidden="1">#REF!</definedName>
    <definedName name="BExCUR94DHCE47PUUWEMT5QZOYR2" localSheetId="2" hidden="1">#REF!</definedName>
    <definedName name="BExCUR94DHCE47PUUWEMT5QZOYR2" localSheetId="1" hidden="1">#REF!</definedName>
    <definedName name="BExCUR94DHCE47PUUWEMT5QZOYR2" hidden="1">#REF!</definedName>
    <definedName name="BExCV5HJSTBNPQZVGYJY9AZ4IJ26" localSheetId="4" hidden="1">#REF!</definedName>
    <definedName name="BExCV5HJSTBNPQZVGYJY9AZ4IJ26" localSheetId="5" hidden="1">#REF!</definedName>
    <definedName name="BExCV5HJSTBNPQZVGYJY9AZ4IJ26" localSheetId="2" hidden="1">#REF!</definedName>
    <definedName name="BExCV5HJSTBNPQZVGYJY9AZ4IJ26" localSheetId="1" hidden="1">#REF!</definedName>
    <definedName name="BExCV5HJSTBNPQZVGYJY9AZ4IJ26" hidden="1">#REF!</definedName>
    <definedName name="BExCV634L7SVHGB0UDDTRRQ2Q72H" localSheetId="4" hidden="1">#REF!</definedName>
    <definedName name="BExCV634L7SVHGB0UDDTRRQ2Q72H" localSheetId="5" hidden="1">#REF!</definedName>
    <definedName name="BExCV634L7SVHGB0UDDTRRQ2Q72H" localSheetId="2" hidden="1">#REF!</definedName>
    <definedName name="BExCV634L7SVHGB0UDDTRRQ2Q72H" localSheetId="1" hidden="1">#REF!</definedName>
    <definedName name="BExCV634L7SVHGB0UDDTRRQ2Q72H" hidden="1">#REF!</definedName>
    <definedName name="BExCVBXGSXT9FWJRG62PX9S1RK83" localSheetId="4" hidden="1">#REF!</definedName>
    <definedName name="BExCVBXGSXT9FWJRG62PX9S1RK83" localSheetId="5" hidden="1">#REF!</definedName>
    <definedName name="BExCVBXGSXT9FWJRG62PX9S1RK83" localSheetId="2" hidden="1">#REF!</definedName>
    <definedName name="BExCVBXGSXT9FWJRG62PX9S1RK83" localSheetId="1" hidden="1">#REF!</definedName>
    <definedName name="BExCVBXGSXT9FWJRG62PX9S1RK83" hidden="1">#REF!</definedName>
    <definedName name="BExCVHBNLOHNFS0JAV3I1XGPNH9W" localSheetId="4" hidden="1">#REF!</definedName>
    <definedName name="BExCVHBNLOHNFS0JAV3I1XGPNH9W" localSheetId="5" hidden="1">#REF!</definedName>
    <definedName name="BExCVHBNLOHNFS0JAV3I1XGPNH9W" localSheetId="2" hidden="1">#REF!</definedName>
    <definedName name="BExCVHBNLOHNFS0JAV3I1XGPNH9W" localSheetId="1" hidden="1">#REF!</definedName>
    <definedName name="BExCVHBNLOHNFS0JAV3I1XGPNH9W" hidden="1">#REF!</definedName>
    <definedName name="BExCVI86R31A2IOZIEBY1FJLVILD" localSheetId="4" hidden="1">#REF!</definedName>
    <definedName name="BExCVI86R31A2IOZIEBY1FJLVILD" localSheetId="5" hidden="1">#REF!</definedName>
    <definedName name="BExCVI86R31A2IOZIEBY1FJLVILD" localSheetId="2" hidden="1">#REF!</definedName>
    <definedName name="BExCVI86R31A2IOZIEBY1FJLVILD" localSheetId="1" hidden="1">#REF!</definedName>
    <definedName name="BExCVI86R31A2IOZIEBY1FJLVILD" hidden="1">#REF!</definedName>
    <definedName name="BExCVKGZXE0I9EIXKBZVSGSEY2RR" localSheetId="4" hidden="1">#REF!</definedName>
    <definedName name="BExCVKGZXE0I9EIXKBZVSGSEY2RR" localSheetId="5" hidden="1">#REF!</definedName>
    <definedName name="BExCVKGZXE0I9EIXKBZVSGSEY2RR" localSheetId="2" hidden="1">#REF!</definedName>
    <definedName name="BExCVKGZXE0I9EIXKBZVSGSEY2RR" localSheetId="1" hidden="1">#REF!</definedName>
    <definedName name="BExCVKGZXE0I9EIXKBZVSGSEY2RR" hidden="1">#REF!</definedName>
    <definedName name="BExCVNROVORCSNX9HKHKPHY0URS3" localSheetId="4" hidden="1">#REF!</definedName>
    <definedName name="BExCVNROVORCSNX9HKHKPHY0URS3" localSheetId="5" hidden="1">#REF!</definedName>
    <definedName name="BExCVNROVORCSNX9HKHKPHY0URS3" localSheetId="2" hidden="1">#REF!</definedName>
    <definedName name="BExCVNROVORCSNX9HKHKPHY0URS3" localSheetId="1" hidden="1">#REF!</definedName>
    <definedName name="BExCVNROVORCSNX9HKHKPHY0URS3" hidden="1">#REF!</definedName>
    <definedName name="BExCVPEZON7VV6NOWII8VZMONPCJ" localSheetId="4" hidden="1">#REF!</definedName>
    <definedName name="BExCVPEZON7VV6NOWII8VZMONPCJ" localSheetId="5" hidden="1">#REF!</definedName>
    <definedName name="BExCVPEZON7VV6NOWII8VZMONPCJ" localSheetId="2" hidden="1">#REF!</definedName>
    <definedName name="BExCVPEZON7VV6NOWII8VZMONPCJ" localSheetId="1" hidden="1">#REF!</definedName>
    <definedName name="BExCVPEZON7VV6NOWII8VZMONPCJ" hidden="1">#REF!</definedName>
    <definedName name="BExCVV44WY5807WGMTGKPW0GT256" localSheetId="4" hidden="1">#REF!</definedName>
    <definedName name="BExCVV44WY5807WGMTGKPW0GT256" localSheetId="5" hidden="1">#REF!</definedName>
    <definedName name="BExCVV44WY5807WGMTGKPW0GT256" localSheetId="2" hidden="1">#REF!</definedName>
    <definedName name="BExCVV44WY5807WGMTGKPW0GT256" localSheetId="1" hidden="1">#REF!</definedName>
    <definedName name="BExCVV44WY5807WGMTGKPW0GT256" hidden="1">#REF!</definedName>
    <definedName name="BExCVZ5PN4V6MRBZ04PZJW3GEF8S" localSheetId="4" hidden="1">#REF!</definedName>
    <definedName name="BExCVZ5PN4V6MRBZ04PZJW3GEF8S" localSheetId="5" hidden="1">#REF!</definedName>
    <definedName name="BExCVZ5PN4V6MRBZ04PZJW3GEF8S" localSheetId="2" hidden="1">#REF!</definedName>
    <definedName name="BExCVZ5PN4V6MRBZ04PZJW3GEF8S" localSheetId="1" hidden="1">#REF!</definedName>
    <definedName name="BExCVZ5PN4V6MRBZ04PZJW3GEF8S" hidden="1">#REF!</definedName>
    <definedName name="BExCW13R0GWJYGXZBNCPAHQN4NR2" localSheetId="4" hidden="1">#REF!</definedName>
    <definedName name="BExCW13R0GWJYGXZBNCPAHQN4NR2" localSheetId="5" hidden="1">#REF!</definedName>
    <definedName name="BExCW13R0GWJYGXZBNCPAHQN4NR2" localSheetId="2" hidden="1">#REF!</definedName>
    <definedName name="BExCW13R0GWJYGXZBNCPAHQN4NR2" localSheetId="1" hidden="1">#REF!</definedName>
    <definedName name="BExCW13R0GWJYGXZBNCPAHQN4NR2" hidden="1">#REF!</definedName>
    <definedName name="BExCW9Y5HWU4RJTNX74O6L24VGCK" localSheetId="4" hidden="1">#REF!</definedName>
    <definedName name="BExCW9Y5HWU4RJTNX74O6L24VGCK" localSheetId="5" hidden="1">#REF!</definedName>
    <definedName name="BExCW9Y5HWU4RJTNX74O6L24VGCK" localSheetId="2" hidden="1">#REF!</definedName>
    <definedName name="BExCW9Y5HWU4RJTNX74O6L24VGCK" localSheetId="1" hidden="1">#REF!</definedName>
    <definedName name="BExCW9Y5HWU4RJTNX74O6L24VGCK" hidden="1">#REF!</definedName>
    <definedName name="BExCWHADQJRXWFDGV2KMANWIY1YN" localSheetId="4" hidden="1">#REF!</definedName>
    <definedName name="BExCWHADQJRXWFDGV2KMANWIY1YN" localSheetId="5" hidden="1">#REF!</definedName>
    <definedName name="BExCWHADQJRXWFDGV2KMANWIY1YN" localSheetId="2" hidden="1">#REF!</definedName>
    <definedName name="BExCWHADQJRXWFDGV2KMANWIY1YN" localSheetId="1" hidden="1">#REF!</definedName>
    <definedName name="BExCWHADQJRXWFDGV2KMANWIY1YN" hidden="1">#REF!</definedName>
    <definedName name="BExCWPDPESGZS07QGBLSBWDNVJLZ" localSheetId="4" hidden="1">#REF!</definedName>
    <definedName name="BExCWPDPESGZS07QGBLSBWDNVJLZ" localSheetId="5" hidden="1">#REF!</definedName>
    <definedName name="BExCWPDPESGZS07QGBLSBWDNVJLZ" localSheetId="2" hidden="1">#REF!</definedName>
    <definedName name="BExCWPDPESGZS07QGBLSBWDNVJLZ" localSheetId="1" hidden="1">#REF!</definedName>
    <definedName name="BExCWPDPESGZS07QGBLSBWDNVJLZ" hidden="1">#REF!</definedName>
    <definedName name="BExCWTVKHIVCRHF8GC39KI58YM5K" localSheetId="4" hidden="1">#REF!</definedName>
    <definedName name="BExCWTVKHIVCRHF8GC39KI58YM5K" localSheetId="5" hidden="1">#REF!</definedName>
    <definedName name="BExCWTVKHIVCRHF8GC39KI58YM5K" localSheetId="2" hidden="1">#REF!</definedName>
    <definedName name="BExCWTVKHIVCRHF8GC39KI58YM5K" localSheetId="1" hidden="1">#REF!</definedName>
    <definedName name="BExCWTVKHIVCRHF8GC39KI58YM5K" hidden="1">#REF!</definedName>
    <definedName name="BExCX2KGRZBRVLZNM8SUSIE6A0RL" localSheetId="4" hidden="1">#REF!</definedName>
    <definedName name="BExCX2KGRZBRVLZNM8SUSIE6A0RL" localSheetId="5" hidden="1">#REF!</definedName>
    <definedName name="BExCX2KGRZBRVLZNM8SUSIE6A0RL" localSheetId="2" hidden="1">#REF!</definedName>
    <definedName name="BExCX2KGRZBRVLZNM8SUSIE6A0RL" localSheetId="1" hidden="1">#REF!</definedName>
    <definedName name="BExCX2KGRZBRVLZNM8SUSIE6A0RL" hidden="1">#REF!</definedName>
    <definedName name="BExCX3X451T70LZ1VF95L7W4Y4TM" localSheetId="4" hidden="1">#REF!</definedName>
    <definedName name="BExCX3X451T70LZ1VF95L7W4Y4TM" localSheetId="5" hidden="1">#REF!</definedName>
    <definedName name="BExCX3X451T70LZ1VF95L7W4Y4TM" localSheetId="2" hidden="1">#REF!</definedName>
    <definedName name="BExCX3X451T70LZ1VF95L7W4Y4TM" localSheetId="1" hidden="1">#REF!</definedName>
    <definedName name="BExCX3X451T70LZ1VF95L7W4Y4TM" hidden="1">#REF!</definedName>
    <definedName name="BExCX4NZ2N1OUGXM7EV0U7VULJMM" localSheetId="4" hidden="1">#REF!</definedName>
    <definedName name="BExCX4NZ2N1OUGXM7EV0U7VULJMM" localSheetId="5" hidden="1">#REF!</definedName>
    <definedName name="BExCX4NZ2N1OUGXM7EV0U7VULJMM" localSheetId="2" hidden="1">#REF!</definedName>
    <definedName name="BExCX4NZ2N1OUGXM7EV0U7VULJMM" localSheetId="1" hidden="1">#REF!</definedName>
    <definedName name="BExCX4NZ2N1OUGXM7EV0U7VULJMM" hidden="1">#REF!</definedName>
    <definedName name="BExCXILMURGYMAH6N5LF5DV6K3GM" localSheetId="4" hidden="1">#REF!</definedName>
    <definedName name="BExCXILMURGYMAH6N5LF5DV6K3GM" localSheetId="5" hidden="1">#REF!</definedName>
    <definedName name="BExCXILMURGYMAH6N5LF5DV6K3GM" localSheetId="2" hidden="1">#REF!</definedName>
    <definedName name="BExCXILMURGYMAH6N5LF5DV6K3GM" localSheetId="1" hidden="1">#REF!</definedName>
    <definedName name="BExCXILMURGYMAH6N5LF5DV6K3GM" hidden="1">#REF!</definedName>
    <definedName name="BExCXQUFBMXQ1650735H48B1AZT3" localSheetId="4" hidden="1">#REF!</definedName>
    <definedName name="BExCXQUFBMXQ1650735H48B1AZT3" localSheetId="5" hidden="1">#REF!</definedName>
    <definedName name="BExCXQUFBMXQ1650735H48B1AZT3" localSheetId="2" hidden="1">#REF!</definedName>
    <definedName name="BExCXQUFBMXQ1650735H48B1AZT3" localSheetId="1" hidden="1">#REF!</definedName>
    <definedName name="BExCXQUFBMXQ1650735H48B1AZT3" hidden="1">#REF!</definedName>
    <definedName name="BExCXYSBKJ9SZQD7XS2WUS6SVBJO" localSheetId="4" hidden="1">#REF!</definedName>
    <definedName name="BExCXYSBKJ9SZQD7XS2WUS6SVBJO" localSheetId="5" hidden="1">#REF!</definedName>
    <definedName name="BExCXYSBKJ9SZQD7XS2WUS6SVBJO" localSheetId="2" hidden="1">#REF!</definedName>
    <definedName name="BExCXYSBKJ9SZQD7XS2WUS6SVBJO" localSheetId="1" hidden="1">#REF!</definedName>
    <definedName name="BExCXYSBKJ9SZQD7XS2WUS6SVBJO" hidden="1">#REF!</definedName>
    <definedName name="BExCXZ8DGK5ZE8467LFEHX6JNQHJ" localSheetId="4" hidden="1">#REF!</definedName>
    <definedName name="BExCXZ8DGK5ZE8467LFEHX6JNQHJ" localSheetId="5" hidden="1">#REF!</definedName>
    <definedName name="BExCXZ8DGK5ZE8467LFEHX6JNQHJ" localSheetId="2" hidden="1">#REF!</definedName>
    <definedName name="BExCXZ8DGK5ZE8467LFEHX6JNQHJ" localSheetId="1" hidden="1">#REF!</definedName>
    <definedName name="BExCXZ8DGK5ZE8467LFEHX6JNQHJ" hidden="1">#REF!</definedName>
    <definedName name="BExCY2DQO9VLA77Q7EG3T0XNXX4F" localSheetId="4" hidden="1">#REF!</definedName>
    <definedName name="BExCY2DQO9VLA77Q7EG3T0XNXX4F" localSheetId="5" hidden="1">#REF!</definedName>
    <definedName name="BExCY2DQO9VLA77Q7EG3T0XNXX4F" localSheetId="2" hidden="1">#REF!</definedName>
    <definedName name="BExCY2DQO9VLA77Q7EG3T0XNXX4F" localSheetId="1" hidden="1">#REF!</definedName>
    <definedName name="BExCY2DQO9VLA77Q7EG3T0XNXX4F" hidden="1">#REF!</definedName>
    <definedName name="BExCY5Z7X93Z8XUOEASK50W08S36" localSheetId="4" hidden="1">#REF!</definedName>
    <definedName name="BExCY5Z7X93Z8XUOEASK50W08S36" localSheetId="5" hidden="1">#REF!</definedName>
    <definedName name="BExCY5Z7X93Z8XUOEASK50W08S36" localSheetId="2" hidden="1">#REF!</definedName>
    <definedName name="BExCY5Z7X93Z8XUOEASK50W08S36" localSheetId="1" hidden="1">#REF!</definedName>
    <definedName name="BExCY5Z7X93Z8XUOEASK50W08S36" hidden="1">#REF!</definedName>
    <definedName name="BExCY6VMJ68MX3C981R5Q0BX5791" localSheetId="4" hidden="1">#REF!</definedName>
    <definedName name="BExCY6VMJ68MX3C981R5Q0BX5791" localSheetId="5" hidden="1">#REF!</definedName>
    <definedName name="BExCY6VMJ68MX3C981R5Q0BX5791" localSheetId="2" hidden="1">#REF!</definedName>
    <definedName name="BExCY6VMJ68MX3C981R5Q0BX5791" localSheetId="1" hidden="1">#REF!</definedName>
    <definedName name="BExCY6VMJ68MX3C981R5Q0BX5791" hidden="1">#REF!</definedName>
    <definedName name="BExCYAH2SAZCPW6XCB7V7PMMCAWO" localSheetId="4" hidden="1">#REF!</definedName>
    <definedName name="BExCYAH2SAZCPW6XCB7V7PMMCAWO" localSheetId="5" hidden="1">#REF!</definedName>
    <definedName name="BExCYAH2SAZCPW6XCB7V7PMMCAWO" localSheetId="2" hidden="1">#REF!</definedName>
    <definedName name="BExCYAH2SAZCPW6XCB7V7PMMCAWO" localSheetId="1" hidden="1">#REF!</definedName>
    <definedName name="BExCYAH2SAZCPW6XCB7V7PMMCAWO" hidden="1">#REF!</definedName>
    <definedName name="BExCYDGYM1UGUNTB331L2E4L5F34" localSheetId="4" hidden="1">#REF!</definedName>
    <definedName name="BExCYDGYM1UGUNTB331L2E4L5F34" localSheetId="5" hidden="1">#REF!</definedName>
    <definedName name="BExCYDGYM1UGUNTB331L2E4L5F34" localSheetId="2" hidden="1">#REF!</definedName>
    <definedName name="BExCYDGYM1UGUNTB331L2E4L5F34" localSheetId="1" hidden="1">#REF!</definedName>
    <definedName name="BExCYDGYM1UGUNTB331L2E4L5F34" hidden="1">#REF!</definedName>
    <definedName name="BExCYN7KCKU1F6EXMNPQPTKNOT6A" localSheetId="4" hidden="1">#REF!</definedName>
    <definedName name="BExCYN7KCKU1F6EXMNPQPTKNOT6A" localSheetId="5" hidden="1">#REF!</definedName>
    <definedName name="BExCYN7KCKU1F6EXMNPQPTKNOT6A" localSheetId="2" hidden="1">#REF!</definedName>
    <definedName name="BExCYN7KCKU1F6EXMNPQPTKNOT6A" localSheetId="1" hidden="1">#REF!</definedName>
    <definedName name="BExCYN7KCKU1F6EXMNPQPTKNOT6A" hidden="1">#REF!</definedName>
    <definedName name="BExCYPRC5HJE6N2XQTHCT6NXGP8N" localSheetId="4" hidden="1">#REF!</definedName>
    <definedName name="BExCYPRC5HJE6N2XQTHCT6NXGP8N" localSheetId="5" hidden="1">#REF!</definedName>
    <definedName name="BExCYPRC5HJE6N2XQTHCT6NXGP8N" localSheetId="2" hidden="1">#REF!</definedName>
    <definedName name="BExCYPRC5HJE6N2XQTHCT6NXGP8N" localSheetId="1" hidden="1">#REF!</definedName>
    <definedName name="BExCYPRC5HJE6N2XQTHCT6NXGP8N" hidden="1">#REF!</definedName>
    <definedName name="BExCYQCX9ES8ZWW2L35B12WDNT73" localSheetId="4" hidden="1">#REF!</definedName>
    <definedName name="BExCYQCX9ES8ZWW2L35B12WDNT73" localSheetId="5" hidden="1">#REF!</definedName>
    <definedName name="BExCYQCX9ES8ZWW2L35B12WDNT73" localSheetId="2" hidden="1">#REF!</definedName>
    <definedName name="BExCYQCX9ES8ZWW2L35B12WDNT73" localSheetId="1" hidden="1">#REF!</definedName>
    <definedName name="BExCYQCX9ES8ZWW2L35B12WDNT73" hidden="1">#REF!</definedName>
    <definedName name="BExCYSLQY2CYU7DQ3QI07UGGS6OW" localSheetId="4" hidden="1">#REF!</definedName>
    <definedName name="BExCYSLQY2CYU7DQ3QI07UGGS6OW" localSheetId="5" hidden="1">#REF!</definedName>
    <definedName name="BExCYSLQY2CYU7DQ3QI07UGGS6OW" localSheetId="2" hidden="1">#REF!</definedName>
    <definedName name="BExCYSLQY2CYU7DQ3QI07UGGS6OW" localSheetId="1" hidden="1">#REF!</definedName>
    <definedName name="BExCYSLQY2CYU7DQ3QI07UGGS6OW" hidden="1">#REF!</definedName>
    <definedName name="BExCYUK0I3UEXZNFDW71G6Z6D8XR" localSheetId="4" hidden="1">#REF!</definedName>
    <definedName name="BExCYUK0I3UEXZNFDW71G6Z6D8XR" localSheetId="5" hidden="1">#REF!</definedName>
    <definedName name="BExCYUK0I3UEXZNFDW71G6Z6D8XR" localSheetId="2" hidden="1">#REF!</definedName>
    <definedName name="BExCYUK0I3UEXZNFDW71G6Z6D8XR" localSheetId="1" hidden="1">#REF!</definedName>
    <definedName name="BExCYUK0I3UEXZNFDW71G6Z6D8XR" hidden="1">#REF!</definedName>
    <definedName name="BExCZFZCXMLY5DWESYJ9NGTJYQ8M" localSheetId="4" hidden="1">#REF!</definedName>
    <definedName name="BExCZFZCXMLY5DWESYJ9NGTJYQ8M" localSheetId="5" hidden="1">#REF!</definedName>
    <definedName name="BExCZFZCXMLY5DWESYJ9NGTJYQ8M" localSheetId="2" hidden="1">#REF!</definedName>
    <definedName name="BExCZFZCXMLY5DWESYJ9NGTJYQ8M" localSheetId="1" hidden="1">#REF!</definedName>
    <definedName name="BExCZFZCXMLY5DWESYJ9NGTJYQ8M" hidden="1">#REF!</definedName>
    <definedName name="BExCZJ4P8WS0BDT31WDXI0ROE7D6" localSheetId="4" hidden="1">#REF!</definedName>
    <definedName name="BExCZJ4P8WS0BDT31WDXI0ROE7D6" localSheetId="5" hidden="1">#REF!</definedName>
    <definedName name="BExCZJ4P8WS0BDT31WDXI0ROE7D6" localSheetId="2" hidden="1">#REF!</definedName>
    <definedName name="BExCZJ4P8WS0BDT31WDXI0ROE7D6" localSheetId="1" hidden="1">#REF!</definedName>
    <definedName name="BExCZJ4P8WS0BDT31WDXI0ROE7D6" hidden="1">#REF!</definedName>
    <definedName name="BExCZKH6NI0EE02L995IFVBD1J59" localSheetId="4" hidden="1">#REF!</definedName>
    <definedName name="BExCZKH6NI0EE02L995IFVBD1J59" localSheetId="5" hidden="1">#REF!</definedName>
    <definedName name="BExCZKH6NI0EE02L995IFVBD1J59" localSheetId="2" hidden="1">#REF!</definedName>
    <definedName name="BExCZKH6NI0EE02L995IFVBD1J59" localSheetId="1" hidden="1">#REF!</definedName>
    <definedName name="BExCZKH6NI0EE02L995IFVBD1J59" hidden="1">#REF!</definedName>
    <definedName name="BExCZNRWARGGHWLSC1PEDZFLF3JV" localSheetId="4" hidden="1">#REF!</definedName>
    <definedName name="BExCZNRWARGGHWLSC1PEDZFLF3JV" localSheetId="5" hidden="1">#REF!</definedName>
    <definedName name="BExCZNRWARGGHWLSC1PEDZFLF3JV" localSheetId="2" hidden="1">#REF!</definedName>
    <definedName name="BExCZNRWARGGHWLSC1PEDZFLF3JV" localSheetId="1" hidden="1">#REF!</definedName>
    <definedName name="BExCZNRWARGGHWLSC1PEDZFLF3JV" hidden="1">#REF!</definedName>
    <definedName name="BExCZP9TBB61HISZ2U5QMQSO2LBE" localSheetId="4" hidden="1">#REF!</definedName>
    <definedName name="BExCZP9TBB61HISZ2U5QMQSO2LBE" localSheetId="5" hidden="1">#REF!</definedName>
    <definedName name="BExCZP9TBB61HISZ2U5QMQSO2LBE" localSheetId="2" hidden="1">#REF!</definedName>
    <definedName name="BExCZP9TBB61HISZ2U5QMQSO2LBE" localSheetId="1" hidden="1">#REF!</definedName>
    <definedName name="BExCZP9TBB61HISZ2U5QMQSO2LBE" hidden="1">#REF!</definedName>
    <definedName name="BExCZUD9FEOJBKDJ51Z3JON9LKJ8" localSheetId="4" hidden="1">#REF!</definedName>
    <definedName name="BExCZUD9FEOJBKDJ51Z3JON9LKJ8" localSheetId="5" hidden="1">#REF!</definedName>
    <definedName name="BExCZUD9FEOJBKDJ51Z3JON9LKJ8" localSheetId="2" hidden="1">#REF!</definedName>
    <definedName name="BExCZUD9FEOJBKDJ51Z3JON9LKJ8" localSheetId="1" hidden="1">#REF!</definedName>
    <definedName name="BExCZUD9FEOJBKDJ51Z3JON9LKJ8" hidden="1">#REF!</definedName>
    <definedName name="BExD0AUOVQT3UL53T2KUVJNGD0QF" localSheetId="4" hidden="1">#REF!</definedName>
    <definedName name="BExD0AUOVQT3UL53T2KUVJNGD0QF" localSheetId="5" hidden="1">#REF!</definedName>
    <definedName name="BExD0AUOVQT3UL53T2KUVJNGD0QF" localSheetId="2" hidden="1">#REF!</definedName>
    <definedName name="BExD0AUOVQT3UL53T2KUVJNGD0QF" localSheetId="1" hidden="1">#REF!</definedName>
    <definedName name="BExD0AUOVQT3UL53T2KUVJNGD0QF" hidden="1">#REF!</definedName>
    <definedName name="BExD0HALIN0JR4JTPGDEVAEE5EX5" localSheetId="4" hidden="1">#REF!</definedName>
    <definedName name="BExD0HALIN0JR4JTPGDEVAEE5EX5" localSheetId="5" hidden="1">#REF!</definedName>
    <definedName name="BExD0HALIN0JR4JTPGDEVAEE5EX5" localSheetId="2" hidden="1">#REF!</definedName>
    <definedName name="BExD0HALIN0JR4JTPGDEVAEE5EX5" localSheetId="1" hidden="1">#REF!</definedName>
    <definedName name="BExD0HALIN0JR4JTPGDEVAEE5EX5" hidden="1">#REF!</definedName>
    <definedName name="BExD0LCCDPG16YLY5WQSZF1XI5DA" localSheetId="4" hidden="1">#REF!</definedName>
    <definedName name="BExD0LCCDPG16YLY5WQSZF1XI5DA" localSheetId="5" hidden="1">#REF!</definedName>
    <definedName name="BExD0LCCDPG16YLY5WQSZF1XI5DA" localSheetId="2" hidden="1">#REF!</definedName>
    <definedName name="BExD0LCCDPG16YLY5WQSZF1XI5DA" localSheetId="1" hidden="1">#REF!</definedName>
    <definedName name="BExD0LCCDPG16YLY5WQSZF1XI5DA" hidden="1">#REF!</definedName>
    <definedName name="BExD0RMWSB4TRECEHTH6NN4K9DFZ" localSheetId="4" hidden="1">#REF!</definedName>
    <definedName name="BExD0RMWSB4TRECEHTH6NN4K9DFZ" localSheetId="5" hidden="1">#REF!</definedName>
    <definedName name="BExD0RMWSB4TRECEHTH6NN4K9DFZ" localSheetId="2" hidden="1">#REF!</definedName>
    <definedName name="BExD0RMWSB4TRECEHTH6NN4K9DFZ" localSheetId="1" hidden="1">#REF!</definedName>
    <definedName name="BExD0RMWSB4TRECEHTH6NN4K9DFZ" hidden="1">#REF!</definedName>
    <definedName name="BExD0U6KG10QGVDI1XSHK0J10A2V" localSheetId="4" hidden="1">#REF!</definedName>
    <definedName name="BExD0U6KG10QGVDI1XSHK0J10A2V" localSheetId="5" hidden="1">#REF!</definedName>
    <definedName name="BExD0U6KG10QGVDI1XSHK0J10A2V" localSheetId="2" hidden="1">#REF!</definedName>
    <definedName name="BExD0U6KG10QGVDI1XSHK0J10A2V" localSheetId="1" hidden="1">#REF!</definedName>
    <definedName name="BExD0U6KG10QGVDI1XSHK0J10A2V" hidden="1">#REF!</definedName>
    <definedName name="BExD0WQ6EQ2G82IAJI3FDQKGZH18" localSheetId="4" hidden="1">#REF!</definedName>
    <definedName name="BExD0WQ6EQ2G82IAJI3FDQKGZH18" localSheetId="5" hidden="1">#REF!</definedName>
    <definedName name="BExD0WQ6EQ2G82IAJI3FDQKGZH18" localSheetId="2" hidden="1">#REF!</definedName>
    <definedName name="BExD0WQ6EQ2G82IAJI3FDQKGZH18" localSheetId="1" hidden="1">#REF!</definedName>
    <definedName name="BExD0WQ6EQ2G82IAJI3FDQKGZH18" hidden="1">#REF!</definedName>
    <definedName name="BExD13RUIBGRXDL4QDZ305UKUR12" localSheetId="4" hidden="1">#REF!</definedName>
    <definedName name="BExD13RUIBGRXDL4QDZ305UKUR12" localSheetId="5" hidden="1">#REF!</definedName>
    <definedName name="BExD13RUIBGRXDL4QDZ305UKUR12" localSheetId="2" hidden="1">#REF!</definedName>
    <definedName name="BExD13RUIBGRXDL4QDZ305UKUR12" localSheetId="1" hidden="1">#REF!</definedName>
    <definedName name="BExD13RUIBGRXDL4QDZ305UKUR12" hidden="1">#REF!</definedName>
    <definedName name="BExD14DETV5R4OOTMAXD5NAKWRO3" localSheetId="4" hidden="1">#REF!</definedName>
    <definedName name="BExD14DETV5R4OOTMAXD5NAKWRO3" localSheetId="5" hidden="1">#REF!</definedName>
    <definedName name="BExD14DETV5R4OOTMAXD5NAKWRO3" localSheetId="2" hidden="1">#REF!</definedName>
    <definedName name="BExD14DETV5R4OOTMAXD5NAKWRO3" localSheetId="1" hidden="1">#REF!</definedName>
    <definedName name="BExD14DETV5R4OOTMAXD5NAKWRO3" hidden="1">#REF!</definedName>
    <definedName name="BExD1MI40YRCBI7KT4S9YHQJUO06" localSheetId="4" hidden="1">#REF!</definedName>
    <definedName name="BExD1MI40YRCBI7KT4S9YHQJUO06" localSheetId="5" hidden="1">#REF!</definedName>
    <definedName name="BExD1MI40YRCBI7KT4S9YHQJUO06" localSheetId="2" hidden="1">#REF!</definedName>
    <definedName name="BExD1MI40YRCBI7KT4S9YHQJUO06" localSheetId="1" hidden="1">#REF!</definedName>
    <definedName name="BExD1MI40YRCBI7KT4S9YHQJUO06" hidden="1">#REF!</definedName>
    <definedName name="BExD1OAU9OXQAZA4D70HP72CU6GB" localSheetId="4" hidden="1">#REF!</definedName>
    <definedName name="BExD1OAU9OXQAZA4D70HP72CU6GB" localSheetId="5" hidden="1">#REF!</definedName>
    <definedName name="BExD1OAU9OXQAZA4D70HP72CU6GB" localSheetId="2" hidden="1">#REF!</definedName>
    <definedName name="BExD1OAU9OXQAZA4D70HP72CU6GB" localSheetId="1" hidden="1">#REF!</definedName>
    <definedName name="BExD1OAU9OXQAZA4D70HP72CU6GB" hidden="1">#REF!</definedName>
    <definedName name="BExD1T8WPV0G6YOX7WMAIZD8XNBK" localSheetId="4" hidden="1">#REF!</definedName>
    <definedName name="BExD1T8WPV0G6YOX7WMAIZD8XNBK" localSheetId="5" hidden="1">#REF!</definedName>
    <definedName name="BExD1T8WPV0G6YOX7WMAIZD8XNBK" localSheetId="2" hidden="1">#REF!</definedName>
    <definedName name="BExD1T8WPV0G6YOX7WMAIZD8XNBK" localSheetId="1" hidden="1">#REF!</definedName>
    <definedName name="BExD1T8WPV0G6YOX7WMAIZD8XNBK" hidden="1">#REF!</definedName>
    <definedName name="BExD1Y1JV61416YA1XRQHKWPZIE7" localSheetId="4" hidden="1">#REF!</definedName>
    <definedName name="BExD1Y1JV61416YA1XRQHKWPZIE7" localSheetId="5" hidden="1">#REF!</definedName>
    <definedName name="BExD1Y1JV61416YA1XRQHKWPZIE7" localSheetId="2" hidden="1">#REF!</definedName>
    <definedName name="BExD1Y1JV61416YA1XRQHKWPZIE7" localSheetId="1" hidden="1">#REF!</definedName>
    <definedName name="BExD1Y1JV61416YA1XRQHKWPZIE7" hidden="1">#REF!</definedName>
    <definedName name="BExD2CFHIRMBKN5KXE5QP4XXEWFS" localSheetId="4" hidden="1">#REF!</definedName>
    <definedName name="BExD2CFHIRMBKN5KXE5QP4XXEWFS" localSheetId="5" hidden="1">#REF!</definedName>
    <definedName name="BExD2CFHIRMBKN5KXE5QP4XXEWFS" localSheetId="2" hidden="1">#REF!</definedName>
    <definedName name="BExD2CFHIRMBKN5KXE5QP4XXEWFS" localSheetId="1" hidden="1">#REF!</definedName>
    <definedName name="BExD2CFHIRMBKN5KXE5QP4XXEWFS" hidden="1">#REF!</definedName>
    <definedName name="BExD2DMHH1HWXQ9W0YYMDP8AAX8Q" localSheetId="4" hidden="1">#REF!</definedName>
    <definedName name="BExD2DMHH1HWXQ9W0YYMDP8AAX8Q" localSheetId="5" hidden="1">#REF!</definedName>
    <definedName name="BExD2DMHH1HWXQ9W0YYMDP8AAX8Q" localSheetId="2" hidden="1">#REF!</definedName>
    <definedName name="BExD2DMHH1HWXQ9W0YYMDP8AAX8Q" localSheetId="1" hidden="1">#REF!</definedName>
    <definedName name="BExD2DMHH1HWXQ9W0YYMDP8AAX8Q" hidden="1">#REF!</definedName>
    <definedName name="BExD2HTPC7IWBAU6OSQ67MQA8BYZ" localSheetId="4" hidden="1">#REF!</definedName>
    <definedName name="BExD2HTPC7IWBAU6OSQ67MQA8BYZ" localSheetId="5" hidden="1">#REF!</definedName>
    <definedName name="BExD2HTPC7IWBAU6OSQ67MQA8BYZ" localSheetId="2" hidden="1">#REF!</definedName>
    <definedName name="BExD2HTPC7IWBAU6OSQ67MQA8BYZ" localSheetId="1" hidden="1">#REF!</definedName>
    <definedName name="BExD2HTPC7IWBAU6OSQ67MQA8BYZ" hidden="1">#REF!</definedName>
    <definedName name="BExD2PWTVQ2CXNG6B7UDL8FIMXBH" localSheetId="4" hidden="1">#REF!</definedName>
    <definedName name="BExD2PWTVQ2CXNG6B7UDL8FIMXBH" localSheetId="5" hidden="1">#REF!</definedName>
    <definedName name="BExD2PWTVQ2CXNG6B7UDL8FIMXBH" localSheetId="2" hidden="1">#REF!</definedName>
    <definedName name="BExD2PWTVQ2CXNG6B7UDL8FIMXBH" localSheetId="1" hidden="1">#REF!</definedName>
    <definedName name="BExD2PWTVQ2CXNG6B7UDL8FIMXBH" hidden="1">#REF!</definedName>
    <definedName name="BExD2X9AQ03EX1AVVX44CXLXRPTI" localSheetId="4" hidden="1">#REF!</definedName>
    <definedName name="BExD2X9AQ03EX1AVVX44CXLXRPTI" localSheetId="5" hidden="1">#REF!</definedName>
    <definedName name="BExD2X9AQ03EX1AVVX44CXLXRPTI" localSheetId="2" hidden="1">#REF!</definedName>
    <definedName name="BExD2X9AQ03EX1AVVX44CXLXRPTI" localSheetId="1" hidden="1">#REF!</definedName>
    <definedName name="BExD2X9AQ03EX1AVVX44CXLXRPTI" hidden="1">#REF!</definedName>
    <definedName name="BExD2ZNL9MWJOEL2575KJZBDP2A6" localSheetId="4" hidden="1">#REF!</definedName>
    <definedName name="BExD2ZNL9MWJOEL2575KJZBDP2A6" localSheetId="5" hidden="1">#REF!</definedName>
    <definedName name="BExD2ZNL9MWJOEL2575KJZBDP2A6" localSheetId="2" hidden="1">#REF!</definedName>
    <definedName name="BExD2ZNL9MWJOEL2575KJZBDP2A6" localSheetId="1" hidden="1">#REF!</definedName>
    <definedName name="BExD2ZNL9MWJOEL2575KJZBDP2A6" hidden="1">#REF!</definedName>
    <definedName name="BExD34G79JRMB8BZRVN81P1H9MSB" localSheetId="4" hidden="1">#REF!</definedName>
    <definedName name="BExD34G79JRMB8BZRVN81P1H9MSB" localSheetId="5" hidden="1">#REF!</definedName>
    <definedName name="BExD34G79JRMB8BZRVN81P1H9MSB" localSheetId="2" hidden="1">#REF!</definedName>
    <definedName name="BExD34G79JRMB8BZRVN81P1H9MSB" localSheetId="1" hidden="1">#REF!</definedName>
    <definedName name="BExD34G79JRMB8BZRVN81P1H9MSB" hidden="1">#REF!</definedName>
    <definedName name="BExD35CL2NULPPEHAM954ETQIJA2" localSheetId="4" hidden="1">#REF!</definedName>
    <definedName name="BExD35CL2NULPPEHAM954ETQIJA2" localSheetId="5" hidden="1">#REF!</definedName>
    <definedName name="BExD35CL2NULPPEHAM954ETQIJA2" localSheetId="2" hidden="1">#REF!</definedName>
    <definedName name="BExD35CL2NULPPEHAM954ETQIJA2" localSheetId="1" hidden="1">#REF!</definedName>
    <definedName name="BExD35CL2NULPPEHAM954ETQIJA2" hidden="1">#REF!</definedName>
    <definedName name="BExD363H2VGFIQUCE6LS4AC5J0ZT" localSheetId="4" hidden="1">#REF!</definedName>
    <definedName name="BExD363H2VGFIQUCE6LS4AC5J0ZT" localSheetId="5" hidden="1">#REF!</definedName>
    <definedName name="BExD363H2VGFIQUCE6LS4AC5J0ZT" localSheetId="2" hidden="1">#REF!</definedName>
    <definedName name="BExD363H2VGFIQUCE6LS4AC5J0ZT" localSheetId="1" hidden="1">#REF!</definedName>
    <definedName name="BExD363H2VGFIQUCE6LS4AC5J0ZT" hidden="1">#REF!</definedName>
    <definedName name="BExD3A588E939V61P1XEW0FI5Q0S" localSheetId="4" hidden="1">#REF!</definedName>
    <definedName name="BExD3A588E939V61P1XEW0FI5Q0S" localSheetId="5" hidden="1">#REF!</definedName>
    <definedName name="BExD3A588E939V61P1XEW0FI5Q0S" localSheetId="2" hidden="1">#REF!</definedName>
    <definedName name="BExD3A588E939V61P1XEW0FI5Q0S" localSheetId="1" hidden="1">#REF!</definedName>
    <definedName name="BExD3A588E939V61P1XEW0FI5Q0S" hidden="1">#REF!</definedName>
    <definedName name="BExD3CJJDKVR9M18XI3WDZH80WL6" localSheetId="4" hidden="1">#REF!</definedName>
    <definedName name="BExD3CJJDKVR9M18XI3WDZH80WL6" localSheetId="5" hidden="1">#REF!</definedName>
    <definedName name="BExD3CJJDKVR9M18XI3WDZH80WL6" localSheetId="2" hidden="1">#REF!</definedName>
    <definedName name="BExD3CJJDKVR9M18XI3WDZH80WL6" localSheetId="1" hidden="1">#REF!</definedName>
    <definedName name="BExD3CJJDKVR9M18XI3WDZH80WL6" hidden="1">#REF!</definedName>
    <definedName name="BExD3ESD9WYJIB3TRDPJ1CKXRAVL" localSheetId="4" hidden="1">#REF!</definedName>
    <definedName name="BExD3ESD9WYJIB3TRDPJ1CKXRAVL" localSheetId="5" hidden="1">#REF!</definedName>
    <definedName name="BExD3ESD9WYJIB3TRDPJ1CKXRAVL" localSheetId="2" hidden="1">#REF!</definedName>
    <definedName name="BExD3ESD9WYJIB3TRDPJ1CKXRAVL" localSheetId="1" hidden="1">#REF!</definedName>
    <definedName name="BExD3ESD9WYJIB3TRDPJ1CKXRAVL" hidden="1">#REF!</definedName>
    <definedName name="BExD3F368X5S25MWSUNIV57RDB57" localSheetId="4" hidden="1">#REF!</definedName>
    <definedName name="BExD3F368X5S25MWSUNIV57RDB57" localSheetId="5" hidden="1">#REF!</definedName>
    <definedName name="BExD3F368X5S25MWSUNIV57RDB57" localSheetId="2" hidden="1">#REF!</definedName>
    <definedName name="BExD3F368X5S25MWSUNIV57RDB57" localSheetId="1" hidden="1">#REF!</definedName>
    <definedName name="BExD3F368X5S25MWSUNIV57RDB57" hidden="1">#REF!</definedName>
    <definedName name="BExD3I8JTNF4LTMFY6GRVDJ6VLGG" localSheetId="4" hidden="1">#REF!</definedName>
    <definedName name="BExD3I8JTNF4LTMFY6GRVDJ6VLGG" localSheetId="5" hidden="1">#REF!</definedName>
    <definedName name="BExD3I8JTNF4LTMFY6GRVDJ6VLGG" localSheetId="2" hidden="1">#REF!</definedName>
    <definedName name="BExD3I8JTNF4LTMFY6GRVDJ6VLGG" localSheetId="1" hidden="1">#REF!</definedName>
    <definedName name="BExD3I8JTNF4LTMFY6GRVDJ6VLGG" hidden="1">#REF!</definedName>
    <definedName name="BExD3IJ5IT335SOSNV9L85WKAOSI" localSheetId="4" hidden="1">#REF!</definedName>
    <definedName name="BExD3IJ5IT335SOSNV9L85WKAOSI" localSheetId="5" hidden="1">#REF!</definedName>
    <definedName name="BExD3IJ5IT335SOSNV9L85WKAOSI" localSheetId="2" hidden="1">#REF!</definedName>
    <definedName name="BExD3IJ5IT335SOSNV9L85WKAOSI" localSheetId="1" hidden="1">#REF!</definedName>
    <definedName name="BExD3IJ5IT335SOSNV9L85WKAOSI" hidden="1">#REF!</definedName>
    <definedName name="BExD3KBVUY57GMMQTOFEU6S6G1AY" localSheetId="4" hidden="1">#REF!</definedName>
    <definedName name="BExD3KBVUY57GMMQTOFEU6S6G1AY" localSheetId="5" hidden="1">#REF!</definedName>
    <definedName name="BExD3KBVUY57GMMQTOFEU6S6G1AY" localSheetId="2" hidden="1">#REF!</definedName>
    <definedName name="BExD3KBVUY57GMMQTOFEU6S6G1AY" localSheetId="1" hidden="1">#REF!</definedName>
    <definedName name="BExD3KBVUY57GMMQTOFEU6S6G1AY" hidden="1">#REF!</definedName>
    <definedName name="BExD3NMR7AW2Z6V8SC79VQR37NA6" localSheetId="4" hidden="1">#REF!</definedName>
    <definedName name="BExD3NMR7AW2Z6V8SC79VQR37NA6" localSheetId="5" hidden="1">#REF!</definedName>
    <definedName name="BExD3NMR7AW2Z6V8SC79VQR37NA6" localSheetId="2" hidden="1">#REF!</definedName>
    <definedName name="BExD3NMR7AW2Z6V8SC79VQR37NA6" localSheetId="1" hidden="1">#REF!</definedName>
    <definedName name="BExD3NMR7AW2Z6V8SC79VQR37NA6" hidden="1">#REF!</definedName>
    <definedName name="BExD3QXA2UQ2W4N7NYLUEOG40BZB" localSheetId="4" hidden="1">#REF!</definedName>
    <definedName name="BExD3QXA2UQ2W4N7NYLUEOG40BZB" localSheetId="5" hidden="1">#REF!</definedName>
    <definedName name="BExD3QXA2UQ2W4N7NYLUEOG40BZB" localSheetId="2" hidden="1">#REF!</definedName>
    <definedName name="BExD3QXA2UQ2W4N7NYLUEOG40BZB" localSheetId="1" hidden="1">#REF!</definedName>
    <definedName name="BExD3QXA2UQ2W4N7NYLUEOG40BZB" hidden="1">#REF!</definedName>
    <definedName name="BExD3U2N041TEJ7GCN005UTPHNXY" localSheetId="4" hidden="1">#REF!</definedName>
    <definedName name="BExD3U2N041TEJ7GCN005UTPHNXY" localSheetId="5" hidden="1">#REF!</definedName>
    <definedName name="BExD3U2N041TEJ7GCN005UTPHNXY" localSheetId="2" hidden="1">#REF!</definedName>
    <definedName name="BExD3U2N041TEJ7GCN005UTPHNXY" localSheetId="1" hidden="1">#REF!</definedName>
    <definedName name="BExD3U2N041TEJ7GCN005UTPHNXY" hidden="1">#REF!</definedName>
    <definedName name="BExD3VPY5VEI1LLQ4I16T16251DT" localSheetId="4" hidden="1">#REF!</definedName>
    <definedName name="BExD3VPY5VEI1LLQ4I16T16251DT" localSheetId="5" hidden="1">#REF!</definedName>
    <definedName name="BExD3VPY5VEI1LLQ4I16T16251DT" localSheetId="2" hidden="1">#REF!</definedName>
    <definedName name="BExD3VPY5VEI1LLQ4I16T16251DT" localSheetId="1" hidden="1">#REF!</definedName>
    <definedName name="BExD3VPY5VEI1LLQ4I16T16251DT" hidden="1">#REF!</definedName>
    <definedName name="BExD3XIUEZZ1KIHV7CPS7DKUGIN8" localSheetId="4" hidden="1">#REF!</definedName>
    <definedName name="BExD3XIUEZZ1KIHV7CPS7DKUGIN8" localSheetId="5" hidden="1">#REF!</definedName>
    <definedName name="BExD3XIUEZZ1KIHV7CPS7DKUGIN8" localSheetId="2" hidden="1">#REF!</definedName>
    <definedName name="BExD3XIUEZZ1KIHV7CPS7DKUGIN8" localSheetId="1" hidden="1">#REF!</definedName>
    <definedName name="BExD3XIUEZZ1KIHV7CPS7DKUGIN8" hidden="1">#REF!</definedName>
    <definedName name="BExD40O0CFTNJFOFMMM1KH0P7BUI" localSheetId="4" hidden="1">#REF!</definedName>
    <definedName name="BExD40O0CFTNJFOFMMM1KH0P7BUI" localSheetId="5" hidden="1">#REF!</definedName>
    <definedName name="BExD40O0CFTNJFOFMMM1KH0P7BUI" localSheetId="2" hidden="1">#REF!</definedName>
    <definedName name="BExD40O0CFTNJFOFMMM1KH0P7BUI" localSheetId="1" hidden="1">#REF!</definedName>
    <definedName name="BExD40O0CFTNJFOFMMM1KH0P7BUI" hidden="1">#REF!</definedName>
    <definedName name="BExD47UYINTJY1PDIW2S1FZ8ZMIO" localSheetId="4" hidden="1">#REF!</definedName>
    <definedName name="BExD47UYINTJY1PDIW2S1FZ8ZMIO" localSheetId="5" hidden="1">#REF!</definedName>
    <definedName name="BExD47UYINTJY1PDIW2S1FZ8ZMIO" localSheetId="2" hidden="1">#REF!</definedName>
    <definedName name="BExD47UYINTJY1PDIW2S1FZ8ZMIO" localSheetId="1" hidden="1">#REF!</definedName>
    <definedName name="BExD47UYINTJY1PDIW2S1FZ8ZMIO" hidden="1">#REF!</definedName>
    <definedName name="BExD4BR9HJ3MWWZ5KLVZWX9FJAUS" localSheetId="4" hidden="1">#REF!</definedName>
    <definedName name="BExD4BR9HJ3MWWZ5KLVZWX9FJAUS" localSheetId="5" hidden="1">#REF!</definedName>
    <definedName name="BExD4BR9HJ3MWWZ5KLVZWX9FJAUS" localSheetId="2" hidden="1">#REF!</definedName>
    <definedName name="BExD4BR9HJ3MWWZ5KLVZWX9FJAUS" localSheetId="1" hidden="1">#REF!</definedName>
    <definedName name="BExD4BR9HJ3MWWZ5KLVZWX9FJAUS" hidden="1">#REF!</definedName>
    <definedName name="BExD4F1WTKT3H0N9MF4H1LX7MBSY" localSheetId="4" hidden="1">#REF!</definedName>
    <definedName name="BExD4F1WTKT3H0N9MF4H1LX7MBSY" localSheetId="5" hidden="1">#REF!</definedName>
    <definedName name="BExD4F1WTKT3H0N9MF4H1LX7MBSY" localSheetId="2" hidden="1">#REF!</definedName>
    <definedName name="BExD4F1WTKT3H0N9MF4H1LX7MBSY" localSheetId="1" hidden="1">#REF!</definedName>
    <definedName name="BExD4F1WTKT3H0N9MF4H1LX7MBSY" hidden="1">#REF!</definedName>
    <definedName name="BExD4H5GQWXBS6LUL3TSP36DVO38" localSheetId="4" hidden="1">#REF!</definedName>
    <definedName name="BExD4H5GQWXBS6LUL3TSP36DVO38" localSheetId="5" hidden="1">#REF!</definedName>
    <definedName name="BExD4H5GQWXBS6LUL3TSP36DVO38" localSheetId="2" hidden="1">#REF!</definedName>
    <definedName name="BExD4H5GQWXBS6LUL3TSP36DVO38" localSheetId="1" hidden="1">#REF!</definedName>
    <definedName name="BExD4H5GQWXBS6LUL3TSP36DVO38" hidden="1">#REF!</definedName>
    <definedName name="BExD4JJSS3QDBLABCJCHD45SRNPI" localSheetId="4" hidden="1">#REF!</definedName>
    <definedName name="BExD4JJSS3QDBLABCJCHD45SRNPI" localSheetId="5" hidden="1">#REF!</definedName>
    <definedName name="BExD4JJSS3QDBLABCJCHD45SRNPI" localSheetId="2" hidden="1">#REF!</definedName>
    <definedName name="BExD4JJSS3QDBLABCJCHD45SRNPI" localSheetId="1" hidden="1">#REF!</definedName>
    <definedName name="BExD4JJSS3QDBLABCJCHD45SRNPI" hidden="1">#REF!</definedName>
    <definedName name="BExD4QQQ7V9LH5WWBJA3HKJXLVP6" localSheetId="4" hidden="1">#REF!</definedName>
    <definedName name="BExD4QQQ7V9LH5WWBJA3HKJXLVP6" localSheetId="5" hidden="1">#REF!</definedName>
    <definedName name="BExD4QQQ7V9LH5WWBJA3HKJXLVP6" localSheetId="2" hidden="1">#REF!</definedName>
    <definedName name="BExD4QQQ7V9LH5WWBJA3HKJXLVP6" localSheetId="1" hidden="1">#REF!</definedName>
    <definedName name="BExD4QQQ7V9LH5WWBJA3HKJXLVP6" hidden="1">#REF!</definedName>
    <definedName name="BExD4R1I0MKF033I5LPUYIMTZ6E8" localSheetId="4" hidden="1">#REF!</definedName>
    <definedName name="BExD4R1I0MKF033I5LPUYIMTZ6E8" localSheetId="5" hidden="1">#REF!</definedName>
    <definedName name="BExD4R1I0MKF033I5LPUYIMTZ6E8" localSheetId="2" hidden="1">#REF!</definedName>
    <definedName name="BExD4R1I0MKF033I5LPUYIMTZ6E8" localSheetId="1" hidden="1">#REF!</definedName>
    <definedName name="BExD4R1I0MKF033I5LPUYIMTZ6E8" hidden="1">#REF!</definedName>
    <definedName name="BExD50MT3M6XZLNUP9JL93EG6D9R" localSheetId="4" hidden="1">#REF!</definedName>
    <definedName name="BExD50MT3M6XZLNUP9JL93EG6D9R" localSheetId="5" hidden="1">#REF!</definedName>
    <definedName name="BExD50MT3M6XZLNUP9JL93EG6D9R" localSheetId="2" hidden="1">#REF!</definedName>
    <definedName name="BExD50MT3M6XZLNUP9JL93EG6D9R" localSheetId="1" hidden="1">#REF!</definedName>
    <definedName name="BExD50MT3M6XZLNUP9JL93EG6D9R" hidden="1">#REF!</definedName>
    <definedName name="BExD5EV7KDSVF1CJT38M4IBPFLPY" localSheetId="4" hidden="1">#REF!</definedName>
    <definedName name="BExD5EV7KDSVF1CJT38M4IBPFLPY" localSheetId="5" hidden="1">#REF!</definedName>
    <definedName name="BExD5EV7KDSVF1CJT38M4IBPFLPY" localSheetId="2" hidden="1">#REF!</definedName>
    <definedName name="BExD5EV7KDSVF1CJT38M4IBPFLPY" localSheetId="1" hidden="1">#REF!</definedName>
    <definedName name="BExD5EV7KDSVF1CJT38M4IBPFLPY" hidden="1">#REF!</definedName>
    <definedName name="BExD5FRK547OESJRYAW574DZEZ7J" localSheetId="4" hidden="1">#REF!</definedName>
    <definedName name="BExD5FRK547OESJRYAW574DZEZ7J" localSheetId="5" hidden="1">#REF!</definedName>
    <definedName name="BExD5FRK547OESJRYAW574DZEZ7J" localSheetId="2" hidden="1">#REF!</definedName>
    <definedName name="BExD5FRK547OESJRYAW574DZEZ7J" localSheetId="1" hidden="1">#REF!</definedName>
    <definedName name="BExD5FRK547OESJRYAW574DZEZ7J" hidden="1">#REF!</definedName>
    <definedName name="BExD5I5X2YA2YNCTCDSMEL4CWF4N" localSheetId="4" hidden="1">#REF!</definedName>
    <definedName name="BExD5I5X2YA2YNCTCDSMEL4CWF4N" localSheetId="5" hidden="1">#REF!</definedName>
    <definedName name="BExD5I5X2YA2YNCTCDSMEL4CWF4N" localSheetId="2" hidden="1">#REF!</definedName>
    <definedName name="BExD5I5X2YA2YNCTCDSMEL4CWF4N" localSheetId="1" hidden="1">#REF!</definedName>
    <definedName name="BExD5I5X2YA2YNCTCDSMEL4CWF4N" hidden="1">#REF!</definedName>
    <definedName name="BExD5QUSRFJWRQ1ZM50WYLCF74DF" localSheetId="4" hidden="1">#REF!</definedName>
    <definedName name="BExD5QUSRFJWRQ1ZM50WYLCF74DF" localSheetId="5" hidden="1">#REF!</definedName>
    <definedName name="BExD5QUSRFJWRQ1ZM50WYLCF74DF" localSheetId="2" hidden="1">#REF!</definedName>
    <definedName name="BExD5QUSRFJWRQ1ZM50WYLCF74DF" localSheetId="1" hidden="1">#REF!</definedName>
    <definedName name="BExD5QUSRFJWRQ1ZM50WYLCF74DF" hidden="1">#REF!</definedName>
    <definedName name="BExD5SSUIF6AJQHBHK8PNMFBPRYB" localSheetId="4" hidden="1">#REF!</definedName>
    <definedName name="BExD5SSUIF6AJQHBHK8PNMFBPRYB" localSheetId="5" hidden="1">#REF!</definedName>
    <definedName name="BExD5SSUIF6AJQHBHK8PNMFBPRYB" localSheetId="2" hidden="1">#REF!</definedName>
    <definedName name="BExD5SSUIF6AJQHBHK8PNMFBPRYB" localSheetId="1" hidden="1">#REF!</definedName>
    <definedName name="BExD5SSUIF6AJQHBHK8PNMFBPRYB" hidden="1">#REF!</definedName>
    <definedName name="BExD623C9LRX18BE0W2V6SZLQUXX" localSheetId="4" hidden="1">#REF!</definedName>
    <definedName name="BExD623C9LRX18BE0W2V6SZLQUXX" localSheetId="5" hidden="1">#REF!</definedName>
    <definedName name="BExD623C9LRX18BE0W2V6SZLQUXX" localSheetId="2" hidden="1">#REF!</definedName>
    <definedName name="BExD623C9LRX18BE0W2V6SZLQUXX" localSheetId="1" hidden="1">#REF!</definedName>
    <definedName name="BExD623C9LRX18BE0W2V6SZLQUXX" hidden="1">#REF!</definedName>
    <definedName name="BExD6CQA7UMJBXV7AIFAIHUF2ICX" localSheetId="4" hidden="1">#REF!</definedName>
    <definedName name="BExD6CQA7UMJBXV7AIFAIHUF2ICX" localSheetId="5" hidden="1">#REF!</definedName>
    <definedName name="BExD6CQA7UMJBXV7AIFAIHUF2ICX" localSheetId="2" hidden="1">#REF!</definedName>
    <definedName name="BExD6CQA7UMJBXV7AIFAIHUF2ICX" localSheetId="1" hidden="1">#REF!</definedName>
    <definedName name="BExD6CQA7UMJBXV7AIFAIHUF2ICX" hidden="1">#REF!</definedName>
    <definedName name="BExD6D18MCF5R8YJMPG21WE3GPJQ" localSheetId="4" hidden="1">#REF!</definedName>
    <definedName name="BExD6D18MCF5R8YJMPG21WE3GPJQ" localSheetId="5" hidden="1">#REF!</definedName>
    <definedName name="BExD6D18MCF5R8YJMPG21WE3GPJQ" localSheetId="2" hidden="1">#REF!</definedName>
    <definedName name="BExD6D18MCF5R8YJMPG21WE3GPJQ" localSheetId="1" hidden="1">#REF!</definedName>
    <definedName name="BExD6D18MCF5R8YJMPG21WE3GPJQ" hidden="1">#REF!</definedName>
    <definedName name="BExD6FKVK8WJWNYPVENR7Q8Q30PK" localSheetId="4" hidden="1">#REF!</definedName>
    <definedName name="BExD6FKVK8WJWNYPVENR7Q8Q30PK" localSheetId="5" hidden="1">#REF!</definedName>
    <definedName name="BExD6FKVK8WJWNYPVENR7Q8Q30PK" localSheetId="2" hidden="1">#REF!</definedName>
    <definedName name="BExD6FKVK8WJWNYPVENR7Q8Q30PK" localSheetId="1" hidden="1">#REF!</definedName>
    <definedName name="BExD6FKVK8WJWNYPVENR7Q8Q30PK" hidden="1">#REF!</definedName>
    <definedName name="BExD6GMP0LK8WKVWMIT1NNH8CHLF" localSheetId="4" hidden="1">#REF!</definedName>
    <definedName name="BExD6GMP0LK8WKVWMIT1NNH8CHLF" localSheetId="5" hidden="1">#REF!</definedName>
    <definedName name="BExD6GMP0LK8WKVWMIT1NNH8CHLF" localSheetId="2" hidden="1">#REF!</definedName>
    <definedName name="BExD6GMP0LK8WKVWMIT1NNH8CHLF" localSheetId="1" hidden="1">#REF!</definedName>
    <definedName name="BExD6GMP0LK8WKVWMIT1NNH8CHLF" hidden="1">#REF!</definedName>
    <definedName name="BExD6H2TE0WWAUIWVSSCLPZ6B88N" localSheetId="4" hidden="1">#REF!</definedName>
    <definedName name="BExD6H2TE0WWAUIWVSSCLPZ6B88N" localSheetId="5" hidden="1">#REF!</definedName>
    <definedName name="BExD6H2TE0WWAUIWVSSCLPZ6B88N" localSheetId="2" hidden="1">#REF!</definedName>
    <definedName name="BExD6H2TE0WWAUIWVSSCLPZ6B88N" localSheetId="1" hidden="1">#REF!</definedName>
    <definedName name="BExD6H2TE0WWAUIWVSSCLPZ6B88N" hidden="1">#REF!</definedName>
    <definedName name="BExD71LTOE015TV5RSAHM8NT8GVW" localSheetId="4" hidden="1">#REF!</definedName>
    <definedName name="BExD71LTOE015TV5RSAHM8NT8GVW" localSheetId="5" hidden="1">#REF!</definedName>
    <definedName name="BExD71LTOE015TV5RSAHM8NT8GVW" localSheetId="2" hidden="1">#REF!</definedName>
    <definedName name="BExD71LTOE015TV5RSAHM8NT8GVW" localSheetId="1" hidden="1">#REF!</definedName>
    <definedName name="BExD71LTOE015TV5RSAHM8NT8GVW" hidden="1">#REF!</definedName>
    <definedName name="BExD73USXVADC7EHGHVTQNCT06ZA" localSheetId="4" hidden="1">#REF!</definedName>
    <definedName name="BExD73USXVADC7EHGHVTQNCT06ZA" localSheetId="5" hidden="1">#REF!</definedName>
    <definedName name="BExD73USXVADC7EHGHVTQNCT06ZA" localSheetId="2" hidden="1">#REF!</definedName>
    <definedName name="BExD73USXVADC7EHGHVTQNCT06ZA" localSheetId="1" hidden="1">#REF!</definedName>
    <definedName name="BExD73USXVADC7EHGHVTQNCT06ZA" hidden="1">#REF!</definedName>
    <definedName name="BExD7GAIGULTB3YHM1OS9RBQOTEC" localSheetId="4" hidden="1">#REF!</definedName>
    <definedName name="BExD7GAIGULTB3YHM1OS9RBQOTEC" localSheetId="5" hidden="1">#REF!</definedName>
    <definedName name="BExD7GAIGULTB3YHM1OS9RBQOTEC" localSheetId="2" hidden="1">#REF!</definedName>
    <definedName name="BExD7GAIGULTB3YHM1OS9RBQOTEC" localSheetId="1" hidden="1">#REF!</definedName>
    <definedName name="BExD7GAIGULTB3YHM1OS9RBQOTEC" hidden="1">#REF!</definedName>
    <definedName name="BExD7IE1DHIS52UFDCTSKPJQNRD5" localSheetId="4" hidden="1">#REF!</definedName>
    <definedName name="BExD7IE1DHIS52UFDCTSKPJQNRD5" localSheetId="5" hidden="1">#REF!</definedName>
    <definedName name="BExD7IE1DHIS52UFDCTSKPJQNRD5" localSheetId="2" hidden="1">#REF!</definedName>
    <definedName name="BExD7IE1DHIS52UFDCTSKPJQNRD5" localSheetId="1" hidden="1">#REF!</definedName>
    <definedName name="BExD7IE1DHIS52UFDCTSKPJQNRD5" hidden="1">#REF!</definedName>
    <definedName name="BExD7IUBGUWHYC9UNZ1IY5XFYKQN" localSheetId="4" hidden="1">#REF!</definedName>
    <definedName name="BExD7IUBGUWHYC9UNZ1IY5XFYKQN" localSheetId="5" hidden="1">#REF!</definedName>
    <definedName name="BExD7IUBGUWHYC9UNZ1IY5XFYKQN" localSheetId="2" hidden="1">#REF!</definedName>
    <definedName name="BExD7IUBGUWHYC9UNZ1IY5XFYKQN" localSheetId="1" hidden="1">#REF!</definedName>
    <definedName name="BExD7IUBGUWHYC9UNZ1IY5XFYKQN" hidden="1">#REF!</definedName>
    <definedName name="BExD7JQOJ35HGL8U2OCEI2P2JT7I" localSheetId="4" hidden="1">#REF!</definedName>
    <definedName name="BExD7JQOJ35HGL8U2OCEI2P2JT7I" localSheetId="5" hidden="1">#REF!</definedName>
    <definedName name="BExD7JQOJ35HGL8U2OCEI2P2JT7I" localSheetId="2" hidden="1">#REF!</definedName>
    <definedName name="BExD7JQOJ35HGL8U2OCEI2P2JT7I" localSheetId="1" hidden="1">#REF!</definedName>
    <definedName name="BExD7JQOJ35HGL8U2OCEI2P2JT7I" hidden="1">#REF!</definedName>
    <definedName name="BExD7KSDKNDNH95NDT3S7GM3MUU2" localSheetId="4" hidden="1">#REF!</definedName>
    <definedName name="BExD7KSDKNDNH95NDT3S7GM3MUU2" localSheetId="5" hidden="1">#REF!</definedName>
    <definedName name="BExD7KSDKNDNH95NDT3S7GM3MUU2" localSheetId="2" hidden="1">#REF!</definedName>
    <definedName name="BExD7KSDKNDNH95NDT3S7GM3MUU2" localSheetId="1" hidden="1">#REF!</definedName>
    <definedName name="BExD7KSDKNDNH95NDT3S7GM3MUU2" hidden="1">#REF!</definedName>
    <definedName name="BExD8H5O087KQVWIVPUUID5VMGMS" localSheetId="4" hidden="1">#REF!</definedName>
    <definedName name="BExD8H5O087KQVWIVPUUID5VMGMS" localSheetId="5" hidden="1">#REF!</definedName>
    <definedName name="BExD8H5O087KQVWIVPUUID5VMGMS" localSheetId="2" hidden="1">#REF!</definedName>
    <definedName name="BExD8H5O087KQVWIVPUUID5VMGMS" localSheetId="1" hidden="1">#REF!</definedName>
    <definedName name="BExD8H5O087KQVWIVPUUID5VMGMS" hidden="1">#REF!</definedName>
    <definedName name="BExD8HLWJHFK6566YQLGOAPIWD7G" localSheetId="4" hidden="1">#REF!</definedName>
    <definedName name="BExD8HLWJHFK6566YQLGOAPIWD7G" localSheetId="5" hidden="1">#REF!</definedName>
    <definedName name="BExD8HLWJHFK6566YQLGOAPIWD7G" localSheetId="2" hidden="1">#REF!</definedName>
    <definedName name="BExD8HLWJHFK6566YQLGOAPIWD7G" localSheetId="1" hidden="1">#REF!</definedName>
    <definedName name="BExD8HLWJHFK6566YQLGOAPIWD7G" hidden="1">#REF!</definedName>
    <definedName name="BExD8OCLZMFN5K3VZYI4Q4ITVKUA" localSheetId="4" hidden="1">#REF!</definedName>
    <definedName name="BExD8OCLZMFN5K3VZYI4Q4ITVKUA" localSheetId="5" hidden="1">#REF!</definedName>
    <definedName name="BExD8OCLZMFN5K3VZYI4Q4ITVKUA" localSheetId="2" hidden="1">#REF!</definedName>
    <definedName name="BExD8OCLZMFN5K3VZYI4Q4ITVKUA" localSheetId="1" hidden="1">#REF!</definedName>
    <definedName name="BExD8OCLZMFN5K3VZYI4Q4ITVKUA" hidden="1">#REF!</definedName>
    <definedName name="BExD93C1R6LC0631ECHVFYH0R0PD" localSheetId="4" hidden="1">#REF!</definedName>
    <definedName name="BExD93C1R6LC0631ECHVFYH0R0PD" localSheetId="5" hidden="1">#REF!</definedName>
    <definedName name="BExD93C1R6LC0631ECHVFYH0R0PD" localSheetId="2" hidden="1">#REF!</definedName>
    <definedName name="BExD93C1R6LC0631ECHVFYH0R0PD" localSheetId="1" hidden="1">#REF!</definedName>
    <definedName name="BExD93C1R6LC0631ECHVFYH0R0PD" hidden="1">#REF!</definedName>
    <definedName name="BExD97TXIO0COVNN4OH3DEJ33YLM" localSheetId="4" hidden="1">#REF!</definedName>
    <definedName name="BExD97TXIO0COVNN4OH3DEJ33YLM" localSheetId="5" hidden="1">#REF!</definedName>
    <definedName name="BExD97TXIO0COVNN4OH3DEJ33YLM" localSheetId="2" hidden="1">#REF!</definedName>
    <definedName name="BExD97TXIO0COVNN4OH3DEJ33YLM" localSheetId="1" hidden="1">#REF!</definedName>
    <definedName name="BExD97TXIO0COVNN4OH3DEJ33YLM" hidden="1">#REF!</definedName>
    <definedName name="BExD99RZ1RFIMK6O1ZHSPJ68X9Y5" localSheetId="4" hidden="1">#REF!</definedName>
    <definedName name="BExD99RZ1RFIMK6O1ZHSPJ68X9Y5" localSheetId="5" hidden="1">#REF!</definedName>
    <definedName name="BExD99RZ1RFIMK6O1ZHSPJ68X9Y5" localSheetId="2" hidden="1">#REF!</definedName>
    <definedName name="BExD99RZ1RFIMK6O1ZHSPJ68X9Y5" localSheetId="1" hidden="1">#REF!</definedName>
    <definedName name="BExD99RZ1RFIMK6O1ZHSPJ68X9Y5" hidden="1">#REF!</definedName>
    <definedName name="BExD9ATSNNU6SJVYYUCUG2AFS57W" localSheetId="4" hidden="1">#REF!</definedName>
    <definedName name="BExD9ATSNNU6SJVYYUCUG2AFS57W" localSheetId="5" hidden="1">#REF!</definedName>
    <definedName name="BExD9ATSNNU6SJVYYUCUG2AFS57W" localSheetId="2" hidden="1">#REF!</definedName>
    <definedName name="BExD9ATSNNU6SJVYYUCUG2AFS57W" localSheetId="1" hidden="1">#REF!</definedName>
    <definedName name="BExD9ATSNNU6SJVYYUCUG2AFS57W" hidden="1">#REF!</definedName>
    <definedName name="BExD9JO1QOKHUKL6DOEKDLUBPPKZ" localSheetId="4" hidden="1">#REF!</definedName>
    <definedName name="BExD9JO1QOKHUKL6DOEKDLUBPPKZ" localSheetId="5" hidden="1">#REF!</definedName>
    <definedName name="BExD9JO1QOKHUKL6DOEKDLUBPPKZ" localSheetId="2" hidden="1">#REF!</definedName>
    <definedName name="BExD9JO1QOKHUKL6DOEKDLUBPPKZ" localSheetId="1" hidden="1">#REF!</definedName>
    <definedName name="BExD9JO1QOKHUKL6DOEKDLUBPPKZ" hidden="1">#REF!</definedName>
    <definedName name="BExD9L0ID3VSOU609GKWYTA5BFMA" localSheetId="4" hidden="1">#REF!</definedName>
    <definedName name="BExD9L0ID3VSOU609GKWYTA5BFMA" localSheetId="5" hidden="1">#REF!</definedName>
    <definedName name="BExD9L0ID3VSOU609GKWYTA5BFMA" localSheetId="2" hidden="1">#REF!</definedName>
    <definedName name="BExD9L0ID3VSOU609GKWYTA5BFMA" localSheetId="1" hidden="1">#REF!</definedName>
    <definedName name="BExD9L0ID3VSOU609GKWYTA5BFMA" hidden="1">#REF!</definedName>
    <definedName name="BExD9M7SEMG0JK2FUTTZXWIEBTKB" localSheetId="4" hidden="1">#REF!</definedName>
    <definedName name="BExD9M7SEMG0JK2FUTTZXWIEBTKB" localSheetId="5" hidden="1">#REF!</definedName>
    <definedName name="BExD9M7SEMG0JK2FUTTZXWIEBTKB" localSheetId="2" hidden="1">#REF!</definedName>
    <definedName name="BExD9M7SEMG0JK2FUTTZXWIEBTKB" localSheetId="1" hidden="1">#REF!</definedName>
    <definedName name="BExD9M7SEMG0JK2FUTTZXWIEBTKB" hidden="1">#REF!</definedName>
    <definedName name="BExD9MNYBYB1AICQL5165G472IE2" localSheetId="4" hidden="1">#REF!</definedName>
    <definedName name="BExD9MNYBYB1AICQL5165G472IE2" localSheetId="5" hidden="1">#REF!</definedName>
    <definedName name="BExD9MNYBYB1AICQL5165G472IE2" localSheetId="2" hidden="1">#REF!</definedName>
    <definedName name="BExD9MNYBYB1AICQL5165G472IE2" localSheetId="1" hidden="1">#REF!</definedName>
    <definedName name="BExD9MNYBYB1AICQL5165G472IE2" hidden="1">#REF!</definedName>
    <definedName name="BExD9PNSYT7GASEGUVL48MUQ02WO" localSheetId="4" hidden="1">#REF!</definedName>
    <definedName name="BExD9PNSYT7GASEGUVL48MUQ02WO" localSheetId="5" hidden="1">#REF!</definedName>
    <definedName name="BExD9PNSYT7GASEGUVL48MUQ02WO" localSheetId="2" hidden="1">#REF!</definedName>
    <definedName name="BExD9PNSYT7GASEGUVL48MUQ02WO" localSheetId="1" hidden="1">#REF!</definedName>
    <definedName name="BExD9PNSYT7GASEGUVL48MUQ02WO" hidden="1">#REF!</definedName>
    <definedName name="BExD9TK2MIWFH5SKUYU9ZKF4NPHQ" localSheetId="4" hidden="1">#REF!</definedName>
    <definedName name="BExD9TK2MIWFH5SKUYU9ZKF4NPHQ" localSheetId="5" hidden="1">#REF!</definedName>
    <definedName name="BExD9TK2MIWFH5SKUYU9ZKF4NPHQ" localSheetId="2" hidden="1">#REF!</definedName>
    <definedName name="BExD9TK2MIWFH5SKUYU9ZKF4NPHQ" localSheetId="1" hidden="1">#REF!</definedName>
    <definedName name="BExD9TK2MIWFH5SKUYU9ZKF4NPHQ" hidden="1">#REF!</definedName>
    <definedName name="BExDA23J1UL1EN1K0BLX2TKAX4U0" localSheetId="4" hidden="1">#REF!</definedName>
    <definedName name="BExDA23J1UL1EN1K0BLX2TKAX4U0" localSheetId="5" hidden="1">#REF!</definedName>
    <definedName name="BExDA23J1UL1EN1K0BLX2TKAX4U0" localSheetId="2" hidden="1">#REF!</definedName>
    <definedName name="BExDA23J1UL1EN1K0BLX2TKAX4U0" localSheetId="1" hidden="1">#REF!</definedName>
    <definedName name="BExDA23J1UL1EN1K0BLX2TKAX4U0" hidden="1">#REF!</definedName>
    <definedName name="BExDA6594R2INH5X2F55YRZSKRND" localSheetId="4" hidden="1">#REF!</definedName>
    <definedName name="BExDA6594R2INH5X2F55YRZSKRND" localSheetId="5" hidden="1">#REF!</definedName>
    <definedName name="BExDA6594R2INH5X2F55YRZSKRND" localSheetId="2" hidden="1">#REF!</definedName>
    <definedName name="BExDA6594R2INH5X2F55YRZSKRND" localSheetId="1" hidden="1">#REF!</definedName>
    <definedName name="BExDA6594R2INH5X2F55YRZSKRND" hidden="1">#REF!</definedName>
    <definedName name="BExDA6LD9061UULVKUUI4QP8SK13" localSheetId="4" hidden="1">#REF!</definedName>
    <definedName name="BExDA6LD9061UULVKUUI4QP8SK13" localSheetId="5" hidden="1">#REF!</definedName>
    <definedName name="BExDA6LD9061UULVKUUI4QP8SK13" localSheetId="2" hidden="1">#REF!</definedName>
    <definedName name="BExDA6LD9061UULVKUUI4QP8SK13" localSheetId="1" hidden="1">#REF!</definedName>
    <definedName name="BExDA6LD9061UULVKUUI4QP8SK13" hidden="1">#REF!</definedName>
    <definedName name="BExDAGMVMNLQ6QXASB9R6D8DIT12" localSheetId="4" hidden="1">#REF!</definedName>
    <definedName name="BExDAGMVMNLQ6QXASB9R6D8DIT12" localSheetId="5" hidden="1">#REF!</definedName>
    <definedName name="BExDAGMVMNLQ6QXASB9R6D8DIT12" localSheetId="2" hidden="1">#REF!</definedName>
    <definedName name="BExDAGMVMNLQ6QXASB9R6D8DIT12" localSheetId="1" hidden="1">#REF!</definedName>
    <definedName name="BExDAGMVMNLQ6QXASB9R6D8DIT12" hidden="1">#REF!</definedName>
    <definedName name="BExDAYBHU9ADLXI8VRC7F608RVGM" localSheetId="4" hidden="1">#REF!</definedName>
    <definedName name="BExDAYBHU9ADLXI8VRC7F608RVGM" localSheetId="5" hidden="1">#REF!</definedName>
    <definedName name="BExDAYBHU9ADLXI8VRC7F608RVGM" localSheetId="2" hidden="1">#REF!</definedName>
    <definedName name="BExDAYBHU9ADLXI8VRC7F608RVGM" localSheetId="1" hidden="1">#REF!</definedName>
    <definedName name="BExDAYBHU9ADLXI8VRC7F608RVGM" hidden="1">#REF!</definedName>
    <definedName name="BExDBDR1XR0FV0CYUCB2OJ7CJCZU" localSheetId="4" hidden="1">#REF!</definedName>
    <definedName name="BExDBDR1XR0FV0CYUCB2OJ7CJCZU" localSheetId="5" hidden="1">#REF!</definedName>
    <definedName name="BExDBDR1XR0FV0CYUCB2OJ7CJCZU" localSheetId="2" hidden="1">#REF!</definedName>
    <definedName name="BExDBDR1XR0FV0CYUCB2OJ7CJCZU" localSheetId="1" hidden="1">#REF!</definedName>
    <definedName name="BExDBDR1XR0FV0CYUCB2OJ7CJCZU" hidden="1">#REF!</definedName>
    <definedName name="BExDC7F818VN0S18ID7XRCRVYPJ4" localSheetId="4" hidden="1">#REF!</definedName>
    <definedName name="BExDC7F818VN0S18ID7XRCRVYPJ4" localSheetId="5" hidden="1">#REF!</definedName>
    <definedName name="BExDC7F818VN0S18ID7XRCRVYPJ4" localSheetId="2" hidden="1">#REF!</definedName>
    <definedName name="BExDC7F818VN0S18ID7XRCRVYPJ4" localSheetId="1" hidden="1">#REF!</definedName>
    <definedName name="BExDC7F818VN0S18ID7XRCRVYPJ4" hidden="1">#REF!</definedName>
    <definedName name="BExDCL7K96PC9VZYB70ZW3QPVIJE" localSheetId="4" hidden="1">#REF!</definedName>
    <definedName name="BExDCL7K96PC9VZYB70ZW3QPVIJE" localSheetId="5" hidden="1">#REF!</definedName>
    <definedName name="BExDCL7K96PC9VZYB70ZW3QPVIJE" localSheetId="2" hidden="1">#REF!</definedName>
    <definedName name="BExDCL7K96PC9VZYB70ZW3QPVIJE" localSheetId="1" hidden="1">#REF!</definedName>
    <definedName name="BExDCL7K96PC9VZYB70ZW3QPVIJE" hidden="1">#REF!</definedName>
    <definedName name="BExDCP3UZ3C2O4C1F7KMU0Z9U32N" localSheetId="4" hidden="1">#REF!</definedName>
    <definedName name="BExDCP3UZ3C2O4C1F7KMU0Z9U32N" localSheetId="5" hidden="1">#REF!</definedName>
    <definedName name="BExDCP3UZ3C2O4C1F7KMU0Z9U32N" localSheetId="2" hidden="1">#REF!</definedName>
    <definedName name="BExDCP3UZ3C2O4C1F7KMU0Z9U32N" localSheetId="1" hidden="1">#REF!</definedName>
    <definedName name="BExDCP3UZ3C2O4C1F7KMU0Z9U32N" hidden="1">#REF!</definedName>
    <definedName name="BExEO14OTKLVDBTNB2ONGZ4YB20H" localSheetId="4" hidden="1">#REF!</definedName>
    <definedName name="BExEO14OTKLVDBTNB2ONGZ4YB20H" localSheetId="5" hidden="1">#REF!</definedName>
    <definedName name="BExEO14OTKLVDBTNB2ONGZ4YB20H" localSheetId="2" hidden="1">#REF!</definedName>
    <definedName name="BExEO14OTKLVDBTNB2ONGZ4YB20H" localSheetId="1" hidden="1">#REF!</definedName>
    <definedName name="BExEO14OTKLVDBTNB2ONGZ4YB20H" hidden="1">#REF!</definedName>
    <definedName name="BExEO80UUNTK4DX33Z5TYLM8NYZM" localSheetId="4" hidden="1">#REF!</definedName>
    <definedName name="BExEO80UUNTK4DX33Z5TYLM8NYZM" localSheetId="5" hidden="1">#REF!</definedName>
    <definedName name="BExEO80UUNTK4DX33Z5TYLM8NYZM" localSheetId="2" hidden="1">#REF!</definedName>
    <definedName name="BExEO80UUNTK4DX33Z5TYLM8NYZM" localSheetId="1" hidden="1">#REF!</definedName>
    <definedName name="BExEO80UUNTK4DX33Z5TYLM8NYZM" hidden="1">#REF!</definedName>
    <definedName name="BExEOBX3WECDMYCV9RLN49APTXMM" localSheetId="4" hidden="1">#REF!</definedName>
    <definedName name="BExEOBX3WECDMYCV9RLN49APTXMM" localSheetId="5" hidden="1">#REF!</definedName>
    <definedName name="BExEOBX3WECDMYCV9RLN49APTXMM" localSheetId="2" hidden="1">#REF!</definedName>
    <definedName name="BExEOBX3WECDMYCV9RLN49APTXMM" localSheetId="1" hidden="1">#REF!</definedName>
    <definedName name="BExEOBX3WECDMYCV9RLN49APTXMM" hidden="1">#REF!</definedName>
    <definedName name="BExEPN9VIYI0FVL0HLZQXJFO6TT0" localSheetId="4" hidden="1">#REF!</definedName>
    <definedName name="BExEPN9VIYI0FVL0HLZQXJFO6TT0" localSheetId="5" hidden="1">#REF!</definedName>
    <definedName name="BExEPN9VIYI0FVL0HLZQXJFO6TT0" localSheetId="2" hidden="1">#REF!</definedName>
    <definedName name="BExEPN9VIYI0FVL0HLZQXJFO6TT0" localSheetId="1" hidden="1">#REF!</definedName>
    <definedName name="BExEPN9VIYI0FVL0HLZQXJFO6TT0" hidden="1">#REF!</definedName>
    <definedName name="BExEPQPUOD4B6H60DKEB9159F7DR" localSheetId="4" hidden="1">#REF!</definedName>
    <definedName name="BExEPQPUOD4B6H60DKEB9159F7DR" localSheetId="5" hidden="1">#REF!</definedName>
    <definedName name="BExEPQPUOD4B6H60DKEB9159F7DR" localSheetId="2" hidden="1">#REF!</definedName>
    <definedName name="BExEPQPUOD4B6H60DKEB9159F7DR" localSheetId="1" hidden="1">#REF!</definedName>
    <definedName name="BExEPQPUOD4B6H60DKEB9159F7DR" hidden="1">#REF!</definedName>
    <definedName name="BExEPYT6VDSMR8MU2341Q5GM2Y9V" localSheetId="4" hidden="1">#REF!</definedName>
    <definedName name="BExEPYT6VDSMR8MU2341Q5GM2Y9V" localSheetId="5" hidden="1">#REF!</definedName>
    <definedName name="BExEPYT6VDSMR8MU2341Q5GM2Y9V" localSheetId="2" hidden="1">#REF!</definedName>
    <definedName name="BExEPYT6VDSMR8MU2341Q5GM2Y9V" localSheetId="1" hidden="1">#REF!</definedName>
    <definedName name="BExEPYT6VDSMR8MU2341Q5GM2Y9V" hidden="1">#REF!</definedName>
    <definedName name="BExEQ2ENYLMY8K1796XBB31CJHNN" localSheetId="4" hidden="1">#REF!</definedName>
    <definedName name="BExEQ2ENYLMY8K1796XBB31CJHNN" localSheetId="5" hidden="1">#REF!</definedName>
    <definedName name="BExEQ2ENYLMY8K1796XBB31CJHNN" localSheetId="2" hidden="1">#REF!</definedName>
    <definedName name="BExEQ2ENYLMY8K1796XBB31CJHNN" localSheetId="1" hidden="1">#REF!</definedName>
    <definedName name="BExEQ2ENYLMY8K1796XBB31CJHNN" hidden="1">#REF!</definedName>
    <definedName name="BExEQ2PFE4N40LEPGDPS90WDL6BN" localSheetId="4" hidden="1">#REF!</definedName>
    <definedName name="BExEQ2PFE4N40LEPGDPS90WDL6BN" localSheetId="5" hidden="1">#REF!</definedName>
    <definedName name="BExEQ2PFE4N40LEPGDPS90WDL6BN" localSheetId="2" hidden="1">#REF!</definedName>
    <definedName name="BExEQ2PFE4N40LEPGDPS90WDL6BN" localSheetId="1" hidden="1">#REF!</definedName>
    <definedName name="BExEQ2PFE4N40LEPGDPS90WDL6BN" hidden="1">#REF!</definedName>
    <definedName name="BExEQ2PFURT24NQYGYVE8NKX1EGA" localSheetId="4" hidden="1">#REF!</definedName>
    <definedName name="BExEQ2PFURT24NQYGYVE8NKX1EGA" localSheetId="5" hidden="1">#REF!</definedName>
    <definedName name="BExEQ2PFURT24NQYGYVE8NKX1EGA" localSheetId="2" hidden="1">#REF!</definedName>
    <definedName name="BExEQ2PFURT24NQYGYVE8NKX1EGA" localSheetId="1" hidden="1">#REF!</definedName>
    <definedName name="BExEQ2PFURT24NQYGYVE8NKX1EGA" hidden="1">#REF!</definedName>
    <definedName name="BExEQB8ZWXO6IIGOEPWTLOJGE2NR" localSheetId="4" hidden="1">#REF!</definedName>
    <definedName name="BExEQB8ZWXO6IIGOEPWTLOJGE2NR" localSheetId="5" hidden="1">#REF!</definedName>
    <definedName name="BExEQB8ZWXO6IIGOEPWTLOJGE2NR" localSheetId="2" hidden="1">#REF!</definedName>
    <definedName name="BExEQB8ZWXO6IIGOEPWTLOJGE2NR" localSheetId="1" hidden="1">#REF!</definedName>
    <definedName name="BExEQB8ZWXO6IIGOEPWTLOJGE2NR" hidden="1">#REF!</definedName>
    <definedName name="BExEQBZX0EL6LIKPY01197ACK65H" localSheetId="4" hidden="1">#REF!</definedName>
    <definedName name="BExEQBZX0EL6LIKPY01197ACK65H" localSheetId="5" hidden="1">#REF!</definedName>
    <definedName name="BExEQBZX0EL6LIKPY01197ACK65H" localSheetId="2" hidden="1">#REF!</definedName>
    <definedName name="BExEQBZX0EL6LIKPY01197ACK65H" localSheetId="1" hidden="1">#REF!</definedName>
    <definedName name="BExEQBZX0EL6LIKPY01197ACK65H" hidden="1">#REF!</definedName>
    <definedName name="BExEQDXZALJLD4OBF74IKZBR13SR" localSheetId="4" hidden="1">#REF!</definedName>
    <definedName name="BExEQDXZALJLD4OBF74IKZBR13SR" localSheetId="5" hidden="1">#REF!</definedName>
    <definedName name="BExEQDXZALJLD4OBF74IKZBR13SR" localSheetId="2" hidden="1">#REF!</definedName>
    <definedName name="BExEQDXZALJLD4OBF74IKZBR13SR" localSheetId="1" hidden="1">#REF!</definedName>
    <definedName name="BExEQDXZALJLD4OBF74IKZBR13SR" hidden="1">#REF!</definedName>
    <definedName name="BExEQFLE2RPWGMWQAI4JMKUEFRPT" localSheetId="4" hidden="1">#REF!</definedName>
    <definedName name="BExEQFLE2RPWGMWQAI4JMKUEFRPT" localSheetId="5" hidden="1">#REF!</definedName>
    <definedName name="BExEQFLE2RPWGMWQAI4JMKUEFRPT" localSheetId="2" hidden="1">#REF!</definedName>
    <definedName name="BExEQFLE2RPWGMWQAI4JMKUEFRPT" localSheetId="1" hidden="1">#REF!</definedName>
    <definedName name="BExEQFLE2RPWGMWQAI4JMKUEFRPT" hidden="1">#REF!</definedName>
    <definedName name="BExEQJHNJV9U65F5VGIGX0VM02VF" localSheetId="4" hidden="1">#REF!</definedName>
    <definedName name="BExEQJHNJV9U65F5VGIGX0VM02VF" localSheetId="5" hidden="1">#REF!</definedName>
    <definedName name="BExEQJHNJV9U65F5VGIGX0VM02VF" localSheetId="2" hidden="1">#REF!</definedName>
    <definedName name="BExEQJHNJV9U65F5VGIGX0VM02VF" localSheetId="1" hidden="1">#REF!</definedName>
    <definedName name="BExEQJHNJV9U65F5VGIGX0VM02VF" hidden="1">#REF!</definedName>
    <definedName name="BExEQTZAP8R69U31W4LKGTKKGKQE" localSheetId="4" hidden="1">#REF!</definedName>
    <definedName name="BExEQTZAP8R69U31W4LKGTKKGKQE" localSheetId="5" hidden="1">#REF!</definedName>
    <definedName name="BExEQTZAP8R69U31W4LKGTKKGKQE" localSheetId="2" hidden="1">#REF!</definedName>
    <definedName name="BExEQTZAP8R69U31W4LKGTKKGKQE" localSheetId="1" hidden="1">#REF!</definedName>
    <definedName name="BExEQTZAP8R69U31W4LKGTKKGKQE" hidden="1">#REF!</definedName>
    <definedName name="BExER2O72H1F9WV6S1J04C15PXX7" localSheetId="4" hidden="1">#REF!</definedName>
    <definedName name="BExER2O72H1F9WV6S1J04C15PXX7" localSheetId="5" hidden="1">#REF!</definedName>
    <definedName name="BExER2O72H1F9WV6S1J04C15PXX7" localSheetId="2" hidden="1">#REF!</definedName>
    <definedName name="BExER2O72H1F9WV6S1J04C15PXX7" localSheetId="1" hidden="1">#REF!</definedName>
    <definedName name="BExER2O72H1F9WV6S1J04C15PXX7" hidden="1">#REF!</definedName>
    <definedName name="BExERIPCI7N2NW7JRL59DVT0TTSU" localSheetId="4" hidden="1">#REF!</definedName>
    <definedName name="BExERIPCI7N2NW7JRL59DVT0TTSU" localSheetId="5" hidden="1">#REF!</definedName>
    <definedName name="BExERIPCI7N2NW7JRL59DVT0TTSU" localSheetId="2" hidden="1">#REF!</definedName>
    <definedName name="BExERIPCI7N2NW7JRL59DVT0TTSU" localSheetId="1" hidden="1">#REF!</definedName>
    <definedName name="BExERIPCI7N2NW7JRL59DVT0TTSU" hidden="1">#REF!</definedName>
    <definedName name="BExERRUIKIOATPZ9U4HQ0V52RJAU" localSheetId="4" hidden="1">#REF!</definedName>
    <definedName name="BExERRUIKIOATPZ9U4HQ0V52RJAU" localSheetId="5" hidden="1">#REF!</definedName>
    <definedName name="BExERRUIKIOATPZ9U4HQ0V52RJAU" localSheetId="2" hidden="1">#REF!</definedName>
    <definedName name="BExERRUIKIOATPZ9U4HQ0V52RJAU" localSheetId="1" hidden="1">#REF!</definedName>
    <definedName name="BExERRUIKIOATPZ9U4HQ0V52RJAU" hidden="1">#REF!</definedName>
    <definedName name="BExERSANFNM1O7T65PC5MJ301YET" localSheetId="4" hidden="1">#REF!</definedName>
    <definedName name="BExERSANFNM1O7T65PC5MJ301YET" localSheetId="5" hidden="1">#REF!</definedName>
    <definedName name="BExERSANFNM1O7T65PC5MJ301YET" localSheetId="2" hidden="1">#REF!</definedName>
    <definedName name="BExERSANFNM1O7T65PC5MJ301YET" localSheetId="1" hidden="1">#REF!</definedName>
    <definedName name="BExERSANFNM1O7T65PC5MJ301YET" hidden="1">#REF!</definedName>
    <definedName name="BExERU8P606C6QQZZL55U0ZQYQF1" localSheetId="4" hidden="1">#REF!</definedName>
    <definedName name="BExERU8P606C6QQZZL55U0ZQYQF1" localSheetId="5" hidden="1">#REF!</definedName>
    <definedName name="BExERU8P606C6QQZZL55U0ZQYQF1" localSheetId="2" hidden="1">#REF!</definedName>
    <definedName name="BExERU8P606C6QQZZL55U0ZQYQF1" localSheetId="1" hidden="1">#REF!</definedName>
    <definedName name="BExERU8P606C6QQZZL55U0ZQYQF1" hidden="1">#REF!</definedName>
    <definedName name="BExERWCEBKQRYWRQLYJ4UCMMKTHG" localSheetId="4" hidden="1">#REF!</definedName>
    <definedName name="BExERWCEBKQRYWRQLYJ4UCMMKTHG" localSheetId="5" hidden="1">#REF!</definedName>
    <definedName name="BExERWCEBKQRYWRQLYJ4UCMMKTHG" localSheetId="2" hidden="1">#REF!</definedName>
    <definedName name="BExERWCEBKQRYWRQLYJ4UCMMKTHG" localSheetId="1" hidden="1">#REF!</definedName>
    <definedName name="BExERWCEBKQRYWRQLYJ4UCMMKTHG" hidden="1">#REF!</definedName>
    <definedName name="BExERXE1QW042A2T25RI4DVUU59O" localSheetId="4" hidden="1">#REF!</definedName>
    <definedName name="BExERXE1QW042A2T25RI4DVUU59O" localSheetId="5" hidden="1">#REF!</definedName>
    <definedName name="BExERXE1QW042A2T25RI4DVUU59O" localSheetId="2" hidden="1">#REF!</definedName>
    <definedName name="BExERXE1QW042A2T25RI4DVUU59O" localSheetId="1" hidden="1">#REF!</definedName>
    <definedName name="BExERXE1QW042A2T25RI4DVUU59O" hidden="1">#REF!</definedName>
    <definedName name="BExES44RHHDL3V7FLV6M20834WF1" localSheetId="4" hidden="1">#REF!</definedName>
    <definedName name="BExES44RHHDL3V7FLV6M20834WF1" localSheetId="5" hidden="1">#REF!</definedName>
    <definedName name="BExES44RHHDL3V7FLV6M20834WF1" localSheetId="2" hidden="1">#REF!</definedName>
    <definedName name="BExES44RHHDL3V7FLV6M20834WF1" localSheetId="1" hidden="1">#REF!</definedName>
    <definedName name="BExES44RHHDL3V7FLV6M20834WF1" hidden="1">#REF!</definedName>
    <definedName name="BExES4A7VE2X3RYYTVRLKZD4I7WU" localSheetId="4" hidden="1">#REF!</definedName>
    <definedName name="BExES4A7VE2X3RYYTVRLKZD4I7WU" localSheetId="5" hidden="1">#REF!</definedName>
    <definedName name="BExES4A7VE2X3RYYTVRLKZD4I7WU" localSheetId="2" hidden="1">#REF!</definedName>
    <definedName name="BExES4A7VE2X3RYYTVRLKZD4I7WU" localSheetId="1" hidden="1">#REF!</definedName>
    <definedName name="BExES4A7VE2X3RYYTVRLKZD4I7WU" hidden="1">#REF!</definedName>
    <definedName name="BExESLYUFDACMPARVY264HKBCXLX" localSheetId="4" hidden="1">#REF!</definedName>
    <definedName name="BExESLYUFDACMPARVY264HKBCXLX" localSheetId="5" hidden="1">#REF!</definedName>
    <definedName name="BExESLYUFDACMPARVY264HKBCXLX" localSheetId="2" hidden="1">#REF!</definedName>
    <definedName name="BExESLYUFDACMPARVY264HKBCXLX" localSheetId="1" hidden="1">#REF!</definedName>
    <definedName name="BExESLYUFDACMPARVY264HKBCXLX" hidden="1">#REF!</definedName>
    <definedName name="BExESMKD95A649M0WRSG6CXXP326" localSheetId="4" hidden="1">#REF!</definedName>
    <definedName name="BExESMKD95A649M0WRSG6CXXP326" localSheetId="5" hidden="1">#REF!</definedName>
    <definedName name="BExESMKD95A649M0WRSG6CXXP326" localSheetId="2" hidden="1">#REF!</definedName>
    <definedName name="BExESMKD95A649M0WRSG6CXXP326" localSheetId="1" hidden="1">#REF!</definedName>
    <definedName name="BExESMKD95A649M0WRSG6CXXP326" hidden="1">#REF!</definedName>
    <definedName name="BExESR27ZXJG5VMY4PR9D940VS7T" localSheetId="4" hidden="1">#REF!</definedName>
    <definedName name="BExESR27ZXJG5VMY4PR9D940VS7T" localSheetId="5" hidden="1">#REF!</definedName>
    <definedName name="BExESR27ZXJG5VMY4PR9D940VS7T" localSheetId="2" hidden="1">#REF!</definedName>
    <definedName name="BExESR27ZXJG5VMY4PR9D940VS7T" localSheetId="1" hidden="1">#REF!</definedName>
    <definedName name="BExESR27ZXJG5VMY4PR9D940VS7T" hidden="1">#REF!</definedName>
    <definedName name="BExESVK1YRJM6UG6FBYOF9CNX29X" localSheetId="4" hidden="1">#REF!</definedName>
    <definedName name="BExESVK1YRJM6UG6FBYOF9CNX29X" localSheetId="5" hidden="1">#REF!</definedName>
    <definedName name="BExESVK1YRJM6UG6FBYOF9CNX29X" localSheetId="2" hidden="1">#REF!</definedName>
    <definedName name="BExESVK1YRJM6UG6FBYOF9CNX29X" localSheetId="1" hidden="1">#REF!</definedName>
    <definedName name="BExESVK1YRJM6UG6FBYOF9CNX29X" hidden="1">#REF!</definedName>
    <definedName name="BExESZ03KXL8DQ2591HLR56ZML94" localSheetId="4" hidden="1">#REF!</definedName>
    <definedName name="BExESZ03KXL8DQ2591HLR56ZML94" localSheetId="5" hidden="1">#REF!</definedName>
    <definedName name="BExESZ03KXL8DQ2591HLR56ZML94" localSheetId="2" hidden="1">#REF!</definedName>
    <definedName name="BExESZ03KXL8DQ2591HLR56ZML94" localSheetId="1" hidden="1">#REF!</definedName>
    <definedName name="BExESZ03KXL8DQ2591HLR56ZML94" hidden="1">#REF!</definedName>
    <definedName name="BExESZAW5N443NRTKIP59OEI1CR6" localSheetId="4" hidden="1">#REF!</definedName>
    <definedName name="BExESZAW5N443NRTKIP59OEI1CR6" localSheetId="5" hidden="1">#REF!</definedName>
    <definedName name="BExESZAW5N443NRTKIP59OEI1CR6" localSheetId="2" hidden="1">#REF!</definedName>
    <definedName name="BExESZAW5N443NRTKIP59OEI1CR6" localSheetId="1" hidden="1">#REF!</definedName>
    <definedName name="BExESZAW5N443NRTKIP59OEI1CR6" hidden="1">#REF!</definedName>
    <definedName name="BExET3HXQ60A4O2OLKX8QNXRI6LQ" localSheetId="4" hidden="1">#REF!</definedName>
    <definedName name="BExET3HXQ60A4O2OLKX8QNXRI6LQ" localSheetId="5" hidden="1">#REF!</definedName>
    <definedName name="BExET3HXQ60A4O2OLKX8QNXRI6LQ" localSheetId="2" hidden="1">#REF!</definedName>
    <definedName name="BExET3HXQ60A4O2OLKX8QNXRI6LQ" localSheetId="1" hidden="1">#REF!</definedName>
    <definedName name="BExET3HXQ60A4O2OLKX8QNXRI6LQ" hidden="1">#REF!</definedName>
    <definedName name="BExET4EAH366GROMVVMDCSUI1018" localSheetId="4" hidden="1">#REF!</definedName>
    <definedName name="BExET4EAH366GROMVVMDCSUI1018" localSheetId="5" hidden="1">#REF!</definedName>
    <definedName name="BExET4EAH366GROMVVMDCSUI1018" localSheetId="2" hidden="1">#REF!</definedName>
    <definedName name="BExET4EAH366GROMVVMDCSUI1018" localSheetId="1" hidden="1">#REF!</definedName>
    <definedName name="BExET4EAH366GROMVVMDCSUI1018" hidden="1">#REF!</definedName>
    <definedName name="BExETA3B1FCIOA80H94K90FWXQKE" localSheetId="4" hidden="1">#REF!</definedName>
    <definedName name="BExETA3B1FCIOA80H94K90FWXQKE" localSheetId="5" hidden="1">#REF!</definedName>
    <definedName name="BExETA3B1FCIOA80H94K90FWXQKE" localSheetId="2" hidden="1">#REF!</definedName>
    <definedName name="BExETA3B1FCIOA80H94K90FWXQKE" localSheetId="1" hidden="1">#REF!</definedName>
    <definedName name="BExETA3B1FCIOA80H94K90FWXQKE" hidden="1">#REF!</definedName>
    <definedName name="BExETAZOYT4CJIT8RRKC9F2HJG1D" localSheetId="4" hidden="1">#REF!</definedName>
    <definedName name="BExETAZOYT4CJIT8RRKC9F2HJG1D" localSheetId="5" hidden="1">#REF!</definedName>
    <definedName name="BExETAZOYT4CJIT8RRKC9F2HJG1D" localSheetId="2" hidden="1">#REF!</definedName>
    <definedName name="BExETAZOYT4CJIT8RRKC9F2HJG1D" localSheetId="1" hidden="1">#REF!</definedName>
    <definedName name="BExETAZOYT4CJIT8RRKC9F2HJG1D" hidden="1">#REF!</definedName>
    <definedName name="BExETB55BNG40G9YOI2H6UHIR9WU" localSheetId="4" hidden="1">#REF!</definedName>
    <definedName name="BExETB55BNG40G9YOI2H6UHIR9WU" localSheetId="5" hidden="1">#REF!</definedName>
    <definedName name="BExETB55BNG40G9YOI2H6UHIR9WU" localSheetId="2" hidden="1">#REF!</definedName>
    <definedName name="BExETB55BNG40G9YOI2H6UHIR9WU" localSheetId="1" hidden="1">#REF!</definedName>
    <definedName name="BExETB55BNG40G9YOI2H6UHIR9WU" hidden="1">#REF!</definedName>
    <definedName name="BExETF6QD5A9GEINE1KZRRC2LXWM" localSheetId="4" hidden="1">#REF!</definedName>
    <definedName name="BExETF6QD5A9GEINE1KZRRC2LXWM" localSheetId="5" hidden="1">#REF!</definedName>
    <definedName name="BExETF6QD5A9GEINE1KZRRC2LXWM" localSheetId="2" hidden="1">#REF!</definedName>
    <definedName name="BExETF6QD5A9GEINE1KZRRC2LXWM" localSheetId="1" hidden="1">#REF!</definedName>
    <definedName name="BExETF6QD5A9GEINE1KZRRC2LXWM" hidden="1">#REF!</definedName>
    <definedName name="BExETQ9XRXLUACN82805SPSPNKHI" localSheetId="4" hidden="1">#REF!</definedName>
    <definedName name="BExETQ9XRXLUACN82805SPSPNKHI" localSheetId="5" hidden="1">#REF!</definedName>
    <definedName name="BExETQ9XRXLUACN82805SPSPNKHI" localSheetId="2" hidden="1">#REF!</definedName>
    <definedName name="BExETQ9XRXLUACN82805SPSPNKHI" localSheetId="1" hidden="1">#REF!</definedName>
    <definedName name="BExETQ9XRXLUACN82805SPSPNKHI" hidden="1">#REF!</definedName>
    <definedName name="BExETR0YRMOR63E6DHLEHV9QVVON" localSheetId="4" hidden="1">#REF!</definedName>
    <definedName name="BExETR0YRMOR63E6DHLEHV9QVVON" localSheetId="5" hidden="1">#REF!</definedName>
    <definedName name="BExETR0YRMOR63E6DHLEHV9QVVON" localSheetId="2" hidden="1">#REF!</definedName>
    <definedName name="BExETR0YRMOR63E6DHLEHV9QVVON" localSheetId="1" hidden="1">#REF!</definedName>
    <definedName name="BExETR0YRMOR63E6DHLEHV9QVVON" hidden="1">#REF!</definedName>
    <definedName name="BExETVO51BGF7GGNGB21UD7OIF15" localSheetId="4" hidden="1">#REF!</definedName>
    <definedName name="BExETVO51BGF7GGNGB21UD7OIF15" localSheetId="5" hidden="1">#REF!</definedName>
    <definedName name="BExETVO51BGF7GGNGB21UD7OIF15" localSheetId="2" hidden="1">#REF!</definedName>
    <definedName name="BExETVO51BGF7GGNGB21UD7OIF15" localSheetId="1" hidden="1">#REF!</definedName>
    <definedName name="BExETVO51BGF7GGNGB21UD7OIF15" hidden="1">#REF!</definedName>
    <definedName name="BExETVTGY38YXYYF7N73OYN6FYY3" localSheetId="4" hidden="1">#REF!</definedName>
    <definedName name="BExETVTGY38YXYYF7N73OYN6FYY3" localSheetId="5" hidden="1">#REF!</definedName>
    <definedName name="BExETVTGY38YXYYF7N73OYN6FYY3" localSheetId="2" hidden="1">#REF!</definedName>
    <definedName name="BExETVTGY38YXYYF7N73OYN6FYY3" localSheetId="1" hidden="1">#REF!</definedName>
    <definedName name="BExETVTGY38YXYYF7N73OYN6FYY3" hidden="1">#REF!</definedName>
    <definedName name="BExETVTH8RADW05P2XUUV7V44TWW" localSheetId="4" hidden="1">#REF!</definedName>
    <definedName name="BExETVTH8RADW05P2XUUV7V44TWW" localSheetId="5" hidden="1">#REF!</definedName>
    <definedName name="BExETVTH8RADW05P2XUUV7V44TWW" localSheetId="2" hidden="1">#REF!</definedName>
    <definedName name="BExETVTH8RADW05P2XUUV7V44TWW" localSheetId="1" hidden="1">#REF!</definedName>
    <definedName name="BExETVTH8RADW05P2XUUV7V44TWW" hidden="1">#REF!</definedName>
    <definedName name="BExETW9PYUAV5QY6A4VCYZRIOUX4" localSheetId="4" hidden="1">#REF!</definedName>
    <definedName name="BExETW9PYUAV5QY6A4VCYZRIOUX4" localSheetId="5" hidden="1">#REF!</definedName>
    <definedName name="BExETW9PYUAV5QY6A4VCYZRIOUX4" localSheetId="2" hidden="1">#REF!</definedName>
    <definedName name="BExETW9PYUAV5QY6A4VCYZRIOUX4" localSheetId="1" hidden="1">#REF!</definedName>
    <definedName name="BExETW9PYUAV5QY6A4VCYZRIOUX4" hidden="1">#REF!</definedName>
    <definedName name="BExEUGNELLVZ7K2PYWP2TG8T65XQ" localSheetId="4" hidden="1">#REF!</definedName>
    <definedName name="BExEUGNELLVZ7K2PYWP2TG8T65XQ" localSheetId="5" hidden="1">#REF!</definedName>
    <definedName name="BExEUGNELLVZ7K2PYWP2TG8T65XQ" localSheetId="2" hidden="1">#REF!</definedName>
    <definedName name="BExEUGNELLVZ7K2PYWP2TG8T65XQ" localSheetId="1" hidden="1">#REF!</definedName>
    <definedName name="BExEUGNELLVZ7K2PYWP2TG8T65XQ" hidden="1">#REF!</definedName>
    <definedName name="BExEUHUG1NGJGB6F1UH5IKFZ9B9M" localSheetId="4" hidden="1">#REF!</definedName>
    <definedName name="BExEUHUG1NGJGB6F1UH5IKFZ9B9M" localSheetId="5" hidden="1">#REF!</definedName>
    <definedName name="BExEUHUG1NGJGB6F1UH5IKFZ9B9M" localSheetId="2" hidden="1">#REF!</definedName>
    <definedName name="BExEUHUG1NGJGB6F1UH5IKFZ9B9M" localSheetId="1" hidden="1">#REF!</definedName>
    <definedName name="BExEUHUG1NGJGB6F1UH5IKFZ9B9M" hidden="1">#REF!</definedName>
    <definedName name="BExEUNE4T242Y59C6MS28MXEUGCP" localSheetId="4" hidden="1">#REF!</definedName>
    <definedName name="BExEUNE4T242Y59C6MS28MXEUGCP" localSheetId="5" hidden="1">#REF!</definedName>
    <definedName name="BExEUNE4T242Y59C6MS28MXEUGCP" localSheetId="2" hidden="1">#REF!</definedName>
    <definedName name="BExEUNE4T242Y59C6MS28MXEUGCP" localSheetId="1" hidden="1">#REF!</definedName>
    <definedName name="BExEUNE4T242Y59C6MS28MXEUGCP" hidden="1">#REF!</definedName>
    <definedName name="BExEUNU7FYVTR4DD1D31SS7PNXX2" localSheetId="4" hidden="1">#REF!</definedName>
    <definedName name="BExEUNU7FYVTR4DD1D31SS7PNXX2" localSheetId="5" hidden="1">#REF!</definedName>
    <definedName name="BExEUNU7FYVTR4DD1D31SS7PNXX2" localSheetId="2" hidden="1">#REF!</definedName>
    <definedName name="BExEUNU7FYVTR4DD1D31SS7PNXX2" localSheetId="1" hidden="1">#REF!</definedName>
    <definedName name="BExEUNU7FYVTR4DD1D31SS7PNXX2" hidden="1">#REF!</definedName>
    <definedName name="BExEV2TP7NA3ZR6RJGH5ER370OUM" localSheetId="4" hidden="1">#REF!</definedName>
    <definedName name="BExEV2TP7NA3ZR6RJGH5ER370OUM" localSheetId="5" hidden="1">#REF!</definedName>
    <definedName name="BExEV2TP7NA3ZR6RJGH5ER370OUM" localSheetId="2" hidden="1">#REF!</definedName>
    <definedName name="BExEV2TP7NA3ZR6RJGH5ER370OUM" localSheetId="1" hidden="1">#REF!</definedName>
    <definedName name="BExEV2TP7NA3ZR6RJGH5ER370OUM" hidden="1">#REF!</definedName>
    <definedName name="BExEV3Q7M5YTX3CY3QCP1SUIEP2E" localSheetId="4" hidden="1">#REF!</definedName>
    <definedName name="BExEV3Q7M5YTX3CY3QCP1SUIEP2E" localSheetId="5" hidden="1">#REF!</definedName>
    <definedName name="BExEV3Q7M5YTX3CY3QCP1SUIEP2E" localSheetId="2" hidden="1">#REF!</definedName>
    <definedName name="BExEV3Q7M5YTX3CY3QCP1SUIEP2E" localSheetId="1" hidden="1">#REF!</definedName>
    <definedName name="BExEV3Q7M5YTX3CY3QCP1SUIEP2E" hidden="1">#REF!</definedName>
    <definedName name="BExEV69USLNYO2QRJRC0J92XUF00" localSheetId="4" hidden="1">#REF!</definedName>
    <definedName name="BExEV69USLNYO2QRJRC0J92XUF00" localSheetId="5" hidden="1">#REF!</definedName>
    <definedName name="BExEV69USLNYO2QRJRC0J92XUF00" localSheetId="2" hidden="1">#REF!</definedName>
    <definedName name="BExEV69USLNYO2QRJRC0J92XUF00" localSheetId="1" hidden="1">#REF!</definedName>
    <definedName name="BExEV69USLNYO2QRJRC0J92XUF00" hidden="1">#REF!</definedName>
    <definedName name="BExEV6KNTQOCFD7GV726XQEVQ7R6" localSheetId="4" hidden="1">#REF!</definedName>
    <definedName name="BExEV6KNTQOCFD7GV726XQEVQ7R6" localSheetId="5" hidden="1">#REF!</definedName>
    <definedName name="BExEV6KNTQOCFD7GV726XQEVQ7R6" localSheetId="2" hidden="1">#REF!</definedName>
    <definedName name="BExEV6KNTQOCFD7GV726XQEVQ7R6" localSheetId="1" hidden="1">#REF!</definedName>
    <definedName name="BExEV6KNTQOCFD7GV726XQEVQ7R6" hidden="1">#REF!</definedName>
    <definedName name="BExEV6VGM4POO9QT9KH3QA3VYCWM" localSheetId="4" hidden="1">#REF!</definedName>
    <definedName name="BExEV6VGM4POO9QT9KH3QA3VYCWM" localSheetId="5" hidden="1">#REF!</definedName>
    <definedName name="BExEV6VGM4POO9QT9KH3QA3VYCWM" localSheetId="2" hidden="1">#REF!</definedName>
    <definedName name="BExEV6VGM4POO9QT9KH3QA3VYCWM" localSheetId="1" hidden="1">#REF!</definedName>
    <definedName name="BExEV6VGM4POO9QT9KH3QA3VYCWM" hidden="1">#REF!</definedName>
    <definedName name="BExEVCEYMOI0PGO7HAEOS9CVMU2O" localSheetId="4" hidden="1">#REF!</definedName>
    <definedName name="BExEVCEYMOI0PGO7HAEOS9CVMU2O" localSheetId="5" hidden="1">#REF!</definedName>
    <definedName name="BExEVCEYMOI0PGO7HAEOS9CVMU2O" localSheetId="2" hidden="1">#REF!</definedName>
    <definedName name="BExEVCEYMOI0PGO7HAEOS9CVMU2O" localSheetId="1" hidden="1">#REF!</definedName>
    <definedName name="BExEVCEYMOI0PGO7HAEOS9CVMU2O" hidden="1">#REF!</definedName>
    <definedName name="BExEVET98G3FU6QBF9LHYWSAMV0O" localSheetId="4" hidden="1">#REF!</definedName>
    <definedName name="BExEVET98G3FU6QBF9LHYWSAMV0O" localSheetId="5" hidden="1">#REF!</definedName>
    <definedName name="BExEVET98G3FU6QBF9LHYWSAMV0O" localSheetId="2" hidden="1">#REF!</definedName>
    <definedName name="BExEVET98G3FU6QBF9LHYWSAMV0O" localSheetId="1" hidden="1">#REF!</definedName>
    <definedName name="BExEVET98G3FU6QBF9LHYWSAMV0O" hidden="1">#REF!</definedName>
    <definedName name="BExEVNCUT0PDUYNJH7G6BSEWZOT2" localSheetId="4" hidden="1">#REF!</definedName>
    <definedName name="BExEVNCUT0PDUYNJH7G6BSEWZOT2" localSheetId="5" hidden="1">#REF!</definedName>
    <definedName name="BExEVNCUT0PDUYNJH7G6BSEWZOT2" localSheetId="2" hidden="1">#REF!</definedName>
    <definedName name="BExEVNCUT0PDUYNJH7G6BSEWZOT2" localSheetId="1" hidden="1">#REF!</definedName>
    <definedName name="BExEVNCUT0PDUYNJH7G6BSEWZOT2" hidden="1">#REF!</definedName>
    <definedName name="BExEVPGF4V5J0WQRZKUM8F9TTKZJ" localSheetId="4" hidden="1">#REF!</definedName>
    <definedName name="BExEVPGF4V5J0WQRZKUM8F9TTKZJ" localSheetId="5" hidden="1">#REF!</definedName>
    <definedName name="BExEVPGF4V5J0WQRZKUM8F9TTKZJ" localSheetId="2" hidden="1">#REF!</definedName>
    <definedName name="BExEVPGF4V5J0WQRZKUM8F9TTKZJ" localSheetId="1" hidden="1">#REF!</definedName>
    <definedName name="BExEVPGF4V5J0WQRZKUM8F9TTKZJ" hidden="1">#REF!</definedName>
    <definedName name="BExEVVLIEVWYRF2UUC1H0H5QU1CP" localSheetId="4" hidden="1">#REF!</definedName>
    <definedName name="BExEVVLIEVWYRF2UUC1H0H5QU1CP" localSheetId="5" hidden="1">#REF!</definedName>
    <definedName name="BExEVVLIEVWYRF2UUC1H0H5QU1CP" localSheetId="2" hidden="1">#REF!</definedName>
    <definedName name="BExEVVLIEVWYRF2UUC1H0H5QU1CP" localSheetId="1" hidden="1">#REF!</definedName>
    <definedName name="BExEVVLIEVWYRF2UUC1H0H5QU1CP" hidden="1">#REF!</definedName>
    <definedName name="BExEVWCKO8T84GW9Z3X47915XKSH" localSheetId="4" hidden="1">#REF!</definedName>
    <definedName name="BExEVWCKO8T84GW9Z3X47915XKSH" localSheetId="5" hidden="1">#REF!</definedName>
    <definedName name="BExEVWCKO8T84GW9Z3X47915XKSH" localSheetId="2" hidden="1">#REF!</definedName>
    <definedName name="BExEVWCKO8T84GW9Z3X47915XKSH" localSheetId="1" hidden="1">#REF!</definedName>
    <definedName name="BExEVWCKO8T84GW9Z3X47915XKSH" hidden="1">#REF!</definedName>
    <definedName name="BExEVZSJWMZ5L2ZE7AZC57CXKW6T" localSheetId="4" hidden="1">#REF!</definedName>
    <definedName name="BExEVZSJWMZ5L2ZE7AZC57CXKW6T" localSheetId="5" hidden="1">#REF!</definedName>
    <definedName name="BExEVZSJWMZ5L2ZE7AZC57CXKW6T" localSheetId="2" hidden="1">#REF!</definedName>
    <definedName name="BExEVZSJWMZ5L2ZE7AZC57CXKW6T" localSheetId="1" hidden="1">#REF!</definedName>
    <definedName name="BExEVZSJWMZ5L2ZE7AZC57CXKW6T" hidden="1">#REF!</definedName>
    <definedName name="BExEW0JL1GFFCXMDGW54CI7Y8FZN" localSheetId="4" hidden="1">#REF!</definedName>
    <definedName name="BExEW0JL1GFFCXMDGW54CI7Y8FZN" localSheetId="5" hidden="1">#REF!</definedName>
    <definedName name="BExEW0JL1GFFCXMDGW54CI7Y8FZN" localSheetId="2" hidden="1">#REF!</definedName>
    <definedName name="BExEW0JL1GFFCXMDGW54CI7Y8FZN" localSheetId="1" hidden="1">#REF!</definedName>
    <definedName name="BExEW0JL1GFFCXMDGW54CI7Y8FZN" hidden="1">#REF!</definedName>
    <definedName name="BExEW68M9WL8214QH9C7VCK7BN08" localSheetId="4" hidden="1">#REF!</definedName>
    <definedName name="BExEW68M9WL8214QH9C7VCK7BN08" localSheetId="5" hidden="1">#REF!</definedName>
    <definedName name="BExEW68M9WL8214QH9C7VCK7BN08" localSheetId="2" hidden="1">#REF!</definedName>
    <definedName name="BExEW68M9WL8214QH9C7VCK7BN08" localSheetId="1" hidden="1">#REF!</definedName>
    <definedName name="BExEW68M9WL8214QH9C7VCK7BN08" hidden="1">#REF!</definedName>
    <definedName name="BExEW8HFKH6F47KIHYBDRUEFZ2ZZ" localSheetId="4" hidden="1">#REF!</definedName>
    <definedName name="BExEW8HFKH6F47KIHYBDRUEFZ2ZZ" localSheetId="5" hidden="1">#REF!</definedName>
    <definedName name="BExEW8HFKH6F47KIHYBDRUEFZ2ZZ" localSheetId="2" hidden="1">#REF!</definedName>
    <definedName name="BExEW8HFKH6F47KIHYBDRUEFZ2ZZ" localSheetId="1" hidden="1">#REF!</definedName>
    <definedName name="BExEW8HFKH6F47KIHYBDRUEFZ2ZZ" hidden="1">#REF!</definedName>
    <definedName name="BExEWB6JHMITZPXHB6JATOCLLKLJ" localSheetId="4" hidden="1">#REF!</definedName>
    <definedName name="BExEWB6JHMITZPXHB6JATOCLLKLJ" localSheetId="5" hidden="1">#REF!</definedName>
    <definedName name="BExEWB6JHMITZPXHB6JATOCLLKLJ" localSheetId="2" hidden="1">#REF!</definedName>
    <definedName name="BExEWB6JHMITZPXHB6JATOCLLKLJ" localSheetId="1" hidden="1">#REF!</definedName>
    <definedName name="BExEWB6JHMITZPXHB6JATOCLLKLJ" hidden="1">#REF!</definedName>
    <definedName name="BExEWNBGQS1U2LW3W84T4LSJ9K00" localSheetId="4" hidden="1">#REF!</definedName>
    <definedName name="BExEWNBGQS1U2LW3W84T4LSJ9K00" localSheetId="5" hidden="1">#REF!</definedName>
    <definedName name="BExEWNBGQS1U2LW3W84T4LSJ9K00" localSheetId="2" hidden="1">#REF!</definedName>
    <definedName name="BExEWNBGQS1U2LW3W84T4LSJ9K00" localSheetId="1" hidden="1">#REF!</definedName>
    <definedName name="BExEWNBGQS1U2LW3W84T4LSJ9K00" hidden="1">#REF!</definedName>
    <definedName name="BExEWO7STL7HNZSTY8VQBPTX1WK6" localSheetId="4" hidden="1">#REF!</definedName>
    <definedName name="BExEWO7STL7HNZSTY8VQBPTX1WK6" localSheetId="5" hidden="1">#REF!</definedName>
    <definedName name="BExEWO7STL7HNZSTY8VQBPTX1WK6" localSheetId="2" hidden="1">#REF!</definedName>
    <definedName name="BExEWO7STL7HNZSTY8VQBPTX1WK6" localSheetId="1" hidden="1">#REF!</definedName>
    <definedName name="BExEWO7STL7HNZSTY8VQBPTX1WK6" hidden="1">#REF!</definedName>
    <definedName name="BExEWQ0M1N3KMKTDJ73H10QSG4W1" localSheetId="4" hidden="1">#REF!</definedName>
    <definedName name="BExEWQ0M1N3KMKTDJ73H10QSG4W1" localSheetId="5" hidden="1">#REF!</definedName>
    <definedName name="BExEWQ0M1N3KMKTDJ73H10QSG4W1" localSheetId="2" hidden="1">#REF!</definedName>
    <definedName name="BExEWQ0M1N3KMKTDJ73H10QSG4W1" localSheetId="1" hidden="1">#REF!</definedName>
    <definedName name="BExEWQ0M1N3KMKTDJ73H10QSG4W1" hidden="1">#REF!</definedName>
    <definedName name="BExEX43OR6NH8GF32YY2ZB6Y8WGP" localSheetId="4" hidden="1">#REF!</definedName>
    <definedName name="BExEX43OR6NH8GF32YY2ZB6Y8WGP" localSheetId="5" hidden="1">#REF!</definedName>
    <definedName name="BExEX43OR6NH8GF32YY2ZB6Y8WGP" localSheetId="2" hidden="1">#REF!</definedName>
    <definedName name="BExEX43OR6NH8GF32YY2ZB6Y8WGP" localSheetId="1" hidden="1">#REF!</definedName>
    <definedName name="BExEX43OR6NH8GF32YY2ZB6Y8WGP" hidden="1">#REF!</definedName>
    <definedName name="BExEX85F3OSW8NSCYGYPS9372Z1Q" localSheetId="4" hidden="1">#REF!</definedName>
    <definedName name="BExEX85F3OSW8NSCYGYPS9372Z1Q" localSheetId="5" hidden="1">#REF!</definedName>
    <definedName name="BExEX85F3OSW8NSCYGYPS9372Z1Q" localSheetId="2" hidden="1">#REF!</definedName>
    <definedName name="BExEX85F3OSW8NSCYGYPS9372Z1Q" localSheetId="1" hidden="1">#REF!</definedName>
    <definedName name="BExEX85F3OSW8NSCYGYPS9372Z1Q" hidden="1">#REF!</definedName>
    <definedName name="BExEX9HWY2G6928ZVVVQF77QCM2C" localSheetId="4" hidden="1">#REF!</definedName>
    <definedName name="BExEX9HWY2G6928ZVVVQF77QCM2C" localSheetId="5" hidden="1">#REF!</definedName>
    <definedName name="BExEX9HWY2G6928ZVVVQF77QCM2C" localSheetId="2" hidden="1">#REF!</definedName>
    <definedName name="BExEX9HWY2G6928ZVVVQF77QCM2C" localSheetId="1" hidden="1">#REF!</definedName>
    <definedName name="BExEX9HWY2G6928ZVVVQF77QCM2C" hidden="1">#REF!</definedName>
    <definedName name="BExEXBQWAYKMVBRJRHB8PFCSYFVN" localSheetId="4" hidden="1">#REF!</definedName>
    <definedName name="BExEXBQWAYKMVBRJRHB8PFCSYFVN" localSheetId="5" hidden="1">#REF!</definedName>
    <definedName name="BExEXBQWAYKMVBRJRHB8PFCSYFVN" localSheetId="2" hidden="1">#REF!</definedName>
    <definedName name="BExEXBQWAYKMVBRJRHB8PFCSYFVN" localSheetId="1" hidden="1">#REF!</definedName>
    <definedName name="BExEXBQWAYKMVBRJRHB8PFCSYFVN" hidden="1">#REF!</definedName>
    <definedName name="BExEXGE2TE9MQWLQVHL7XGQWL102" localSheetId="4" hidden="1">#REF!</definedName>
    <definedName name="BExEXGE2TE9MQWLQVHL7XGQWL102" localSheetId="5" hidden="1">#REF!</definedName>
    <definedName name="BExEXGE2TE9MQWLQVHL7XGQWL102" localSheetId="2" hidden="1">#REF!</definedName>
    <definedName name="BExEXGE2TE9MQWLQVHL7XGQWL102" localSheetId="1" hidden="1">#REF!</definedName>
    <definedName name="BExEXGE2TE9MQWLQVHL7XGQWL102" hidden="1">#REF!</definedName>
    <definedName name="BExEXRBZ0DI9E2UFLLKYWGN66B61" localSheetId="4" hidden="1">#REF!</definedName>
    <definedName name="BExEXRBZ0DI9E2UFLLKYWGN66B61" localSheetId="5" hidden="1">#REF!</definedName>
    <definedName name="BExEXRBZ0DI9E2UFLLKYWGN66B61" localSheetId="2" hidden="1">#REF!</definedName>
    <definedName name="BExEXRBZ0DI9E2UFLLKYWGN66B61" localSheetId="1" hidden="1">#REF!</definedName>
    <definedName name="BExEXRBZ0DI9E2UFLLKYWGN66B61" hidden="1">#REF!</definedName>
    <definedName name="BExEXW4FSOZ9C2SZSQIAA3W82I5K" localSheetId="4" hidden="1">#REF!</definedName>
    <definedName name="BExEXW4FSOZ9C2SZSQIAA3W82I5K" localSheetId="5" hidden="1">#REF!</definedName>
    <definedName name="BExEXW4FSOZ9C2SZSQIAA3W82I5K" localSheetId="2" hidden="1">#REF!</definedName>
    <definedName name="BExEXW4FSOZ9C2SZSQIAA3W82I5K" localSheetId="1" hidden="1">#REF!</definedName>
    <definedName name="BExEXW4FSOZ9C2SZSQIAA3W82I5K" hidden="1">#REF!</definedName>
    <definedName name="BExEXZ4H2ZUNEW5I6I74GK08QAQC" localSheetId="4" hidden="1">#REF!</definedName>
    <definedName name="BExEXZ4H2ZUNEW5I6I74GK08QAQC" localSheetId="5" hidden="1">#REF!</definedName>
    <definedName name="BExEXZ4H2ZUNEW5I6I74GK08QAQC" localSheetId="2" hidden="1">#REF!</definedName>
    <definedName name="BExEXZ4H2ZUNEW5I6I74GK08QAQC" localSheetId="1" hidden="1">#REF!</definedName>
    <definedName name="BExEXZ4H2ZUNEW5I6I74GK08QAQC" hidden="1">#REF!</definedName>
    <definedName name="BExEY42GK80HA9M84NTZ3NV9K2VI" localSheetId="4" hidden="1">#REF!</definedName>
    <definedName name="BExEY42GK80HA9M84NTZ3NV9K2VI" localSheetId="5" hidden="1">#REF!</definedName>
    <definedName name="BExEY42GK80HA9M84NTZ3NV9K2VI" localSheetId="2" hidden="1">#REF!</definedName>
    <definedName name="BExEY42GK80HA9M84NTZ3NV9K2VI" localSheetId="1" hidden="1">#REF!</definedName>
    <definedName name="BExEY42GK80HA9M84NTZ3NV9K2VI" hidden="1">#REF!</definedName>
    <definedName name="BExEYLG9FL9V1JPPNZ3FUDNSEJ4V" localSheetId="4" hidden="1">#REF!</definedName>
    <definedName name="BExEYLG9FL9V1JPPNZ3FUDNSEJ4V" localSheetId="5" hidden="1">#REF!</definedName>
    <definedName name="BExEYLG9FL9V1JPPNZ3FUDNSEJ4V" localSheetId="2" hidden="1">#REF!</definedName>
    <definedName name="BExEYLG9FL9V1JPPNZ3FUDNSEJ4V" localSheetId="1" hidden="1">#REF!</definedName>
    <definedName name="BExEYLG9FL9V1JPPNZ3FUDNSEJ4V" hidden="1">#REF!</definedName>
    <definedName name="BExEYOW8C1B3OUUCIGEC7L8OOW1Z" localSheetId="4" hidden="1">#REF!</definedName>
    <definedName name="BExEYOW8C1B3OUUCIGEC7L8OOW1Z" localSheetId="5" hidden="1">#REF!</definedName>
    <definedName name="BExEYOW8C1B3OUUCIGEC7L8OOW1Z" localSheetId="2" hidden="1">#REF!</definedName>
    <definedName name="BExEYOW8C1B3OUUCIGEC7L8OOW1Z" localSheetId="1" hidden="1">#REF!</definedName>
    <definedName name="BExEYOW8C1B3OUUCIGEC7L8OOW1Z" hidden="1">#REF!</definedName>
    <definedName name="BExEYPCI2LT224YS4M3T50V85FAG" localSheetId="4" hidden="1">#REF!</definedName>
    <definedName name="BExEYPCI2LT224YS4M3T50V85FAG" localSheetId="5" hidden="1">#REF!</definedName>
    <definedName name="BExEYPCI2LT224YS4M3T50V85FAG" localSheetId="2" hidden="1">#REF!</definedName>
    <definedName name="BExEYPCI2LT224YS4M3T50V85FAG" localSheetId="1" hidden="1">#REF!</definedName>
    <definedName name="BExEYPCI2LT224YS4M3T50V85FAG" hidden="1">#REF!</definedName>
    <definedName name="BExEYUQJXZT6N5HJH8ACJF6SRWEE" localSheetId="4" hidden="1">#REF!</definedName>
    <definedName name="BExEYUQJXZT6N5HJH8ACJF6SRWEE" localSheetId="5" hidden="1">#REF!</definedName>
    <definedName name="BExEYUQJXZT6N5HJH8ACJF6SRWEE" localSheetId="2" hidden="1">#REF!</definedName>
    <definedName name="BExEYUQJXZT6N5HJH8ACJF6SRWEE" localSheetId="1" hidden="1">#REF!</definedName>
    <definedName name="BExEYUQJXZT6N5HJH8ACJF6SRWEE" hidden="1">#REF!</definedName>
    <definedName name="BExEYYC7KLO4XJQW9GMGVVJQXF4C" localSheetId="4" hidden="1">#REF!</definedName>
    <definedName name="BExEYYC7KLO4XJQW9GMGVVJQXF4C" localSheetId="5" hidden="1">#REF!</definedName>
    <definedName name="BExEYYC7KLO4XJQW9GMGVVJQXF4C" localSheetId="2" hidden="1">#REF!</definedName>
    <definedName name="BExEYYC7KLO4XJQW9GMGVVJQXF4C" localSheetId="1" hidden="1">#REF!</definedName>
    <definedName name="BExEYYC7KLO4XJQW9GMGVVJQXF4C" hidden="1">#REF!</definedName>
    <definedName name="BExEZ1S6VZCG01ZPLBSS9Z1SBOJ2" localSheetId="4" hidden="1">#REF!</definedName>
    <definedName name="BExEZ1S6VZCG01ZPLBSS9Z1SBOJ2" localSheetId="5" hidden="1">#REF!</definedName>
    <definedName name="BExEZ1S6VZCG01ZPLBSS9Z1SBOJ2" localSheetId="2" hidden="1">#REF!</definedName>
    <definedName name="BExEZ1S6VZCG01ZPLBSS9Z1SBOJ2" localSheetId="1" hidden="1">#REF!</definedName>
    <definedName name="BExEZ1S6VZCG01ZPLBSS9Z1SBOJ2" hidden="1">#REF!</definedName>
    <definedName name="BExEZ6KV8TDKOO0Y66LSH9DCFW5M" localSheetId="4" hidden="1">#REF!</definedName>
    <definedName name="BExEZ6KV8TDKOO0Y66LSH9DCFW5M" localSheetId="5" hidden="1">#REF!</definedName>
    <definedName name="BExEZ6KV8TDKOO0Y66LSH9DCFW5M" localSheetId="2" hidden="1">#REF!</definedName>
    <definedName name="BExEZ6KV8TDKOO0Y66LSH9DCFW5M" localSheetId="1" hidden="1">#REF!</definedName>
    <definedName name="BExEZ6KV8TDKOO0Y66LSH9DCFW5M" hidden="1">#REF!</definedName>
    <definedName name="BExEZGBFNJR8DLPN0V11AU22L6WY" localSheetId="4" hidden="1">#REF!</definedName>
    <definedName name="BExEZGBFNJR8DLPN0V11AU22L6WY" localSheetId="5" hidden="1">#REF!</definedName>
    <definedName name="BExEZGBFNJR8DLPN0V11AU22L6WY" localSheetId="2" hidden="1">#REF!</definedName>
    <definedName name="BExEZGBFNJR8DLPN0V11AU22L6WY" localSheetId="1" hidden="1">#REF!</definedName>
    <definedName name="BExEZGBFNJR8DLPN0V11AU22L6WY" hidden="1">#REF!</definedName>
    <definedName name="BExEZVR61GWO1ZM3XHWUKRJJMQXV" localSheetId="4" hidden="1">#REF!</definedName>
    <definedName name="BExEZVR61GWO1ZM3XHWUKRJJMQXV" localSheetId="5" hidden="1">#REF!</definedName>
    <definedName name="BExEZVR61GWO1ZM3XHWUKRJJMQXV" localSheetId="2" hidden="1">#REF!</definedName>
    <definedName name="BExEZVR61GWO1ZM3XHWUKRJJMQXV" localSheetId="1" hidden="1">#REF!</definedName>
    <definedName name="BExEZVR61GWO1ZM3XHWUKRJJMQXV" hidden="1">#REF!</definedName>
    <definedName name="BExF02Y3V3QEPO2XLDSK47APK9XJ" localSheetId="4" hidden="1">#REF!</definedName>
    <definedName name="BExF02Y3V3QEPO2XLDSK47APK9XJ" localSheetId="5" hidden="1">#REF!</definedName>
    <definedName name="BExF02Y3V3QEPO2XLDSK47APK9XJ" localSheetId="2" hidden="1">#REF!</definedName>
    <definedName name="BExF02Y3V3QEPO2XLDSK47APK9XJ" localSheetId="1" hidden="1">#REF!</definedName>
    <definedName name="BExF02Y3V3QEPO2XLDSK47APK9XJ" hidden="1">#REF!</definedName>
    <definedName name="BExF03E824NHBODFUZ3PZ5HLF85X" localSheetId="4" hidden="1">#REF!</definedName>
    <definedName name="BExF03E824NHBODFUZ3PZ5HLF85X" localSheetId="5" hidden="1">#REF!</definedName>
    <definedName name="BExF03E824NHBODFUZ3PZ5HLF85X" localSheetId="2" hidden="1">#REF!</definedName>
    <definedName name="BExF03E824NHBODFUZ3PZ5HLF85X" localSheetId="1" hidden="1">#REF!</definedName>
    <definedName name="BExF03E824NHBODFUZ3PZ5HLF85X" hidden="1">#REF!</definedName>
    <definedName name="BExF09OS91RT7N7IW8JLMZ121ZP3" localSheetId="4" hidden="1">#REF!</definedName>
    <definedName name="BExF09OS91RT7N7IW8JLMZ121ZP3" localSheetId="5" hidden="1">#REF!</definedName>
    <definedName name="BExF09OS91RT7N7IW8JLMZ121ZP3" localSheetId="2" hidden="1">#REF!</definedName>
    <definedName name="BExF09OS91RT7N7IW8JLMZ121ZP3" localSheetId="1" hidden="1">#REF!</definedName>
    <definedName name="BExF09OS91RT7N7IW8JLMZ121ZP3" hidden="1">#REF!</definedName>
    <definedName name="BExF0D4SEQ7RRCAER8UQKUJ4HH0Q" localSheetId="4" hidden="1">#REF!</definedName>
    <definedName name="BExF0D4SEQ7RRCAER8UQKUJ4HH0Q" localSheetId="5" hidden="1">#REF!</definedName>
    <definedName name="BExF0D4SEQ7RRCAER8UQKUJ4HH0Q" localSheetId="2" hidden="1">#REF!</definedName>
    <definedName name="BExF0D4SEQ7RRCAER8UQKUJ4HH0Q" localSheetId="1" hidden="1">#REF!</definedName>
    <definedName name="BExF0D4SEQ7RRCAER8UQKUJ4HH0Q" hidden="1">#REF!</definedName>
    <definedName name="BExF0D4Z97PCG5JI9CC2TFB553AX" localSheetId="4" hidden="1">#REF!</definedName>
    <definedName name="BExF0D4Z97PCG5JI9CC2TFB553AX" localSheetId="5" hidden="1">#REF!</definedName>
    <definedName name="BExF0D4Z97PCG5JI9CC2TFB553AX" localSheetId="2" hidden="1">#REF!</definedName>
    <definedName name="BExF0D4Z97PCG5JI9CC2TFB553AX" localSheetId="1" hidden="1">#REF!</definedName>
    <definedName name="BExF0D4Z97PCG5JI9CC2TFB553AX" hidden="1">#REF!</definedName>
    <definedName name="BExF0DAB1PUE0V936NFEK68CCKTJ" localSheetId="4" hidden="1">#REF!</definedName>
    <definedName name="BExF0DAB1PUE0V936NFEK68CCKTJ" localSheetId="5" hidden="1">#REF!</definedName>
    <definedName name="BExF0DAB1PUE0V936NFEK68CCKTJ" localSheetId="2" hidden="1">#REF!</definedName>
    <definedName name="BExF0DAB1PUE0V936NFEK68CCKTJ" localSheetId="1" hidden="1">#REF!</definedName>
    <definedName name="BExF0DAB1PUE0V936NFEK68CCKTJ" hidden="1">#REF!</definedName>
    <definedName name="BExF0LOEHV42P2DV7QL8O7HOQ3N9" localSheetId="4" hidden="1">#REF!</definedName>
    <definedName name="BExF0LOEHV42P2DV7QL8O7HOQ3N9" localSheetId="5" hidden="1">#REF!</definedName>
    <definedName name="BExF0LOEHV42P2DV7QL8O7HOQ3N9" localSheetId="2" hidden="1">#REF!</definedName>
    <definedName name="BExF0LOEHV42P2DV7QL8O7HOQ3N9" localSheetId="1" hidden="1">#REF!</definedName>
    <definedName name="BExF0LOEHV42P2DV7QL8O7HOQ3N9" hidden="1">#REF!</definedName>
    <definedName name="BExF0QRT0ZP2578DKKC9SRW40F5L" localSheetId="4" hidden="1">#REF!</definedName>
    <definedName name="BExF0QRT0ZP2578DKKC9SRW40F5L" localSheetId="5" hidden="1">#REF!</definedName>
    <definedName name="BExF0QRT0ZP2578DKKC9SRW40F5L" localSheetId="2" hidden="1">#REF!</definedName>
    <definedName name="BExF0QRT0ZP2578DKKC9SRW40F5L" localSheetId="1" hidden="1">#REF!</definedName>
    <definedName name="BExF0QRT0ZP2578DKKC9SRW40F5L" hidden="1">#REF!</definedName>
    <definedName name="BExF0WRM9VO25RLSO03ZOCE8H7K5" localSheetId="4" hidden="1">#REF!</definedName>
    <definedName name="BExF0WRM9VO25RLSO03ZOCE8H7K5" localSheetId="5" hidden="1">#REF!</definedName>
    <definedName name="BExF0WRM9VO25RLSO03ZOCE8H7K5" localSheetId="2" hidden="1">#REF!</definedName>
    <definedName name="BExF0WRM9VO25RLSO03ZOCE8H7K5" localSheetId="1" hidden="1">#REF!</definedName>
    <definedName name="BExF0WRM9VO25RLSO03ZOCE8H7K5" hidden="1">#REF!</definedName>
    <definedName name="BExF0ZRI7W4RSLIDLHTSM0AWXO3S" localSheetId="4" hidden="1">#REF!</definedName>
    <definedName name="BExF0ZRI7W4RSLIDLHTSM0AWXO3S" localSheetId="5" hidden="1">#REF!</definedName>
    <definedName name="BExF0ZRI7W4RSLIDLHTSM0AWXO3S" localSheetId="2" hidden="1">#REF!</definedName>
    <definedName name="BExF0ZRI7W4RSLIDLHTSM0AWXO3S" localSheetId="1" hidden="1">#REF!</definedName>
    <definedName name="BExF0ZRI7W4RSLIDLHTSM0AWXO3S" hidden="1">#REF!</definedName>
    <definedName name="BExF19CT3MMZZ2T5EWMDNG3UOJ01" localSheetId="4" hidden="1">#REF!</definedName>
    <definedName name="BExF19CT3MMZZ2T5EWMDNG3UOJ01" localSheetId="5" hidden="1">#REF!</definedName>
    <definedName name="BExF19CT3MMZZ2T5EWMDNG3UOJ01" localSheetId="2" hidden="1">#REF!</definedName>
    <definedName name="BExF19CT3MMZZ2T5EWMDNG3UOJ01" localSheetId="1" hidden="1">#REF!</definedName>
    <definedName name="BExF19CT3MMZZ2T5EWMDNG3UOJ01" hidden="1">#REF!</definedName>
    <definedName name="BExF1C1VNHJBRW2XQKVSL1KSLFZ8" localSheetId="4" hidden="1">#REF!</definedName>
    <definedName name="BExF1C1VNHJBRW2XQKVSL1KSLFZ8" localSheetId="5" hidden="1">#REF!</definedName>
    <definedName name="BExF1C1VNHJBRW2XQKVSL1KSLFZ8" localSheetId="2" hidden="1">#REF!</definedName>
    <definedName name="BExF1C1VNHJBRW2XQKVSL1KSLFZ8" localSheetId="1" hidden="1">#REF!</definedName>
    <definedName name="BExF1C1VNHJBRW2XQKVSL1KSLFZ8" hidden="1">#REF!</definedName>
    <definedName name="BExF1M38U6NX17YJA8YU359B5Z4M" localSheetId="4" hidden="1">#REF!</definedName>
    <definedName name="BExF1M38U6NX17YJA8YU359B5Z4M" localSheetId="5" hidden="1">#REF!</definedName>
    <definedName name="BExF1M38U6NX17YJA8YU359B5Z4M" localSheetId="2" hidden="1">#REF!</definedName>
    <definedName name="BExF1M38U6NX17YJA8YU359B5Z4M" localSheetId="1" hidden="1">#REF!</definedName>
    <definedName name="BExF1M38U6NX17YJA8YU359B5Z4M" hidden="1">#REF!</definedName>
    <definedName name="BExF1MU4W3NPEY0OHRDWP5IANCBB" localSheetId="4" hidden="1">#REF!</definedName>
    <definedName name="BExF1MU4W3NPEY0OHRDWP5IANCBB" localSheetId="5" hidden="1">#REF!</definedName>
    <definedName name="BExF1MU4W3NPEY0OHRDWP5IANCBB" localSheetId="2" hidden="1">#REF!</definedName>
    <definedName name="BExF1MU4W3NPEY0OHRDWP5IANCBB" localSheetId="1" hidden="1">#REF!</definedName>
    <definedName name="BExF1MU4W3NPEY0OHRDWP5IANCBB" hidden="1">#REF!</definedName>
    <definedName name="BExF1MZN8MWMOKOARHJ1QAF9HPGT" localSheetId="4" hidden="1">#REF!</definedName>
    <definedName name="BExF1MZN8MWMOKOARHJ1QAF9HPGT" localSheetId="5" hidden="1">#REF!</definedName>
    <definedName name="BExF1MZN8MWMOKOARHJ1QAF9HPGT" localSheetId="2" hidden="1">#REF!</definedName>
    <definedName name="BExF1MZN8MWMOKOARHJ1QAF9HPGT" localSheetId="1" hidden="1">#REF!</definedName>
    <definedName name="BExF1MZN8MWMOKOARHJ1QAF9HPGT" hidden="1">#REF!</definedName>
    <definedName name="BExF1US4ZIQYSU5LBFYNRA9N0K2O" localSheetId="4" hidden="1">#REF!</definedName>
    <definedName name="BExF1US4ZIQYSU5LBFYNRA9N0K2O" localSheetId="5" hidden="1">#REF!</definedName>
    <definedName name="BExF1US4ZIQYSU5LBFYNRA9N0K2O" localSheetId="2" hidden="1">#REF!</definedName>
    <definedName name="BExF1US4ZIQYSU5LBFYNRA9N0K2O" localSheetId="1" hidden="1">#REF!</definedName>
    <definedName name="BExF1US4ZIQYSU5LBFYNRA9N0K2O" hidden="1">#REF!</definedName>
    <definedName name="BExF272JNPJCK1XLBG016XXBVFO8" localSheetId="4" hidden="1">#REF!</definedName>
    <definedName name="BExF272JNPJCK1XLBG016XXBVFO8" localSheetId="5" hidden="1">#REF!</definedName>
    <definedName name="BExF272JNPJCK1XLBG016XXBVFO8" localSheetId="2" hidden="1">#REF!</definedName>
    <definedName name="BExF272JNPJCK1XLBG016XXBVFO8" localSheetId="1" hidden="1">#REF!</definedName>
    <definedName name="BExF272JNPJCK1XLBG016XXBVFO8" hidden="1">#REF!</definedName>
    <definedName name="BExF2CWZN6E87RGTBMD4YQI2QT7R" localSheetId="4" hidden="1">#REF!</definedName>
    <definedName name="BExF2CWZN6E87RGTBMD4YQI2QT7R" localSheetId="5" hidden="1">#REF!</definedName>
    <definedName name="BExF2CWZN6E87RGTBMD4YQI2QT7R" localSheetId="2" hidden="1">#REF!</definedName>
    <definedName name="BExF2CWZN6E87RGTBMD4YQI2QT7R" localSheetId="1" hidden="1">#REF!</definedName>
    <definedName name="BExF2CWZN6E87RGTBMD4YQI2QT7R" hidden="1">#REF!</definedName>
    <definedName name="BExF2DYO1WQ7GMXSTAQRDBW1NSFG" localSheetId="4" hidden="1">#REF!</definedName>
    <definedName name="BExF2DYO1WQ7GMXSTAQRDBW1NSFG" localSheetId="5" hidden="1">#REF!</definedName>
    <definedName name="BExF2DYO1WQ7GMXSTAQRDBW1NSFG" localSheetId="2" hidden="1">#REF!</definedName>
    <definedName name="BExF2DYO1WQ7GMXSTAQRDBW1NSFG" localSheetId="1" hidden="1">#REF!</definedName>
    <definedName name="BExF2DYO1WQ7GMXSTAQRDBW1NSFG" hidden="1">#REF!</definedName>
    <definedName name="BExF2H9D3MC9XKLPZ6VIP4F7G4YN" localSheetId="4" hidden="1">#REF!</definedName>
    <definedName name="BExF2H9D3MC9XKLPZ6VIP4F7G4YN" localSheetId="5" hidden="1">#REF!</definedName>
    <definedName name="BExF2H9D3MC9XKLPZ6VIP4F7G4YN" localSheetId="2" hidden="1">#REF!</definedName>
    <definedName name="BExF2H9D3MC9XKLPZ6VIP4F7G4YN" localSheetId="1" hidden="1">#REF!</definedName>
    <definedName name="BExF2H9D3MC9XKLPZ6VIP4F7G4YN" hidden="1">#REF!</definedName>
    <definedName name="BExF2MSWNUY9Z6BZJQZ538PPTION" localSheetId="4" hidden="1">#REF!</definedName>
    <definedName name="BExF2MSWNUY9Z6BZJQZ538PPTION" localSheetId="5" hidden="1">#REF!</definedName>
    <definedName name="BExF2MSWNUY9Z6BZJQZ538PPTION" localSheetId="2" hidden="1">#REF!</definedName>
    <definedName name="BExF2MSWNUY9Z6BZJQZ538PPTION" localSheetId="1" hidden="1">#REF!</definedName>
    <definedName name="BExF2MSWNUY9Z6BZJQZ538PPTION" hidden="1">#REF!</definedName>
    <definedName name="BExF2QZYWHTYGUTTXR15CKCV3LS7" localSheetId="4" hidden="1">#REF!</definedName>
    <definedName name="BExF2QZYWHTYGUTTXR15CKCV3LS7" localSheetId="5" hidden="1">#REF!</definedName>
    <definedName name="BExF2QZYWHTYGUTTXR15CKCV3LS7" localSheetId="2" hidden="1">#REF!</definedName>
    <definedName name="BExF2QZYWHTYGUTTXR15CKCV3LS7" localSheetId="1" hidden="1">#REF!</definedName>
    <definedName name="BExF2QZYWHTYGUTTXR15CKCV3LS7" hidden="1">#REF!</definedName>
    <definedName name="BExF2T8Y6TSJ74RMSZOA9CEH4OZ6" localSheetId="4" hidden="1">#REF!</definedName>
    <definedName name="BExF2T8Y6TSJ74RMSZOA9CEH4OZ6" localSheetId="5" hidden="1">#REF!</definedName>
    <definedName name="BExF2T8Y6TSJ74RMSZOA9CEH4OZ6" localSheetId="2" hidden="1">#REF!</definedName>
    <definedName name="BExF2T8Y6TSJ74RMSZOA9CEH4OZ6" localSheetId="1" hidden="1">#REF!</definedName>
    <definedName name="BExF2T8Y6TSJ74RMSZOA9CEH4OZ6" hidden="1">#REF!</definedName>
    <definedName name="BExF31N3YM4F37EOOY8M8VI1KXN8" localSheetId="4" hidden="1">#REF!</definedName>
    <definedName name="BExF31N3YM4F37EOOY8M8VI1KXN8" localSheetId="5" hidden="1">#REF!</definedName>
    <definedName name="BExF31N3YM4F37EOOY8M8VI1KXN8" localSheetId="2" hidden="1">#REF!</definedName>
    <definedName name="BExF31N3YM4F37EOOY8M8VI1KXN8" localSheetId="1" hidden="1">#REF!</definedName>
    <definedName name="BExF31N3YM4F37EOOY8M8VI1KXN8" hidden="1">#REF!</definedName>
    <definedName name="BExF37C1YKBT79Z9SOJAG5MXQGTU" localSheetId="4" hidden="1">#REF!</definedName>
    <definedName name="BExF37C1YKBT79Z9SOJAG5MXQGTU" localSheetId="5" hidden="1">#REF!</definedName>
    <definedName name="BExF37C1YKBT79Z9SOJAG5MXQGTU" localSheetId="2" hidden="1">#REF!</definedName>
    <definedName name="BExF37C1YKBT79Z9SOJAG5MXQGTU" localSheetId="1" hidden="1">#REF!</definedName>
    <definedName name="BExF37C1YKBT79Z9SOJAG5MXQGTU" hidden="1">#REF!</definedName>
    <definedName name="BExF3A6HPA6DGYALZNHHJPMCUYZR" localSheetId="4" hidden="1">#REF!</definedName>
    <definedName name="BExF3A6HPA6DGYALZNHHJPMCUYZR" localSheetId="5" hidden="1">#REF!</definedName>
    <definedName name="BExF3A6HPA6DGYALZNHHJPMCUYZR" localSheetId="2" hidden="1">#REF!</definedName>
    <definedName name="BExF3A6HPA6DGYALZNHHJPMCUYZR" localSheetId="1" hidden="1">#REF!</definedName>
    <definedName name="BExF3A6HPA6DGYALZNHHJPMCUYZR" hidden="1">#REF!</definedName>
    <definedName name="BExF3GMJW5D7066GYKTMM3CVH1HE" localSheetId="4" hidden="1">#REF!</definedName>
    <definedName name="BExF3GMJW5D7066GYKTMM3CVH1HE" localSheetId="5" hidden="1">#REF!</definedName>
    <definedName name="BExF3GMJW5D7066GYKTMM3CVH1HE" localSheetId="2" hidden="1">#REF!</definedName>
    <definedName name="BExF3GMJW5D7066GYKTMM3CVH1HE" localSheetId="1" hidden="1">#REF!</definedName>
    <definedName name="BExF3GMJW5D7066GYKTMM3CVH1HE" hidden="1">#REF!</definedName>
    <definedName name="BExF3I9T44X7DV9HHV51DVDDPPZG" localSheetId="4" hidden="1">#REF!</definedName>
    <definedName name="BExF3I9T44X7DV9HHV51DVDDPPZG" localSheetId="5" hidden="1">#REF!</definedName>
    <definedName name="BExF3I9T44X7DV9HHV51DVDDPPZG" localSheetId="2" hidden="1">#REF!</definedName>
    <definedName name="BExF3I9T44X7DV9HHV51DVDDPPZG" localSheetId="1" hidden="1">#REF!</definedName>
    <definedName name="BExF3I9T44X7DV9HHV51DVDDPPZG" hidden="1">#REF!</definedName>
    <definedName name="BExF3IKLZ35F2D4DI7R7P7NZLVC3" localSheetId="4" hidden="1">#REF!</definedName>
    <definedName name="BExF3IKLZ35F2D4DI7R7P7NZLVC3" localSheetId="5" hidden="1">#REF!</definedName>
    <definedName name="BExF3IKLZ35F2D4DI7R7P7NZLVC3" localSheetId="2" hidden="1">#REF!</definedName>
    <definedName name="BExF3IKLZ35F2D4DI7R7P7NZLVC3" localSheetId="1" hidden="1">#REF!</definedName>
    <definedName name="BExF3IKLZ35F2D4DI7R7P7NZLVC3" hidden="1">#REF!</definedName>
    <definedName name="BExF3JMFX5DILOIFUDIO1HZUK875" localSheetId="4" hidden="1">#REF!</definedName>
    <definedName name="BExF3JMFX5DILOIFUDIO1HZUK875" localSheetId="5" hidden="1">#REF!</definedName>
    <definedName name="BExF3JMFX5DILOIFUDIO1HZUK875" localSheetId="2" hidden="1">#REF!</definedName>
    <definedName name="BExF3JMFX5DILOIFUDIO1HZUK875" localSheetId="1" hidden="1">#REF!</definedName>
    <definedName name="BExF3JMFX5DILOIFUDIO1HZUK875" hidden="1">#REF!</definedName>
    <definedName name="BExF3KIO2G9LJYXZ61H8PJJ6OQXV" localSheetId="4" hidden="1">#REF!</definedName>
    <definedName name="BExF3KIO2G9LJYXZ61H8PJJ6OQXV" localSheetId="5" hidden="1">#REF!</definedName>
    <definedName name="BExF3KIO2G9LJYXZ61H8PJJ6OQXV" localSheetId="2" hidden="1">#REF!</definedName>
    <definedName name="BExF3KIO2G9LJYXZ61H8PJJ6OQXV" localSheetId="1" hidden="1">#REF!</definedName>
    <definedName name="BExF3KIO2G9LJYXZ61H8PJJ6OQXV" hidden="1">#REF!</definedName>
    <definedName name="BExF3MGVCZHXDAUDZAGUYESZ3RC8" localSheetId="4" hidden="1">#REF!</definedName>
    <definedName name="BExF3MGVCZHXDAUDZAGUYESZ3RC8" localSheetId="5" hidden="1">#REF!</definedName>
    <definedName name="BExF3MGVCZHXDAUDZAGUYESZ3RC8" localSheetId="2" hidden="1">#REF!</definedName>
    <definedName name="BExF3MGVCZHXDAUDZAGUYESZ3RC8" localSheetId="1" hidden="1">#REF!</definedName>
    <definedName name="BExF3MGVCZHXDAUDZAGUYESZ3RC8" hidden="1">#REF!</definedName>
    <definedName name="BExF3NTC4BGZEM6B87TCFX277QCS" localSheetId="4" hidden="1">#REF!</definedName>
    <definedName name="BExF3NTC4BGZEM6B87TCFX277QCS" localSheetId="5" hidden="1">#REF!</definedName>
    <definedName name="BExF3NTC4BGZEM6B87TCFX277QCS" localSheetId="2" hidden="1">#REF!</definedName>
    <definedName name="BExF3NTC4BGZEM6B87TCFX277QCS" localSheetId="1" hidden="1">#REF!</definedName>
    <definedName name="BExF3NTC4BGZEM6B87TCFX277QCS" hidden="1">#REF!</definedName>
    <definedName name="BExF3Q2DOSQI9SIAXB522CN0WBZ7" localSheetId="4" hidden="1">#REF!</definedName>
    <definedName name="BExF3Q2DOSQI9SIAXB522CN0WBZ7" localSheetId="5" hidden="1">#REF!</definedName>
    <definedName name="BExF3Q2DOSQI9SIAXB522CN0WBZ7" localSheetId="2" hidden="1">#REF!</definedName>
    <definedName name="BExF3Q2DOSQI9SIAXB522CN0WBZ7" localSheetId="1" hidden="1">#REF!</definedName>
    <definedName name="BExF3Q2DOSQI9SIAXB522CN0WBZ7" hidden="1">#REF!</definedName>
    <definedName name="BExF3Q7NI90WT31QHYSJDIG0LLLJ" localSheetId="4" hidden="1">#REF!</definedName>
    <definedName name="BExF3Q7NI90WT31QHYSJDIG0LLLJ" localSheetId="5" hidden="1">#REF!</definedName>
    <definedName name="BExF3Q7NI90WT31QHYSJDIG0LLLJ" localSheetId="2" hidden="1">#REF!</definedName>
    <definedName name="BExF3Q7NI90WT31QHYSJDIG0LLLJ" localSheetId="1" hidden="1">#REF!</definedName>
    <definedName name="BExF3Q7NI90WT31QHYSJDIG0LLLJ" hidden="1">#REF!</definedName>
    <definedName name="BExF3QD55TIY1MSBSRK9TUJKBEWO" localSheetId="4" hidden="1">#REF!</definedName>
    <definedName name="BExF3QD55TIY1MSBSRK9TUJKBEWO" localSheetId="5" hidden="1">#REF!</definedName>
    <definedName name="BExF3QD55TIY1MSBSRK9TUJKBEWO" localSheetId="2" hidden="1">#REF!</definedName>
    <definedName name="BExF3QD55TIY1MSBSRK9TUJKBEWO" localSheetId="1" hidden="1">#REF!</definedName>
    <definedName name="BExF3QD55TIY1MSBSRK9TUJKBEWO" hidden="1">#REF!</definedName>
    <definedName name="BExF3QT8J6RIF1L3R700MBSKIOKW" localSheetId="4" hidden="1">#REF!</definedName>
    <definedName name="BExF3QT8J6RIF1L3R700MBSKIOKW" localSheetId="5" hidden="1">#REF!</definedName>
    <definedName name="BExF3QT8J6RIF1L3R700MBSKIOKW" localSheetId="2" hidden="1">#REF!</definedName>
    <definedName name="BExF3QT8J6RIF1L3R700MBSKIOKW" localSheetId="1" hidden="1">#REF!</definedName>
    <definedName name="BExF3QT8J6RIF1L3R700MBSKIOKW" hidden="1">#REF!</definedName>
    <definedName name="BExF42SSBVPMLK2UB3B7FPEIY9TU" localSheetId="4" hidden="1">#REF!</definedName>
    <definedName name="BExF42SSBVPMLK2UB3B7FPEIY9TU" localSheetId="5" hidden="1">#REF!</definedName>
    <definedName name="BExF42SSBVPMLK2UB3B7FPEIY9TU" localSheetId="2" hidden="1">#REF!</definedName>
    <definedName name="BExF42SSBVPMLK2UB3B7FPEIY9TU" localSheetId="1" hidden="1">#REF!</definedName>
    <definedName name="BExF42SSBVPMLK2UB3B7FPEIY9TU" hidden="1">#REF!</definedName>
    <definedName name="BExF4HXSWB50BKYPWA0HTT8W56H6" localSheetId="4" hidden="1">#REF!</definedName>
    <definedName name="BExF4HXSWB50BKYPWA0HTT8W56H6" localSheetId="5" hidden="1">#REF!</definedName>
    <definedName name="BExF4HXSWB50BKYPWA0HTT8W56H6" localSheetId="2" hidden="1">#REF!</definedName>
    <definedName name="BExF4HXSWB50BKYPWA0HTT8W56H6" localSheetId="1" hidden="1">#REF!</definedName>
    <definedName name="BExF4HXSWB50BKYPWA0HTT8W56H6" hidden="1">#REF!</definedName>
    <definedName name="BExF4J4Y60OUA8GY6YN8XVRUX80A" localSheetId="4" hidden="1">#REF!</definedName>
    <definedName name="BExF4J4Y60OUA8GY6YN8XVRUX80A" localSheetId="5" hidden="1">#REF!</definedName>
    <definedName name="BExF4J4Y60OUA8GY6YN8XVRUX80A" localSheetId="2" hidden="1">#REF!</definedName>
    <definedName name="BExF4J4Y60OUA8GY6YN8XVRUX80A" localSheetId="1" hidden="1">#REF!</definedName>
    <definedName name="BExF4J4Y60OUA8GY6YN8XVRUX80A" hidden="1">#REF!</definedName>
    <definedName name="BExF4KHF04IWW4LQ95FHQPFE4Y9K" localSheetId="4" hidden="1">#REF!</definedName>
    <definedName name="BExF4KHF04IWW4LQ95FHQPFE4Y9K" localSheetId="5" hidden="1">#REF!</definedName>
    <definedName name="BExF4KHF04IWW4LQ95FHQPFE4Y9K" localSheetId="2" hidden="1">#REF!</definedName>
    <definedName name="BExF4KHF04IWW4LQ95FHQPFE4Y9K" localSheetId="1" hidden="1">#REF!</definedName>
    <definedName name="BExF4KHF04IWW4LQ95FHQPFE4Y9K" hidden="1">#REF!</definedName>
    <definedName name="BExF4MVQM5Y0QRDLDFSKWWTF709C" localSheetId="4" hidden="1">#REF!</definedName>
    <definedName name="BExF4MVQM5Y0QRDLDFSKWWTF709C" localSheetId="5" hidden="1">#REF!</definedName>
    <definedName name="BExF4MVQM5Y0QRDLDFSKWWTF709C" localSheetId="2" hidden="1">#REF!</definedName>
    <definedName name="BExF4MVQM5Y0QRDLDFSKWWTF709C" localSheetId="1" hidden="1">#REF!</definedName>
    <definedName name="BExF4MVQM5Y0QRDLDFSKWWTF709C" hidden="1">#REF!</definedName>
    <definedName name="BExF4PVMZYV36E8HOYY06J81AMBI" localSheetId="4" hidden="1">#REF!</definedName>
    <definedName name="BExF4PVMZYV36E8HOYY06J81AMBI" localSheetId="5" hidden="1">#REF!</definedName>
    <definedName name="BExF4PVMZYV36E8HOYY06J81AMBI" localSheetId="2" hidden="1">#REF!</definedName>
    <definedName name="BExF4PVMZYV36E8HOYY06J81AMBI" localSheetId="1" hidden="1">#REF!</definedName>
    <definedName name="BExF4PVMZYV36E8HOYY06J81AMBI" hidden="1">#REF!</definedName>
    <definedName name="BExF4SF9NEX1FZE9N8EXT89PM54D" localSheetId="4" hidden="1">#REF!</definedName>
    <definedName name="BExF4SF9NEX1FZE9N8EXT89PM54D" localSheetId="5" hidden="1">#REF!</definedName>
    <definedName name="BExF4SF9NEX1FZE9N8EXT89PM54D" localSheetId="2" hidden="1">#REF!</definedName>
    <definedName name="BExF4SF9NEX1FZE9N8EXT89PM54D" localSheetId="1" hidden="1">#REF!</definedName>
    <definedName name="BExF4SF9NEX1FZE9N8EXT89PM54D" hidden="1">#REF!</definedName>
    <definedName name="BExF52GTGP8MHGII4KJ8TJGR8W8U" localSheetId="4" hidden="1">#REF!</definedName>
    <definedName name="BExF52GTGP8MHGII4KJ8TJGR8W8U" localSheetId="5" hidden="1">#REF!</definedName>
    <definedName name="BExF52GTGP8MHGII4KJ8TJGR8W8U" localSheetId="2" hidden="1">#REF!</definedName>
    <definedName name="BExF52GTGP8MHGII4KJ8TJGR8W8U" localSheetId="1" hidden="1">#REF!</definedName>
    <definedName name="BExF52GTGP8MHGII4KJ8TJGR8W8U" hidden="1">#REF!</definedName>
    <definedName name="BExF57K7L3UC1I2FSAWURR4SN0UN" localSheetId="4" hidden="1">#REF!</definedName>
    <definedName name="BExF57K7L3UC1I2FSAWURR4SN0UN" localSheetId="5" hidden="1">#REF!</definedName>
    <definedName name="BExF57K7L3UC1I2FSAWURR4SN0UN" localSheetId="2" hidden="1">#REF!</definedName>
    <definedName name="BExF57K7L3UC1I2FSAWURR4SN0UN" localSheetId="1" hidden="1">#REF!</definedName>
    <definedName name="BExF57K7L3UC1I2FSAWURR4SN0UN" hidden="1">#REF!</definedName>
    <definedName name="BExF5HR2GFV7O8LKG9SJ4BY78LYA" localSheetId="4" hidden="1">#REF!</definedName>
    <definedName name="BExF5HR2GFV7O8LKG9SJ4BY78LYA" localSheetId="5" hidden="1">#REF!</definedName>
    <definedName name="BExF5HR2GFV7O8LKG9SJ4BY78LYA" localSheetId="2" hidden="1">#REF!</definedName>
    <definedName name="BExF5HR2GFV7O8LKG9SJ4BY78LYA" localSheetId="1" hidden="1">#REF!</definedName>
    <definedName name="BExF5HR2GFV7O8LKG9SJ4BY78LYA" hidden="1">#REF!</definedName>
    <definedName name="BExF5ZFO2A29GHWR5ES64Z9OS16J" localSheetId="4" hidden="1">#REF!</definedName>
    <definedName name="BExF5ZFO2A29GHWR5ES64Z9OS16J" localSheetId="5" hidden="1">#REF!</definedName>
    <definedName name="BExF5ZFO2A29GHWR5ES64Z9OS16J" localSheetId="2" hidden="1">#REF!</definedName>
    <definedName name="BExF5ZFO2A29GHWR5ES64Z9OS16J" localSheetId="1" hidden="1">#REF!</definedName>
    <definedName name="BExF5ZFO2A29GHWR5ES64Z9OS16J" hidden="1">#REF!</definedName>
    <definedName name="BExF63S045JO7H2ZJCBTBVH3SUIF" localSheetId="4" hidden="1">#REF!</definedName>
    <definedName name="BExF63S045JO7H2ZJCBTBVH3SUIF" localSheetId="5" hidden="1">#REF!</definedName>
    <definedName name="BExF63S045JO7H2ZJCBTBVH3SUIF" localSheetId="2" hidden="1">#REF!</definedName>
    <definedName name="BExF63S045JO7H2ZJCBTBVH3SUIF" localSheetId="1" hidden="1">#REF!</definedName>
    <definedName name="BExF63S045JO7H2ZJCBTBVH3SUIF" hidden="1">#REF!</definedName>
    <definedName name="BExF642TEGTXCI9A61ZOONJCB0U1" localSheetId="4" hidden="1">#REF!</definedName>
    <definedName name="BExF642TEGTXCI9A61ZOONJCB0U1" localSheetId="5" hidden="1">#REF!</definedName>
    <definedName name="BExF642TEGTXCI9A61ZOONJCB0U1" localSheetId="2" hidden="1">#REF!</definedName>
    <definedName name="BExF642TEGTXCI9A61ZOONJCB0U1" localSheetId="1" hidden="1">#REF!</definedName>
    <definedName name="BExF642TEGTXCI9A61ZOONJCB0U1" hidden="1">#REF!</definedName>
    <definedName name="BExF67O951CF8UJF3KBDNR0E83C1" localSheetId="4" hidden="1">#REF!</definedName>
    <definedName name="BExF67O951CF8UJF3KBDNR0E83C1" localSheetId="5" hidden="1">#REF!</definedName>
    <definedName name="BExF67O951CF8UJF3KBDNR0E83C1" localSheetId="2" hidden="1">#REF!</definedName>
    <definedName name="BExF67O951CF8UJF3KBDNR0E83C1" localSheetId="1" hidden="1">#REF!</definedName>
    <definedName name="BExF67O951CF8UJF3KBDNR0E83C1" hidden="1">#REF!</definedName>
    <definedName name="BExF6EV7I35NVMIJGYTB6E24YVPA" localSheetId="4" hidden="1">#REF!</definedName>
    <definedName name="BExF6EV7I35NVMIJGYTB6E24YVPA" localSheetId="5" hidden="1">#REF!</definedName>
    <definedName name="BExF6EV7I35NVMIJGYTB6E24YVPA" localSheetId="2" hidden="1">#REF!</definedName>
    <definedName name="BExF6EV7I35NVMIJGYTB6E24YVPA" localSheetId="1" hidden="1">#REF!</definedName>
    <definedName name="BExF6EV7I35NVMIJGYTB6E24YVPA" hidden="1">#REF!</definedName>
    <definedName name="BExF6FGUF393KTMBT40S5BYAFG00" localSheetId="4" hidden="1">#REF!</definedName>
    <definedName name="BExF6FGUF393KTMBT40S5BYAFG00" localSheetId="5" hidden="1">#REF!</definedName>
    <definedName name="BExF6FGUF393KTMBT40S5BYAFG00" localSheetId="2" hidden="1">#REF!</definedName>
    <definedName name="BExF6FGUF393KTMBT40S5BYAFG00" localSheetId="1" hidden="1">#REF!</definedName>
    <definedName name="BExF6FGUF393KTMBT40S5BYAFG00" hidden="1">#REF!</definedName>
    <definedName name="BExF6GNYXWY8A0SY4PW1B6KJMMTM" localSheetId="4" hidden="1">#REF!</definedName>
    <definedName name="BExF6GNYXWY8A0SY4PW1B6KJMMTM" localSheetId="5" hidden="1">#REF!</definedName>
    <definedName name="BExF6GNYXWY8A0SY4PW1B6KJMMTM" localSheetId="2" hidden="1">#REF!</definedName>
    <definedName name="BExF6GNYXWY8A0SY4PW1B6KJMMTM" localSheetId="1" hidden="1">#REF!</definedName>
    <definedName name="BExF6GNYXWY8A0SY4PW1B6KJMMTM" hidden="1">#REF!</definedName>
    <definedName name="BExF6IB8K74Z0AFT05GPOKKZW7C9" localSheetId="4" hidden="1">#REF!</definedName>
    <definedName name="BExF6IB8K74Z0AFT05GPOKKZW7C9" localSheetId="5" hidden="1">#REF!</definedName>
    <definedName name="BExF6IB8K74Z0AFT05GPOKKZW7C9" localSheetId="2" hidden="1">#REF!</definedName>
    <definedName name="BExF6IB8K74Z0AFT05GPOKKZW7C9" localSheetId="1" hidden="1">#REF!</definedName>
    <definedName name="BExF6IB8K74Z0AFT05GPOKKZW7C9" hidden="1">#REF!</definedName>
    <definedName name="BExF6NUXJI11W2IAZNAM1QWC0459" localSheetId="4" hidden="1">#REF!</definedName>
    <definedName name="BExF6NUXJI11W2IAZNAM1QWC0459" localSheetId="5" hidden="1">#REF!</definedName>
    <definedName name="BExF6NUXJI11W2IAZNAM1QWC0459" localSheetId="2" hidden="1">#REF!</definedName>
    <definedName name="BExF6NUXJI11W2IAZNAM1QWC0459" localSheetId="1" hidden="1">#REF!</definedName>
    <definedName name="BExF6NUXJI11W2IAZNAM1QWC0459" hidden="1">#REF!</definedName>
    <definedName name="BExF6RR76KNVIXGJOVFO8GDILKGZ" localSheetId="4" hidden="1">#REF!</definedName>
    <definedName name="BExF6RR76KNVIXGJOVFO8GDILKGZ" localSheetId="5" hidden="1">#REF!</definedName>
    <definedName name="BExF6RR76KNVIXGJOVFO8GDILKGZ" localSheetId="2" hidden="1">#REF!</definedName>
    <definedName name="BExF6RR76KNVIXGJOVFO8GDILKGZ" localSheetId="1" hidden="1">#REF!</definedName>
    <definedName name="BExF6RR76KNVIXGJOVFO8GDILKGZ" hidden="1">#REF!</definedName>
    <definedName name="BExF6ZE8D5CMPJPRWT6S4HM56LPF" localSheetId="4" hidden="1">#REF!</definedName>
    <definedName name="BExF6ZE8D5CMPJPRWT6S4HM56LPF" localSheetId="5" hidden="1">#REF!</definedName>
    <definedName name="BExF6ZE8D5CMPJPRWT6S4HM56LPF" localSheetId="2" hidden="1">#REF!</definedName>
    <definedName name="BExF6ZE8D5CMPJPRWT6S4HM56LPF" localSheetId="1" hidden="1">#REF!</definedName>
    <definedName name="BExF6ZE8D5CMPJPRWT6S4HM56LPF" hidden="1">#REF!</definedName>
    <definedName name="BExF76FV8SF7AJK7B35AL7VTZF6D" localSheetId="4" hidden="1">#REF!</definedName>
    <definedName name="BExF76FV8SF7AJK7B35AL7VTZF6D" localSheetId="5" hidden="1">#REF!</definedName>
    <definedName name="BExF76FV8SF7AJK7B35AL7VTZF6D" localSheetId="2" hidden="1">#REF!</definedName>
    <definedName name="BExF76FV8SF7AJK7B35AL7VTZF6D" localSheetId="1" hidden="1">#REF!</definedName>
    <definedName name="BExF76FV8SF7AJK7B35AL7VTZF6D" hidden="1">#REF!</definedName>
    <definedName name="BExF7EOIMC1OYL1N7835KGOI0FIZ" localSheetId="4" hidden="1">#REF!</definedName>
    <definedName name="BExF7EOIMC1OYL1N7835KGOI0FIZ" localSheetId="5" hidden="1">#REF!</definedName>
    <definedName name="BExF7EOIMC1OYL1N7835KGOI0FIZ" localSheetId="2" hidden="1">#REF!</definedName>
    <definedName name="BExF7EOIMC1OYL1N7835KGOI0FIZ" localSheetId="1" hidden="1">#REF!</definedName>
    <definedName name="BExF7EOIMC1OYL1N7835KGOI0FIZ" hidden="1">#REF!</definedName>
    <definedName name="BExF7K88K7ASGV6RAOAGH52G04VR" localSheetId="4" hidden="1">#REF!</definedName>
    <definedName name="BExF7K88K7ASGV6RAOAGH52G04VR" localSheetId="5" hidden="1">#REF!</definedName>
    <definedName name="BExF7K88K7ASGV6RAOAGH52G04VR" localSheetId="2" hidden="1">#REF!</definedName>
    <definedName name="BExF7K88K7ASGV6RAOAGH52G04VR" localSheetId="1" hidden="1">#REF!</definedName>
    <definedName name="BExF7K88K7ASGV6RAOAGH52G04VR" hidden="1">#REF!</definedName>
    <definedName name="BExF7OVDRP3LHNAF2CX4V84CKKIR" localSheetId="4" hidden="1">#REF!</definedName>
    <definedName name="BExF7OVDRP3LHNAF2CX4V84CKKIR" localSheetId="5" hidden="1">#REF!</definedName>
    <definedName name="BExF7OVDRP3LHNAF2CX4V84CKKIR" localSheetId="2" hidden="1">#REF!</definedName>
    <definedName name="BExF7OVDRP3LHNAF2CX4V84CKKIR" localSheetId="1" hidden="1">#REF!</definedName>
    <definedName name="BExF7OVDRP3LHNAF2CX4V84CKKIR" hidden="1">#REF!</definedName>
    <definedName name="BExF7QO41X2A2SL8UXDNP99GY7U9" localSheetId="4" hidden="1">#REF!</definedName>
    <definedName name="BExF7QO41X2A2SL8UXDNP99GY7U9" localSheetId="5" hidden="1">#REF!</definedName>
    <definedName name="BExF7QO41X2A2SL8UXDNP99GY7U9" localSheetId="2" hidden="1">#REF!</definedName>
    <definedName name="BExF7QO41X2A2SL8UXDNP99GY7U9" localSheetId="1" hidden="1">#REF!</definedName>
    <definedName name="BExF7QO41X2A2SL8UXDNP99GY7U9" hidden="1">#REF!</definedName>
    <definedName name="BExF7QYWRJ8S4SID84VVXH3TN7X8" localSheetId="4" hidden="1">#REF!</definedName>
    <definedName name="BExF7QYWRJ8S4SID84VVXH3TN7X8" localSheetId="5" hidden="1">#REF!</definedName>
    <definedName name="BExF7QYWRJ8S4SID84VVXH3TN7X8" localSheetId="2" hidden="1">#REF!</definedName>
    <definedName name="BExF7QYWRJ8S4SID84VVXH3TN7X8" localSheetId="1" hidden="1">#REF!</definedName>
    <definedName name="BExF7QYWRJ8S4SID84VVXH3TN7X8" hidden="1">#REF!</definedName>
    <definedName name="BExF81GI8B8WBHXFTET68A9358BR" localSheetId="4" hidden="1">#REF!</definedName>
    <definedName name="BExF81GI8B8WBHXFTET68A9358BR" localSheetId="5" hidden="1">#REF!</definedName>
    <definedName name="BExF81GI8B8WBHXFTET68A9358BR" localSheetId="2" hidden="1">#REF!</definedName>
    <definedName name="BExF81GI8B8WBHXFTET68A9358BR" localSheetId="1" hidden="1">#REF!</definedName>
    <definedName name="BExF81GI8B8WBHXFTET68A9358BR" hidden="1">#REF!</definedName>
    <definedName name="BExGKN1EUJWHOYSSFY4XX6T9QVV5" localSheetId="4" hidden="1">#REF!</definedName>
    <definedName name="BExGKN1EUJWHOYSSFY4XX6T9QVV5" localSheetId="5" hidden="1">#REF!</definedName>
    <definedName name="BExGKN1EUJWHOYSSFY4XX6T9QVV5" localSheetId="2" hidden="1">#REF!</definedName>
    <definedName name="BExGKN1EUJWHOYSSFY4XX6T9QVV5" localSheetId="1" hidden="1">#REF!</definedName>
    <definedName name="BExGKN1EUJWHOYSSFY4XX6T9QVV5" hidden="1">#REF!</definedName>
    <definedName name="BExGL97US0Y3KXXASUTVR26XLT70" localSheetId="4" hidden="1">#REF!</definedName>
    <definedName name="BExGL97US0Y3KXXASUTVR26XLT70" localSheetId="5" hidden="1">#REF!</definedName>
    <definedName name="BExGL97US0Y3KXXASUTVR26XLT70" localSheetId="2" hidden="1">#REF!</definedName>
    <definedName name="BExGL97US0Y3KXXASUTVR26XLT70" localSheetId="1" hidden="1">#REF!</definedName>
    <definedName name="BExGL97US0Y3KXXASUTVR26XLT70" hidden="1">#REF!</definedName>
    <definedName name="BExGL9TEJAX73AMCXKXTMRO9T6QA" localSheetId="4" hidden="1">#REF!</definedName>
    <definedName name="BExGL9TEJAX73AMCXKXTMRO9T6QA" localSheetId="5" hidden="1">#REF!</definedName>
    <definedName name="BExGL9TEJAX73AMCXKXTMRO9T6QA" localSheetId="2" hidden="1">#REF!</definedName>
    <definedName name="BExGL9TEJAX73AMCXKXTMRO9T6QA" localSheetId="1" hidden="1">#REF!</definedName>
    <definedName name="BExGL9TEJAX73AMCXKXTMRO9T6QA" hidden="1">#REF!</definedName>
    <definedName name="BExGLBM5GKGBJDTZSMMBZBAVQ7N1" localSheetId="4" hidden="1">#REF!</definedName>
    <definedName name="BExGLBM5GKGBJDTZSMMBZBAVQ7N1" localSheetId="5" hidden="1">#REF!</definedName>
    <definedName name="BExGLBM5GKGBJDTZSMMBZBAVQ7N1" localSheetId="2" hidden="1">#REF!</definedName>
    <definedName name="BExGLBM5GKGBJDTZSMMBZBAVQ7N1" localSheetId="1" hidden="1">#REF!</definedName>
    <definedName name="BExGLBM5GKGBJDTZSMMBZBAVQ7N1" hidden="1">#REF!</definedName>
    <definedName name="BExGLC7R4C33RO0PID97ZPPVCW4M" localSheetId="4" hidden="1">#REF!</definedName>
    <definedName name="BExGLC7R4C33RO0PID97ZPPVCW4M" localSheetId="5" hidden="1">#REF!</definedName>
    <definedName name="BExGLC7R4C33RO0PID97ZPPVCW4M" localSheetId="2" hidden="1">#REF!</definedName>
    <definedName name="BExGLC7R4C33RO0PID97ZPPVCW4M" localSheetId="1" hidden="1">#REF!</definedName>
    <definedName name="BExGLC7R4C33RO0PID97ZPPVCW4M" hidden="1">#REF!</definedName>
    <definedName name="BExGLFIF7HCFSHNQHKEV6RY0WCO3" localSheetId="4" hidden="1">#REF!</definedName>
    <definedName name="BExGLFIF7HCFSHNQHKEV6RY0WCO3" localSheetId="5" hidden="1">#REF!</definedName>
    <definedName name="BExGLFIF7HCFSHNQHKEV6RY0WCO3" localSheetId="2" hidden="1">#REF!</definedName>
    <definedName name="BExGLFIF7HCFSHNQHKEV6RY0WCO3" localSheetId="1" hidden="1">#REF!</definedName>
    <definedName name="BExGLFIF7HCFSHNQHKEV6RY0WCO3" hidden="1">#REF!</definedName>
    <definedName name="BExGLPP9Z6SH15N8AV0F7H58S14K" localSheetId="4" hidden="1">#REF!</definedName>
    <definedName name="BExGLPP9Z6SH15N8AV0F7H58S14K" localSheetId="5" hidden="1">#REF!</definedName>
    <definedName name="BExGLPP9Z6SH15N8AV0F7H58S14K" localSheetId="2" hidden="1">#REF!</definedName>
    <definedName name="BExGLPP9Z6SH15N8AV0F7H58S14K" localSheetId="1" hidden="1">#REF!</definedName>
    <definedName name="BExGLPP9Z6SH15N8AV0F7H58S14K" hidden="1">#REF!</definedName>
    <definedName name="BExGLQATG820J44V2O4JEICPUUTR" localSheetId="4" hidden="1">#REF!</definedName>
    <definedName name="BExGLQATG820J44V2O4JEICPUUTR" localSheetId="5" hidden="1">#REF!</definedName>
    <definedName name="BExGLQATG820J44V2O4JEICPUUTR" localSheetId="2" hidden="1">#REF!</definedName>
    <definedName name="BExGLQATG820J44V2O4JEICPUUTR" localSheetId="1" hidden="1">#REF!</definedName>
    <definedName name="BExGLQATG820J44V2O4JEICPUUTR" hidden="1">#REF!</definedName>
    <definedName name="BExGLTARRL0J772UD2TXEYAVPY6E" localSheetId="4" hidden="1">#REF!</definedName>
    <definedName name="BExGLTARRL0J772UD2TXEYAVPY6E" localSheetId="5" hidden="1">#REF!</definedName>
    <definedName name="BExGLTARRL0J772UD2TXEYAVPY6E" localSheetId="2" hidden="1">#REF!</definedName>
    <definedName name="BExGLTARRL0J772UD2TXEYAVPY6E" localSheetId="1" hidden="1">#REF!</definedName>
    <definedName name="BExGLTARRL0J772UD2TXEYAVPY6E" hidden="1">#REF!</definedName>
    <definedName name="BExGLYE6RZTAAWHJBG2QFJPTDS2Q" localSheetId="4" hidden="1">#REF!</definedName>
    <definedName name="BExGLYE6RZTAAWHJBG2QFJPTDS2Q" localSheetId="5" hidden="1">#REF!</definedName>
    <definedName name="BExGLYE6RZTAAWHJBG2QFJPTDS2Q" localSheetId="2" hidden="1">#REF!</definedName>
    <definedName name="BExGLYE6RZTAAWHJBG2QFJPTDS2Q" localSheetId="1" hidden="1">#REF!</definedName>
    <definedName name="BExGLYE6RZTAAWHJBG2QFJPTDS2Q" hidden="1">#REF!</definedName>
    <definedName name="BExGM4DZ65OAQP7MA4LN6QMYZOFF" localSheetId="4" hidden="1">#REF!</definedName>
    <definedName name="BExGM4DZ65OAQP7MA4LN6QMYZOFF" localSheetId="5" hidden="1">#REF!</definedName>
    <definedName name="BExGM4DZ65OAQP7MA4LN6QMYZOFF" localSheetId="2" hidden="1">#REF!</definedName>
    <definedName name="BExGM4DZ65OAQP7MA4LN6QMYZOFF" localSheetId="1" hidden="1">#REF!</definedName>
    <definedName name="BExGM4DZ65OAQP7MA4LN6QMYZOFF" hidden="1">#REF!</definedName>
    <definedName name="BExGMCXCWEC9XNUOEMZ61TMI6CUO" localSheetId="4" hidden="1">#REF!</definedName>
    <definedName name="BExGMCXCWEC9XNUOEMZ61TMI6CUO" localSheetId="5" hidden="1">#REF!</definedName>
    <definedName name="BExGMCXCWEC9XNUOEMZ61TMI6CUO" localSheetId="2" hidden="1">#REF!</definedName>
    <definedName name="BExGMCXCWEC9XNUOEMZ61TMI6CUO" localSheetId="1" hidden="1">#REF!</definedName>
    <definedName name="BExGMCXCWEC9XNUOEMZ61TMI6CUO" hidden="1">#REF!</definedName>
    <definedName name="BExGMJDGIH0MEPC2TUSFUCY2ROTB" localSheetId="4" hidden="1">#REF!</definedName>
    <definedName name="BExGMJDGIH0MEPC2TUSFUCY2ROTB" localSheetId="5" hidden="1">#REF!</definedName>
    <definedName name="BExGMJDGIH0MEPC2TUSFUCY2ROTB" localSheetId="2" hidden="1">#REF!</definedName>
    <definedName name="BExGMJDGIH0MEPC2TUSFUCY2ROTB" localSheetId="1" hidden="1">#REF!</definedName>
    <definedName name="BExGMJDGIH0MEPC2TUSFUCY2ROTB" hidden="1">#REF!</definedName>
    <definedName name="BExGMKPW2HPKN0M0XKF3AZ8YP0D6" localSheetId="4" hidden="1">#REF!</definedName>
    <definedName name="BExGMKPW2HPKN0M0XKF3AZ8YP0D6" localSheetId="5" hidden="1">#REF!</definedName>
    <definedName name="BExGMKPW2HPKN0M0XKF3AZ8YP0D6" localSheetId="2" hidden="1">#REF!</definedName>
    <definedName name="BExGMKPW2HPKN0M0XKF3AZ8YP0D6" localSheetId="1" hidden="1">#REF!</definedName>
    <definedName name="BExGMKPW2HPKN0M0XKF3AZ8YP0D6" hidden="1">#REF!</definedName>
    <definedName name="BExGMOGUOL3NATNV0TIZH2J6DLLD" localSheetId="4" hidden="1">#REF!</definedName>
    <definedName name="BExGMOGUOL3NATNV0TIZH2J6DLLD" localSheetId="5" hidden="1">#REF!</definedName>
    <definedName name="BExGMOGUOL3NATNV0TIZH2J6DLLD" localSheetId="2" hidden="1">#REF!</definedName>
    <definedName name="BExGMOGUOL3NATNV0TIZH2J6DLLD" localSheetId="1" hidden="1">#REF!</definedName>
    <definedName name="BExGMOGUOL3NATNV0TIZH2J6DLLD" hidden="1">#REF!</definedName>
    <definedName name="BExGMP2F175LGL6QVSJGP6GKYHHA" localSheetId="4" hidden="1">#REF!</definedName>
    <definedName name="BExGMP2F175LGL6QVSJGP6GKYHHA" localSheetId="5" hidden="1">#REF!</definedName>
    <definedName name="BExGMP2F175LGL6QVSJGP6GKYHHA" localSheetId="2" hidden="1">#REF!</definedName>
    <definedName name="BExGMP2F175LGL6QVSJGP6GKYHHA" localSheetId="1" hidden="1">#REF!</definedName>
    <definedName name="BExGMP2F175LGL6QVSJGP6GKYHHA" hidden="1">#REF!</definedName>
    <definedName name="BExGMPIIP8GKML2VVA8OEFL43NCS" localSheetId="4" hidden="1">#REF!</definedName>
    <definedName name="BExGMPIIP8GKML2VVA8OEFL43NCS" localSheetId="5" hidden="1">#REF!</definedName>
    <definedName name="BExGMPIIP8GKML2VVA8OEFL43NCS" localSheetId="2" hidden="1">#REF!</definedName>
    <definedName name="BExGMPIIP8GKML2VVA8OEFL43NCS" localSheetId="1" hidden="1">#REF!</definedName>
    <definedName name="BExGMPIIP8GKML2VVA8OEFL43NCS" hidden="1">#REF!</definedName>
    <definedName name="BExGMZ3SRIXLXMWBVOXXV3M4U4YL" localSheetId="4" hidden="1">#REF!</definedName>
    <definedName name="BExGMZ3SRIXLXMWBVOXXV3M4U4YL" localSheetId="5" hidden="1">#REF!</definedName>
    <definedName name="BExGMZ3SRIXLXMWBVOXXV3M4U4YL" localSheetId="2" hidden="1">#REF!</definedName>
    <definedName name="BExGMZ3SRIXLXMWBVOXXV3M4U4YL" localSheetId="1" hidden="1">#REF!</definedName>
    <definedName name="BExGMZ3SRIXLXMWBVOXXV3M4U4YL" hidden="1">#REF!</definedName>
    <definedName name="BExGMZ3UBN48IXU1ZEFYECEMZ1IM" localSheetId="4" hidden="1">#REF!</definedName>
    <definedName name="BExGMZ3UBN48IXU1ZEFYECEMZ1IM" localSheetId="5" hidden="1">#REF!</definedName>
    <definedName name="BExGMZ3UBN48IXU1ZEFYECEMZ1IM" localSheetId="2" hidden="1">#REF!</definedName>
    <definedName name="BExGMZ3UBN48IXU1ZEFYECEMZ1IM" localSheetId="1" hidden="1">#REF!</definedName>
    <definedName name="BExGMZ3UBN48IXU1ZEFYECEMZ1IM" hidden="1">#REF!</definedName>
    <definedName name="BExGN4I0QATXNZCLZJM1KH1OIJQH" localSheetId="4" hidden="1">#REF!</definedName>
    <definedName name="BExGN4I0QATXNZCLZJM1KH1OIJQH" localSheetId="5" hidden="1">#REF!</definedName>
    <definedName name="BExGN4I0QATXNZCLZJM1KH1OIJQH" localSheetId="2" hidden="1">#REF!</definedName>
    <definedName name="BExGN4I0QATXNZCLZJM1KH1OIJQH" localSheetId="1" hidden="1">#REF!</definedName>
    <definedName name="BExGN4I0QATXNZCLZJM1KH1OIJQH" hidden="1">#REF!</definedName>
    <definedName name="BExGN9FZ2RWCMSY1YOBJKZMNIM9R" localSheetId="4" hidden="1">#REF!</definedName>
    <definedName name="BExGN9FZ2RWCMSY1YOBJKZMNIM9R" localSheetId="5" hidden="1">#REF!</definedName>
    <definedName name="BExGN9FZ2RWCMSY1YOBJKZMNIM9R" localSheetId="2" hidden="1">#REF!</definedName>
    <definedName name="BExGN9FZ2RWCMSY1YOBJKZMNIM9R" localSheetId="1" hidden="1">#REF!</definedName>
    <definedName name="BExGN9FZ2RWCMSY1YOBJKZMNIM9R" hidden="1">#REF!</definedName>
    <definedName name="BExGNDSIMTHOCXXG6QOGR6DA8SGG" localSheetId="4" hidden="1">#REF!</definedName>
    <definedName name="BExGNDSIMTHOCXXG6QOGR6DA8SGG" localSheetId="5" hidden="1">#REF!</definedName>
    <definedName name="BExGNDSIMTHOCXXG6QOGR6DA8SGG" localSheetId="2" hidden="1">#REF!</definedName>
    <definedName name="BExGNDSIMTHOCXXG6QOGR6DA8SGG" localSheetId="1" hidden="1">#REF!</definedName>
    <definedName name="BExGNDSIMTHOCXXG6QOGR6DA8SGG" hidden="1">#REF!</definedName>
    <definedName name="BExGNHOS7RBERG1J2M2HVGSRZL5G" localSheetId="4" hidden="1">#REF!</definedName>
    <definedName name="BExGNHOS7RBERG1J2M2HVGSRZL5G" localSheetId="5" hidden="1">#REF!</definedName>
    <definedName name="BExGNHOS7RBERG1J2M2HVGSRZL5G" localSheetId="2" hidden="1">#REF!</definedName>
    <definedName name="BExGNHOS7RBERG1J2M2HVGSRZL5G" localSheetId="1" hidden="1">#REF!</definedName>
    <definedName name="BExGNHOS7RBERG1J2M2HVGSRZL5G" hidden="1">#REF!</definedName>
    <definedName name="BExGNJ18W3Q55XAXY8XTFB80IVMV" localSheetId="4" hidden="1">#REF!</definedName>
    <definedName name="BExGNJ18W3Q55XAXY8XTFB80IVMV" localSheetId="5" hidden="1">#REF!</definedName>
    <definedName name="BExGNJ18W3Q55XAXY8XTFB80IVMV" localSheetId="2" hidden="1">#REF!</definedName>
    <definedName name="BExGNJ18W3Q55XAXY8XTFB80IVMV" localSheetId="1" hidden="1">#REF!</definedName>
    <definedName name="BExGNJ18W3Q55XAXY8XTFB80IVMV" hidden="1">#REF!</definedName>
    <definedName name="BExGNN2YQ9BDAZXT2GLCSAPXKIM7" localSheetId="4" hidden="1">#REF!</definedName>
    <definedName name="BExGNN2YQ9BDAZXT2GLCSAPXKIM7" localSheetId="5" hidden="1">#REF!</definedName>
    <definedName name="BExGNN2YQ9BDAZXT2GLCSAPXKIM7" localSheetId="2" hidden="1">#REF!</definedName>
    <definedName name="BExGNN2YQ9BDAZXT2GLCSAPXKIM7" localSheetId="1" hidden="1">#REF!</definedName>
    <definedName name="BExGNN2YQ9BDAZXT2GLCSAPXKIM7" hidden="1">#REF!</definedName>
    <definedName name="BExGNP6INLF5NZFP5ME6K7C9Y0NH" localSheetId="4" hidden="1">#REF!</definedName>
    <definedName name="BExGNP6INLF5NZFP5ME6K7C9Y0NH" localSheetId="5" hidden="1">#REF!</definedName>
    <definedName name="BExGNP6INLF5NZFP5ME6K7C9Y0NH" localSheetId="2" hidden="1">#REF!</definedName>
    <definedName name="BExGNP6INLF5NZFP5ME6K7C9Y0NH" localSheetId="1" hidden="1">#REF!</definedName>
    <definedName name="BExGNP6INLF5NZFP5ME6K7C9Y0NH" hidden="1">#REF!</definedName>
    <definedName name="BExGNSS0CKRPKHO25R3TDBEL2NHX" localSheetId="4" hidden="1">#REF!</definedName>
    <definedName name="BExGNSS0CKRPKHO25R3TDBEL2NHX" localSheetId="5" hidden="1">#REF!</definedName>
    <definedName name="BExGNSS0CKRPKHO25R3TDBEL2NHX" localSheetId="2" hidden="1">#REF!</definedName>
    <definedName name="BExGNSS0CKRPKHO25R3TDBEL2NHX" localSheetId="1" hidden="1">#REF!</definedName>
    <definedName name="BExGNSS0CKRPKHO25R3TDBEL2NHX" hidden="1">#REF!</definedName>
    <definedName name="BExGNYH0MO8NOVS85L15G0RWX4GW" localSheetId="4" hidden="1">#REF!</definedName>
    <definedName name="BExGNYH0MO8NOVS85L15G0RWX4GW" localSheetId="5" hidden="1">#REF!</definedName>
    <definedName name="BExGNYH0MO8NOVS85L15G0RWX4GW" localSheetId="2" hidden="1">#REF!</definedName>
    <definedName name="BExGNYH0MO8NOVS85L15G0RWX4GW" localSheetId="1" hidden="1">#REF!</definedName>
    <definedName name="BExGNYH0MO8NOVS85L15G0RWX4GW" hidden="1">#REF!</definedName>
    <definedName name="BExGNZO44DEG8CGIDYSEGDUQ531R" localSheetId="4" hidden="1">#REF!</definedName>
    <definedName name="BExGNZO44DEG8CGIDYSEGDUQ531R" localSheetId="5" hidden="1">#REF!</definedName>
    <definedName name="BExGNZO44DEG8CGIDYSEGDUQ531R" localSheetId="2" hidden="1">#REF!</definedName>
    <definedName name="BExGNZO44DEG8CGIDYSEGDUQ531R" localSheetId="1" hidden="1">#REF!</definedName>
    <definedName name="BExGNZO44DEG8CGIDYSEGDUQ531R" hidden="1">#REF!</definedName>
    <definedName name="BExGO22GMMPZVQY9RQ8MDKZDP5G3" localSheetId="4" hidden="1">#REF!</definedName>
    <definedName name="BExGO22GMMPZVQY9RQ8MDKZDP5G3" localSheetId="5" hidden="1">#REF!</definedName>
    <definedName name="BExGO22GMMPZVQY9RQ8MDKZDP5G3" localSheetId="2" hidden="1">#REF!</definedName>
    <definedName name="BExGO22GMMPZVQY9RQ8MDKZDP5G3" localSheetId="1" hidden="1">#REF!</definedName>
    <definedName name="BExGO22GMMPZVQY9RQ8MDKZDP5G3" hidden="1">#REF!</definedName>
    <definedName name="BExGO2O0V6UYDY26AX8OSN72F77N" localSheetId="4" hidden="1">#REF!</definedName>
    <definedName name="BExGO2O0V6UYDY26AX8OSN72F77N" localSheetId="5" hidden="1">#REF!</definedName>
    <definedName name="BExGO2O0V6UYDY26AX8OSN72F77N" localSheetId="2" hidden="1">#REF!</definedName>
    <definedName name="BExGO2O0V6UYDY26AX8OSN72F77N" localSheetId="1" hidden="1">#REF!</definedName>
    <definedName name="BExGO2O0V6UYDY26AX8OSN72F77N" hidden="1">#REF!</definedName>
    <definedName name="BExGO2YUBOVLYHY1QSIHRE1KLAFV" localSheetId="4" hidden="1">#REF!</definedName>
    <definedName name="BExGO2YUBOVLYHY1QSIHRE1KLAFV" localSheetId="5" hidden="1">#REF!</definedName>
    <definedName name="BExGO2YUBOVLYHY1QSIHRE1KLAFV" localSheetId="2" hidden="1">#REF!</definedName>
    <definedName name="BExGO2YUBOVLYHY1QSIHRE1KLAFV" localSheetId="1" hidden="1">#REF!</definedName>
    <definedName name="BExGO2YUBOVLYHY1QSIHRE1KLAFV" hidden="1">#REF!</definedName>
    <definedName name="BExGO70E2O70LF46V8T26YFPL4V8" localSheetId="4" hidden="1">#REF!</definedName>
    <definedName name="BExGO70E2O70LF46V8T26YFPL4V8" localSheetId="5" hidden="1">#REF!</definedName>
    <definedName name="BExGO70E2O70LF46V8T26YFPL4V8" localSheetId="2" hidden="1">#REF!</definedName>
    <definedName name="BExGO70E2O70LF46V8T26YFPL4V8" localSheetId="1" hidden="1">#REF!</definedName>
    <definedName name="BExGO70E2O70LF46V8T26YFPL4V8" hidden="1">#REF!</definedName>
    <definedName name="BExGOB25QJMQCQE76MRW9X58OIOO" localSheetId="4" hidden="1">#REF!</definedName>
    <definedName name="BExGOB25QJMQCQE76MRW9X58OIOO" localSheetId="5" hidden="1">#REF!</definedName>
    <definedName name="BExGOB25QJMQCQE76MRW9X58OIOO" localSheetId="2" hidden="1">#REF!</definedName>
    <definedName name="BExGOB25QJMQCQE76MRW9X58OIOO" localSheetId="1" hidden="1">#REF!</definedName>
    <definedName name="BExGOB25QJMQCQE76MRW9X58OIOO" hidden="1">#REF!</definedName>
    <definedName name="BExGODAZKJ9EXMQZNQR5YDBSS525" localSheetId="4" hidden="1">#REF!</definedName>
    <definedName name="BExGODAZKJ9EXMQZNQR5YDBSS525" localSheetId="5" hidden="1">#REF!</definedName>
    <definedName name="BExGODAZKJ9EXMQZNQR5YDBSS525" localSheetId="2" hidden="1">#REF!</definedName>
    <definedName name="BExGODAZKJ9EXMQZNQR5YDBSS525" localSheetId="1" hidden="1">#REF!</definedName>
    <definedName name="BExGODAZKJ9EXMQZNQR5YDBSS525" hidden="1">#REF!</definedName>
    <definedName name="BExGODR8ZSMUC11I56QHSZ686XV5" localSheetId="4" hidden="1">#REF!</definedName>
    <definedName name="BExGODR8ZSMUC11I56QHSZ686XV5" localSheetId="5" hidden="1">#REF!</definedName>
    <definedName name="BExGODR8ZSMUC11I56QHSZ686XV5" localSheetId="2" hidden="1">#REF!</definedName>
    <definedName name="BExGODR8ZSMUC11I56QHSZ686XV5" localSheetId="1" hidden="1">#REF!</definedName>
    <definedName name="BExGODR8ZSMUC11I56QHSZ686XV5" hidden="1">#REF!</definedName>
    <definedName name="BExGOXJDHUDPDT8I8IVGVW9J0R5Q" localSheetId="4" hidden="1">#REF!</definedName>
    <definedName name="BExGOXJDHUDPDT8I8IVGVW9J0R5Q" localSheetId="5" hidden="1">#REF!</definedName>
    <definedName name="BExGOXJDHUDPDT8I8IVGVW9J0R5Q" localSheetId="2" hidden="1">#REF!</definedName>
    <definedName name="BExGOXJDHUDPDT8I8IVGVW9J0R5Q" localSheetId="1" hidden="1">#REF!</definedName>
    <definedName name="BExGOXJDHUDPDT8I8IVGVW9J0R5Q" hidden="1">#REF!</definedName>
    <definedName name="BExGPAPYI1N5W3IH8H485BHSVOY3" localSheetId="4" hidden="1">#REF!</definedName>
    <definedName name="BExGPAPYI1N5W3IH8H485BHSVOY3" localSheetId="5" hidden="1">#REF!</definedName>
    <definedName name="BExGPAPYI1N5W3IH8H485BHSVOY3" localSheetId="2" hidden="1">#REF!</definedName>
    <definedName name="BExGPAPYI1N5W3IH8H485BHSVOY3" localSheetId="1" hidden="1">#REF!</definedName>
    <definedName name="BExGPAPYI1N5W3IH8H485BHSVOY3" hidden="1">#REF!</definedName>
    <definedName name="BExGPFO3GOKYO2922Y91GMQRCMOA" localSheetId="4" hidden="1">#REF!</definedName>
    <definedName name="BExGPFO3GOKYO2922Y91GMQRCMOA" localSheetId="5" hidden="1">#REF!</definedName>
    <definedName name="BExGPFO3GOKYO2922Y91GMQRCMOA" localSheetId="2" hidden="1">#REF!</definedName>
    <definedName name="BExGPFO3GOKYO2922Y91GMQRCMOA" localSheetId="1" hidden="1">#REF!</definedName>
    <definedName name="BExGPFO3GOKYO2922Y91GMQRCMOA" hidden="1">#REF!</definedName>
    <definedName name="BExGPHGT5KDOCMV2EFS4OVKTWBRD" localSheetId="4" hidden="1">#REF!</definedName>
    <definedName name="BExGPHGT5KDOCMV2EFS4OVKTWBRD" localSheetId="5" hidden="1">#REF!</definedName>
    <definedName name="BExGPHGT5KDOCMV2EFS4OVKTWBRD" localSheetId="2" hidden="1">#REF!</definedName>
    <definedName name="BExGPHGT5KDOCMV2EFS4OVKTWBRD" localSheetId="1" hidden="1">#REF!</definedName>
    <definedName name="BExGPHGT5KDOCMV2EFS4OVKTWBRD" hidden="1">#REF!</definedName>
    <definedName name="BExGPID72Y4Y619LWASUQZKZHJNC" localSheetId="4" hidden="1">#REF!</definedName>
    <definedName name="BExGPID72Y4Y619LWASUQZKZHJNC" localSheetId="5" hidden="1">#REF!</definedName>
    <definedName name="BExGPID72Y4Y619LWASUQZKZHJNC" localSheetId="2" hidden="1">#REF!</definedName>
    <definedName name="BExGPID72Y4Y619LWASUQZKZHJNC" localSheetId="1" hidden="1">#REF!</definedName>
    <definedName name="BExGPID72Y4Y619LWASUQZKZHJNC" hidden="1">#REF!</definedName>
    <definedName name="BExGPPENQIANVGLVQJ77DK5JPRTB" localSheetId="4" hidden="1">#REF!</definedName>
    <definedName name="BExGPPENQIANVGLVQJ77DK5JPRTB" localSheetId="5" hidden="1">#REF!</definedName>
    <definedName name="BExGPPENQIANVGLVQJ77DK5JPRTB" localSheetId="2" hidden="1">#REF!</definedName>
    <definedName name="BExGPPENQIANVGLVQJ77DK5JPRTB" localSheetId="1" hidden="1">#REF!</definedName>
    <definedName name="BExGPPENQIANVGLVQJ77DK5JPRTB" hidden="1">#REF!</definedName>
    <definedName name="BExGPSUUG7TL5F5PTYU6G4HPJV1B" localSheetId="4" hidden="1">#REF!</definedName>
    <definedName name="BExGPSUUG7TL5F5PTYU6G4HPJV1B" localSheetId="5" hidden="1">#REF!</definedName>
    <definedName name="BExGPSUUG7TL5F5PTYU6G4HPJV1B" localSheetId="2" hidden="1">#REF!</definedName>
    <definedName name="BExGPSUUG7TL5F5PTYU6G4HPJV1B" localSheetId="1" hidden="1">#REF!</definedName>
    <definedName name="BExGPSUUG7TL5F5PTYU6G4HPJV1B" hidden="1">#REF!</definedName>
    <definedName name="BExGQ1E950UYXYWQ84EZEQPWHVYY" localSheetId="4" hidden="1">#REF!</definedName>
    <definedName name="BExGQ1E950UYXYWQ84EZEQPWHVYY" localSheetId="5" hidden="1">#REF!</definedName>
    <definedName name="BExGQ1E950UYXYWQ84EZEQPWHVYY" localSheetId="2" hidden="1">#REF!</definedName>
    <definedName name="BExGQ1E950UYXYWQ84EZEQPWHVYY" localSheetId="1" hidden="1">#REF!</definedName>
    <definedName name="BExGQ1E950UYXYWQ84EZEQPWHVYY" hidden="1">#REF!</definedName>
    <definedName name="BExGQ1ZU4967P72AHF4V1D0FOL5C" localSheetId="4" hidden="1">#REF!</definedName>
    <definedName name="BExGQ1ZU4967P72AHF4V1D0FOL5C" localSheetId="5" hidden="1">#REF!</definedName>
    <definedName name="BExGQ1ZU4967P72AHF4V1D0FOL5C" localSheetId="2" hidden="1">#REF!</definedName>
    <definedName name="BExGQ1ZU4967P72AHF4V1D0FOL5C" localSheetId="1" hidden="1">#REF!</definedName>
    <definedName name="BExGQ1ZU4967P72AHF4V1D0FOL5C" hidden="1">#REF!</definedName>
    <definedName name="BExGQ36ZOMR9GV8T05M605MMOY3Y" localSheetId="4" hidden="1">#REF!</definedName>
    <definedName name="BExGQ36ZOMR9GV8T05M605MMOY3Y" localSheetId="5" hidden="1">#REF!</definedName>
    <definedName name="BExGQ36ZOMR9GV8T05M605MMOY3Y" localSheetId="2" hidden="1">#REF!</definedName>
    <definedName name="BExGQ36ZOMR9GV8T05M605MMOY3Y" localSheetId="1" hidden="1">#REF!</definedName>
    <definedName name="BExGQ36ZOMR9GV8T05M605MMOY3Y" hidden="1">#REF!</definedName>
    <definedName name="BExGQ4ZP0PPMLDNVBUG12W9FFVI9" localSheetId="4" hidden="1">#REF!</definedName>
    <definedName name="BExGQ4ZP0PPMLDNVBUG12W9FFVI9" localSheetId="5" hidden="1">#REF!</definedName>
    <definedName name="BExGQ4ZP0PPMLDNVBUG12W9FFVI9" localSheetId="2" hidden="1">#REF!</definedName>
    <definedName name="BExGQ4ZP0PPMLDNVBUG12W9FFVI9" localSheetId="1" hidden="1">#REF!</definedName>
    <definedName name="BExGQ4ZP0PPMLDNVBUG12W9FFVI9" hidden="1">#REF!</definedName>
    <definedName name="BExGQ61DTJ0SBFMDFBAK3XZ9O0ZO" localSheetId="4" hidden="1">#REF!</definedName>
    <definedName name="BExGQ61DTJ0SBFMDFBAK3XZ9O0ZO" localSheetId="5" hidden="1">#REF!</definedName>
    <definedName name="BExGQ61DTJ0SBFMDFBAK3XZ9O0ZO" localSheetId="2" hidden="1">#REF!</definedName>
    <definedName name="BExGQ61DTJ0SBFMDFBAK3XZ9O0ZO" localSheetId="1" hidden="1">#REF!</definedName>
    <definedName name="BExGQ61DTJ0SBFMDFBAK3XZ9O0ZO" hidden="1">#REF!</definedName>
    <definedName name="BExGQ6SG9XEOD0VMBAR22YPZWSTA" localSheetId="4" hidden="1">#REF!</definedName>
    <definedName name="BExGQ6SG9XEOD0VMBAR22YPZWSTA" localSheetId="5" hidden="1">#REF!</definedName>
    <definedName name="BExGQ6SG9XEOD0VMBAR22YPZWSTA" localSheetId="2" hidden="1">#REF!</definedName>
    <definedName name="BExGQ6SG9XEOD0VMBAR22YPZWSTA" localSheetId="1" hidden="1">#REF!</definedName>
    <definedName name="BExGQ6SG9XEOD0VMBAR22YPZWSTA" hidden="1">#REF!</definedName>
    <definedName name="BExGQ8FQN3FRAGH5H2V74848P5JX" localSheetId="4" hidden="1">#REF!</definedName>
    <definedName name="BExGQ8FQN3FRAGH5H2V74848P5JX" localSheetId="5" hidden="1">#REF!</definedName>
    <definedName name="BExGQ8FQN3FRAGH5H2V74848P5JX" localSheetId="2" hidden="1">#REF!</definedName>
    <definedName name="BExGQ8FQN3FRAGH5H2V74848P5JX" localSheetId="1" hidden="1">#REF!</definedName>
    <definedName name="BExGQ8FQN3FRAGH5H2V74848P5JX" hidden="1">#REF!</definedName>
    <definedName name="BExGQGJ1A7LNZUS8QSMOG8UNGLMK" localSheetId="4" hidden="1">#REF!</definedName>
    <definedName name="BExGQGJ1A7LNZUS8QSMOG8UNGLMK" localSheetId="5" hidden="1">#REF!</definedName>
    <definedName name="BExGQGJ1A7LNZUS8QSMOG8UNGLMK" localSheetId="2" hidden="1">#REF!</definedName>
    <definedName name="BExGQGJ1A7LNZUS8QSMOG8UNGLMK" localSheetId="1" hidden="1">#REF!</definedName>
    <definedName name="BExGQGJ1A7LNZUS8QSMOG8UNGLMK" hidden="1">#REF!</definedName>
    <definedName name="BExGQLBNZ35IK2VK33HJUAE4ADX2" localSheetId="4" hidden="1">#REF!</definedName>
    <definedName name="BExGQLBNZ35IK2VK33HJUAE4ADX2" localSheetId="5" hidden="1">#REF!</definedName>
    <definedName name="BExGQLBNZ35IK2VK33HJUAE4ADX2" localSheetId="2" hidden="1">#REF!</definedName>
    <definedName name="BExGQLBNZ35IK2VK33HJUAE4ADX2" localSheetId="1" hidden="1">#REF!</definedName>
    <definedName name="BExGQLBNZ35IK2VK33HJUAE4ADX2" hidden="1">#REF!</definedName>
    <definedName name="BExGQPO7ENFEQC0NC6MC9OZR2LHY" localSheetId="4" hidden="1">#REF!</definedName>
    <definedName name="BExGQPO7ENFEQC0NC6MC9OZR2LHY" localSheetId="5" hidden="1">#REF!</definedName>
    <definedName name="BExGQPO7ENFEQC0NC6MC9OZR2LHY" localSheetId="2" hidden="1">#REF!</definedName>
    <definedName name="BExGQPO7ENFEQC0NC6MC9OZR2LHY" localSheetId="1" hidden="1">#REF!</definedName>
    <definedName name="BExGQPO7ENFEQC0NC6MC9OZR2LHY" hidden="1">#REF!</definedName>
    <definedName name="BExGQX0H4EZMXBJTKJJE4ICJWN5O" localSheetId="4" hidden="1">#REF!</definedName>
    <definedName name="BExGQX0H4EZMXBJTKJJE4ICJWN5O" localSheetId="5" hidden="1">#REF!</definedName>
    <definedName name="BExGQX0H4EZMXBJTKJJE4ICJWN5O" localSheetId="2" hidden="1">#REF!</definedName>
    <definedName name="BExGQX0H4EZMXBJTKJJE4ICJWN5O" localSheetId="1" hidden="1">#REF!</definedName>
    <definedName name="BExGQX0H4EZMXBJTKJJE4ICJWN5O" hidden="1">#REF!</definedName>
    <definedName name="BExGR4CW3WRIID17GGX4MI9ZDHFE" localSheetId="4" hidden="1">#REF!</definedName>
    <definedName name="BExGR4CW3WRIID17GGX4MI9ZDHFE" localSheetId="5" hidden="1">#REF!</definedName>
    <definedName name="BExGR4CW3WRIID17GGX4MI9ZDHFE" localSheetId="2" hidden="1">#REF!</definedName>
    <definedName name="BExGR4CW3WRIID17GGX4MI9ZDHFE" localSheetId="1" hidden="1">#REF!</definedName>
    <definedName name="BExGR4CW3WRIID17GGX4MI9ZDHFE" hidden="1">#REF!</definedName>
    <definedName name="BExGR65GJX27MU2OL6NI5PB8XVB4" localSheetId="4" hidden="1">#REF!</definedName>
    <definedName name="BExGR65GJX27MU2OL6NI5PB8XVB4" localSheetId="5" hidden="1">#REF!</definedName>
    <definedName name="BExGR65GJX27MU2OL6NI5PB8XVB4" localSheetId="2" hidden="1">#REF!</definedName>
    <definedName name="BExGR65GJX27MU2OL6NI5PB8XVB4" localSheetId="1" hidden="1">#REF!</definedName>
    <definedName name="BExGR65GJX27MU2OL6NI5PB8XVB4" hidden="1">#REF!</definedName>
    <definedName name="BExGR6LQ97HETGS3CT96L4IK0JSH" localSheetId="4" hidden="1">#REF!</definedName>
    <definedName name="BExGR6LQ97HETGS3CT96L4IK0JSH" localSheetId="5" hidden="1">#REF!</definedName>
    <definedName name="BExGR6LQ97HETGS3CT96L4IK0JSH" localSheetId="2" hidden="1">#REF!</definedName>
    <definedName name="BExGR6LQ97HETGS3CT96L4IK0JSH" localSheetId="1" hidden="1">#REF!</definedName>
    <definedName name="BExGR6LQ97HETGS3CT96L4IK0JSH" hidden="1">#REF!</definedName>
    <definedName name="BExGR9ATP2LVT7B9OCPSLJ11H9SX" localSheetId="4" hidden="1">#REF!</definedName>
    <definedName name="BExGR9ATP2LVT7B9OCPSLJ11H9SX" localSheetId="5" hidden="1">#REF!</definedName>
    <definedName name="BExGR9ATP2LVT7B9OCPSLJ11H9SX" localSheetId="2" hidden="1">#REF!</definedName>
    <definedName name="BExGR9ATP2LVT7B9OCPSLJ11H9SX" localSheetId="1" hidden="1">#REF!</definedName>
    <definedName name="BExGR9ATP2LVT7B9OCPSLJ11H9SX" hidden="1">#REF!</definedName>
    <definedName name="BExGrid1" localSheetId="4">#REF!</definedName>
    <definedName name="BExGrid1" localSheetId="5">#REF!</definedName>
    <definedName name="BExGrid1">#REF!</definedName>
    <definedName name="BExGRILCZ3BMTGDY72B1Q9BUGW0J" localSheetId="4" hidden="1">#REF!</definedName>
    <definedName name="BExGRILCZ3BMTGDY72B1Q9BUGW0J" localSheetId="5" hidden="1">#REF!</definedName>
    <definedName name="BExGRILCZ3BMTGDY72B1Q9BUGW0J" localSheetId="2" hidden="1">#REF!</definedName>
    <definedName name="BExGRILCZ3BMTGDY72B1Q9BUGW0J" localSheetId="1" hidden="1">#REF!</definedName>
    <definedName name="BExGRILCZ3BMTGDY72B1Q9BUGW0J" hidden="1">#REF!</definedName>
    <definedName name="BExGRNZJ74Y6OYJB9F9Y9T3CAHOS" localSheetId="4" hidden="1">#REF!</definedName>
    <definedName name="BExGRNZJ74Y6OYJB9F9Y9T3CAHOS" localSheetId="5" hidden="1">#REF!</definedName>
    <definedName name="BExGRNZJ74Y6OYJB9F9Y9T3CAHOS" localSheetId="2" hidden="1">#REF!</definedName>
    <definedName name="BExGRNZJ74Y6OYJB9F9Y9T3CAHOS" localSheetId="1" hidden="1">#REF!</definedName>
    <definedName name="BExGRNZJ74Y6OYJB9F9Y9T3CAHOS" hidden="1">#REF!</definedName>
    <definedName name="BExGRPC5QJQ7UGQ4P7CFWVGRQGFW" localSheetId="4" hidden="1">#REF!</definedName>
    <definedName name="BExGRPC5QJQ7UGQ4P7CFWVGRQGFW" localSheetId="5" hidden="1">#REF!</definedName>
    <definedName name="BExGRPC5QJQ7UGQ4P7CFWVGRQGFW" localSheetId="2" hidden="1">#REF!</definedName>
    <definedName name="BExGRPC5QJQ7UGQ4P7CFWVGRQGFW" localSheetId="1" hidden="1">#REF!</definedName>
    <definedName name="BExGRPC5QJQ7UGQ4P7CFWVGRQGFW" hidden="1">#REF!</definedName>
    <definedName name="BExGRSMULUXOBEN8G0TK90PRKQ9O" localSheetId="4" hidden="1">#REF!</definedName>
    <definedName name="BExGRSMULUXOBEN8G0TK90PRKQ9O" localSheetId="5" hidden="1">#REF!</definedName>
    <definedName name="BExGRSMULUXOBEN8G0TK90PRKQ9O" localSheetId="2" hidden="1">#REF!</definedName>
    <definedName name="BExGRSMULUXOBEN8G0TK90PRKQ9O" localSheetId="1" hidden="1">#REF!</definedName>
    <definedName name="BExGRSMULUXOBEN8G0TK90PRKQ9O" hidden="1">#REF!</definedName>
    <definedName name="BExGRUKVVKDL8483WI70VN2QZDGD" localSheetId="4" hidden="1">#REF!</definedName>
    <definedName name="BExGRUKVVKDL8483WI70VN2QZDGD" localSheetId="5" hidden="1">#REF!</definedName>
    <definedName name="BExGRUKVVKDL8483WI70VN2QZDGD" localSheetId="2" hidden="1">#REF!</definedName>
    <definedName name="BExGRUKVVKDL8483WI70VN2QZDGD" localSheetId="1" hidden="1">#REF!</definedName>
    <definedName name="BExGRUKVVKDL8483WI70VN2QZDGD" hidden="1">#REF!</definedName>
    <definedName name="BExGS2IWR5DUNJ1U9PAKIV8CMBNI" localSheetId="4" hidden="1">#REF!</definedName>
    <definedName name="BExGS2IWR5DUNJ1U9PAKIV8CMBNI" localSheetId="5" hidden="1">#REF!</definedName>
    <definedName name="BExGS2IWR5DUNJ1U9PAKIV8CMBNI" localSheetId="2" hidden="1">#REF!</definedName>
    <definedName name="BExGS2IWR5DUNJ1U9PAKIV8CMBNI" localSheetId="1" hidden="1">#REF!</definedName>
    <definedName name="BExGS2IWR5DUNJ1U9PAKIV8CMBNI" hidden="1">#REF!</definedName>
    <definedName name="BExGS69P9FFTEOPDS0MWFKF45G47" localSheetId="4" hidden="1">#REF!</definedName>
    <definedName name="BExGS69P9FFTEOPDS0MWFKF45G47" localSheetId="5" hidden="1">#REF!</definedName>
    <definedName name="BExGS69P9FFTEOPDS0MWFKF45G47" localSheetId="2" hidden="1">#REF!</definedName>
    <definedName name="BExGS69P9FFTEOPDS0MWFKF45G47" localSheetId="1" hidden="1">#REF!</definedName>
    <definedName name="BExGS69P9FFTEOPDS0MWFKF45G47" hidden="1">#REF!</definedName>
    <definedName name="BExGS6F1JFHM5MUJ1RFO50WP6D05" localSheetId="4" hidden="1">#REF!</definedName>
    <definedName name="BExGS6F1JFHM5MUJ1RFO50WP6D05" localSheetId="5" hidden="1">#REF!</definedName>
    <definedName name="BExGS6F1JFHM5MUJ1RFO50WP6D05" localSheetId="2" hidden="1">#REF!</definedName>
    <definedName name="BExGS6F1JFHM5MUJ1RFO50WP6D05" localSheetId="1" hidden="1">#REF!</definedName>
    <definedName name="BExGS6F1JFHM5MUJ1RFO50WP6D05" hidden="1">#REF!</definedName>
    <definedName name="BExGSA5YB5ZGE4NHDVCZ55TQAJTL" localSheetId="4" hidden="1">#REF!</definedName>
    <definedName name="BExGSA5YB5ZGE4NHDVCZ55TQAJTL" localSheetId="5" hidden="1">#REF!</definedName>
    <definedName name="BExGSA5YB5ZGE4NHDVCZ55TQAJTL" localSheetId="2" hidden="1">#REF!</definedName>
    <definedName name="BExGSA5YB5ZGE4NHDVCZ55TQAJTL" localSheetId="1" hidden="1">#REF!</definedName>
    <definedName name="BExGSA5YB5ZGE4NHDVCZ55TQAJTL" hidden="1">#REF!</definedName>
    <definedName name="BExGSBYPYOBOB218ABCIM2X63GJ8" localSheetId="4" hidden="1">#REF!</definedName>
    <definedName name="BExGSBYPYOBOB218ABCIM2X63GJ8" localSheetId="5" hidden="1">#REF!</definedName>
    <definedName name="BExGSBYPYOBOB218ABCIM2X63GJ8" localSheetId="2" hidden="1">#REF!</definedName>
    <definedName name="BExGSBYPYOBOB218ABCIM2X63GJ8" localSheetId="1" hidden="1">#REF!</definedName>
    <definedName name="BExGSBYPYOBOB218ABCIM2X63GJ8" hidden="1">#REF!</definedName>
    <definedName name="BExGSCEUCQQVDEEKWJ677QTGUVTE" localSheetId="4" hidden="1">#REF!</definedName>
    <definedName name="BExGSCEUCQQVDEEKWJ677QTGUVTE" localSheetId="5" hidden="1">#REF!</definedName>
    <definedName name="BExGSCEUCQQVDEEKWJ677QTGUVTE" localSheetId="2" hidden="1">#REF!</definedName>
    <definedName name="BExGSCEUCQQVDEEKWJ677QTGUVTE" localSheetId="1" hidden="1">#REF!</definedName>
    <definedName name="BExGSCEUCQQVDEEKWJ677QTGUVTE" hidden="1">#REF!</definedName>
    <definedName name="BExGSQY65LH1PCKKM5WHDW83F35O" localSheetId="4" hidden="1">#REF!</definedName>
    <definedName name="BExGSQY65LH1PCKKM5WHDW83F35O" localSheetId="5" hidden="1">#REF!</definedName>
    <definedName name="BExGSQY65LH1PCKKM5WHDW83F35O" localSheetId="2" hidden="1">#REF!</definedName>
    <definedName name="BExGSQY65LH1PCKKM5WHDW83F35O" localSheetId="1" hidden="1">#REF!</definedName>
    <definedName name="BExGSQY65LH1PCKKM5WHDW83F35O" hidden="1">#REF!</definedName>
    <definedName name="BExGSYW1GKISF0PMUAK3XJK9PEW9" localSheetId="4" hidden="1">#REF!</definedName>
    <definedName name="BExGSYW1GKISF0PMUAK3XJK9PEW9" localSheetId="5" hidden="1">#REF!</definedName>
    <definedName name="BExGSYW1GKISF0PMUAK3XJK9PEW9" localSheetId="2" hidden="1">#REF!</definedName>
    <definedName name="BExGSYW1GKISF0PMUAK3XJK9PEW9" localSheetId="1" hidden="1">#REF!</definedName>
    <definedName name="BExGSYW1GKISF0PMUAK3XJK9PEW9" hidden="1">#REF!</definedName>
    <definedName name="BExGT0DZJB6LSF6L693UUB9EY1VQ" localSheetId="4" hidden="1">#REF!</definedName>
    <definedName name="BExGT0DZJB6LSF6L693UUB9EY1VQ" localSheetId="5" hidden="1">#REF!</definedName>
    <definedName name="BExGT0DZJB6LSF6L693UUB9EY1VQ" localSheetId="2" hidden="1">#REF!</definedName>
    <definedName name="BExGT0DZJB6LSF6L693UUB9EY1VQ" localSheetId="1" hidden="1">#REF!</definedName>
    <definedName name="BExGT0DZJB6LSF6L693UUB9EY1VQ" hidden="1">#REF!</definedName>
    <definedName name="BExGTEMKIEF46KBIDWCAOAN5U718" localSheetId="4" hidden="1">#REF!</definedName>
    <definedName name="BExGTEMKIEF46KBIDWCAOAN5U718" localSheetId="5" hidden="1">#REF!</definedName>
    <definedName name="BExGTEMKIEF46KBIDWCAOAN5U718" localSheetId="2" hidden="1">#REF!</definedName>
    <definedName name="BExGTEMKIEF46KBIDWCAOAN5U718" localSheetId="1" hidden="1">#REF!</definedName>
    <definedName name="BExGTEMKIEF46KBIDWCAOAN5U718" hidden="1">#REF!</definedName>
    <definedName name="BExGTGVFIF8HOQXR54SK065A8M4K" localSheetId="4" hidden="1">#REF!</definedName>
    <definedName name="BExGTGVFIF8HOQXR54SK065A8M4K" localSheetId="5" hidden="1">#REF!</definedName>
    <definedName name="BExGTGVFIF8HOQXR54SK065A8M4K" localSheetId="2" hidden="1">#REF!</definedName>
    <definedName name="BExGTGVFIF8HOQXR54SK065A8M4K" localSheetId="1" hidden="1">#REF!</definedName>
    <definedName name="BExGTGVFIF8HOQXR54SK065A8M4K" hidden="1">#REF!</definedName>
    <definedName name="BExGTIYX3OWPIINOGY1E4QQYSKHP" localSheetId="4" hidden="1">#REF!</definedName>
    <definedName name="BExGTIYX3OWPIINOGY1E4QQYSKHP" localSheetId="5" hidden="1">#REF!</definedName>
    <definedName name="BExGTIYX3OWPIINOGY1E4QQYSKHP" localSheetId="2" hidden="1">#REF!</definedName>
    <definedName name="BExGTIYX3OWPIINOGY1E4QQYSKHP" localSheetId="1" hidden="1">#REF!</definedName>
    <definedName name="BExGTIYX3OWPIINOGY1E4QQYSKHP" hidden="1">#REF!</definedName>
    <definedName name="BExGTKGUN0KUU3C0RL2LK98D8MEK" localSheetId="4" hidden="1">#REF!</definedName>
    <definedName name="BExGTKGUN0KUU3C0RL2LK98D8MEK" localSheetId="5" hidden="1">#REF!</definedName>
    <definedName name="BExGTKGUN0KUU3C0RL2LK98D8MEK" localSheetId="2" hidden="1">#REF!</definedName>
    <definedName name="BExGTKGUN0KUU3C0RL2LK98D8MEK" localSheetId="1" hidden="1">#REF!</definedName>
    <definedName name="BExGTKGUN0KUU3C0RL2LK98D8MEK" hidden="1">#REF!</definedName>
    <definedName name="BExGTV3U5SZUPLTWEMEY3IIN1L4L" localSheetId="4" hidden="1">#REF!</definedName>
    <definedName name="BExGTV3U5SZUPLTWEMEY3IIN1L4L" localSheetId="5" hidden="1">#REF!</definedName>
    <definedName name="BExGTV3U5SZUPLTWEMEY3IIN1L4L" localSheetId="2" hidden="1">#REF!</definedName>
    <definedName name="BExGTV3U5SZUPLTWEMEY3IIN1L4L" localSheetId="1" hidden="1">#REF!</definedName>
    <definedName name="BExGTV3U5SZUPLTWEMEY3IIN1L4L" hidden="1">#REF!</definedName>
    <definedName name="BExGTZ046J7VMUG4YPKFN2K8TWB7" localSheetId="4" hidden="1">#REF!</definedName>
    <definedName name="BExGTZ046J7VMUG4YPKFN2K8TWB7" localSheetId="5" hidden="1">#REF!</definedName>
    <definedName name="BExGTZ046J7VMUG4YPKFN2K8TWB7" localSheetId="2" hidden="1">#REF!</definedName>
    <definedName name="BExGTZ046J7VMUG4YPKFN2K8TWB7" localSheetId="1" hidden="1">#REF!</definedName>
    <definedName name="BExGTZ046J7VMUG4YPKFN2K8TWB7" hidden="1">#REF!</definedName>
    <definedName name="BExGTZ04EFFQ3Z3JMM0G35JYWUK3" localSheetId="4" hidden="1">#REF!</definedName>
    <definedName name="BExGTZ04EFFQ3Z3JMM0G35JYWUK3" localSheetId="5" hidden="1">#REF!</definedName>
    <definedName name="BExGTZ04EFFQ3Z3JMM0G35JYWUK3" localSheetId="2" hidden="1">#REF!</definedName>
    <definedName name="BExGTZ04EFFQ3Z3JMM0G35JYWUK3" localSheetId="1" hidden="1">#REF!</definedName>
    <definedName name="BExGTZ04EFFQ3Z3JMM0G35JYWUK3" hidden="1">#REF!</definedName>
    <definedName name="BExGU2G9OPRZRIU9YGF6NX9FUW0J" localSheetId="4" hidden="1">#REF!</definedName>
    <definedName name="BExGU2G9OPRZRIU9YGF6NX9FUW0J" localSheetId="5" hidden="1">#REF!</definedName>
    <definedName name="BExGU2G9OPRZRIU9YGF6NX9FUW0J" localSheetId="2" hidden="1">#REF!</definedName>
    <definedName name="BExGU2G9OPRZRIU9YGF6NX9FUW0J" localSheetId="1" hidden="1">#REF!</definedName>
    <definedName name="BExGU2G9OPRZRIU9YGF6NX9FUW0J" hidden="1">#REF!</definedName>
    <definedName name="BExGU6HTKLRZO8UOI3DTAM5RFDBA" localSheetId="4" hidden="1">#REF!</definedName>
    <definedName name="BExGU6HTKLRZO8UOI3DTAM5RFDBA" localSheetId="5" hidden="1">#REF!</definedName>
    <definedName name="BExGU6HTKLRZO8UOI3DTAM5RFDBA" localSheetId="2" hidden="1">#REF!</definedName>
    <definedName name="BExGU6HTKLRZO8UOI3DTAM5RFDBA" localSheetId="1" hidden="1">#REF!</definedName>
    <definedName name="BExGU6HTKLRZO8UOI3DTAM5RFDBA" hidden="1">#REF!</definedName>
    <definedName name="BExGUDDZXFFQHAF4UZF8ZB1HO7H6" localSheetId="4" hidden="1">#REF!</definedName>
    <definedName name="BExGUDDZXFFQHAF4UZF8ZB1HO7H6" localSheetId="5" hidden="1">#REF!</definedName>
    <definedName name="BExGUDDZXFFQHAF4UZF8ZB1HO7H6" localSheetId="2" hidden="1">#REF!</definedName>
    <definedName name="BExGUDDZXFFQHAF4UZF8ZB1HO7H6" localSheetId="1" hidden="1">#REF!</definedName>
    <definedName name="BExGUDDZXFFQHAF4UZF8ZB1HO7H6" hidden="1">#REF!</definedName>
    <definedName name="BExGUI6NCRHY7EAB6SK6EPPMWFG1" localSheetId="4" hidden="1">#REF!</definedName>
    <definedName name="BExGUI6NCRHY7EAB6SK6EPPMWFG1" localSheetId="5" hidden="1">#REF!</definedName>
    <definedName name="BExGUI6NCRHY7EAB6SK6EPPMWFG1" localSheetId="2" hidden="1">#REF!</definedName>
    <definedName name="BExGUI6NCRHY7EAB6SK6EPPMWFG1" localSheetId="1" hidden="1">#REF!</definedName>
    <definedName name="BExGUI6NCRHY7EAB6SK6EPPMWFG1" hidden="1">#REF!</definedName>
    <definedName name="BExGUIBXBRHGM97ZX6GBA4ZDQ79C" localSheetId="4" hidden="1">#REF!</definedName>
    <definedName name="BExGUIBXBRHGM97ZX6GBA4ZDQ79C" localSheetId="5" hidden="1">#REF!</definedName>
    <definedName name="BExGUIBXBRHGM97ZX6GBA4ZDQ79C" localSheetId="2" hidden="1">#REF!</definedName>
    <definedName name="BExGUIBXBRHGM97ZX6GBA4ZDQ79C" localSheetId="1" hidden="1">#REF!</definedName>
    <definedName name="BExGUIBXBRHGM97ZX6GBA4ZDQ79C" hidden="1">#REF!</definedName>
    <definedName name="BExGUM8D91UNPCOO4TKP9FGX85TF" localSheetId="4" hidden="1">#REF!</definedName>
    <definedName name="BExGUM8D91UNPCOO4TKP9FGX85TF" localSheetId="5" hidden="1">#REF!</definedName>
    <definedName name="BExGUM8D91UNPCOO4TKP9FGX85TF" localSheetId="2" hidden="1">#REF!</definedName>
    <definedName name="BExGUM8D91UNPCOO4TKP9FGX85TF" localSheetId="1" hidden="1">#REF!</definedName>
    <definedName name="BExGUM8D91UNPCOO4TKP9FGX85TF" hidden="1">#REF!</definedName>
    <definedName name="BExGUMDP0WYFBZL2MCB36WWJIC04" localSheetId="4" hidden="1">#REF!</definedName>
    <definedName name="BExGUMDP0WYFBZL2MCB36WWJIC04" localSheetId="5" hidden="1">#REF!</definedName>
    <definedName name="BExGUMDP0WYFBZL2MCB36WWJIC04" localSheetId="2" hidden="1">#REF!</definedName>
    <definedName name="BExGUMDP0WYFBZL2MCB36WWJIC04" localSheetId="1" hidden="1">#REF!</definedName>
    <definedName name="BExGUMDP0WYFBZL2MCB36WWJIC04" hidden="1">#REF!</definedName>
    <definedName name="BExGUQF9N9FKI7S0H30WUAEB5LPD" localSheetId="4" hidden="1">#REF!</definedName>
    <definedName name="BExGUQF9N9FKI7S0H30WUAEB5LPD" localSheetId="5" hidden="1">#REF!</definedName>
    <definedName name="BExGUQF9N9FKI7S0H30WUAEB5LPD" localSheetId="2" hidden="1">#REF!</definedName>
    <definedName name="BExGUQF9N9FKI7S0H30WUAEB5LPD" localSheetId="1" hidden="1">#REF!</definedName>
    <definedName name="BExGUQF9N9FKI7S0H30WUAEB5LPD" hidden="1">#REF!</definedName>
    <definedName name="BExGUR6BA03XPBK60SQUW197GJ5X" localSheetId="4" hidden="1">#REF!</definedName>
    <definedName name="BExGUR6BA03XPBK60SQUW197GJ5X" localSheetId="5" hidden="1">#REF!</definedName>
    <definedName name="BExGUR6BA03XPBK60SQUW197GJ5X" localSheetId="2" hidden="1">#REF!</definedName>
    <definedName name="BExGUR6BA03XPBK60SQUW197GJ5X" localSheetId="1" hidden="1">#REF!</definedName>
    <definedName name="BExGUR6BA03XPBK60SQUW197GJ5X" hidden="1">#REF!</definedName>
    <definedName name="BExGUVIP60TA4B7X2PFGMBFUSKGX" localSheetId="4" hidden="1">#REF!</definedName>
    <definedName name="BExGUVIP60TA4B7X2PFGMBFUSKGX" localSheetId="5" hidden="1">#REF!</definedName>
    <definedName name="BExGUVIP60TA4B7X2PFGMBFUSKGX" localSheetId="2" hidden="1">#REF!</definedName>
    <definedName name="BExGUVIP60TA4B7X2PFGMBFUSKGX" localSheetId="1" hidden="1">#REF!</definedName>
    <definedName name="BExGUVIP60TA4B7X2PFGMBFUSKGX" hidden="1">#REF!</definedName>
    <definedName name="BExGUVTIIWAK5T0F5FD428QDO46W" localSheetId="4" hidden="1">#REF!</definedName>
    <definedName name="BExGUVTIIWAK5T0F5FD428QDO46W" localSheetId="5" hidden="1">#REF!</definedName>
    <definedName name="BExGUVTIIWAK5T0F5FD428QDO46W" localSheetId="2" hidden="1">#REF!</definedName>
    <definedName name="BExGUVTIIWAK5T0F5FD428QDO46W" localSheetId="1" hidden="1">#REF!</definedName>
    <definedName name="BExGUVTIIWAK5T0F5FD428QDO46W" hidden="1">#REF!</definedName>
    <definedName name="BExGUZKF06F209XL1IZWVJEQ82EE" localSheetId="4" hidden="1">#REF!</definedName>
    <definedName name="BExGUZKF06F209XL1IZWVJEQ82EE" localSheetId="5" hidden="1">#REF!</definedName>
    <definedName name="BExGUZKF06F209XL1IZWVJEQ82EE" localSheetId="2" hidden="1">#REF!</definedName>
    <definedName name="BExGUZKF06F209XL1IZWVJEQ82EE" localSheetId="1" hidden="1">#REF!</definedName>
    <definedName name="BExGUZKF06F209XL1IZWVJEQ82EE" hidden="1">#REF!</definedName>
    <definedName name="BExGUZPWM950OZ8P1A3N86LXK97U" localSheetId="4" hidden="1">#REF!</definedName>
    <definedName name="BExGUZPWM950OZ8P1A3N86LXK97U" localSheetId="5" hidden="1">#REF!</definedName>
    <definedName name="BExGUZPWM950OZ8P1A3N86LXK97U" localSheetId="2" hidden="1">#REF!</definedName>
    <definedName name="BExGUZPWM950OZ8P1A3N86LXK97U" localSheetId="1" hidden="1">#REF!</definedName>
    <definedName name="BExGUZPWM950OZ8P1A3N86LXK97U" hidden="1">#REF!</definedName>
    <definedName name="BExGV2EVT380QHD4AP2RL9MR8L5L" localSheetId="4" hidden="1">#REF!</definedName>
    <definedName name="BExGV2EVT380QHD4AP2RL9MR8L5L" localSheetId="5" hidden="1">#REF!</definedName>
    <definedName name="BExGV2EVT380QHD4AP2RL9MR8L5L" localSheetId="2" hidden="1">#REF!</definedName>
    <definedName name="BExGV2EVT380QHD4AP2RL9MR8L5L" localSheetId="1" hidden="1">#REF!</definedName>
    <definedName name="BExGV2EVT380QHD4AP2RL9MR8L5L" hidden="1">#REF!</definedName>
    <definedName name="BExGVBUSKOI7KB24K40PTXJE6MER" localSheetId="4" hidden="1">#REF!</definedName>
    <definedName name="BExGVBUSKOI7KB24K40PTXJE6MER" localSheetId="5" hidden="1">#REF!</definedName>
    <definedName name="BExGVBUSKOI7KB24K40PTXJE6MER" localSheetId="2" hidden="1">#REF!</definedName>
    <definedName name="BExGVBUSKOI7KB24K40PTXJE6MER" localSheetId="1" hidden="1">#REF!</definedName>
    <definedName name="BExGVBUSKOI7KB24K40PTXJE6MER" hidden="1">#REF!</definedName>
    <definedName name="BExGVGSQSVWTL2MNI6TT8Y92W3KA" localSheetId="4" hidden="1">#REF!</definedName>
    <definedName name="BExGVGSQSVWTL2MNI6TT8Y92W3KA" localSheetId="5" hidden="1">#REF!</definedName>
    <definedName name="BExGVGSQSVWTL2MNI6TT8Y92W3KA" localSheetId="2" hidden="1">#REF!</definedName>
    <definedName name="BExGVGSQSVWTL2MNI6TT8Y92W3KA" localSheetId="1" hidden="1">#REF!</definedName>
    <definedName name="BExGVGSQSVWTL2MNI6TT8Y92W3KA" hidden="1">#REF!</definedName>
    <definedName name="BExGVHP63K0GSYU17R73XGX6W2U6" localSheetId="4" hidden="1">#REF!</definedName>
    <definedName name="BExGVHP63K0GSYU17R73XGX6W2U6" localSheetId="5" hidden="1">#REF!</definedName>
    <definedName name="BExGVHP63K0GSYU17R73XGX6W2U6" localSheetId="2" hidden="1">#REF!</definedName>
    <definedName name="BExGVHP63K0GSYU17R73XGX6W2U6" localSheetId="1" hidden="1">#REF!</definedName>
    <definedName name="BExGVHP63K0GSYU17R73XGX6W2U6" hidden="1">#REF!</definedName>
    <definedName name="BExGVN3DDSLKWSP9MVJS9QMNEUIK" localSheetId="4" hidden="1">#REF!</definedName>
    <definedName name="BExGVN3DDSLKWSP9MVJS9QMNEUIK" localSheetId="5" hidden="1">#REF!</definedName>
    <definedName name="BExGVN3DDSLKWSP9MVJS9QMNEUIK" localSheetId="2" hidden="1">#REF!</definedName>
    <definedName name="BExGVN3DDSLKWSP9MVJS9QMNEUIK" localSheetId="1" hidden="1">#REF!</definedName>
    <definedName name="BExGVN3DDSLKWSP9MVJS9QMNEUIK" hidden="1">#REF!</definedName>
    <definedName name="BExGVUVVMLOCR9DPVUZSQ141EE4J" localSheetId="4" hidden="1">#REF!</definedName>
    <definedName name="BExGVUVVMLOCR9DPVUZSQ141EE4J" localSheetId="5" hidden="1">#REF!</definedName>
    <definedName name="BExGVUVVMLOCR9DPVUZSQ141EE4J" localSheetId="2" hidden="1">#REF!</definedName>
    <definedName name="BExGVUVVMLOCR9DPVUZSQ141EE4J" localSheetId="1" hidden="1">#REF!</definedName>
    <definedName name="BExGVUVVMLOCR9DPVUZSQ141EE4J" hidden="1">#REF!</definedName>
    <definedName name="BExGVV6OOLDQ3TXZK51TTF3YX0WN" localSheetId="4" hidden="1">#REF!</definedName>
    <definedName name="BExGVV6OOLDQ3TXZK51TTF3YX0WN" localSheetId="5" hidden="1">#REF!</definedName>
    <definedName name="BExGVV6OOLDQ3TXZK51TTF3YX0WN" localSheetId="2" hidden="1">#REF!</definedName>
    <definedName name="BExGVV6OOLDQ3TXZK51TTF3YX0WN" localSheetId="1" hidden="1">#REF!</definedName>
    <definedName name="BExGVV6OOLDQ3TXZK51TTF3YX0WN" hidden="1">#REF!</definedName>
    <definedName name="BExGW0KVS7U0C87XFZ78QW991IEV" localSheetId="4" hidden="1">#REF!</definedName>
    <definedName name="BExGW0KVS7U0C87XFZ78QW991IEV" localSheetId="5" hidden="1">#REF!</definedName>
    <definedName name="BExGW0KVS7U0C87XFZ78QW991IEV" localSheetId="2" hidden="1">#REF!</definedName>
    <definedName name="BExGW0KVS7U0C87XFZ78QW991IEV" localSheetId="1" hidden="1">#REF!</definedName>
    <definedName name="BExGW0KVS7U0C87XFZ78QW991IEV" hidden="1">#REF!</definedName>
    <definedName name="BExGW0Q7QHE29TGNWAWQ6GR0V6TQ" localSheetId="4" hidden="1">#REF!</definedName>
    <definedName name="BExGW0Q7QHE29TGNWAWQ6GR0V6TQ" localSheetId="5" hidden="1">#REF!</definedName>
    <definedName name="BExGW0Q7QHE29TGNWAWQ6GR0V6TQ" localSheetId="2" hidden="1">#REF!</definedName>
    <definedName name="BExGW0Q7QHE29TGNWAWQ6GR0V6TQ" localSheetId="1" hidden="1">#REF!</definedName>
    <definedName name="BExGW0Q7QHE29TGNWAWQ6GR0V6TQ" hidden="1">#REF!</definedName>
    <definedName name="BExGW2Z7AMPG6H9EXA9ML6EZVGGA" localSheetId="4" hidden="1">#REF!</definedName>
    <definedName name="BExGW2Z7AMPG6H9EXA9ML6EZVGGA" localSheetId="5" hidden="1">#REF!</definedName>
    <definedName name="BExGW2Z7AMPG6H9EXA9ML6EZVGGA" localSheetId="2" hidden="1">#REF!</definedName>
    <definedName name="BExGW2Z7AMPG6H9EXA9ML6EZVGGA" localSheetId="1" hidden="1">#REF!</definedName>
    <definedName name="BExGW2Z7AMPG6H9EXA9ML6EZVGGA" hidden="1">#REF!</definedName>
    <definedName name="BExGWABG5VT5XO1A196RK61AXA8C" localSheetId="4" hidden="1">#REF!</definedName>
    <definedName name="BExGWABG5VT5XO1A196RK61AXA8C" localSheetId="5" hidden="1">#REF!</definedName>
    <definedName name="BExGWABG5VT5XO1A196RK61AXA8C" localSheetId="2" hidden="1">#REF!</definedName>
    <definedName name="BExGWABG5VT5XO1A196RK61AXA8C" localSheetId="1" hidden="1">#REF!</definedName>
    <definedName name="BExGWABG5VT5XO1A196RK61AXA8C" hidden="1">#REF!</definedName>
    <definedName name="BExGWEO0JDG84NYLEAV5NSOAGMJZ" localSheetId="4" hidden="1">#REF!</definedName>
    <definedName name="BExGWEO0JDG84NYLEAV5NSOAGMJZ" localSheetId="5" hidden="1">#REF!</definedName>
    <definedName name="BExGWEO0JDG84NYLEAV5NSOAGMJZ" localSheetId="2" hidden="1">#REF!</definedName>
    <definedName name="BExGWEO0JDG84NYLEAV5NSOAGMJZ" localSheetId="1" hidden="1">#REF!</definedName>
    <definedName name="BExGWEO0JDG84NYLEAV5NSOAGMJZ" hidden="1">#REF!</definedName>
    <definedName name="BExGWLEOC70Z8QAJTPT2PDHTNM4L" localSheetId="4" hidden="1">#REF!</definedName>
    <definedName name="BExGWLEOC70Z8QAJTPT2PDHTNM4L" localSheetId="5" hidden="1">#REF!</definedName>
    <definedName name="BExGWLEOC70Z8QAJTPT2PDHTNM4L" localSheetId="2" hidden="1">#REF!</definedName>
    <definedName name="BExGWLEOC70Z8QAJTPT2PDHTNM4L" localSheetId="1" hidden="1">#REF!</definedName>
    <definedName name="BExGWLEOC70Z8QAJTPT2PDHTNM4L" hidden="1">#REF!</definedName>
    <definedName name="BExGWNCXLCRTLBVMTXYJ5PHQI6SS" localSheetId="4" hidden="1">#REF!</definedName>
    <definedName name="BExGWNCXLCRTLBVMTXYJ5PHQI6SS" localSheetId="5" hidden="1">#REF!</definedName>
    <definedName name="BExGWNCXLCRTLBVMTXYJ5PHQI6SS" localSheetId="2" hidden="1">#REF!</definedName>
    <definedName name="BExGWNCXLCRTLBVMTXYJ5PHQI6SS" localSheetId="1" hidden="1">#REF!</definedName>
    <definedName name="BExGWNCXLCRTLBVMTXYJ5PHQI6SS" hidden="1">#REF!</definedName>
    <definedName name="BExGX4L8N6ERT0Q4EVVNA97EGD80" localSheetId="4" hidden="1">#REF!</definedName>
    <definedName name="BExGX4L8N6ERT0Q4EVVNA97EGD80" localSheetId="5" hidden="1">#REF!</definedName>
    <definedName name="BExGX4L8N6ERT0Q4EVVNA97EGD80" localSheetId="2" hidden="1">#REF!</definedName>
    <definedName name="BExGX4L8N6ERT0Q4EVVNA97EGD80" localSheetId="1" hidden="1">#REF!</definedName>
    <definedName name="BExGX4L8N6ERT0Q4EVVNA97EGD80" hidden="1">#REF!</definedName>
    <definedName name="BExGX5MWTL78XM0QCP4NT564ML39" localSheetId="4" hidden="1">#REF!</definedName>
    <definedName name="BExGX5MWTL78XM0QCP4NT564ML39" localSheetId="5" hidden="1">#REF!</definedName>
    <definedName name="BExGX5MWTL78XM0QCP4NT564ML39" localSheetId="2" hidden="1">#REF!</definedName>
    <definedName name="BExGX5MWTL78XM0QCP4NT564ML39" localSheetId="1" hidden="1">#REF!</definedName>
    <definedName name="BExGX5MWTL78XM0QCP4NT564ML39" hidden="1">#REF!</definedName>
    <definedName name="BExGX6U988MCFIGDA1282F92U9AA" localSheetId="4" hidden="1">#REF!</definedName>
    <definedName name="BExGX6U988MCFIGDA1282F92U9AA" localSheetId="5" hidden="1">#REF!</definedName>
    <definedName name="BExGX6U988MCFIGDA1282F92U9AA" localSheetId="2" hidden="1">#REF!</definedName>
    <definedName name="BExGX6U988MCFIGDA1282F92U9AA" localSheetId="1" hidden="1">#REF!</definedName>
    <definedName name="BExGX6U988MCFIGDA1282F92U9AA" hidden="1">#REF!</definedName>
    <definedName name="BExGX7FTB1CKAT5HUW6H531FIY6I" localSheetId="4" hidden="1">#REF!</definedName>
    <definedName name="BExGX7FTB1CKAT5HUW6H531FIY6I" localSheetId="5" hidden="1">#REF!</definedName>
    <definedName name="BExGX7FTB1CKAT5HUW6H531FIY6I" localSheetId="2" hidden="1">#REF!</definedName>
    <definedName name="BExGX7FTB1CKAT5HUW6H531FIY6I" localSheetId="1" hidden="1">#REF!</definedName>
    <definedName name="BExGX7FTB1CKAT5HUW6H531FIY6I" hidden="1">#REF!</definedName>
    <definedName name="BExGX9DVACJQIZ4GH6YAD2A7F70O" localSheetId="4" hidden="1">#REF!</definedName>
    <definedName name="BExGX9DVACJQIZ4GH6YAD2A7F70O" localSheetId="5" hidden="1">#REF!</definedName>
    <definedName name="BExGX9DVACJQIZ4GH6YAD2A7F70O" localSheetId="2" hidden="1">#REF!</definedName>
    <definedName name="BExGX9DVACJQIZ4GH6YAD2A7F70O" localSheetId="1" hidden="1">#REF!</definedName>
    <definedName name="BExGX9DVACJQIZ4GH6YAD2A7F70O" hidden="1">#REF!</definedName>
    <definedName name="BExGXCZBQISQ3IMF6DJH1OXNAQP8" localSheetId="4" hidden="1">#REF!</definedName>
    <definedName name="BExGXCZBQISQ3IMF6DJH1OXNAQP8" localSheetId="5" hidden="1">#REF!</definedName>
    <definedName name="BExGXCZBQISQ3IMF6DJH1OXNAQP8" localSheetId="2" hidden="1">#REF!</definedName>
    <definedName name="BExGXCZBQISQ3IMF6DJH1OXNAQP8" localSheetId="1" hidden="1">#REF!</definedName>
    <definedName name="BExGXCZBQISQ3IMF6DJH1OXNAQP8" hidden="1">#REF!</definedName>
    <definedName name="BExGXDVP2S2Y8Z8Q43I78RCIK3DD" localSheetId="4" hidden="1">#REF!</definedName>
    <definedName name="BExGXDVP2S2Y8Z8Q43I78RCIK3DD" localSheetId="5" hidden="1">#REF!</definedName>
    <definedName name="BExGXDVP2S2Y8Z8Q43I78RCIK3DD" localSheetId="2" hidden="1">#REF!</definedName>
    <definedName name="BExGXDVP2S2Y8Z8Q43I78RCIK3DD" localSheetId="1" hidden="1">#REF!</definedName>
    <definedName name="BExGXDVP2S2Y8Z8Q43I78RCIK3DD" hidden="1">#REF!</definedName>
    <definedName name="BExGXJ9W5JU7TT9S0BKL5Y6VVB39" localSheetId="4" hidden="1">#REF!</definedName>
    <definedName name="BExGXJ9W5JU7TT9S0BKL5Y6VVB39" localSheetId="5" hidden="1">#REF!</definedName>
    <definedName name="BExGXJ9W5JU7TT9S0BKL5Y6VVB39" localSheetId="2" hidden="1">#REF!</definedName>
    <definedName name="BExGXJ9W5JU7TT9S0BKL5Y6VVB39" localSheetId="1" hidden="1">#REF!</definedName>
    <definedName name="BExGXJ9W5JU7TT9S0BKL5Y6VVB39" hidden="1">#REF!</definedName>
    <definedName name="BExGXWB73RJ4BASBQTQ8EY0EC1EB" localSheetId="4" hidden="1">#REF!</definedName>
    <definedName name="BExGXWB73RJ4BASBQTQ8EY0EC1EB" localSheetId="5" hidden="1">#REF!</definedName>
    <definedName name="BExGXWB73RJ4BASBQTQ8EY0EC1EB" localSheetId="2" hidden="1">#REF!</definedName>
    <definedName name="BExGXWB73RJ4BASBQTQ8EY0EC1EB" localSheetId="1" hidden="1">#REF!</definedName>
    <definedName name="BExGXWB73RJ4BASBQTQ8EY0EC1EB" hidden="1">#REF!</definedName>
    <definedName name="BExGXZ0ABB43C7SMRKZHWOSU9EQX" localSheetId="4" hidden="1">#REF!</definedName>
    <definedName name="BExGXZ0ABB43C7SMRKZHWOSU9EQX" localSheetId="5" hidden="1">#REF!</definedName>
    <definedName name="BExGXZ0ABB43C7SMRKZHWOSU9EQX" localSheetId="2" hidden="1">#REF!</definedName>
    <definedName name="BExGXZ0ABB43C7SMRKZHWOSU9EQX" localSheetId="1" hidden="1">#REF!</definedName>
    <definedName name="BExGXZ0ABB43C7SMRKZHWOSU9EQX" hidden="1">#REF!</definedName>
    <definedName name="BExGY6SU3SYVCJ3AG2ITY59SAZ5A" localSheetId="4" hidden="1">#REF!</definedName>
    <definedName name="BExGY6SU3SYVCJ3AG2ITY59SAZ5A" localSheetId="5" hidden="1">#REF!</definedName>
    <definedName name="BExGY6SU3SYVCJ3AG2ITY59SAZ5A" localSheetId="2" hidden="1">#REF!</definedName>
    <definedName name="BExGY6SU3SYVCJ3AG2ITY59SAZ5A" localSheetId="1" hidden="1">#REF!</definedName>
    <definedName name="BExGY6SU3SYVCJ3AG2ITY59SAZ5A" hidden="1">#REF!</definedName>
    <definedName name="BExGY6YA4P5KMY2VHT0DYK3YTFAX" localSheetId="4" hidden="1">#REF!</definedName>
    <definedName name="BExGY6YA4P5KMY2VHT0DYK3YTFAX" localSheetId="5" hidden="1">#REF!</definedName>
    <definedName name="BExGY6YA4P5KMY2VHT0DYK3YTFAX" localSheetId="2" hidden="1">#REF!</definedName>
    <definedName name="BExGY6YA4P5KMY2VHT0DYK3YTFAX" localSheetId="1" hidden="1">#REF!</definedName>
    <definedName name="BExGY6YA4P5KMY2VHT0DYK3YTFAX" hidden="1">#REF!</definedName>
    <definedName name="BExGY8G88PVVRYHPHRPJZFSX6HSC" localSheetId="4" hidden="1">#REF!</definedName>
    <definedName name="BExGY8G88PVVRYHPHRPJZFSX6HSC" localSheetId="5" hidden="1">#REF!</definedName>
    <definedName name="BExGY8G88PVVRYHPHRPJZFSX6HSC" localSheetId="2" hidden="1">#REF!</definedName>
    <definedName name="BExGY8G88PVVRYHPHRPJZFSX6HSC" localSheetId="1" hidden="1">#REF!</definedName>
    <definedName name="BExGY8G88PVVRYHPHRPJZFSX6HSC" hidden="1">#REF!</definedName>
    <definedName name="BExGYC718HTZ80PNKYPVIYGRJVF6" localSheetId="4" hidden="1">#REF!</definedName>
    <definedName name="BExGYC718HTZ80PNKYPVIYGRJVF6" localSheetId="5" hidden="1">#REF!</definedName>
    <definedName name="BExGYC718HTZ80PNKYPVIYGRJVF6" localSheetId="2" hidden="1">#REF!</definedName>
    <definedName name="BExGYC718HTZ80PNKYPVIYGRJVF6" localSheetId="1" hidden="1">#REF!</definedName>
    <definedName name="BExGYC718HTZ80PNKYPVIYGRJVF6" hidden="1">#REF!</definedName>
    <definedName name="BExGYCNATXZY2FID93B17YWIPPRD" localSheetId="4" hidden="1">#REF!</definedName>
    <definedName name="BExGYCNATXZY2FID93B17YWIPPRD" localSheetId="5" hidden="1">#REF!</definedName>
    <definedName name="BExGYCNATXZY2FID93B17YWIPPRD" localSheetId="2" hidden="1">#REF!</definedName>
    <definedName name="BExGYCNATXZY2FID93B17YWIPPRD" localSheetId="1" hidden="1">#REF!</definedName>
    <definedName name="BExGYCNATXZY2FID93B17YWIPPRD" hidden="1">#REF!</definedName>
    <definedName name="BExGYGJJJ3BBCQAOA51WHP01HN73" localSheetId="4" hidden="1">#REF!</definedName>
    <definedName name="BExGYGJJJ3BBCQAOA51WHP01HN73" localSheetId="5" hidden="1">#REF!</definedName>
    <definedName name="BExGYGJJJ3BBCQAOA51WHP01HN73" localSheetId="2" hidden="1">#REF!</definedName>
    <definedName name="BExGYGJJJ3BBCQAOA51WHP01HN73" localSheetId="1" hidden="1">#REF!</definedName>
    <definedName name="BExGYGJJJ3BBCQAOA51WHP01HN73" hidden="1">#REF!</definedName>
    <definedName name="BExGYOS6TV2C72PLRFU8RP1I58GY" localSheetId="4" hidden="1">#REF!</definedName>
    <definedName name="BExGYOS6TV2C72PLRFU8RP1I58GY" localSheetId="5" hidden="1">#REF!</definedName>
    <definedName name="BExGYOS6TV2C72PLRFU8RP1I58GY" localSheetId="2" hidden="1">#REF!</definedName>
    <definedName name="BExGYOS6TV2C72PLRFU8RP1I58GY" localSheetId="1" hidden="1">#REF!</definedName>
    <definedName name="BExGYOS6TV2C72PLRFU8RP1I58GY" hidden="1">#REF!</definedName>
    <definedName name="BExGYXBM828PX0KPDVAZBWDL6MJZ" localSheetId="4" hidden="1">#REF!</definedName>
    <definedName name="BExGYXBM828PX0KPDVAZBWDL6MJZ" localSheetId="5" hidden="1">#REF!</definedName>
    <definedName name="BExGYXBM828PX0KPDVAZBWDL6MJZ" localSheetId="2" hidden="1">#REF!</definedName>
    <definedName name="BExGYXBM828PX0KPDVAZBWDL6MJZ" localSheetId="1" hidden="1">#REF!</definedName>
    <definedName name="BExGYXBM828PX0KPDVAZBWDL6MJZ" hidden="1">#REF!</definedName>
    <definedName name="BExGZJ78ZWZCVHZ3BKEKFJZ6MAEO" localSheetId="4" hidden="1">#REF!</definedName>
    <definedName name="BExGZJ78ZWZCVHZ3BKEKFJZ6MAEO" localSheetId="5" hidden="1">#REF!</definedName>
    <definedName name="BExGZJ78ZWZCVHZ3BKEKFJZ6MAEO" localSheetId="2" hidden="1">#REF!</definedName>
    <definedName name="BExGZJ78ZWZCVHZ3BKEKFJZ6MAEO" localSheetId="1" hidden="1">#REF!</definedName>
    <definedName name="BExGZJ78ZWZCVHZ3BKEKFJZ6MAEO" hidden="1">#REF!</definedName>
    <definedName name="BExGZOLH2QV73J3M9IWDDPA62TP4" localSheetId="4" hidden="1">#REF!</definedName>
    <definedName name="BExGZOLH2QV73J3M9IWDDPA62TP4" localSheetId="5" hidden="1">#REF!</definedName>
    <definedName name="BExGZOLH2QV73J3M9IWDDPA62TP4" localSheetId="2" hidden="1">#REF!</definedName>
    <definedName name="BExGZOLH2QV73J3M9IWDDPA62TP4" localSheetId="1" hidden="1">#REF!</definedName>
    <definedName name="BExGZOLH2QV73J3M9IWDDPA62TP4" hidden="1">#REF!</definedName>
    <definedName name="BExGZP1PWGFKVVVN4YDIS22DZPCR" localSheetId="4" hidden="1">#REF!</definedName>
    <definedName name="BExGZP1PWGFKVVVN4YDIS22DZPCR" localSheetId="5" hidden="1">#REF!</definedName>
    <definedName name="BExGZP1PWGFKVVVN4YDIS22DZPCR" localSheetId="2" hidden="1">#REF!</definedName>
    <definedName name="BExGZP1PWGFKVVVN4YDIS22DZPCR" localSheetId="1" hidden="1">#REF!</definedName>
    <definedName name="BExGZP1PWGFKVVVN4YDIS22DZPCR" hidden="1">#REF!</definedName>
    <definedName name="BExGZQUHCPM6G5U9OM8JU339JAG6" localSheetId="4" hidden="1">#REF!</definedName>
    <definedName name="BExGZQUHCPM6G5U9OM8JU339JAG6" localSheetId="5" hidden="1">#REF!</definedName>
    <definedName name="BExGZQUHCPM6G5U9OM8JU339JAG6" localSheetId="2" hidden="1">#REF!</definedName>
    <definedName name="BExGZQUHCPM6G5U9OM8JU339JAG6" localSheetId="1" hidden="1">#REF!</definedName>
    <definedName name="BExGZQUHCPM6G5U9OM8JU339JAG6" hidden="1">#REF!</definedName>
    <definedName name="BExH00FQKX09BD5WU4DB5KPXAUYA" localSheetId="4" hidden="1">#REF!</definedName>
    <definedName name="BExH00FQKX09BD5WU4DB5KPXAUYA" localSheetId="5" hidden="1">#REF!</definedName>
    <definedName name="BExH00FQKX09BD5WU4DB5KPXAUYA" localSheetId="2" hidden="1">#REF!</definedName>
    <definedName name="BExH00FQKX09BD5WU4DB5KPXAUYA" localSheetId="1" hidden="1">#REF!</definedName>
    <definedName name="BExH00FQKX09BD5WU4DB5KPXAUYA" hidden="1">#REF!</definedName>
    <definedName name="BExH00L21GZX5YJJGVMOAWBERLP5" localSheetId="4" hidden="1">#REF!</definedName>
    <definedName name="BExH00L21GZX5YJJGVMOAWBERLP5" localSheetId="5" hidden="1">#REF!</definedName>
    <definedName name="BExH00L21GZX5YJJGVMOAWBERLP5" localSheetId="2" hidden="1">#REF!</definedName>
    <definedName name="BExH00L21GZX5YJJGVMOAWBERLP5" localSheetId="1" hidden="1">#REF!</definedName>
    <definedName name="BExH00L21GZX5YJJGVMOAWBERLP5" hidden="1">#REF!</definedName>
    <definedName name="BExH02ZD6VAY1KQLAQYBBI6WWIZB" localSheetId="4" hidden="1">#REF!</definedName>
    <definedName name="BExH02ZD6VAY1KQLAQYBBI6WWIZB" localSheetId="5" hidden="1">#REF!</definedName>
    <definedName name="BExH02ZD6VAY1KQLAQYBBI6WWIZB" localSheetId="2" hidden="1">#REF!</definedName>
    <definedName name="BExH02ZD6VAY1KQLAQYBBI6WWIZB" localSheetId="1" hidden="1">#REF!</definedName>
    <definedName name="BExH02ZD6VAY1KQLAQYBBI6WWIZB" hidden="1">#REF!</definedName>
    <definedName name="BExH08Z6LQCGGSGSAILMHX4X7JMD" localSheetId="4" hidden="1">#REF!</definedName>
    <definedName name="BExH08Z6LQCGGSGSAILMHX4X7JMD" localSheetId="5" hidden="1">#REF!</definedName>
    <definedName name="BExH08Z6LQCGGSGSAILMHX4X7JMD" localSheetId="2" hidden="1">#REF!</definedName>
    <definedName name="BExH08Z6LQCGGSGSAILMHX4X7JMD" localSheetId="1" hidden="1">#REF!</definedName>
    <definedName name="BExH08Z6LQCGGSGSAILMHX4X7JMD" hidden="1">#REF!</definedName>
    <definedName name="BExH0KT9Z8HEVRRQRGQ8YHXRLIJA" localSheetId="4" hidden="1">#REF!</definedName>
    <definedName name="BExH0KT9Z8HEVRRQRGQ8YHXRLIJA" localSheetId="5" hidden="1">#REF!</definedName>
    <definedName name="BExH0KT9Z8HEVRRQRGQ8YHXRLIJA" localSheetId="2" hidden="1">#REF!</definedName>
    <definedName name="BExH0KT9Z8HEVRRQRGQ8YHXRLIJA" localSheetId="1" hidden="1">#REF!</definedName>
    <definedName name="BExH0KT9Z8HEVRRQRGQ8YHXRLIJA" hidden="1">#REF!</definedName>
    <definedName name="BExH0M0FDN12YBOCKL3XL2Z7T7Y8" localSheetId="4" hidden="1">#REF!</definedName>
    <definedName name="BExH0M0FDN12YBOCKL3XL2Z7T7Y8" localSheetId="5" hidden="1">#REF!</definedName>
    <definedName name="BExH0M0FDN12YBOCKL3XL2Z7T7Y8" localSheetId="2" hidden="1">#REF!</definedName>
    <definedName name="BExH0M0FDN12YBOCKL3XL2Z7T7Y8" localSheetId="1" hidden="1">#REF!</definedName>
    <definedName name="BExH0M0FDN12YBOCKL3XL2Z7T7Y8" hidden="1">#REF!</definedName>
    <definedName name="BExH0O9G06YPZ5TN9RYT326I1CP2" localSheetId="4" hidden="1">#REF!</definedName>
    <definedName name="BExH0O9G06YPZ5TN9RYT326I1CP2" localSheetId="5" hidden="1">#REF!</definedName>
    <definedName name="BExH0O9G06YPZ5TN9RYT326I1CP2" localSheetId="2" hidden="1">#REF!</definedName>
    <definedName name="BExH0O9G06YPZ5TN9RYT326I1CP2" localSheetId="1" hidden="1">#REF!</definedName>
    <definedName name="BExH0O9G06YPZ5TN9RYT326I1CP2" hidden="1">#REF!</definedName>
    <definedName name="BExH0PGM6RG0F3AAGULBIGOH91C2" localSheetId="4" hidden="1">#REF!</definedName>
    <definedName name="BExH0PGM6RG0F3AAGULBIGOH91C2" localSheetId="5" hidden="1">#REF!</definedName>
    <definedName name="BExH0PGM6RG0F3AAGULBIGOH91C2" localSheetId="2" hidden="1">#REF!</definedName>
    <definedName name="BExH0PGM6RG0F3AAGULBIGOH91C2" localSheetId="1" hidden="1">#REF!</definedName>
    <definedName name="BExH0PGM6RG0F3AAGULBIGOH91C2" hidden="1">#REF!</definedName>
    <definedName name="BExH0QIB3F0YZLM5XYHBCU5F0OVR" localSheetId="4" hidden="1">#REF!</definedName>
    <definedName name="BExH0QIB3F0YZLM5XYHBCU5F0OVR" localSheetId="5" hidden="1">#REF!</definedName>
    <definedName name="BExH0QIB3F0YZLM5XYHBCU5F0OVR" localSheetId="2" hidden="1">#REF!</definedName>
    <definedName name="BExH0QIB3F0YZLM5XYHBCU5F0OVR" localSheetId="1" hidden="1">#REF!</definedName>
    <definedName name="BExH0QIB3F0YZLM5XYHBCU5F0OVR" hidden="1">#REF!</definedName>
    <definedName name="BExH0RK5LJAAP7O67ZFB4RG6WPPL" localSheetId="4" hidden="1">#REF!</definedName>
    <definedName name="BExH0RK5LJAAP7O67ZFB4RG6WPPL" localSheetId="5" hidden="1">#REF!</definedName>
    <definedName name="BExH0RK5LJAAP7O67ZFB4RG6WPPL" localSheetId="2" hidden="1">#REF!</definedName>
    <definedName name="BExH0RK5LJAAP7O67ZFB4RG6WPPL" localSheetId="1" hidden="1">#REF!</definedName>
    <definedName name="BExH0RK5LJAAP7O67ZFB4RG6WPPL" hidden="1">#REF!</definedName>
    <definedName name="BExH0WNJAKTJRCKMTX8O4KNMIIJM" localSheetId="4" hidden="1">#REF!</definedName>
    <definedName name="BExH0WNJAKTJRCKMTX8O4KNMIIJM" localSheetId="5" hidden="1">#REF!</definedName>
    <definedName name="BExH0WNJAKTJRCKMTX8O4KNMIIJM" localSheetId="2" hidden="1">#REF!</definedName>
    <definedName name="BExH0WNJAKTJRCKMTX8O4KNMIIJM" localSheetId="1" hidden="1">#REF!</definedName>
    <definedName name="BExH0WNJAKTJRCKMTX8O4KNMIIJM" hidden="1">#REF!</definedName>
    <definedName name="BExH12Y4WX542WI3ZEM15AK4UM9J" localSheetId="4" hidden="1">#REF!</definedName>
    <definedName name="BExH12Y4WX542WI3ZEM15AK4UM9J" localSheetId="5" hidden="1">#REF!</definedName>
    <definedName name="BExH12Y4WX542WI3ZEM15AK4UM9J" localSheetId="2" hidden="1">#REF!</definedName>
    <definedName name="BExH12Y4WX542WI3ZEM15AK4UM9J" localSheetId="1" hidden="1">#REF!</definedName>
    <definedName name="BExH12Y4WX542WI3ZEM15AK4UM9J" hidden="1">#REF!</definedName>
    <definedName name="BExH18CCU7B8JWO8AWGEQRLWZG6J" localSheetId="4" hidden="1">#REF!</definedName>
    <definedName name="BExH18CCU7B8JWO8AWGEQRLWZG6J" localSheetId="5" hidden="1">#REF!</definedName>
    <definedName name="BExH18CCU7B8JWO8AWGEQRLWZG6J" localSheetId="2" hidden="1">#REF!</definedName>
    <definedName name="BExH18CCU7B8JWO8AWGEQRLWZG6J" localSheetId="1" hidden="1">#REF!</definedName>
    <definedName name="BExH18CCU7B8JWO8AWGEQRLWZG6J" hidden="1">#REF!</definedName>
    <definedName name="BExH1BN2H92IQKKP5IREFSS9FBF2" localSheetId="4" hidden="1">#REF!</definedName>
    <definedName name="BExH1BN2H92IQKKP5IREFSS9FBF2" localSheetId="5" hidden="1">#REF!</definedName>
    <definedName name="BExH1BN2H92IQKKP5IREFSS9FBF2" localSheetId="2" hidden="1">#REF!</definedName>
    <definedName name="BExH1BN2H92IQKKP5IREFSS9FBF2" localSheetId="1" hidden="1">#REF!</definedName>
    <definedName name="BExH1BN2H92IQKKP5IREFSS9FBF2" hidden="1">#REF!</definedName>
    <definedName name="BExH1FDTQXR9QQ31WDB7OPXU7MPT" localSheetId="4" hidden="1">#REF!</definedName>
    <definedName name="BExH1FDTQXR9QQ31WDB7OPXU7MPT" localSheetId="5" hidden="1">#REF!</definedName>
    <definedName name="BExH1FDTQXR9QQ31WDB7OPXU7MPT" localSheetId="2" hidden="1">#REF!</definedName>
    <definedName name="BExH1FDTQXR9QQ31WDB7OPXU7MPT" localSheetId="1" hidden="1">#REF!</definedName>
    <definedName name="BExH1FDTQXR9QQ31WDB7OPXU7MPT" hidden="1">#REF!</definedName>
    <definedName name="BExH1FOMEUIJNIDJAUY0ZQFBJSY9" localSheetId="4" hidden="1">#REF!</definedName>
    <definedName name="BExH1FOMEUIJNIDJAUY0ZQFBJSY9" localSheetId="5" hidden="1">#REF!</definedName>
    <definedName name="BExH1FOMEUIJNIDJAUY0ZQFBJSY9" localSheetId="2" hidden="1">#REF!</definedName>
    <definedName name="BExH1FOMEUIJNIDJAUY0ZQFBJSY9" localSheetId="1" hidden="1">#REF!</definedName>
    <definedName name="BExH1FOMEUIJNIDJAUY0ZQFBJSY9" hidden="1">#REF!</definedName>
    <definedName name="BExH1GA6TT290OTIZ8C3N610CYZ1" localSheetId="4" hidden="1">#REF!</definedName>
    <definedName name="BExH1GA6TT290OTIZ8C3N610CYZ1" localSheetId="5" hidden="1">#REF!</definedName>
    <definedName name="BExH1GA6TT290OTIZ8C3N610CYZ1" localSheetId="2" hidden="1">#REF!</definedName>
    <definedName name="BExH1GA6TT290OTIZ8C3N610CYZ1" localSheetId="1" hidden="1">#REF!</definedName>
    <definedName name="BExH1GA6TT290OTIZ8C3N610CYZ1" hidden="1">#REF!</definedName>
    <definedName name="BExH1I8E3HJSZLFRZZ1ZKX7TBJEP" localSheetId="4" hidden="1">#REF!</definedName>
    <definedName name="BExH1I8E3HJSZLFRZZ1ZKX7TBJEP" localSheetId="5" hidden="1">#REF!</definedName>
    <definedName name="BExH1I8E3HJSZLFRZZ1ZKX7TBJEP" localSheetId="2" hidden="1">#REF!</definedName>
    <definedName name="BExH1I8E3HJSZLFRZZ1ZKX7TBJEP" localSheetId="1" hidden="1">#REF!</definedName>
    <definedName name="BExH1I8E3HJSZLFRZZ1ZKX7TBJEP" hidden="1">#REF!</definedName>
    <definedName name="BExH1JFFHEBFX9BWJMNIA3N66R3Z" localSheetId="4" hidden="1">#REF!</definedName>
    <definedName name="BExH1JFFHEBFX9BWJMNIA3N66R3Z" localSheetId="5" hidden="1">#REF!</definedName>
    <definedName name="BExH1JFFHEBFX9BWJMNIA3N66R3Z" localSheetId="2" hidden="1">#REF!</definedName>
    <definedName name="BExH1JFFHEBFX9BWJMNIA3N66R3Z" localSheetId="1" hidden="1">#REF!</definedName>
    <definedName name="BExH1JFFHEBFX9BWJMNIA3N66R3Z" hidden="1">#REF!</definedName>
    <definedName name="BExH1XYRKX51T571O1SRBP9J1D98" localSheetId="4" hidden="1">#REF!</definedName>
    <definedName name="BExH1XYRKX51T571O1SRBP9J1D98" localSheetId="5" hidden="1">#REF!</definedName>
    <definedName name="BExH1XYRKX51T571O1SRBP9J1D98" localSheetId="2" hidden="1">#REF!</definedName>
    <definedName name="BExH1XYRKX51T571O1SRBP9J1D98" localSheetId="1" hidden="1">#REF!</definedName>
    <definedName name="BExH1XYRKX51T571O1SRBP9J1D98" hidden="1">#REF!</definedName>
    <definedName name="BExH1Z0GIUSVTF2H1G1I3PDGBNK2" localSheetId="4" hidden="1">#REF!</definedName>
    <definedName name="BExH1Z0GIUSVTF2H1G1I3PDGBNK2" localSheetId="5" hidden="1">#REF!</definedName>
    <definedName name="BExH1Z0GIUSVTF2H1G1I3PDGBNK2" localSheetId="2" hidden="1">#REF!</definedName>
    <definedName name="BExH1Z0GIUSVTF2H1G1I3PDGBNK2" localSheetId="1" hidden="1">#REF!</definedName>
    <definedName name="BExH1Z0GIUSVTF2H1G1I3PDGBNK2" hidden="1">#REF!</definedName>
    <definedName name="BExH225UTM6S9FW4MUDZS7F1PQSH" localSheetId="4" hidden="1">#REF!</definedName>
    <definedName name="BExH225UTM6S9FW4MUDZS7F1PQSH" localSheetId="5" hidden="1">#REF!</definedName>
    <definedName name="BExH225UTM6S9FW4MUDZS7F1PQSH" localSheetId="2" hidden="1">#REF!</definedName>
    <definedName name="BExH225UTM6S9FW4MUDZS7F1PQSH" localSheetId="1" hidden="1">#REF!</definedName>
    <definedName name="BExH225UTM6S9FW4MUDZS7F1PQSH" hidden="1">#REF!</definedName>
    <definedName name="BExH23271RF7AYZ542KHQTH68GQ7" localSheetId="4" hidden="1">#REF!</definedName>
    <definedName name="BExH23271RF7AYZ542KHQTH68GQ7" localSheetId="5" hidden="1">#REF!</definedName>
    <definedName name="BExH23271RF7AYZ542KHQTH68GQ7" localSheetId="2" hidden="1">#REF!</definedName>
    <definedName name="BExH23271RF7AYZ542KHQTH68GQ7" localSheetId="1" hidden="1">#REF!</definedName>
    <definedName name="BExH23271RF7AYZ542KHQTH68GQ7" hidden="1">#REF!</definedName>
    <definedName name="BExH2DP58R7D1BGUFBM2FHESVRF0" localSheetId="4" hidden="1">#REF!</definedName>
    <definedName name="BExH2DP58R7D1BGUFBM2FHESVRF0" localSheetId="5" hidden="1">#REF!</definedName>
    <definedName name="BExH2DP58R7D1BGUFBM2FHESVRF0" localSheetId="2" hidden="1">#REF!</definedName>
    <definedName name="BExH2DP58R7D1BGUFBM2FHESVRF0" localSheetId="1" hidden="1">#REF!</definedName>
    <definedName name="BExH2DP58R7D1BGUFBM2FHESVRF0" hidden="1">#REF!</definedName>
    <definedName name="BExH2GJQR4JALNB314RY0LDI49VH" localSheetId="4" hidden="1">#REF!</definedName>
    <definedName name="BExH2GJQR4JALNB314RY0LDI49VH" localSheetId="5" hidden="1">#REF!</definedName>
    <definedName name="BExH2GJQR4JALNB314RY0LDI49VH" localSheetId="2" hidden="1">#REF!</definedName>
    <definedName name="BExH2GJQR4JALNB314RY0LDI49VH" localSheetId="1" hidden="1">#REF!</definedName>
    <definedName name="BExH2GJQR4JALNB314RY0LDI49VH" hidden="1">#REF!</definedName>
    <definedName name="BExH2JZR49T7644JFVE7B3N7RZM9" localSheetId="4" hidden="1">#REF!</definedName>
    <definedName name="BExH2JZR49T7644JFVE7B3N7RZM9" localSheetId="5" hidden="1">#REF!</definedName>
    <definedName name="BExH2JZR49T7644JFVE7B3N7RZM9" localSheetId="2" hidden="1">#REF!</definedName>
    <definedName name="BExH2JZR49T7644JFVE7B3N7RZM9" localSheetId="1" hidden="1">#REF!</definedName>
    <definedName name="BExH2JZR49T7644JFVE7B3N7RZM9" hidden="1">#REF!</definedName>
    <definedName name="BExH2QVWL3AXHSB9EK2GQRD0DBRH" localSheetId="4" hidden="1">#REF!</definedName>
    <definedName name="BExH2QVWL3AXHSB9EK2GQRD0DBRH" localSheetId="5" hidden="1">#REF!</definedName>
    <definedName name="BExH2QVWL3AXHSB9EK2GQRD0DBRH" localSheetId="2" hidden="1">#REF!</definedName>
    <definedName name="BExH2QVWL3AXHSB9EK2GQRD0DBRH" localSheetId="1" hidden="1">#REF!</definedName>
    <definedName name="BExH2QVWL3AXHSB9EK2GQRD0DBRH" hidden="1">#REF!</definedName>
    <definedName name="BExH2WKXV8X5S2GSBBTWGI0NLNAH" localSheetId="4" hidden="1">#REF!</definedName>
    <definedName name="BExH2WKXV8X5S2GSBBTWGI0NLNAH" localSheetId="5" hidden="1">#REF!</definedName>
    <definedName name="BExH2WKXV8X5S2GSBBTWGI0NLNAH" localSheetId="2" hidden="1">#REF!</definedName>
    <definedName name="BExH2WKXV8X5S2GSBBTWGI0NLNAH" localSheetId="1" hidden="1">#REF!</definedName>
    <definedName name="BExH2WKXV8X5S2GSBBTWGI0NLNAH" hidden="1">#REF!</definedName>
    <definedName name="BExH2XS1UFYFGU0S0EBXX90W2WE8" localSheetId="4" hidden="1">#REF!</definedName>
    <definedName name="BExH2XS1UFYFGU0S0EBXX90W2WE8" localSheetId="5" hidden="1">#REF!</definedName>
    <definedName name="BExH2XS1UFYFGU0S0EBXX90W2WE8" localSheetId="2" hidden="1">#REF!</definedName>
    <definedName name="BExH2XS1UFYFGU0S0EBXX90W2WE8" localSheetId="1" hidden="1">#REF!</definedName>
    <definedName name="BExH2XS1UFYFGU0S0EBXX90W2WE8" hidden="1">#REF!</definedName>
    <definedName name="BExH2XS1X04DMUN544K5RU4XPDCI" localSheetId="4" hidden="1">#REF!</definedName>
    <definedName name="BExH2XS1X04DMUN544K5RU4XPDCI" localSheetId="5" hidden="1">#REF!</definedName>
    <definedName name="BExH2XS1X04DMUN544K5RU4XPDCI" localSheetId="2" hidden="1">#REF!</definedName>
    <definedName name="BExH2XS1X04DMUN544K5RU4XPDCI" localSheetId="1" hidden="1">#REF!</definedName>
    <definedName name="BExH2XS1X04DMUN544K5RU4XPDCI" hidden="1">#REF!</definedName>
    <definedName name="BExH2XS2TND9SB0GC295R4FP6K5Y" localSheetId="4" hidden="1">#REF!</definedName>
    <definedName name="BExH2XS2TND9SB0GC295R4FP6K5Y" localSheetId="5" hidden="1">#REF!</definedName>
    <definedName name="BExH2XS2TND9SB0GC295R4FP6K5Y" localSheetId="2" hidden="1">#REF!</definedName>
    <definedName name="BExH2XS2TND9SB0GC295R4FP6K5Y" localSheetId="1" hidden="1">#REF!</definedName>
    <definedName name="BExH2XS2TND9SB0GC295R4FP6K5Y" hidden="1">#REF!</definedName>
    <definedName name="BExH2ZA0SZ4SSITL50NA8LZ3OEX6" localSheetId="4" hidden="1">#REF!</definedName>
    <definedName name="BExH2ZA0SZ4SSITL50NA8LZ3OEX6" localSheetId="5" hidden="1">#REF!</definedName>
    <definedName name="BExH2ZA0SZ4SSITL50NA8LZ3OEX6" localSheetId="2" hidden="1">#REF!</definedName>
    <definedName name="BExH2ZA0SZ4SSITL50NA8LZ3OEX6" localSheetId="1" hidden="1">#REF!</definedName>
    <definedName name="BExH2ZA0SZ4SSITL50NA8LZ3OEX6" hidden="1">#REF!</definedName>
    <definedName name="BExH31Z3JNVJPESWKXHILGXZHP2M" localSheetId="4" hidden="1">#REF!</definedName>
    <definedName name="BExH31Z3JNVJPESWKXHILGXZHP2M" localSheetId="5" hidden="1">#REF!</definedName>
    <definedName name="BExH31Z3JNVJPESWKXHILGXZHP2M" localSheetId="2" hidden="1">#REF!</definedName>
    <definedName name="BExH31Z3JNVJPESWKXHILGXZHP2M" localSheetId="1" hidden="1">#REF!</definedName>
    <definedName name="BExH31Z3JNVJPESWKXHILGXZHP2M" hidden="1">#REF!</definedName>
    <definedName name="BExH3E9HZ3QJCDZW7WI7YACFQCHE" localSheetId="4" hidden="1">#REF!</definedName>
    <definedName name="BExH3E9HZ3QJCDZW7WI7YACFQCHE" localSheetId="5" hidden="1">#REF!</definedName>
    <definedName name="BExH3E9HZ3QJCDZW7WI7YACFQCHE" localSheetId="2" hidden="1">#REF!</definedName>
    <definedName name="BExH3E9HZ3QJCDZW7WI7YACFQCHE" localSheetId="1" hidden="1">#REF!</definedName>
    <definedName name="BExH3E9HZ3QJCDZW7WI7YACFQCHE" hidden="1">#REF!</definedName>
    <definedName name="BExH3IRB6764RQ5HBYRLH6XCT29X" localSheetId="4" hidden="1">#REF!</definedName>
    <definedName name="BExH3IRB6764RQ5HBYRLH6XCT29X" localSheetId="5" hidden="1">#REF!</definedName>
    <definedName name="BExH3IRB6764RQ5HBYRLH6XCT29X" localSheetId="2" hidden="1">#REF!</definedName>
    <definedName name="BExH3IRB6764RQ5HBYRLH6XCT29X" localSheetId="1" hidden="1">#REF!</definedName>
    <definedName name="BExH3IRB6764RQ5HBYRLH6XCT29X" hidden="1">#REF!</definedName>
    <definedName name="BExIG2U8V6RSB47SXLCQG3Q68YRO" localSheetId="4" hidden="1">#REF!</definedName>
    <definedName name="BExIG2U8V6RSB47SXLCQG3Q68YRO" localSheetId="5" hidden="1">#REF!</definedName>
    <definedName name="BExIG2U8V6RSB47SXLCQG3Q68YRO" localSheetId="2" hidden="1">#REF!</definedName>
    <definedName name="BExIG2U8V6RSB47SXLCQG3Q68YRO" localSheetId="1" hidden="1">#REF!</definedName>
    <definedName name="BExIG2U8V6RSB47SXLCQG3Q68YRO" hidden="1">#REF!</definedName>
    <definedName name="BExIGJBO8R13LV7CZ7C1YCP974NN" localSheetId="4" hidden="1">#REF!</definedName>
    <definedName name="BExIGJBO8R13LV7CZ7C1YCP974NN" localSheetId="5" hidden="1">#REF!</definedName>
    <definedName name="BExIGJBO8R13LV7CZ7C1YCP974NN" localSheetId="2" hidden="1">#REF!</definedName>
    <definedName name="BExIGJBO8R13LV7CZ7C1YCP974NN" localSheetId="1" hidden="1">#REF!</definedName>
    <definedName name="BExIGJBO8R13LV7CZ7C1YCP974NN" hidden="1">#REF!</definedName>
    <definedName name="BExIGWT86FPOEYTI8GXCGU5Y3KGK" localSheetId="4" hidden="1">#REF!</definedName>
    <definedName name="BExIGWT86FPOEYTI8GXCGU5Y3KGK" localSheetId="5" hidden="1">#REF!</definedName>
    <definedName name="BExIGWT86FPOEYTI8GXCGU5Y3KGK" localSheetId="2" hidden="1">#REF!</definedName>
    <definedName name="BExIGWT86FPOEYTI8GXCGU5Y3KGK" localSheetId="1" hidden="1">#REF!</definedName>
    <definedName name="BExIGWT86FPOEYTI8GXCGU5Y3KGK" hidden="1">#REF!</definedName>
    <definedName name="BExIHBHXA7E7VUTBVHXXXCH3A5CL" localSheetId="4" hidden="1">#REF!</definedName>
    <definedName name="BExIHBHXA7E7VUTBVHXXXCH3A5CL" localSheetId="5" hidden="1">#REF!</definedName>
    <definedName name="BExIHBHXA7E7VUTBVHXXXCH3A5CL" localSheetId="2" hidden="1">#REF!</definedName>
    <definedName name="BExIHBHXA7E7VUTBVHXXXCH3A5CL" localSheetId="1" hidden="1">#REF!</definedName>
    <definedName name="BExIHBHXA7E7VUTBVHXXXCH3A5CL" hidden="1">#REF!</definedName>
    <definedName name="BExIHBSOGRSH1GKS6GKBRAJ7GXFQ" localSheetId="4" hidden="1">#REF!</definedName>
    <definedName name="BExIHBSOGRSH1GKS6GKBRAJ7GXFQ" localSheetId="5" hidden="1">#REF!</definedName>
    <definedName name="BExIHBSOGRSH1GKS6GKBRAJ7GXFQ" localSheetId="2" hidden="1">#REF!</definedName>
    <definedName name="BExIHBSOGRSH1GKS6GKBRAJ7GXFQ" localSheetId="1" hidden="1">#REF!</definedName>
    <definedName name="BExIHBSOGRSH1GKS6GKBRAJ7GXFQ" hidden="1">#REF!</definedName>
    <definedName name="BExIHDFY73YM0AHAR2Z5OJTFKSL2" localSheetId="4" hidden="1">#REF!</definedName>
    <definedName name="BExIHDFY73YM0AHAR2Z5OJTFKSL2" localSheetId="5" hidden="1">#REF!</definedName>
    <definedName name="BExIHDFY73YM0AHAR2Z5OJTFKSL2" localSheetId="2" hidden="1">#REF!</definedName>
    <definedName name="BExIHDFY73YM0AHAR2Z5OJTFKSL2" localSheetId="1" hidden="1">#REF!</definedName>
    <definedName name="BExIHDFY73YM0AHAR2Z5OJTFKSL2" hidden="1">#REF!</definedName>
    <definedName name="BExIHPQCQTGEW8QOJVIQ4VX0P6DX" localSheetId="4" hidden="1">#REF!</definedName>
    <definedName name="BExIHPQCQTGEW8QOJVIQ4VX0P6DX" localSheetId="5" hidden="1">#REF!</definedName>
    <definedName name="BExIHPQCQTGEW8QOJVIQ4VX0P6DX" localSheetId="2" hidden="1">#REF!</definedName>
    <definedName name="BExIHPQCQTGEW8QOJVIQ4VX0P6DX" localSheetId="1" hidden="1">#REF!</definedName>
    <definedName name="BExIHPQCQTGEW8QOJVIQ4VX0P6DX" hidden="1">#REF!</definedName>
    <definedName name="BExII1KN91Q7DLW0UB7W2TJ5ACT9" localSheetId="4" hidden="1">#REF!</definedName>
    <definedName name="BExII1KN91Q7DLW0UB7W2TJ5ACT9" localSheetId="5" hidden="1">#REF!</definedName>
    <definedName name="BExII1KN91Q7DLW0UB7W2TJ5ACT9" localSheetId="2" hidden="1">#REF!</definedName>
    <definedName name="BExII1KN91Q7DLW0UB7W2TJ5ACT9" localSheetId="1" hidden="1">#REF!</definedName>
    <definedName name="BExII1KN91Q7DLW0UB7W2TJ5ACT9" hidden="1">#REF!</definedName>
    <definedName name="BExII50LI8I0CDOOZEMIVHVA2V95" localSheetId="4" hidden="1">#REF!</definedName>
    <definedName name="BExII50LI8I0CDOOZEMIVHVA2V95" localSheetId="5" hidden="1">#REF!</definedName>
    <definedName name="BExII50LI8I0CDOOZEMIVHVA2V95" localSheetId="2" hidden="1">#REF!</definedName>
    <definedName name="BExII50LI8I0CDOOZEMIVHVA2V95" localSheetId="1" hidden="1">#REF!</definedName>
    <definedName name="BExII50LI8I0CDOOZEMIVHVA2V95" hidden="1">#REF!</definedName>
    <definedName name="BExIINQWABWRGYDT02DOJQ5L7BQF" localSheetId="4" hidden="1">#REF!</definedName>
    <definedName name="BExIINQWABWRGYDT02DOJQ5L7BQF" localSheetId="5" hidden="1">#REF!</definedName>
    <definedName name="BExIINQWABWRGYDT02DOJQ5L7BQF" localSheetId="2" hidden="1">#REF!</definedName>
    <definedName name="BExIINQWABWRGYDT02DOJQ5L7BQF" localSheetId="1" hidden="1">#REF!</definedName>
    <definedName name="BExIINQWABWRGYDT02DOJQ5L7BQF" hidden="1">#REF!</definedName>
    <definedName name="BExIIXMY38TQD12CVV4S57L3I809" localSheetId="4" hidden="1">#REF!</definedName>
    <definedName name="BExIIXMY38TQD12CVV4S57L3I809" localSheetId="5" hidden="1">#REF!</definedName>
    <definedName name="BExIIXMY38TQD12CVV4S57L3I809" localSheetId="2" hidden="1">#REF!</definedName>
    <definedName name="BExIIXMY38TQD12CVV4S57L3I809" localSheetId="1" hidden="1">#REF!</definedName>
    <definedName name="BExIIXMY38TQD12CVV4S57L3I809" hidden="1">#REF!</definedName>
    <definedName name="BExIIY37NEVU2LGS1JE4VR9AN6W4" localSheetId="4" hidden="1">#REF!</definedName>
    <definedName name="BExIIY37NEVU2LGS1JE4VR9AN6W4" localSheetId="5" hidden="1">#REF!</definedName>
    <definedName name="BExIIY37NEVU2LGS1JE4VR9AN6W4" localSheetId="2" hidden="1">#REF!</definedName>
    <definedName name="BExIIY37NEVU2LGS1JE4VR9AN6W4" localSheetId="1" hidden="1">#REF!</definedName>
    <definedName name="BExIIY37NEVU2LGS1JE4VR9AN6W4" hidden="1">#REF!</definedName>
    <definedName name="BExIIYJAGXR8TPZ1KCYM7EGJ79UW" localSheetId="4" hidden="1">#REF!</definedName>
    <definedName name="BExIIYJAGXR8TPZ1KCYM7EGJ79UW" localSheetId="5" hidden="1">#REF!</definedName>
    <definedName name="BExIIYJAGXR8TPZ1KCYM7EGJ79UW" localSheetId="2" hidden="1">#REF!</definedName>
    <definedName name="BExIIYJAGXR8TPZ1KCYM7EGJ79UW" localSheetId="1" hidden="1">#REF!</definedName>
    <definedName name="BExIIYJAGXR8TPZ1KCYM7EGJ79UW" hidden="1">#REF!</definedName>
    <definedName name="BExIJ3160YCWGAVEU0208ZGXXG3P" localSheetId="4" hidden="1">#REF!</definedName>
    <definedName name="BExIJ3160YCWGAVEU0208ZGXXG3P" localSheetId="5" hidden="1">#REF!</definedName>
    <definedName name="BExIJ3160YCWGAVEU0208ZGXXG3P" localSheetId="2" hidden="1">#REF!</definedName>
    <definedName name="BExIJ3160YCWGAVEU0208ZGXXG3P" localSheetId="1" hidden="1">#REF!</definedName>
    <definedName name="BExIJ3160YCWGAVEU0208ZGXXG3P" hidden="1">#REF!</definedName>
    <definedName name="BExIJFGZJ5ED9D6KAY4PGQYLELAX" localSheetId="4" hidden="1">#REF!</definedName>
    <definedName name="BExIJFGZJ5ED9D6KAY4PGQYLELAX" localSheetId="5" hidden="1">#REF!</definedName>
    <definedName name="BExIJFGZJ5ED9D6KAY4PGQYLELAX" localSheetId="2" hidden="1">#REF!</definedName>
    <definedName name="BExIJFGZJ5ED9D6KAY4PGQYLELAX" localSheetId="1" hidden="1">#REF!</definedName>
    <definedName name="BExIJFGZJ5ED9D6KAY4PGQYLELAX" hidden="1">#REF!</definedName>
    <definedName name="BExIJQK80ZEKSTV62E59AYJYUNLI" localSheetId="4" hidden="1">#REF!</definedName>
    <definedName name="BExIJQK80ZEKSTV62E59AYJYUNLI" localSheetId="5" hidden="1">#REF!</definedName>
    <definedName name="BExIJQK80ZEKSTV62E59AYJYUNLI" localSheetId="2" hidden="1">#REF!</definedName>
    <definedName name="BExIJQK80ZEKSTV62E59AYJYUNLI" localSheetId="1" hidden="1">#REF!</definedName>
    <definedName name="BExIJQK80ZEKSTV62E59AYJYUNLI" hidden="1">#REF!</definedName>
    <definedName name="BExIJRLX3M0YQLU1D5Y9V7HM5QNM" localSheetId="4" hidden="1">#REF!</definedName>
    <definedName name="BExIJRLX3M0YQLU1D5Y9V7HM5QNM" localSheetId="5" hidden="1">#REF!</definedName>
    <definedName name="BExIJRLX3M0YQLU1D5Y9V7HM5QNM" localSheetId="2" hidden="1">#REF!</definedName>
    <definedName name="BExIJRLX3M0YQLU1D5Y9V7HM5QNM" localSheetId="1" hidden="1">#REF!</definedName>
    <definedName name="BExIJRLX3M0YQLU1D5Y9V7HM5QNM" hidden="1">#REF!</definedName>
    <definedName name="BExIJV22J0QA7286KNPMHO1ZUCB3" localSheetId="4" hidden="1">#REF!</definedName>
    <definedName name="BExIJV22J0QA7286KNPMHO1ZUCB3" localSheetId="5" hidden="1">#REF!</definedName>
    <definedName name="BExIJV22J0QA7286KNPMHO1ZUCB3" localSheetId="2" hidden="1">#REF!</definedName>
    <definedName name="BExIJV22J0QA7286KNPMHO1ZUCB3" localSheetId="1" hidden="1">#REF!</definedName>
    <definedName name="BExIJV22J0QA7286KNPMHO1ZUCB3" hidden="1">#REF!</definedName>
    <definedName name="BExIJVI6OC7B6ZE9V4PAOYZXKNER" localSheetId="4" hidden="1">#REF!</definedName>
    <definedName name="BExIJVI6OC7B6ZE9V4PAOYZXKNER" localSheetId="5" hidden="1">#REF!</definedName>
    <definedName name="BExIJVI6OC7B6ZE9V4PAOYZXKNER" localSheetId="2" hidden="1">#REF!</definedName>
    <definedName name="BExIJVI6OC7B6ZE9V4PAOYZXKNER" localSheetId="1" hidden="1">#REF!</definedName>
    <definedName name="BExIJVI6OC7B6ZE9V4PAOYZXKNER" hidden="1">#REF!</definedName>
    <definedName name="BExIJWK0NGTGQ4X7D5VIVXD14JHI" localSheetId="4" hidden="1">#REF!</definedName>
    <definedName name="BExIJWK0NGTGQ4X7D5VIVXD14JHI" localSheetId="5" hidden="1">#REF!</definedName>
    <definedName name="BExIJWK0NGTGQ4X7D5VIVXD14JHI" localSheetId="2" hidden="1">#REF!</definedName>
    <definedName name="BExIJWK0NGTGQ4X7D5VIVXD14JHI" localSheetId="1" hidden="1">#REF!</definedName>
    <definedName name="BExIJWK0NGTGQ4X7D5VIVXD14JHI" hidden="1">#REF!</definedName>
    <definedName name="BExIJWPCIYINEJUTXU74VK7WG031" localSheetId="4" hidden="1">#REF!</definedName>
    <definedName name="BExIJWPCIYINEJUTXU74VK7WG031" localSheetId="5" hidden="1">#REF!</definedName>
    <definedName name="BExIJWPCIYINEJUTXU74VK7WG031" localSheetId="2" hidden="1">#REF!</definedName>
    <definedName name="BExIJWPCIYINEJUTXU74VK7WG031" localSheetId="1" hidden="1">#REF!</definedName>
    <definedName name="BExIJWPCIYINEJUTXU74VK7WG031" hidden="1">#REF!</definedName>
    <definedName name="BExIKHTXPZR5A8OHB6HDP6QWDHAD" localSheetId="4" hidden="1">#REF!</definedName>
    <definedName name="BExIKHTXPZR5A8OHB6HDP6QWDHAD" localSheetId="5" hidden="1">#REF!</definedName>
    <definedName name="BExIKHTXPZR5A8OHB6HDP6QWDHAD" localSheetId="2" hidden="1">#REF!</definedName>
    <definedName name="BExIKHTXPZR5A8OHB6HDP6QWDHAD" localSheetId="1" hidden="1">#REF!</definedName>
    <definedName name="BExIKHTXPZR5A8OHB6HDP6QWDHAD" hidden="1">#REF!</definedName>
    <definedName name="BExIKMMJOETSAXJYY1SIKM58LMA2" localSheetId="4" hidden="1">#REF!</definedName>
    <definedName name="BExIKMMJOETSAXJYY1SIKM58LMA2" localSheetId="5" hidden="1">#REF!</definedName>
    <definedName name="BExIKMMJOETSAXJYY1SIKM58LMA2" localSheetId="2" hidden="1">#REF!</definedName>
    <definedName name="BExIKMMJOETSAXJYY1SIKM58LMA2" localSheetId="1" hidden="1">#REF!</definedName>
    <definedName name="BExIKMMJOETSAXJYY1SIKM58LMA2" hidden="1">#REF!</definedName>
    <definedName name="BExIKRF6AQ6VOO9KCIWSM6FY8M7D" localSheetId="4" hidden="1">#REF!</definedName>
    <definedName name="BExIKRF6AQ6VOO9KCIWSM6FY8M7D" localSheetId="5" hidden="1">#REF!</definedName>
    <definedName name="BExIKRF6AQ6VOO9KCIWSM6FY8M7D" localSheetId="2" hidden="1">#REF!</definedName>
    <definedName name="BExIKRF6AQ6VOO9KCIWSM6FY8M7D" localSheetId="1" hidden="1">#REF!</definedName>
    <definedName name="BExIKRF6AQ6VOO9KCIWSM6FY8M7D" hidden="1">#REF!</definedName>
    <definedName name="BExIKTYZESFT3LC0ASFMFKSE0D1X" localSheetId="4" hidden="1">#REF!</definedName>
    <definedName name="BExIKTYZESFT3LC0ASFMFKSE0D1X" localSheetId="5" hidden="1">#REF!</definedName>
    <definedName name="BExIKTYZESFT3LC0ASFMFKSE0D1X" localSheetId="2" hidden="1">#REF!</definedName>
    <definedName name="BExIKTYZESFT3LC0ASFMFKSE0D1X" localSheetId="1" hidden="1">#REF!</definedName>
    <definedName name="BExIKTYZESFT3LC0ASFMFKSE0D1X" hidden="1">#REF!</definedName>
    <definedName name="BExIKXVA6M8K0PTRYAGXS666L335" localSheetId="4" hidden="1">#REF!</definedName>
    <definedName name="BExIKXVA6M8K0PTRYAGXS666L335" localSheetId="5" hidden="1">#REF!</definedName>
    <definedName name="BExIKXVA6M8K0PTRYAGXS666L335" localSheetId="2" hidden="1">#REF!</definedName>
    <definedName name="BExIKXVA6M8K0PTRYAGXS666L335" localSheetId="1" hidden="1">#REF!</definedName>
    <definedName name="BExIKXVA6M8K0PTRYAGXS666L335" hidden="1">#REF!</definedName>
    <definedName name="BExIL0PMZ2SXK9R6MLP43KBU1J2P" localSheetId="4" hidden="1">#REF!</definedName>
    <definedName name="BExIL0PMZ2SXK9R6MLP43KBU1J2P" localSheetId="5" hidden="1">#REF!</definedName>
    <definedName name="BExIL0PMZ2SXK9R6MLP43KBU1J2P" localSheetId="2" hidden="1">#REF!</definedName>
    <definedName name="BExIL0PMZ2SXK9R6MLP43KBU1J2P" localSheetId="1" hidden="1">#REF!</definedName>
    <definedName name="BExIL0PMZ2SXK9R6MLP43KBU1J2P" hidden="1">#REF!</definedName>
    <definedName name="BExIL1WSMNNQQK98YHWHV5HVONIZ" localSheetId="4" hidden="1">#REF!</definedName>
    <definedName name="BExIL1WSMNNQQK98YHWHV5HVONIZ" localSheetId="5" hidden="1">#REF!</definedName>
    <definedName name="BExIL1WSMNNQQK98YHWHV5HVONIZ" localSheetId="2" hidden="1">#REF!</definedName>
    <definedName name="BExIL1WSMNNQQK98YHWHV5HVONIZ" localSheetId="1" hidden="1">#REF!</definedName>
    <definedName name="BExIL1WSMNNQQK98YHWHV5HVONIZ" hidden="1">#REF!</definedName>
    <definedName name="BExILAAXRTRAD18K74M6MGUEEPUM" localSheetId="4" hidden="1">#REF!</definedName>
    <definedName name="BExILAAXRTRAD18K74M6MGUEEPUM" localSheetId="5" hidden="1">#REF!</definedName>
    <definedName name="BExILAAXRTRAD18K74M6MGUEEPUM" localSheetId="2" hidden="1">#REF!</definedName>
    <definedName name="BExILAAXRTRAD18K74M6MGUEEPUM" localSheetId="1" hidden="1">#REF!</definedName>
    <definedName name="BExILAAXRTRAD18K74M6MGUEEPUM" hidden="1">#REF!</definedName>
    <definedName name="BExILG5F338C0FFLMVOKMKF8X5ZP" localSheetId="4" hidden="1">#REF!</definedName>
    <definedName name="BExILG5F338C0FFLMVOKMKF8X5ZP" localSheetId="5" hidden="1">#REF!</definedName>
    <definedName name="BExILG5F338C0FFLMVOKMKF8X5ZP" localSheetId="2" hidden="1">#REF!</definedName>
    <definedName name="BExILG5F338C0FFLMVOKMKF8X5ZP" localSheetId="1" hidden="1">#REF!</definedName>
    <definedName name="BExILG5F338C0FFLMVOKMKF8X5ZP" hidden="1">#REF!</definedName>
    <definedName name="BExILGQTQM0HOD0BJI90YO7GOIN3" localSheetId="4" hidden="1">#REF!</definedName>
    <definedName name="BExILGQTQM0HOD0BJI90YO7GOIN3" localSheetId="5" hidden="1">#REF!</definedName>
    <definedName name="BExILGQTQM0HOD0BJI90YO7GOIN3" localSheetId="2" hidden="1">#REF!</definedName>
    <definedName name="BExILGQTQM0HOD0BJI90YO7GOIN3" localSheetId="1" hidden="1">#REF!</definedName>
    <definedName name="BExILGQTQM0HOD0BJI90YO7GOIN3" hidden="1">#REF!</definedName>
    <definedName name="BExILPL7P2BNCD7MYCGTQ9F0R5JX" localSheetId="4" hidden="1">#REF!</definedName>
    <definedName name="BExILPL7P2BNCD7MYCGTQ9F0R5JX" localSheetId="5" hidden="1">#REF!</definedName>
    <definedName name="BExILPL7P2BNCD7MYCGTQ9F0R5JX" localSheetId="2" hidden="1">#REF!</definedName>
    <definedName name="BExILPL7P2BNCD7MYCGTQ9F0R5JX" localSheetId="1" hidden="1">#REF!</definedName>
    <definedName name="BExILPL7P2BNCD7MYCGTQ9F0R5JX" hidden="1">#REF!</definedName>
    <definedName name="BExILVVS4B1B4G7IO0LPUDWY9K8W" localSheetId="4" hidden="1">#REF!</definedName>
    <definedName name="BExILVVS4B1B4G7IO0LPUDWY9K8W" localSheetId="5" hidden="1">#REF!</definedName>
    <definedName name="BExILVVS4B1B4G7IO0LPUDWY9K8W" localSheetId="2" hidden="1">#REF!</definedName>
    <definedName name="BExILVVS4B1B4G7IO0LPUDWY9K8W" localSheetId="1" hidden="1">#REF!</definedName>
    <definedName name="BExILVVS4B1B4G7IO0LPUDWY9K8W" hidden="1">#REF!</definedName>
    <definedName name="BExIM9DBUB7ZGF4B20FVUO9QGOX2" localSheetId="4" hidden="1">#REF!</definedName>
    <definedName name="BExIM9DBUB7ZGF4B20FVUO9QGOX2" localSheetId="5" hidden="1">#REF!</definedName>
    <definedName name="BExIM9DBUB7ZGF4B20FVUO9QGOX2" localSheetId="2" hidden="1">#REF!</definedName>
    <definedName name="BExIM9DBUB7ZGF4B20FVUO9QGOX2" localSheetId="1" hidden="1">#REF!</definedName>
    <definedName name="BExIM9DBUB7ZGF4B20FVUO9QGOX2" hidden="1">#REF!</definedName>
    <definedName name="BExIMCTBZ4WAESGCDWJ64SB4F0L1" localSheetId="4" hidden="1">#REF!</definedName>
    <definedName name="BExIMCTBZ4WAESGCDWJ64SB4F0L1" localSheetId="5" hidden="1">#REF!</definedName>
    <definedName name="BExIMCTBZ4WAESGCDWJ64SB4F0L1" localSheetId="2" hidden="1">#REF!</definedName>
    <definedName name="BExIMCTBZ4WAESGCDWJ64SB4F0L1" localSheetId="1" hidden="1">#REF!</definedName>
    <definedName name="BExIMCTBZ4WAESGCDWJ64SB4F0L1" hidden="1">#REF!</definedName>
    <definedName name="BExIMGK9Z94TFPWWZFMD10HV0IF6" localSheetId="4" hidden="1">#REF!</definedName>
    <definedName name="BExIMGK9Z94TFPWWZFMD10HV0IF6" localSheetId="5" hidden="1">#REF!</definedName>
    <definedName name="BExIMGK9Z94TFPWWZFMD10HV0IF6" localSheetId="2" hidden="1">#REF!</definedName>
    <definedName name="BExIMGK9Z94TFPWWZFMD10HV0IF6" localSheetId="1" hidden="1">#REF!</definedName>
    <definedName name="BExIMGK9Z94TFPWWZFMD10HV0IF6" hidden="1">#REF!</definedName>
    <definedName name="BExIMPEGKG18TELVC33T4OQTNBWC" localSheetId="4" hidden="1">#REF!</definedName>
    <definedName name="BExIMPEGKG18TELVC33T4OQTNBWC" localSheetId="5" hidden="1">#REF!</definedName>
    <definedName name="BExIMPEGKG18TELVC33T4OQTNBWC" localSheetId="2" hidden="1">#REF!</definedName>
    <definedName name="BExIMPEGKG18TELVC33T4OQTNBWC" localSheetId="1" hidden="1">#REF!</definedName>
    <definedName name="BExIMPEGKG18TELVC33T4OQTNBWC" hidden="1">#REF!</definedName>
    <definedName name="BExIN4OR435DL1US13JQPOQK8GD5" localSheetId="4" hidden="1">#REF!</definedName>
    <definedName name="BExIN4OR435DL1US13JQPOQK8GD5" localSheetId="5" hidden="1">#REF!</definedName>
    <definedName name="BExIN4OR435DL1US13JQPOQK8GD5" localSheetId="2" hidden="1">#REF!</definedName>
    <definedName name="BExIN4OR435DL1US13JQPOQK8GD5" localSheetId="1" hidden="1">#REF!</definedName>
    <definedName name="BExIN4OR435DL1US13JQPOQK8GD5" hidden="1">#REF!</definedName>
    <definedName name="BExINI6A7H3KSFRFA6UBBDPKW37F" localSheetId="4" hidden="1">#REF!</definedName>
    <definedName name="BExINI6A7H3KSFRFA6UBBDPKW37F" localSheetId="5" hidden="1">#REF!</definedName>
    <definedName name="BExINI6A7H3KSFRFA6UBBDPKW37F" localSheetId="2" hidden="1">#REF!</definedName>
    <definedName name="BExINI6A7H3KSFRFA6UBBDPKW37F" localSheetId="1" hidden="1">#REF!</definedName>
    <definedName name="BExINI6A7H3KSFRFA6UBBDPKW37F" hidden="1">#REF!</definedName>
    <definedName name="BExINIMK8XC3JOBT2EXYFHHH52H0" localSheetId="4" hidden="1">#REF!</definedName>
    <definedName name="BExINIMK8XC3JOBT2EXYFHHH52H0" localSheetId="5" hidden="1">#REF!</definedName>
    <definedName name="BExINIMK8XC3JOBT2EXYFHHH52H0" localSheetId="2" hidden="1">#REF!</definedName>
    <definedName name="BExINIMK8XC3JOBT2EXYFHHH52H0" localSheetId="1" hidden="1">#REF!</definedName>
    <definedName name="BExINIMK8XC3JOBT2EXYFHHH52H0" hidden="1">#REF!</definedName>
    <definedName name="BExINLX401ZKEGWU168DS4JUM2J6" localSheetId="4" hidden="1">#REF!</definedName>
    <definedName name="BExINLX401ZKEGWU168DS4JUM2J6" localSheetId="5" hidden="1">#REF!</definedName>
    <definedName name="BExINLX401ZKEGWU168DS4JUM2J6" localSheetId="2" hidden="1">#REF!</definedName>
    <definedName name="BExINLX401ZKEGWU168DS4JUM2J6" localSheetId="1" hidden="1">#REF!</definedName>
    <definedName name="BExINLX401ZKEGWU168DS4JUM2J6" hidden="1">#REF!</definedName>
    <definedName name="BExINMYYJO1FTV1CZF6O5XCFAMQX" localSheetId="4" hidden="1">#REF!</definedName>
    <definedName name="BExINMYYJO1FTV1CZF6O5XCFAMQX" localSheetId="5" hidden="1">#REF!</definedName>
    <definedName name="BExINMYYJO1FTV1CZF6O5XCFAMQX" localSheetId="2" hidden="1">#REF!</definedName>
    <definedName name="BExINMYYJO1FTV1CZF6O5XCFAMQX" localSheetId="1" hidden="1">#REF!</definedName>
    <definedName name="BExINMYYJO1FTV1CZF6O5XCFAMQX" hidden="1">#REF!</definedName>
    <definedName name="BExINP2H4KI05FRFV5PKZFE00HKO" localSheetId="4" hidden="1">#REF!</definedName>
    <definedName name="BExINP2H4KI05FRFV5PKZFE00HKO" localSheetId="5" hidden="1">#REF!</definedName>
    <definedName name="BExINP2H4KI05FRFV5PKZFE00HKO" localSheetId="2" hidden="1">#REF!</definedName>
    <definedName name="BExINP2H4KI05FRFV5PKZFE00HKO" localSheetId="1" hidden="1">#REF!</definedName>
    <definedName name="BExINP2H4KI05FRFV5PKZFE00HKO" hidden="1">#REF!</definedName>
    <definedName name="BExINPTCEJ9RPDEBJEJH80NATGUQ" localSheetId="4" hidden="1">#REF!</definedName>
    <definedName name="BExINPTCEJ9RPDEBJEJH80NATGUQ" localSheetId="5" hidden="1">#REF!</definedName>
    <definedName name="BExINPTCEJ9RPDEBJEJH80NATGUQ" localSheetId="2" hidden="1">#REF!</definedName>
    <definedName name="BExINPTCEJ9RPDEBJEJH80NATGUQ" localSheetId="1" hidden="1">#REF!</definedName>
    <definedName name="BExINPTCEJ9RPDEBJEJH80NATGUQ" hidden="1">#REF!</definedName>
    <definedName name="BExINWEQMNJ70A6JRXC2LACBX1GX" localSheetId="4" hidden="1">#REF!</definedName>
    <definedName name="BExINWEQMNJ70A6JRXC2LACBX1GX" localSheetId="5" hidden="1">#REF!</definedName>
    <definedName name="BExINWEQMNJ70A6JRXC2LACBX1GX" localSheetId="2" hidden="1">#REF!</definedName>
    <definedName name="BExINWEQMNJ70A6JRXC2LACBX1GX" localSheetId="1" hidden="1">#REF!</definedName>
    <definedName name="BExINWEQMNJ70A6JRXC2LACBX1GX" hidden="1">#REF!</definedName>
    <definedName name="BExINZELVWYGU876QUUZCIMXPBQC" localSheetId="4" hidden="1">#REF!</definedName>
    <definedName name="BExINZELVWYGU876QUUZCIMXPBQC" localSheetId="5" hidden="1">#REF!</definedName>
    <definedName name="BExINZELVWYGU876QUUZCIMXPBQC" localSheetId="2" hidden="1">#REF!</definedName>
    <definedName name="BExINZELVWYGU876QUUZCIMXPBQC" localSheetId="1" hidden="1">#REF!</definedName>
    <definedName name="BExINZELVWYGU876QUUZCIMXPBQC" hidden="1">#REF!</definedName>
    <definedName name="BExIO9QZ59ZHRA8SX6QICH2AY8A2" localSheetId="4" hidden="1">#REF!</definedName>
    <definedName name="BExIO9QZ59ZHRA8SX6QICH2AY8A2" localSheetId="5" hidden="1">#REF!</definedName>
    <definedName name="BExIO9QZ59ZHRA8SX6QICH2AY8A2" localSheetId="2" hidden="1">#REF!</definedName>
    <definedName name="BExIO9QZ59ZHRA8SX6QICH2AY8A2" localSheetId="1" hidden="1">#REF!</definedName>
    <definedName name="BExIO9QZ59ZHRA8SX6QICH2AY8A2" hidden="1">#REF!</definedName>
    <definedName name="BExIOAHV525SMMGFDJFE7456JPBD" localSheetId="4" hidden="1">#REF!</definedName>
    <definedName name="BExIOAHV525SMMGFDJFE7456JPBD" localSheetId="5" hidden="1">#REF!</definedName>
    <definedName name="BExIOAHV525SMMGFDJFE7456JPBD" localSheetId="2" hidden="1">#REF!</definedName>
    <definedName name="BExIOAHV525SMMGFDJFE7456JPBD" localSheetId="1" hidden="1">#REF!</definedName>
    <definedName name="BExIOAHV525SMMGFDJFE7456JPBD" hidden="1">#REF!</definedName>
    <definedName name="BExIOCQUQHKUU1KONGSDOLQTQEIC" localSheetId="4" hidden="1">#REF!</definedName>
    <definedName name="BExIOCQUQHKUU1KONGSDOLQTQEIC" localSheetId="5" hidden="1">#REF!</definedName>
    <definedName name="BExIOCQUQHKUU1KONGSDOLQTQEIC" localSheetId="2" hidden="1">#REF!</definedName>
    <definedName name="BExIOCQUQHKUU1KONGSDOLQTQEIC" localSheetId="1" hidden="1">#REF!</definedName>
    <definedName name="BExIOCQUQHKUU1KONGSDOLQTQEIC" hidden="1">#REF!</definedName>
    <definedName name="BExIOFAGCDQQKALMX3V0KU94KUQO" localSheetId="4" hidden="1">#REF!</definedName>
    <definedName name="BExIOFAGCDQQKALMX3V0KU94KUQO" localSheetId="5" hidden="1">#REF!</definedName>
    <definedName name="BExIOFAGCDQQKALMX3V0KU94KUQO" localSheetId="2" hidden="1">#REF!</definedName>
    <definedName name="BExIOFAGCDQQKALMX3V0KU94KUQO" localSheetId="1" hidden="1">#REF!</definedName>
    <definedName name="BExIOFAGCDQQKALMX3V0KU94KUQO" hidden="1">#REF!</definedName>
    <definedName name="BExIOFL8Y5O61VLKTB4H20IJNWS1" localSheetId="4" hidden="1">#REF!</definedName>
    <definedName name="BExIOFL8Y5O61VLKTB4H20IJNWS1" localSheetId="5" hidden="1">#REF!</definedName>
    <definedName name="BExIOFL8Y5O61VLKTB4H20IJNWS1" localSheetId="2" hidden="1">#REF!</definedName>
    <definedName name="BExIOFL8Y5O61VLKTB4H20IJNWS1" localSheetId="1" hidden="1">#REF!</definedName>
    <definedName name="BExIOFL8Y5O61VLKTB4H20IJNWS1" hidden="1">#REF!</definedName>
    <definedName name="BExIOMBXRW5NS4ZPYX9G5QREZ5J6" localSheetId="4" hidden="1">#REF!</definedName>
    <definedName name="BExIOMBXRW5NS4ZPYX9G5QREZ5J6" localSheetId="5" hidden="1">#REF!</definedName>
    <definedName name="BExIOMBXRW5NS4ZPYX9G5QREZ5J6" localSheetId="2" hidden="1">#REF!</definedName>
    <definedName name="BExIOMBXRW5NS4ZPYX9G5QREZ5J6" localSheetId="1" hidden="1">#REF!</definedName>
    <definedName name="BExIOMBXRW5NS4ZPYX9G5QREZ5J6" hidden="1">#REF!</definedName>
    <definedName name="BExIORA3GK78T7C7SNBJJUONJ0LS" localSheetId="4" hidden="1">#REF!</definedName>
    <definedName name="BExIORA3GK78T7C7SNBJJUONJ0LS" localSheetId="5" hidden="1">#REF!</definedName>
    <definedName name="BExIORA3GK78T7C7SNBJJUONJ0LS" localSheetId="2" hidden="1">#REF!</definedName>
    <definedName name="BExIORA3GK78T7C7SNBJJUONJ0LS" localSheetId="1" hidden="1">#REF!</definedName>
    <definedName name="BExIORA3GK78T7C7SNBJJUONJ0LS" hidden="1">#REF!</definedName>
    <definedName name="BExIORFDXP4AVIEBLSTZ8ETSXMNM" localSheetId="4" hidden="1">#REF!</definedName>
    <definedName name="BExIORFDXP4AVIEBLSTZ8ETSXMNM" localSheetId="5" hidden="1">#REF!</definedName>
    <definedName name="BExIORFDXP4AVIEBLSTZ8ETSXMNM" localSheetId="2" hidden="1">#REF!</definedName>
    <definedName name="BExIORFDXP4AVIEBLSTZ8ETSXMNM" localSheetId="1" hidden="1">#REF!</definedName>
    <definedName name="BExIORFDXP4AVIEBLSTZ8ETSXMNM" hidden="1">#REF!</definedName>
    <definedName name="BExIOTZ5EFZ2NASVQ05RH15HRSW6" localSheetId="4" hidden="1">#REF!</definedName>
    <definedName name="BExIOTZ5EFZ2NASVQ05RH15HRSW6" localSheetId="5" hidden="1">#REF!</definedName>
    <definedName name="BExIOTZ5EFZ2NASVQ05RH15HRSW6" localSheetId="2" hidden="1">#REF!</definedName>
    <definedName name="BExIOTZ5EFZ2NASVQ05RH15HRSW6" localSheetId="1" hidden="1">#REF!</definedName>
    <definedName name="BExIOTZ5EFZ2NASVQ05RH15HRSW6" hidden="1">#REF!</definedName>
    <definedName name="BExIP8YNN6UUE1GZ223SWH7DLGKO" localSheetId="4" hidden="1">#REF!</definedName>
    <definedName name="BExIP8YNN6UUE1GZ223SWH7DLGKO" localSheetId="5" hidden="1">#REF!</definedName>
    <definedName name="BExIP8YNN6UUE1GZ223SWH7DLGKO" localSheetId="2" hidden="1">#REF!</definedName>
    <definedName name="BExIP8YNN6UUE1GZ223SWH7DLGKO" localSheetId="1" hidden="1">#REF!</definedName>
    <definedName name="BExIP8YNN6UUE1GZ223SWH7DLGKO" hidden="1">#REF!</definedName>
    <definedName name="BExIPAB4AOL592OJCC1CFAXTLF1A" localSheetId="4" hidden="1">#REF!</definedName>
    <definedName name="BExIPAB4AOL592OJCC1CFAXTLF1A" localSheetId="5" hidden="1">#REF!</definedName>
    <definedName name="BExIPAB4AOL592OJCC1CFAXTLF1A" localSheetId="2" hidden="1">#REF!</definedName>
    <definedName name="BExIPAB4AOL592OJCC1CFAXTLF1A" localSheetId="1" hidden="1">#REF!</definedName>
    <definedName name="BExIPAB4AOL592OJCC1CFAXTLF1A" hidden="1">#REF!</definedName>
    <definedName name="BExIPB25DKX4S2ZCKQN7KWSC3JBF" localSheetId="4" hidden="1">#REF!</definedName>
    <definedName name="BExIPB25DKX4S2ZCKQN7KWSC3JBF" localSheetId="5" hidden="1">#REF!</definedName>
    <definedName name="BExIPB25DKX4S2ZCKQN7KWSC3JBF" localSheetId="2" hidden="1">#REF!</definedName>
    <definedName name="BExIPB25DKX4S2ZCKQN7KWSC3JBF" localSheetId="1" hidden="1">#REF!</definedName>
    <definedName name="BExIPB25DKX4S2ZCKQN7KWSC3JBF" hidden="1">#REF!</definedName>
    <definedName name="BExIPCUX4I4S2N50TLMMLALYLH9S" localSheetId="4" hidden="1">#REF!</definedName>
    <definedName name="BExIPCUX4I4S2N50TLMMLALYLH9S" localSheetId="5" hidden="1">#REF!</definedName>
    <definedName name="BExIPCUX4I4S2N50TLMMLALYLH9S" localSheetId="2" hidden="1">#REF!</definedName>
    <definedName name="BExIPCUX4I4S2N50TLMMLALYLH9S" localSheetId="1" hidden="1">#REF!</definedName>
    <definedName name="BExIPCUX4I4S2N50TLMMLALYLH9S" hidden="1">#REF!</definedName>
    <definedName name="BExIPDLT8JYAMGE5HTN4D1YHZF3V" localSheetId="4" hidden="1">#REF!</definedName>
    <definedName name="BExIPDLT8JYAMGE5HTN4D1YHZF3V" localSheetId="5" hidden="1">#REF!</definedName>
    <definedName name="BExIPDLT8JYAMGE5HTN4D1YHZF3V" localSheetId="2" hidden="1">#REF!</definedName>
    <definedName name="BExIPDLT8JYAMGE5HTN4D1YHZF3V" localSheetId="1" hidden="1">#REF!</definedName>
    <definedName name="BExIPDLT8JYAMGE5HTN4D1YHZF3V" hidden="1">#REF!</definedName>
    <definedName name="BExIPG040Q08EWIWL6CAVR3GRI43" localSheetId="4" hidden="1">#REF!</definedName>
    <definedName name="BExIPG040Q08EWIWL6CAVR3GRI43" localSheetId="5" hidden="1">#REF!</definedName>
    <definedName name="BExIPG040Q08EWIWL6CAVR3GRI43" localSheetId="2" hidden="1">#REF!</definedName>
    <definedName name="BExIPG040Q08EWIWL6CAVR3GRI43" localSheetId="1" hidden="1">#REF!</definedName>
    <definedName name="BExIPG040Q08EWIWL6CAVR3GRI43" hidden="1">#REF!</definedName>
    <definedName name="BExIPKNFUDPDKOSH5GHDVNA8D66S" localSheetId="4" hidden="1">#REF!</definedName>
    <definedName name="BExIPKNFUDPDKOSH5GHDVNA8D66S" localSheetId="5" hidden="1">#REF!</definedName>
    <definedName name="BExIPKNFUDPDKOSH5GHDVNA8D66S" localSheetId="2" hidden="1">#REF!</definedName>
    <definedName name="BExIPKNFUDPDKOSH5GHDVNA8D66S" localSheetId="1" hidden="1">#REF!</definedName>
    <definedName name="BExIPKNFUDPDKOSH5GHDVNA8D66S" hidden="1">#REF!</definedName>
    <definedName name="BExIQ1VS9A2FHVD9TUHKG9K8EVVP" localSheetId="4" hidden="1">#REF!</definedName>
    <definedName name="BExIQ1VS9A2FHVD9TUHKG9K8EVVP" localSheetId="5" hidden="1">#REF!</definedName>
    <definedName name="BExIQ1VS9A2FHVD9TUHKG9K8EVVP" localSheetId="2" hidden="1">#REF!</definedName>
    <definedName name="BExIQ1VS9A2FHVD9TUHKG9K8EVVP" localSheetId="1" hidden="1">#REF!</definedName>
    <definedName name="BExIQ1VS9A2FHVD9TUHKG9K8EVVP" hidden="1">#REF!</definedName>
    <definedName name="BExIQ3J19L30PSQ2CXNT6IHW0I7V" localSheetId="4" hidden="1">#REF!</definedName>
    <definedName name="BExIQ3J19L30PSQ2CXNT6IHW0I7V" localSheetId="5" hidden="1">#REF!</definedName>
    <definedName name="BExIQ3J19L30PSQ2CXNT6IHW0I7V" localSheetId="2" hidden="1">#REF!</definedName>
    <definedName name="BExIQ3J19L30PSQ2CXNT6IHW0I7V" localSheetId="1" hidden="1">#REF!</definedName>
    <definedName name="BExIQ3J19L30PSQ2CXNT6IHW0I7V" hidden="1">#REF!</definedName>
    <definedName name="BExIQ3OJ7M04XCY276IO0LJA5XUK" localSheetId="4" hidden="1">#REF!</definedName>
    <definedName name="BExIQ3OJ7M04XCY276IO0LJA5XUK" localSheetId="5" hidden="1">#REF!</definedName>
    <definedName name="BExIQ3OJ7M04XCY276IO0LJA5XUK" localSheetId="2" hidden="1">#REF!</definedName>
    <definedName name="BExIQ3OJ7M04XCY276IO0LJA5XUK" localSheetId="1" hidden="1">#REF!</definedName>
    <definedName name="BExIQ3OJ7M04XCY276IO0LJA5XUK" hidden="1">#REF!</definedName>
    <definedName name="BExIQ5S19ITB0NDRUN4XV7B905ED" localSheetId="4" hidden="1">#REF!</definedName>
    <definedName name="BExIQ5S19ITB0NDRUN4XV7B905ED" localSheetId="5" hidden="1">#REF!</definedName>
    <definedName name="BExIQ5S19ITB0NDRUN4XV7B905ED" localSheetId="2" hidden="1">#REF!</definedName>
    <definedName name="BExIQ5S19ITB0NDRUN4XV7B905ED" localSheetId="1" hidden="1">#REF!</definedName>
    <definedName name="BExIQ5S19ITB0NDRUN4XV7B905ED" hidden="1">#REF!</definedName>
    <definedName name="BExIQ810MMN2UN0EQ9CRQAFWA19X" localSheetId="4" hidden="1">#REF!</definedName>
    <definedName name="BExIQ810MMN2UN0EQ9CRQAFWA19X" localSheetId="5" hidden="1">#REF!</definedName>
    <definedName name="BExIQ810MMN2UN0EQ9CRQAFWA19X" localSheetId="2" hidden="1">#REF!</definedName>
    <definedName name="BExIQ810MMN2UN0EQ9CRQAFWA19X" localSheetId="1" hidden="1">#REF!</definedName>
    <definedName name="BExIQ810MMN2UN0EQ9CRQAFWA19X" hidden="1">#REF!</definedName>
    <definedName name="BExIQ9TMQT2EIXSVQW7GVSOAW2VJ" localSheetId="4" hidden="1">#REF!</definedName>
    <definedName name="BExIQ9TMQT2EIXSVQW7GVSOAW2VJ" localSheetId="5" hidden="1">#REF!</definedName>
    <definedName name="BExIQ9TMQT2EIXSVQW7GVSOAW2VJ" localSheetId="2" hidden="1">#REF!</definedName>
    <definedName name="BExIQ9TMQT2EIXSVQW7GVSOAW2VJ" localSheetId="1" hidden="1">#REF!</definedName>
    <definedName name="BExIQ9TMQT2EIXSVQW7GVSOAW2VJ" hidden="1">#REF!</definedName>
    <definedName name="BExIQBMDE1L6J4H27K1FMSHQKDSE" localSheetId="4" hidden="1">#REF!</definedName>
    <definedName name="BExIQBMDE1L6J4H27K1FMSHQKDSE" localSheetId="5" hidden="1">#REF!</definedName>
    <definedName name="BExIQBMDE1L6J4H27K1FMSHQKDSE" localSheetId="2" hidden="1">#REF!</definedName>
    <definedName name="BExIQBMDE1L6J4H27K1FMSHQKDSE" localSheetId="1" hidden="1">#REF!</definedName>
    <definedName name="BExIQBMDE1L6J4H27K1FMSHQKDSE" hidden="1">#REF!</definedName>
    <definedName name="BExIQE65LVXUOF3UZFO7SDHFJH22" localSheetId="4" hidden="1">#REF!</definedName>
    <definedName name="BExIQE65LVXUOF3UZFO7SDHFJH22" localSheetId="5" hidden="1">#REF!</definedName>
    <definedName name="BExIQE65LVXUOF3UZFO7SDHFJH22" localSheetId="2" hidden="1">#REF!</definedName>
    <definedName name="BExIQE65LVXUOF3UZFO7SDHFJH22" localSheetId="1" hidden="1">#REF!</definedName>
    <definedName name="BExIQE65LVXUOF3UZFO7SDHFJH22" hidden="1">#REF!</definedName>
    <definedName name="BExIQG9OO2KKBOWTMD1OXY36TEGA" localSheetId="4" hidden="1">#REF!</definedName>
    <definedName name="BExIQG9OO2KKBOWTMD1OXY36TEGA" localSheetId="5" hidden="1">#REF!</definedName>
    <definedName name="BExIQG9OO2KKBOWTMD1OXY36TEGA" localSheetId="2" hidden="1">#REF!</definedName>
    <definedName name="BExIQG9OO2KKBOWTMD1OXY36TEGA" localSheetId="1" hidden="1">#REF!</definedName>
    <definedName name="BExIQG9OO2KKBOWTMD1OXY36TEGA" hidden="1">#REF!</definedName>
    <definedName name="BExIQHWZ65ALA9VAFCJEGIL1145G" localSheetId="4" hidden="1">#REF!</definedName>
    <definedName name="BExIQHWZ65ALA9VAFCJEGIL1145G" localSheetId="5" hidden="1">#REF!</definedName>
    <definedName name="BExIQHWZ65ALA9VAFCJEGIL1145G" localSheetId="2" hidden="1">#REF!</definedName>
    <definedName name="BExIQHWZ65ALA9VAFCJEGIL1145G" localSheetId="1" hidden="1">#REF!</definedName>
    <definedName name="BExIQHWZ65ALA9VAFCJEGIL1145G" hidden="1">#REF!</definedName>
    <definedName name="BExIQX1XBB31HZTYEEVOBSE3C5A6" localSheetId="4" hidden="1">#REF!</definedName>
    <definedName name="BExIQX1XBB31HZTYEEVOBSE3C5A6" localSheetId="5" hidden="1">#REF!</definedName>
    <definedName name="BExIQX1XBB31HZTYEEVOBSE3C5A6" localSheetId="2" hidden="1">#REF!</definedName>
    <definedName name="BExIQX1XBB31HZTYEEVOBSE3C5A6" localSheetId="1" hidden="1">#REF!</definedName>
    <definedName name="BExIQX1XBB31HZTYEEVOBSE3C5A6" hidden="1">#REF!</definedName>
    <definedName name="BExIR2ALYRP9FW99DK2084J7IIDC" localSheetId="4" hidden="1">#REF!</definedName>
    <definedName name="BExIR2ALYRP9FW99DK2084J7IIDC" localSheetId="5" hidden="1">#REF!</definedName>
    <definedName name="BExIR2ALYRP9FW99DK2084J7IIDC" localSheetId="2" hidden="1">#REF!</definedName>
    <definedName name="BExIR2ALYRP9FW99DK2084J7IIDC" localSheetId="1" hidden="1">#REF!</definedName>
    <definedName name="BExIR2ALYRP9FW99DK2084J7IIDC" hidden="1">#REF!</definedName>
    <definedName name="BExIR8FQETPTQYW37DBVDWG3J4JW" localSheetId="4" hidden="1">#REF!</definedName>
    <definedName name="BExIR8FQETPTQYW37DBVDWG3J4JW" localSheetId="5" hidden="1">#REF!</definedName>
    <definedName name="BExIR8FQETPTQYW37DBVDWG3J4JW" localSheetId="2" hidden="1">#REF!</definedName>
    <definedName name="BExIR8FQETPTQYW37DBVDWG3J4JW" localSheetId="1" hidden="1">#REF!</definedName>
    <definedName name="BExIR8FQETPTQYW37DBVDWG3J4JW" hidden="1">#REF!</definedName>
    <definedName name="BExIRHKWQB1PP4ZLB0C3AVUBAFMD" localSheetId="4" hidden="1">#REF!</definedName>
    <definedName name="BExIRHKWQB1PP4ZLB0C3AVUBAFMD" localSheetId="5" hidden="1">#REF!</definedName>
    <definedName name="BExIRHKWQB1PP4ZLB0C3AVUBAFMD" localSheetId="2" hidden="1">#REF!</definedName>
    <definedName name="BExIRHKWQB1PP4ZLB0C3AVUBAFMD" localSheetId="1" hidden="1">#REF!</definedName>
    <definedName name="BExIRHKWQB1PP4ZLB0C3AVUBAFMD" hidden="1">#REF!</definedName>
    <definedName name="BExIRJTRJPQR3OTAGAV7JTA4VMPS" localSheetId="4" hidden="1">#REF!</definedName>
    <definedName name="BExIRJTRJPQR3OTAGAV7JTA4VMPS" localSheetId="5" hidden="1">#REF!</definedName>
    <definedName name="BExIRJTRJPQR3OTAGAV7JTA4VMPS" localSheetId="2" hidden="1">#REF!</definedName>
    <definedName name="BExIRJTRJPQR3OTAGAV7JTA4VMPS" localSheetId="1" hidden="1">#REF!</definedName>
    <definedName name="BExIRJTRJPQR3OTAGAV7JTA4VMPS" hidden="1">#REF!</definedName>
    <definedName name="BExIROH27RJOG6VI7ZHR0RZGAZZ4" localSheetId="4" hidden="1">#REF!</definedName>
    <definedName name="BExIROH27RJOG6VI7ZHR0RZGAZZ4" localSheetId="5" hidden="1">#REF!</definedName>
    <definedName name="BExIROH27RJOG6VI7ZHR0RZGAZZ4" localSheetId="2" hidden="1">#REF!</definedName>
    <definedName name="BExIROH27RJOG6VI7ZHR0RZGAZZ4" localSheetId="1" hidden="1">#REF!</definedName>
    <definedName name="BExIROH27RJOG6VI7ZHR0RZGAZZ4" hidden="1">#REF!</definedName>
    <definedName name="BExIRRBGTY01OQOI3U5SW59RFDFI" localSheetId="4" hidden="1">#REF!</definedName>
    <definedName name="BExIRRBGTY01OQOI3U5SW59RFDFI" localSheetId="5" hidden="1">#REF!</definedName>
    <definedName name="BExIRRBGTY01OQOI3U5SW59RFDFI" localSheetId="2" hidden="1">#REF!</definedName>
    <definedName name="BExIRRBGTY01OQOI3U5SW59RFDFI" localSheetId="1" hidden="1">#REF!</definedName>
    <definedName name="BExIRRBGTY01OQOI3U5SW59RFDFI" hidden="1">#REF!</definedName>
    <definedName name="BExIS4T0DRF57HYO7OGG72KBOFOI" localSheetId="4" hidden="1">#REF!</definedName>
    <definedName name="BExIS4T0DRF57HYO7OGG72KBOFOI" localSheetId="5" hidden="1">#REF!</definedName>
    <definedName name="BExIS4T0DRF57HYO7OGG72KBOFOI" localSheetId="2" hidden="1">#REF!</definedName>
    <definedName name="BExIS4T0DRF57HYO7OGG72KBOFOI" localSheetId="1" hidden="1">#REF!</definedName>
    <definedName name="BExIS4T0DRF57HYO7OGG72KBOFOI" hidden="1">#REF!</definedName>
    <definedName name="BExIS77BJDDK18PGI9DSEYZPIL7P" localSheetId="4" hidden="1">#REF!</definedName>
    <definedName name="BExIS77BJDDK18PGI9DSEYZPIL7P" localSheetId="5" hidden="1">#REF!</definedName>
    <definedName name="BExIS77BJDDK18PGI9DSEYZPIL7P" localSheetId="2" hidden="1">#REF!</definedName>
    <definedName name="BExIS77BJDDK18PGI9DSEYZPIL7P" localSheetId="1" hidden="1">#REF!</definedName>
    <definedName name="BExIS77BJDDK18PGI9DSEYZPIL7P" hidden="1">#REF!</definedName>
    <definedName name="BExIS8USL1T3Z97CZ30HJ98E2GXQ" localSheetId="4" hidden="1">#REF!</definedName>
    <definedName name="BExIS8USL1T3Z97CZ30HJ98E2GXQ" localSheetId="5" hidden="1">#REF!</definedName>
    <definedName name="BExIS8USL1T3Z97CZ30HJ98E2GXQ" localSheetId="2" hidden="1">#REF!</definedName>
    <definedName name="BExIS8USL1T3Z97CZ30HJ98E2GXQ" localSheetId="1" hidden="1">#REF!</definedName>
    <definedName name="BExIS8USL1T3Z97CZ30HJ98E2GXQ" hidden="1">#REF!</definedName>
    <definedName name="BExISC5B700MZUBFTQ9K4IKTF7HR" localSheetId="4" hidden="1">#REF!</definedName>
    <definedName name="BExISC5B700MZUBFTQ9K4IKTF7HR" localSheetId="5" hidden="1">#REF!</definedName>
    <definedName name="BExISC5B700MZUBFTQ9K4IKTF7HR" localSheetId="2" hidden="1">#REF!</definedName>
    <definedName name="BExISC5B700MZUBFTQ9K4IKTF7HR" localSheetId="1" hidden="1">#REF!</definedName>
    <definedName name="BExISC5B700MZUBFTQ9K4IKTF7HR" hidden="1">#REF!</definedName>
    <definedName name="BExISDHXS49S1H56ENBPRF1NLD5C" localSheetId="4" hidden="1">#REF!</definedName>
    <definedName name="BExISDHXS49S1H56ENBPRF1NLD5C" localSheetId="5" hidden="1">#REF!</definedName>
    <definedName name="BExISDHXS49S1H56ENBPRF1NLD5C" localSheetId="2" hidden="1">#REF!</definedName>
    <definedName name="BExISDHXS49S1H56ENBPRF1NLD5C" localSheetId="1" hidden="1">#REF!</definedName>
    <definedName name="BExISDHXS49S1H56ENBPRF1NLD5C" hidden="1">#REF!</definedName>
    <definedName name="BExISM1JLV54A21A164IURMPGUMU" localSheetId="4" hidden="1">#REF!</definedName>
    <definedName name="BExISM1JLV54A21A164IURMPGUMU" localSheetId="5" hidden="1">#REF!</definedName>
    <definedName name="BExISM1JLV54A21A164IURMPGUMU" localSheetId="2" hidden="1">#REF!</definedName>
    <definedName name="BExISM1JLV54A21A164IURMPGUMU" localSheetId="1" hidden="1">#REF!</definedName>
    <definedName name="BExISM1JLV54A21A164IURMPGUMU" hidden="1">#REF!</definedName>
    <definedName name="BExISRFKJYUZ4AKW44IJF7RF9Y90" localSheetId="4" hidden="1">#REF!</definedName>
    <definedName name="BExISRFKJYUZ4AKW44IJF7RF9Y90" localSheetId="5" hidden="1">#REF!</definedName>
    <definedName name="BExISRFKJYUZ4AKW44IJF7RF9Y90" localSheetId="2" hidden="1">#REF!</definedName>
    <definedName name="BExISRFKJYUZ4AKW44IJF7RF9Y90" localSheetId="1" hidden="1">#REF!</definedName>
    <definedName name="BExISRFKJYUZ4AKW44IJF7RF9Y90" hidden="1">#REF!</definedName>
    <definedName name="BExISSMVV57JAUB6CSGBMBFVNGWK" localSheetId="4" hidden="1">#REF!</definedName>
    <definedName name="BExISSMVV57JAUB6CSGBMBFVNGWK" localSheetId="5" hidden="1">#REF!</definedName>
    <definedName name="BExISSMVV57JAUB6CSGBMBFVNGWK" localSheetId="2" hidden="1">#REF!</definedName>
    <definedName name="BExISSMVV57JAUB6CSGBMBFVNGWK" localSheetId="1" hidden="1">#REF!</definedName>
    <definedName name="BExISSMVV57JAUB6CSGBMBFVNGWK" hidden="1">#REF!</definedName>
    <definedName name="BExIT16AD4HCD0WQCCA72AKLQHK1" localSheetId="4" hidden="1">#REF!</definedName>
    <definedName name="BExIT16AD4HCD0WQCCA72AKLQHK1" localSheetId="5" hidden="1">#REF!</definedName>
    <definedName name="BExIT16AD4HCD0WQCCA72AKLQHK1" localSheetId="2" hidden="1">#REF!</definedName>
    <definedName name="BExIT16AD4HCD0WQCCA72AKLQHK1" localSheetId="1" hidden="1">#REF!</definedName>
    <definedName name="BExIT16AD4HCD0WQCCA72AKLQHK1" hidden="1">#REF!</definedName>
    <definedName name="BExIT1MK8TBAK3SNP36A8FKDQSOK" localSheetId="4" hidden="1">#REF!</definedName>
    <definedName name="BExIT1MK8TBAK3SNP36A8FKDQSOK" localSheetId="5" hidden="1">#REF!</definedName>
    <definedName name="BExIT1MK8TBAK3SNP36A8FKDQSOK" localSheetId="2" hidden="1">#REF!</definedName>
    <definedName name="BExIT1MK8TBAK3SNP36A8FKDQSOK" localSheetId="1" hidden="1">#REF!</definedName>
    <definedName name="BExIT1MK8TBAK3SNP36A8FKDQSOK" hidden="1">#REF!</definedName>
    <definedName name="BExIT9PPVL7XGGIZS7G6QI6L7H9U" localSheetId="4" hidden="1">#REF!</definedName>
    <definedName name="BExIT9PPVL7XGGIZS7G6QI6L7H9U" localSheetId="5" hidden="1">#REF!</definedName>
    <definedName name="BExIT9PPVL7XGGIZS7G6QI6L7H9U" localSheetId="2" hidden="1">#REF!</definedName>
    <definedName name="BExIT9PPVL7XGGIZS7G6QI6L7H9U" localSheetId="1" hidden="1">#REF!</definedName>
    <definedName name="BExIT9PPVL7XGGIZS7G6QI6L7H9U" hidden="1">#REF!</definedName>
    <definedName name="BExITBNYANV2S8KD56GOGCKW393R" localSheetId="4" hidden="1">#REF!</definedName>
    <definedName name="BExITBNYANV2S8KD56GOGCKW393R" localSheetId="5" hidden="1">#REF!</definedName>
    <definedName name="BExITBNYANV2S8KD56GOGCKW393R" localSheetId="2" hidden="1">#REF!</definedName>
    <definedName name="BExITBNYANV2S8KD56GOGCKW393R" localSheetId="1" hidden="1">#REF!</definedName>
    <definedName name="BExITBNYANV2S8KD56GOGCKW393R" hidden="1">#REF!</definedName>
    <definedName name="BExItemGrid" localSheetId="4">#REF!</definedName>
    <definedName name="BExItemGrid" localSheetId="5">#REF!</definedName>
    <definedName name="BExItemGrid">#REF!</definedName>
    <definedName name="BExITGB4FVAV0LE88D7JMX7FBYXI" localSheetId="4" hidden="1">#REF!</definedName>
    <definedName name="BExITGB4FVAV0LE88D7JMX7FBYXI" localSheetId="5" hidden="1">#REF!</definedName>
    <definedName name="BExITGB4FVAV0LE88D7JMX7FBYXI" localSheetId="2" hidden="1">#REF!</definedName>
    <definedName name="BExITGB4FVAV0LE88D7JMX7FBYXI" localSheetId="1" hidden="1">#REF!</definedName>
    <definedName name="BExITGB4FVAV0LE88D7JMX7FBYXI" hidden="1">#REF!</definedName>
    <definedName name="BExITI3TQ14K842P38QF0PNWSWNO" localSheetId="4" hidden="1">#REF!</definedName>
    <definedName name="BExITI3TQ14K842P38QF0PNWSWNO" localSheetId="5" hidden="1">#REF!</definedName>
    <definedName name="BExITI3TQ14K842P38QF0PNWSWNO" localSheetId="2" hidden="1">#REF!</definedName>
    <definedName name="BExITI3TQ14K842P38QF0PNWSWNO" localSheetId="1" hidden="1">#REF!</definedName>
    <definedName name="BExITI3TQ14K842P38QF0PNWSWNO" hidden="1">#REF!</definedName>
    <definedName name="BExIU9OGER4TPMETACWUEP1UENK0" localSheetId="4" hidden="1">#REF!</definedName>
    <definedName name="BExIU9OGER4TPMETACWUEP1UENK0" localSheetId="5" hidden="1">#REF!</definedName>
    <definedName name="BExIU9OGER4TPMETACWUEP1UENK0" localSheetId="2" hidden="1">#REF!</definedName>
    <definedName name="BExIU9OGER4TPMETACWUEP1UENK0" localSheetId="1" hidden="1">#REF!</definedName>
    <definedName name="BExIU9OGER4TPMETACWUEP1UENK0" hidden="1">#REF!</definedName>
    <definedName name="BExIUD4OJGH65NFNQ4VMCE3R4J1X" localSheetId="4" hidden="1">#REF!</definedName>
    <definedName name="BExIUD4OJGH65NFNQ4VMCE3R4J1X" localSheetId="5" hidden="1">#REF!</definedName>
    <definedName name="BExIUD4OJGH65NFNQ4VMCE3R4J1X" localSheetId="2" hidden="1">#REF!</definedName>
    <definedName name="BExIUD4OJGH65NFNQ4VMCE3R4J1X" localSheetId="1" hidden="1">#REF!</definedName>
    <definedName name="BExIUD4OJGH65NFNQ4VMCE3R4J1X" hidden="1">#REF!</definedName>
    <definedName name="BExIUQM0XWNNW3MJD26EOVIT7FSU" localSheetId="4" hidden="1">#REF!</definedName>
    <definedName name="BExIUQM0XWNNW3MJD26EOVIT7FSU" localSheetId="5" hidden="1">#REF!</definedName>
    <definedName name="BExIUQM0XWNNW3MJD26EOVIT7FSU" localSheetId="2" hidden="1">#REF!</definedName>
    <definedName name="BExIUQM0XWNNW3MJD26EOVIT7FSU" localSheetId="1" hidden="1">#REF!</definedName>
    <definedName name="BExIUQM0XWNNW3MJD26EOVIT7FSU" hidden="1">#REF!</definedName>
    <definedName name="BExIUTB5OAAXYW0OFMP0PS40SPOB" localSheetId="4" hidden="1">#REF!</definedName>
    <definedName name="BExIUTB5OAAXYW0OFMP0PS40SPOB" localSheetId="5" hidden="1">#REF!</definedName>
    <definedName name="BExIUTB5OAAXYW0OFMP0PS40SPOB" localSheetId="2" hidden="1">#REF!</definedName>
    <definedName name="BExIUTB5OAAXYW0OFMP0PS40SPOB" localSheetId="1" hidden="1">#REF!</definedName>
    <definedName name="BExIUTB5OAAXYW0OFMP0PS40SPOB" hidden="1">#REF!</definedName>
    <definedName name="BExIUUT2MHIOV6R3WHA0DPM1KBKY" localSheetId="4" hidden="1">#REF!</definedName>
    <definedName name="BExIUUT2MHIOV6R3WHA0DPM1KBKY" localSheetId="5" hidden="1">#REF!</definedName>
    <definedName name="BExIUUT2MHIOV6R3WHA0DPM1KBKY" localSheetId="2" hidden="1">#REF!</definedName>
    <definedName name="BExIUUT2MHIOV6R3WHA0DPM1KBKY" localSheetId="1" hidden="1">#REF!</definedName>
    <definedName name="BExIUUT2MHIOV6R3WHA0DPM1KBKY" hidden="1">#REF!</definedName>
    <definedName name="BExIUYPDT1AM6MWGWQS646PIZIWC" localSheetId="4" hidden="1">#REF!</definedName>
    <definedName name="BExIUYPDT1AM6MWGWQS646PIZIWC" localSheetId="5" hidden="1">#REF!</definedName>
    <definedName name="BExIUYPDT1AM6MWGWQS646PIZIWC" localSheetId="2" hidden="1">#REF!</definedName>
    <definedName name="BExIUYPDT1AM6MWGWQS646PIZIWC" localSheetId="1" hidden="1">#REF!</definedName>
    <definedName name="BExIUYPDT1AM6MWGWQS646PIZIWC" hidden="1">#REF!</definedName>
    <definedName name="BExIV0I2O9F8D1UK1SI8AEYR6U0A" localSheetId="4" hidden="1">#REF!</definedName>
    <definedName name="BExIV0I2O9F8D1UK1SI8AEYR6U0A" localSheetId="5" hidden="1">#REF!</definedName>
    <definedName name="BExIV0I2O9F8D1UK1SI8AEYR6U0A" localSheetId="2" hidden="1">#REF!</definedName>
    <definedName name="BExIV0I2O9F8D1UK1SI8AEYR6U0A" localSheetId="1" hidden="1">#REF!</definedName>
    <definedName name="BExIV0I2O9F8D1UK1SI8AEYR6U0A" hidden="1">#REF!</definedName>
    <definedName name="BExIV2LM38XPLRTWT0R44TMQ59E5" localSheetId="4" hidden="1">#REF!</definedName>
    <definedName name="BExIV2LM38XPLRTWT0R44TMQ59E5" localSheetId="5" hidden="1">#REF!</definedName>
    <definedName name="BExIV2LM38XPLRTWT0R44TMQ59E5" localSheetId="2" hidden="1">#REF!</definedName>
    <definedName name="BExIV2LM38XPLRTWT0R44TMQ59E5" localSheetId="1" hidden="1">#REF!</definedName>
    <definedName name="BExIV2LM38XPLRTWT0R44TMQ59E5" hidden="1">#REF!</definedName>
    <definedName name="BExIV3HY4S0YRV1F7XEMF2YHAR2I" localSheetId="4" hidden="1">#REF!</definedName>
    <definedName name="BExIV3HY4S0YRV1F7XEMF2YHAR2I" localSheetId="5" hidden="1">#REF!</definedName>
    <definedName name="BExIV3HY4S0YRV1F7XEMF2YHAR2I" localSheetId="2" hidden="1">#REF!</definedName>
    <definedName name="BExIV3HY4S0YRV1F7XEMF2YHAR2I" localSheetId="1" hidden="1">#REF!</definedName>
    <definedName name="BExIV3HY4S0YRV1F7XEMF2YHAR2I" hidden="1">#REF!</definedName>
    <definedName name="BExIV6HUZFRIFLXW2SICKGTAH1PV" localSheetId="4" hidden="1">#REF!</definedName>
    <definedName name="BExIV6HUZFRIFLXW2SICKGTAH1PV" localSheetId="5" hidden="1">#REF!</definedName>
    <definedName name="BExIV6HUZFRIFLXW2SICKGTAH1PV" localSheetId="2" hidden="1">#REF!</definedName>
    <definedName name="BExIV6HUZFRIFLXW2SICKGTAH1PV" localSheetId="1" hidden="1">#REF!</definedName>
    <definedName name="BExIV6HUZFRIFLXW2SICKGTAH1PV" hidden="1">#REF!</definedName>
    <definedName name="BExIVCXWL6H5LD9DHDIA4F5U9TQL" localSheetId="4" hidden="1">#REF!</definedName>
    <definedName name="BExIVCXWL6H5LD9DHDIA4F5U9TQL" localSheetId="5" hidden="1">#REF!</definedName>
    <definedName name="BExIVCXWL6H5LD9DHDIA4F5U9TQL" localSheetId="2" hidden="1">#REF!</definedName>
    <definedName name="BExIVCXWL6H5LD9DHDIA4F5U9TQL" localSheetId="1" hidden="1">#REF!</definedName>
    <definedName name="BExIVCXWL6H5LD9DHDIA4F5U9TQL" hidden="1">#REF!</definedName>
    <definedName name="BExIVEVYJ7KL8QNR5ZTOSD11I5A6" localSheetId="4" hidden="1">#REF!</definedName>
    <definedName name="BExIVEVYJ7KL8QNR5ZTOSD11I5A6" localSheetId="5" hidden="1">#REF!</definedName>
    <definedName name="BExIVEVYJ7KL8QNR5ZTOSD11I5A6" localSheetId="2" hidden="1">#REF!</definedName>
    <definedName name="BExIVEVYJ7KL8QNR5ZTOSD11I5A6" localSheetId="1" hidden="1">#REF!</definedName>
    <definedName name="BExIVEVYJ7KL8QNR5ZTOSD11I5A6" hidden="1">#REF!</definedName>
    <definedName name="BExIVJ30S9U8MA1TUBRND8DGF96D" localSheetId="4" hidden="1">#REF!</definedName>
    <definedName name="BExIVJ30S9U8MA1TUBRND8DGF96D" localSheetId="5" hidden="1">#REF!</definedName>
    <definedName name="BExIVJ30S9U8MA1TUBRND8DGF96D" localSheetId="2" hidden="1">#REF!</definedName>
    <definedName name="BExIVJ30S9U8MA1TUBRND8DGF96D" localSheetId="1" hidden="1">#REF!</definedName>
    <definedName name="BExIVJ30S9U8MA1TUBRND8DGF96D" hidden="1">#REF!</definedName>
    <definedName name="BExIVMOIPSEWSIHIDDLOXESQ28A0" localSheetId="4" hidden="1">#REF!</definedName>
    <definedName name="BExIVMOIPSEWSIHIDDLOXESQ28A0" localSheetId="5" hidden="1">#REF!</definedName>
    <definedName name="BExIVMOIPSEWSIHIDDLOXESQ28A0" localSheetId="2" hidden="1">#REF!</definedName>
    <definedName name="BExIVMOIPSEWSIHIDDLOXESQ28A0" localSheetId="1" hidden="1">#REF!</definedName>
    <definedName name="BExIVMOIPSEWSIHIDDLOXESQ28A0" hidden="1">#REF!</definedName>
    <definedName name="BExIVNVNJX9BYDLC88NG09YF5XQ6" localSheetId="4" hidden="1">#REF!</definedName>
    <definedName name="BExIVNVNJX9BYDLC88NG09YF5XQ6" localSheetId="5" hidden="1">#REF!</definedName>
    <definedName name="BExIVNVNJX9BYDLC88NG09YF5XQ6" localSheetId="2" hidden="1">#REF!</definedName>
    <definedName name="BExIVNVNJX9BYDLC88NG09YF5XQ6" localSheetId="1" hidden="1">#REF!</definedName>
    <definedName name="BExIVNVNJX9BYDLC88NG09YF5XQ6" hidden="1">#REF!</definedName>
    <definedName name="BExIVQVKLMGSRYT1LFZH0KUIA4OR" localSheetId="4" hidden="1">#REF!</definedName>
    <definedName name="BExIVQVKLMGSRYT1LFZH0KUIA4OR" localSheetId="5" hidden="1">#REF!</definedName>
    <definedName name="BExIVQVKLMGSRYT1LFZH0KUIA4OR" localSheetId="2" hidden="1">#REF!</definedName>
    <definedName name="BExIVQVKLMGSRYT1LFZH0KUIA4OR" localSheetId="1" hidden="1">#REF!</definedName>
    <definedName name="BExIVQVKLMGSRYT1LFZH0KUIA4OR" hidden="1">#REF!</definedName>
    <definedName name="BExIVYTFI35KNR2XSA6N8OJYUTUR" localSheetId="4" hidden="1">#REF!</definedName>
    <definedName name="BExIVYTFI35KNR2XSA6N8OJYUTUR" localSheetId="5" hidden="1">#REF!</definedName>
    <definedName name="BExIVYTFI35KNR2XSA6N8OJYUTUR" localSheetId="2" hidden="1">#REF!</definedName>
    <definedName name="BExIVYTFI35KNR2XSA6N8OJYUTUR" localSheetId="1" hidden="1">#REF!</definedName>
    <definedName name="BExIVYTFI35KNR2XSA6N8OJYUTUR" hidden="1">#REF!</definedName>
    <definedName name="BExIVZF05SNB8DE7VLQOFG9S41HS" localSheetId="4" hidden="1">#REF!</definedName>
    <definedName name="BExIVZF05SNB8DE7VLQOFG9S41HS" localSheetId="5" hidden="1">#REF!</definedName>
    <definedName name="BExIVZF05SNB8DE7VLQOFG9S41HS" localSheetId="2" hidden="1">#REF!</definedName>
    <definedName name="BExIVZF05SNB8DE7VLQOFG9S41HS" localSheetId="1" hidden="1">#REF!</definedName>
    <definedName name="BExIVZF05SNB8DE7VLQOFG9S41HS" hidden="1">#REF!</definedName>
    <definedName name="BExIWB3SY3WRIVIOF988DNNODBOA" localSheetId="4" hidden="1">#REF!</definedName>
    <definedName name="BExIWB3SY3WRIVIOF988DNNODBOA" localSheetId="5" hidden="1">#REF!</definedName>
    <definedName name="BExIWB3SY3WRIVIOF988DNNODBOA" localSheetId="2" hidden="1">#REF!</definedName>
    <definedName name="BExIWB3SY3WRIVIOF988DNNODBOA" localSheetId="1" hidden="1">#REF!</definedName>
    <definedName name="BExIWB3SY3WRIVIOF988DNNODBOA" hidden="1">#REF!</definedName>
    <definedName name="BExIWB99CG0H52LRD6QWPN4L6DV2" localSheetId="4" hidden="1">#REF!</definedName>
    <definedName name="BExIWB99CG0H52LRD6QWPN4L6DV2" localSheetId="5" hidden="1">#REF!</definedName>
    <definedName name="BExIWB99CG0H52LRD6QWPN4L6DV2" localSheetId="2" hidden="1">#REF!</definedName>
    <definedName name="BExIWB99CG0H52LRD6QWPN4L6DV2" localSheetId="1" hidden="1">#REF!</definedName>
    <definedName name="BExIWB99CG0H52LRD6QWPN4L6DV2" hidden="1">#REF!</definedName>
    <definedName name="BExIWG1W7XP9DFYYSZAIOSHM0QLQ" localSheetId="4" hidden="1">#REF!</definedName>
    <definedName name="BExIWG1W7XP9DFYYSZAIOSHM0QLQ" localSheetId="5" hidden="1">#REF!</definedName>
    <definedName name="BExIWG1W7XP9DFYYSZAIOSHM0QLQ" localSheetId="2" hidden="1">#REF!</definedName>
    <definedName name="BExIWG1W7XP9DFYYSZAIOSHM0QLQ" localSheetId="1" hidden="1">#REF!</definedName>
    <definedName name="BExIWG1W7XP9DFYYSZAIOSHM0QLQ" hidden="1">#REF!</definedName>
    <definedName name="BExIWH3KUK94B7833DD4TB0Y6KP9" localSheetId="4" hidden="1">#REF!</definedName>
    <definedName name="BExIWH3KUK94B7833DD4TB0Y6KP9" localSheetId="5" hidden="1">#REF!</definedName>
    <definedName name="BExIWH3KUK94B7833DD4TB0Y6KP9" localSheetId="2" hidden="1">#REF!</definedName>
    <definedName name="BExIWH3KUK94B7833DD4TB0Y6KP9" localSheetId="1" hidden="1">#REF!</definedName>
    <definedName name="BExIWH3KUK94B7833DD4TB0Y6KP9" hidden="1">#REF!</definedName>
    <definedName name="BExIWHZXYAALPLS8CSHZHJ82LBOH" localSheetId="4" hidden="1">#REF!</definedName>
    <definedName name="BExIWHZXYAALPLS8CSHZHJ82LBOH" localSheetId="5" hidden="1">#REF!</definedName>
    <definedName name="BExIWHZXYAALPLS8CSHZHJ82LBOH" localSheetId="2" hidden="1">#REF!</definedName>
    <definedName name="BExIWHZXYAALPLS8CSHZHJ82LBOH" localSheetId="1" hidden="1">#REF!</definedName>
    <definedName name="BExIWHZXYAALPLS8CSHZHJ82LBOH" hidden="1">#REF!</definedName>
    <definedName name="BExIWJY6FHR6KOO0P8U4IZ7VD42D" localSheetId="4" hidden="1">#REF!</definedName>
    <definedName name="BExIWJY6FHR6KOO0P8U4IZ7VD42D" localSheetId="5" hidden="1">#REF!</definedName>
    <definedName name="BExIWJY6FHR6KOO0P8U4IZ7VD42D" localSheetId="2" hidden="1">#REF!</definedName>
    <definedName name="BExIWJY6FHR6KOO0P8U4IZ7VD42D" localSheetId="1" hidden="1">#REF!</definedName>
    <definedName name="BExIWJY6FHR6KOO0P8U4IZ7VD42D" hidden="1">#REF!</definedName>
    <definedName name="BExIWKE9MGIDWORBI43AWTUNYFAN" localSheetId="4" hidden="1">#REF!</definedName>
    <definedName name="BExIWKE9MGIDWORBI43AWTUNYFAN" localSheetId="5" hidden="1">#REF!</definedName>
    <definedName name="BExIWKE9MGIDWORBI43AWTUNYFAN" localSheetId="2" hidden="1">#REF!</definedName>
    <definedName name="BExIWKE9MGIDWORBI43AWTUNYFAN" localSheetId="1" hidden="1">#REF!</definedName>
    <definedName name="BExIWKE9MGIDWORBI43AWTUNYFAN" hidden="1">#REF!</definedName>
    <definedName name="BExIWPHOYLSNGZKVD3RRKOEALEUG" localSheetId="4" hidden="1">#REF!</definedName>
    <definedName name="BExIWPHOYLSNGZKVD3RRKOEALEUG" localSheetId="5" hidden="1">#REF!</definedName>
    <definedName name="BExIWPHOYLSNGZKVD3RRKOEALEUG" localSheetId="2" hidden="1">#REF!</definedName>
    <definedName name="BExIWPHOYLSNGZKVD3RRKOEALEUG" localSheetId="1" hidden="1">#REF!</definedName>
    <definedName name="BExIWPHOYLSNGZKVD3RRKOEALEUG" hidden="1">#REF!</definedName>
    <definedName name="BExIWSHLD1QIZPL5ARLXOJ9Y2CAA" localSheetId="4" hidden="1">#REF!</definedName>
    <definedName name="BExIWSHLD1QIZPL5ARLXOJ9Y2CAA" localSheetId="5" hidden="1">#REF!</definedName>
    <definedName name="BExIWSHLD1QIZPL5ARLXOJ9Y2CAA" localSheetId="2" hidden="1">#REF!</definedName>
    <definedName name="BExIWSHLD1QIZPL5ARLXOJ9Y2CAA" localSheetId="1" hidden="1">#REF!</definedName>
    <definedName name="BExIWSHLD1QIZPL5ARLXOJ9Y2CAA" hidden="1">#REF!</definedName>
    <definedName name="BExIX34PM5DBTRHRQWP6PL6WIX88" localSheetId="4" hidden="1">#REF!</definedName>
    <definedName name="BExIX34PM5DBTRHRQWP6PL6WIX88" localSheetId="5" hidden="1">#REF!</definedName>
    <definedName name="BExIX34PM5DBTRHRQWP6PL6WIX88" localSheetId="2" hidden="1">#REF!</definedName>
    <definedName name="BExIX34PM5DBTRHRQWP6PL6WIX88" localSheetId="1" hidden="1">#REF!</definedName>
    <definedName name="BExIX34PM5DBTRHRQWP6PL6WIX88" hidden="1">#REF!</definedName>
    <definedName name="BExIX5OAP9KSUE5SIZCW9P39Q4WE" localSheetId="4" hidden="1">#REF!</definedName>
    <definedName name="BExIX5OAP9KSUE5SIZCW9P39Q4WE" localSheetId="5" hidden="1">#REF!</definedName>
    <definedName name="BExIX5OAP9KSUE5SIZCW9P39Q4WE" localSheetId="2" hidden="1">#REF!</definedName>
    <definedName name="BExIX5OAP9KSUE5SIZCW9P39Q4WE" localSheetId="1" hidden="1">#REF!</definedName>
    <definedName name="BExIX5OAP9KSUE5SIZCW9P39Q4WE" hidden="1">#REF!</definedName>
    <definedName name="BExIXGRJPVJMUDGSG7IHPXPNO69B" localSheetId="4" hidden="1">#REF!</definedName>
    <definedName name="BExIXGRJPVJMUDGSG7IHPXPNO69B" localSheetId="5" hidden="1">#REF!</definedName>
    <definedName name="BExIXGRJPVJMUDGSG7IHPXPNO69B" localSheetId="2" hidden="1">#REF!</definedName>
    <definedName name="BExIXGRJPVJMUDGSG7IHPXPNO69B" localSheetId="1" hidden="1">#REF!</definedName>
    <definedName name="BExIXGRJPVJMUDGSG7IHPXPNO69B" hidden="1">#REF!</definedName>
    <definedName name="BExIXGWVQ9WOO0NCJLXAU4PJPOPM" localSheetId="4" hidden="1">#REF!</definedName>
    <definedName name="BExIXGWVQ9WOO0NCJLXAU4PJPOPM" localSheetId="5" hidden="1">#REF!</definedName>
    <definedName name="BExIXGWVQ9WOO0NCJLXAU4PJPOPM" localSheetId="2" hidden="1">#REF!</definedName>
    <definedName name="BExIXGWVQ9WOO0NCJLXAU4PJPOPM" localSheetId="1" hidden="1">#REF!</definedName>
    <definedName name="BExIXGWVQ9WOO0NCJLXAU4PJPOPM" hidden="1">#REF!</definedName>
    <definedName name="BExIXLK6SEOTUWQVNLCH4SAKTVGQ" localSheetId="4" hidden="1">#REF!</definedName>
    <definedName name="BExIXLK6SEOTUWQVNLCH4SAKTVGQ" localSheetId="5" hidden="1">#REF!</definedName>
    <definedName name="BExIXLK6SEOTUWQVNLCH4SAKTVGQ" localSheetId="2" hidden="1">#REF!</definedName>
    <definedName name="BExIXLK6SEOTUWQVNLCH4SAKTVGQ" localSheetId="1" hidden="1">#REF!</definedName>
    <definedName name="BExIXLK6SEOTUWQVNLCH4SAKTVGQ" hidden="1">#REF!</definedName>
    <definedName name="BExIXM5R87ZL3FHALWZXYCPHGX3E" localSheetId="4" hidden="1">#REF!</definedName>
    <definedName name="BExIXM5R87ZL3FHALWZXYCPHGX3E" localSheetId="5" hidden="1">#REF!</definedName>
    <definedName name="BExIXM5R87ZL3FHALWZXYCPHGX3E" localSheetId="2" hidden="1">#REF!</definedName>
    <definedName name="BExIXM5R87ZL3FHALWZXYCPHGX3E" localSheetId="1" hidden="1">#REF!</definedName>
    <definedName name="BExIXM5R87ZL3FHALWZXYCPHGX3E" hidden="1">#REF!</definedName>
    <definedName name="BExIXN24YK8MIB3OZ905DHU9CDH1" localSheetId="4" hidden="1">#REF!</definedName>
    <definedName name="BExIXN24YK8MIB3OZ905DHU9CDH1" localSheetId="5" hidden="1">#REF!</definedName>
    <definedName name="BExIXN24YK8MIB3OZ905DHU9CDH1" localSheetId="2" hidden="1">#REF!</definedName>
    <definedName name="BExIXN24YK8MIB3OZ905DHU9CDH1" localSheetId="1" hidden="1">#REF!</definedName>
    <definedName name="BExIXN24YK8MIB3OZ905DHU9CDH1" hidden="1">#REF!</definedName>
    <definedName name="BExIXS036ZCKT2Z8XZKLZ8PFWQGL" localSheetId="4" hidden="1">#REF!</definedName>
    <definedName name="BExIXS036ZCKT2Z8XZKLZ8PFWQGL" localSheetId="5" hidden="1">#REF!</definedName>
    <definedName name="BExIXS036ZCKT2Z8XZKLZ8PFWQGL" localSheetId="2" hidden="1">#REF!</definedName>
    <definedName name="BExIXS036ZCKT2Z8XZKLZ8PFWQGL" localSheetId="1" hidden="1">#REF!</definedName>
    <definedName name="BExIXS036ZCKT2Z8XZKLZ8PFWQGL" hidden="1">#REF!</definedName>
    <definedName name="BExIXY5CF9PFM0P40AZ4U51TMWV0" localSheetId="4" hidden="1">#REF!</definedName>
    <definedName name="BExIXY5CF9PFM0P40AZ4U51TMWV0" localSheetId="5" hidden="1">#REF!</definedName>
    <definedName name="BExIXY5CF9PFM0P40AZ4U51TMWV0" localSheetId="2" hidden="1">#REF!</definedName>
    <definedName name="BExIXY5CF9PFM0P40AZ4U51TMWV0" localSheetId="1" hidden="1">#REF!</definedName>
    <definedName name="BExIXY5CF9PFM0P40AZ4U51TMWV0" hidden="1">#REF!</definedName>
    <definedName name="BExIYEXJBK8JDWIRSVV4RJSKZVV1" localSheetId="4" hidden="1">#REF!</definedName>
    <definedName name="BExIYEXJBK8JDWIRSVV4RJSKZVV1" localSheetId="5" hidden="1">#REF!</definedName>
    <definedName name="BExIYEXJBK8JDWIRSVV4RJSKZVV1" localSheetId="2" hidden="1">#REF!</definedName>
    <definedName name="BExIYEXJBK8JDWIRSVV4RJSKZVV1" localSheetId="1" hidden="1">#REF!</definedName>
    <definedName name="BExIYEXJBK8JDWIRSVV4RJSKZVV1" hidden="1">#REF!</definedName>
    <definedName name="BExIYFJ59KLIPRTGIHX9X07UVGT3" localSheetId="4" hidden="1">#REF!</definedName>
    <definedName name="BExIYFJ59KLIPRTGIHX9X07UVGT3" localSheetId="5" hidden="1">#REF!</definedName>
    <definedName name="BExIYFJ59KLIPRTGIHX9X07UVGT3" localSheetId="2" hidden="1">#REF!</definedName>
    <definedName name="BExIYFJ59KLIPRTGIHX9X07UVGT3" localSheetId="1" hidden="1">#REF!</definedName>
    <definedName name="BExIYFJ59KLIPRTGIHX9X07UVGT3" hidden="1">#REF!</definedName>
    <definedName name="BExIYHH7GZO6BU3DC4GRLH3FD3ZS" localSheetId="4" hidden="1">#REF!</definedName>
    <definedName name="BExIYHH7GZO6BU3DC4GRLH3FD3ZS" localSheetId="5" hidden="1">#REF!</definedName>
    <definedName name="BExIYHH7GZO6BU3DC4GRLH3FD3ZS" localSheetId="2" hidden="1">#REF!</definedName>
    <definedName name="BExIYHH7GZO6BU3DC4GRLH3FD3ZS" localSheetId="1" hidden="1">#REF!</definedName>
    <definedName name="BExIYHH7GZO6BU3DC4GRLH3FD3ZS" hidden="1">#REF!</definedName>
    <definedName name="BExIYHMPBTD67ZNUL9O76FZQHYPT" localSheetId="4" hidden="1">#REF!</definedName>
    <definedName name="BExIYHMPBTD67ZNUL9O76FZQHYPT" localSheetId="5" hidden="1">#REF!</definedName>
    <definedName name="BExIYHMPBTD67ZNUL9O76FZQHYPT" localSheetId="2" hidden="1">#REF!</definedName>
    <definedName name="BExIYHMPBTD67ZNUL9O76FZQHYPT" localSheetId="1" hidden="1">#REF!</definedName>
    <definedName name="BExIYHMPBTD67ZNUL9O76FZQHYPT" hidden="1">#REF!</definedName>
    <definedName name="BExIYI2RH0K4225XO970K2IQ1E79" localSheetId="4" hidden="1">#REF!</definedName>
    <definedName name="BExIYI2RH0K4225XO970K2IQ1E79" localSheetId="5" hidden="1">#REF!</definedName>
    <definedName name="BExIYI2RH0K4225XO970K2IQ1E79" localSheetId="2" hidden="1">#REF!</definedName>
    <definedName name="BExIYI2RH0K4225XO970K2IQ1E79" localSheetId="1" hidden="1">#REF!</definedName>
    <definedName name="BExIYI2RH0K4225XO970K2IQ1E79" hidden="1">#REF!</definedName>
    <definedName name="BExIYMPZ0KS2KOJFQAUQJ77L7701" localSheetId="4" hidden="1">#REF!</definedName>
    <definedName name="BExIYMPZ0KS2KOJFQAUQJ77L7701" localSheetId="5" hidden="1">#REF!</definedName>
    <definedName name="BExIYMPZ0KS2KOJFQAUQJ77L7701" localSheetId="2" hidden="1">#REF!</definedName>
    <definedName name="BExIYMPZ0KS2KOJFQAUQJ77L7701" localSheetId="1" hidden="1">#REF!</definedName>
    <definedName name="BExIYMPZ0KS2KOJFQAUQJ77L7701" hidden="1">#REF!</definedName>
    <definedName name="BExIYP9Q6FV9T0R9G3UDKLS4TTYX" localSheetId="4" hidden="1">#REF!</definedName>
    <definedName name="BExIYP9Q6FV9T0R9G3UDKLS4TTYX" localSheetId="5" hidden="1">#REF!</definedName>
    <definedName name="BExIYP9Q6FV9T0R9G3UDKLS4TTYX" localSheetId="2" hidden="1">#REF!</definedName>
    <definedName name="BExIYP9Q6FV9T0R9G3UDKLS4TTYX" localSheetId="1" hidden="1">#REF!</definedName>
    <definedName name="BExIYP9Q6FV9T0R9G3UDKLS4TTYX" hidden="1">#REF!</definedName>
    <definedName name="BExIYZGLDQ1TN7BIIN4RLDP31GIM" localSheetId="4" hidden="1">#REF!</definedName>
    <definedName name="BExIYZGLDQ1TN7BIIN4RLDP31GIM" localSheetId="5" hidden="1">#REF!</definedName>
    <definedName name="BExIYZGLDQ1TN7BIIN4RLDP31GIM" localSheetId="2" hidden="1">#REF!</definedName>
    <definedName name="BExIYZGLDQ1TN7BIIN4RLDP31GIM" localSheetId="1" hidden="1">#REF!</definedName>
    <definedName name="BExIYZGLDQ1TN7BIIN4RLDP31GIM" hidden="1">#REF!</definedName>
    <definedName name="BExIZ4K0EZJK6PW3L8SVKTJFSWW9" localSheetId="4" hidden="1">#REF!</definedName>
    <definedName name="BExIZ4K0EZJK6PW3L8SVKTJFSWW9" localSheetId="5" hidden="1">#REF!</definedName>
    <definedName name="BExIZ4K0EZJK6PW3L8SVKTJFSWW9" localSheetId="2" hidden="1">#REF!</definedName>
    <definedName name="BExIZ4K0EZJK6PW3L8SVKTJFSWW9" localSheetId="1" hidden="1">#REF!</definedName>
    <definedName name="BExIZ4K0EZJK6PW3L8SVKTJFSWW9" hidden="1">#REF!</definedName>
    <definedName name="BExIZAECOEZGBAO29QMV14E6XDIV" localSheetId="4" hidden="1">#REF!</definedName>
    <definedName name="BExIZAECOEZGBAO29QMV14E6XDIV" localSheetId="5" hidden="1">#REF!</definedName>
    <definedName name="BExIZAECOEZGBAO29QMV14E6XDIV" localSheetId="2" hidden="1">#REF!</definedName>
    <definedName name="BExIZAECOEZGBAO29QMV14E6XDIV" localSheetId="1" hidden="1">#REF!</definedName>
    <definedName name="BExIZAECOEZGBAO29QMV14E6XDIV" hidden="1">#REF!</definedName>
    <definedName name="BExIZHQR3N1546MQS83ZJ8I6SPZ3" localSheetId="4" hidden="1">#REF!</definedName>
    <definedName name="BExIZHQR3N1546MQS83ZJ8I6SPZ3" localSheetId="5" hidden="1">#REF!</definedName>
    <definedName name="BExIZHQR3N1546MQS83ZJ8I6SPZ3" localSheetId="2" hidden="1">#REF!</definedName>
    <definedName name="BExIZHQR3N1546MQS83ZJ8I6SPZ3" localSheetId="1" hidden="1">#REF!</definedName>
    <definedName name="BExIZHQR3N1546MQS83ZJ8I6SPZ3" hidden="1">#REF!</definedName>
    <definedName name="BExIZKVXYD5O2JBU81F2UFJZLLSI" localSheetId="4" hidden="1">#REF!</definedName>
    <definedName name="BExIZKVXYD5O2JBU81F2UFJZLLSI" localSheetId="5" hidden="1">#REF!</definedName>
    <definedName name="BExIZKVXYD5O2JBU81F2UFJZLLSI" localSheetId="2" hidden="1">#REF!</definedName>
    <definedName name="BExIZKVXYD5O2JBU81F2UFJZLLSI" localSheetId="1" hidden="1">#REF!</definedName>
    <definedName name="BExIZKVXYD5O2JBU81F2UFJZLLSI" hidden="1">#REF!</definedName>
    <definedName name="BExIZPZDHC8HGER83WHCZAHOX7LK" localSheetId="4" hidden="1">#REF!</definedName>
    <definedName name="BExIZPZDHC8HGER83WHCZAHOX7LK" localSheetId="5" hidden="1">#REF!</definedName>
    <definedName name="BExIZPZDHC8HGER83WHCZAHOX7LK" localSheetId="2" hidden="1">#REF!</definedName>
    <definedName name="BExIZPZDHC8HGER83WHCZAHOX7LK" localSheetId="1" hidden="1">#REF!</definedName>
    <definedName name="BExIZPZDHC8HGER83WHCZAHOX7LK" hidden="1">#REF!</definedName>
    <definedName name="BExIZQA5XCS39QKXMYR1MH2ZIGPS" localSheetId="4" hidden="1">#REF!</definedName>
    <definedName name="BExIZQA5XCS39QKXMYR1MH2ZIGPS" localSheetId="5" hidden="1">#REF!</definedName>
    <definedName name="BExIZQA5XCS39QKXMYR1MH2ZIGPS" localSheetId="2" hidden="1">#REF!</definedName>
    <definedName name="BExIZQA5XCS39QKXMYR1MH2ZIGPS" localSheetId="1" hidden="1">#REF!</definedName>
    <definedName name="BExIZQA5XCS39QKXMYR1MH2ZIGPS" hidden="1">#REF!</definedName>
    <definedName name="BExIZVDLRUNAL32D9KO9X7Y4PB3O" localSheetId="4" hidden="1">#REF!</definedName>
    <definedName name="BExIZVDLRUNAL32D9KO9X7Y4PB3O" localSheetId="5" hidden="1">#REF!</definedName>
    <definedName name="BExIZVDLRUNAL32D9KO9X7Y4PB3O" localSheetId="2" hidden="1">#REF!</definedName>
    <definedName name="BExIZVDLRUNAL32D9KO9X7Y4PB3O" localSheetId="1" hidden="1">#REF!</definedName>
    <definedName name="BExIZVDLRUNAL32D9KO9X7Y4PB3O" hidden="1">#REF!</definedName>
    <definedName name="BExIZY2PUZ0OF9YKK1B13IW0VS6G" localSheetId="4" hidden="1">#REF!</definedName>
    <definedName name="BExIZY2PUZ0OF9YKK1B13IW0VS6G" localSheetId="5" hidden="1">#REF!</definedName>
    <definedName name="BExIZY2PUZ0OF9YKK1B13IW0VS6G" localSheetId="2" hidden="1">#REF!</definedName>
    <definedName name="BExIZY2PUZ0OF9YKK1B13IW0VS6G" localSheetId="1" hidden="1">#REF!</definedName>
    <definedName name="BExIZY2PUZ0OF9YKK1B13IW0VS6G" hidden="1">#REF!</definedName>
    <definedName name="BExJ08KBRR2XMWW3VZMPSQKXHZUH" localSheetId="4" hidden="1">#REF!</definedName>
    <definedName name="BExJ08KBRR2XMWW3VZMPSQKXHZUH" localSheetId="5" hidden="1">#REF!</definedName>
    <definedName name="BExJ08KBRR2XMWW3VZMPSQKXHZUH" localSheetId="2" hidden="1">#REF!</definedName>
    <definedName name="BExJ08KBRR2XMWW3VZMPSQKXHZUH" localSheetId="1" hidden="1">#REF!</definedName>
    <definedName name="BExJ08KBRR2XMWW3VZMPSQKXHZUH" hidden="1">#REF!</definedName>
    <definedName name="BExJ0DYJWXGE7DA39PYL3WM05U9O" localSheetId="4" hidden="1">#REF!</definedName>
    <definedName name="BExJ0DYJWXGE7DA39PYL3WM05U9O" localSheetId="5" hidden="1">#REF!</definedName>
    <definedName name="BExJ0DYJWXGE7DA39PYL3WM05U9O" localSheetId="2" hidden="1">#REF!</definedName>
    <definedName name="BExJ0DYJWXGE7DA39PYL3WM05U9O" localSheetId="1" hidden="1">#REF!</definedName>
    <definedName name="BExJ0DYJWXGE7DA39PYL3WM05U9O" hidden="1">#REF!</definedName>
    <definedName name="BExJ0JYDEZPM2303TRBXOZ74M7N6" localSheetId="4" hidden="1">#REF!</definedName>
    <definedName name="BExJ0JYDEZPM2303TRBXOZ74M7N6" localSheetId="5" hidden="1">#REF!</definedName>
    <definedName name="BExJ0JYDEZPM2303TRBXOZ74M7N6" localSheetId="2" hidden="1">#REF!</definedName>
    <definedName name="BExJ0JYDEZPM2303TRBXOZ74M7N6" localSheetId="1" hidden="1">#REF!</definedName>
    <definedName name="BExJ0JYDEZPM2303TRBXOZ74M7N6" hidden="1">#REF!</definedName>
    <definedName name="BExJ0MY8SY5J5V50H3UKE78ODTVB" localSheetId="4" hidden="1">#REF!</definedName>
    <definedName name="BExJ0MY8SY5J5V50H3UKE78ODTVB" localSheetId="5" hidden="1">#REF!</definedName>
    <definedName name="BExJ0MY8SY5J5V50H3UKE78ODTVB" localSheetId="2" hidden="1">#REF!</definedName>
    <definedName name="BExJ0MY8SY5J5V50H3UKE78ODTVB" localSheetId="1" hidden="1">#REF!</definedName>
    <definedName name="BExJ0MY8SY5J5V50H3UKE78ODTVB" hidden="1">#REF!</definedName>
    <definedName name="BExJ0YC98G37ML4N8FLP8D95EFRF" localSheetId="4" hidden="1">#REF!</definedName>
    <definedName name="BExJ0YC98G37ML4N8FLP8D95EFRF" localSheetId="5" hidden="1">#REF!</definedName>
    <definedName name="BExJ0YC98G37ML4N8FLP8D95EFRF" localSheetId="2" hidden="1">#REF!</definedName>
    <definedName name="BExJ0YC98G37ML4N8FLP8D95EFRF" localSheetId="1" hidden="1">#REF!</definedName>
    <definedName name="BExJ0YC98G37ML4N8FLP8D95EFRF" hidden="1">#REF!</definedName>
    <definedName name="BExKCDYKAEV45AFXHVHZZ62E5BM3" localSheetId="4" hidden="1">#REF!</definedName>
    <definedName name="BExKCDYKAEV45AFXHVHZZ62E5BM3" localSheetId="5" hidden="1">#REF!</definedName>
    <definedName name="BExKCDYKAEV45AFXHVHZZ62E5BM3" localSheetId="2" hidden="1">#REF!</definedName>
    <definedName name="BExKCDYKAEV45AFXHVHZZ62E5BM3" localSheetId="1" hidden="1">#REF!</definedName>
    <definedName name="BExKCDYKAEV45AFXHVHZZ62E5BM3" hidden="1">#REF!</definedName>
    <definedName name="BExKCYXU0W2VQVDI3N3N37K2598P" localSheetId="4" hidden="1">#REF!</definedName>
    <definedName name="BExKCYXU0W2VQVDI3N3N37K2598P" localSheetId="5" hidden="1">#REF!</definedName>
    <definedName name="BExKCYXU0W2VQVDI3N3N37K2598P" localSheetId="2" hidden="1">#REF!</definedName>
    <definedName name="BExKCYXU0W2VQVDI3N3N37K2598P" localSheetId="1" hidden="1">#REF!</definedName>
    <definedName name="BExKCYXU0W2VQVDI3N3N37K2598P" hidden="1">#REF!</definedName>
    <definedName name="BExKDJX3Z1TS0WFDD9EAO42JHL9G" localSheetId="4" hidden="1">#REF!</definedName>
    <definedName name="BExKDJX3Z1TS0WFDD9EAO42JHL9G" localSheetId="5" hidden="1">#REF!</definedName>
    <definedName name="BExKDJX3Z1TS0WFDD9EAO42JHL9G" localSheetId="2" hidden="1">#REF!</definedName>
    <definedName name="BExKDJX3Z1TS0WFDD9EAO42JHL9G" localSheetId="1" hidden="1">#REF!</definedName>
    <definedName name="BExKDJX3Z1TS0WFDD9EAO42JHL9G" hidden="1">#REF!</definedName>
    <definedName name="BExKDK7WVA5I2WBACAZHAHN35D0I" localSheetId="4" hidden="1">#REF!</definedName>
    <definedName name="BExKDK7WVA5I2WBACAZHAHN35D0I" localSheetId="5" hidden="1">#REF!</definedName>
    <definedName name="BExKDK7WVA5I2WBACAZHAHN35D0I" localSheetId="2" hidden="1">#REF!</definedName>
    <definedName name="BExKDK7WVA5I2WBACAZHAHN35D0I" localSheetId="1" hidden="1">#REF!</definedName>
    <definedName name="BExKDK7WVA5I2WBACAZHAHN35D0I" hidden="1">#REF!</definedName>
    <definedName name="BExKDKO0W4AGQO1V7K6Q4VM750FT" localSheetId="4" hidden="1">#REF!</definedName>
    <definedName name="BExKDKO0W4AGQO1V7K6Q4VM750FT" localSheetId="5" hidden="1">#REF!</definedName>
    <definedName name="BExKDKO0W4AGQO1V7K6Q4VM750FT" localSheetId="2" hidden="1">#REF!</definedName>
    <definedName name="BExKDKO0W4AGQO1V7K6Q4VM750FT" localSheetId="1" hidden="1">#REF!</definedName>
    <definedName name="BExKDKO0W4AGQO1V7K6Q4VM750FT" hidden="1">#REF!</definedName>
    <definedName name="BExKDLF10G7W77J87QWH3ZGLUCLW" localSheetId="4" hidden="1">#REF!</definedName>
    <definedName name="BExKDLF10G7W77J87QWH3ZGLUCLW" localSheetId="5" hidden="1">#REF!</definedName>
    <definedName name="BExKDLF10G7W77J87QWH3ZGLUCLW" localSheetId="2" hidden="1">#REF!</definedName>
    <definedName name="BExKDLF10G7W77J87QWH3ZGLUCLW" localSheetId="1" hidden="1">#REF!</definedName>
    <definedName name="BExKDLF10G7W77J87QWH3ZGLUCLW" hidden="1">#REF!</definedName>
    <definedName name="BExKE2NDBQ14HOJH945N4W9ZZFJO" localSheetId="4" hidden="1">#REF!</definedName>
    <definedName name="BExKE2NDBQ14HOJH945N4W9ZZFJO" localSheetId="5" hidden="1">#REF!</definedName>
    <definedName name="BExKE2NDBQ14HOJH945N4W9ZZFJO" localSheetId="2" hidden="1">#REF!</definedName>
    <definedName name="BExKE2NDBQ14HOJH945N4W9ZZFJO" localSheetId="1" hidden="1">#REF!</definedName>
    <definedName name="BExKE2NDBQ14HOJH945N4W9ZZFJO" hidden="1">#REF!</definedName>
    <definedName name="BExKEFE0I3MT6ZLC4T1L9465HKTN" localSheetId="4" hidden="1">#REF!</definedName>
    <definedName name="BExKEFE0I3MT6ZLC4T1L9465HKTN" localSheetId="5" hidden="1">#REF!</definedName>
    <definedName name="BExKEFE0I3MT6ZLC4T1L9465HKTN" localSheetId="2" hidden="1">#REF!</definedName>
    <definedName name="BExKEFE0I3MT6ZLC4T1L9465HKTN" localSheetId="1" hidden="1">#REF!</definedName>
    <definedName name="BExKEFE0I3MT6ZLC4T1L9465HKTN" hidden="1">#REF!</definedName>
    <definedName name="BExKEK6O5BVJP4VY02FY7JNAZ6BT" localSheetId="4" hidden="1">#REF!</definedName>
    <definedName name="BExKEK6O5BVJP4VY02FY7JNAZ6BT" localSheetId="5" hidden="1">#REF!</definedName>
    <definedName name="BExKEK6O5BVJP4VY02FY7JNAZ6BT" localSheetId="2" hidden="1">#REF!</definedName>
    <definedName name="BExKEK6O5BVJP4VY02FY7JNAZ6BT" localSheetId="1" hidden="1">#REF!</definedName>
    <definedName name="BExKEK6O5BVJP4VY02FY7JNAZ6BT" hidden="1">#REF!</definedName>
    <definedName name="BExKEKXK6E6QX339ELPXDIRZSJE0" localSheetId="4" hidden="1">#REF!</definedName>
    <definedName name="BExKEKXK6E6QX339ELPXDIRZSJE0" localSheetId="5" hidden="1">#REF!</definedName>
    <definedName name="BExKEKXK6E6QX339ELPXDIRZSJE0" localSheetId="2" hidden="1">#REF!</definedName>
    <definedName name="BExKEKXK6E6QX339ELPXDIRZSJE0" localSheetId="1" hidden="1">#REF!</definedName>
    <definedName name="BExKEKXK6E6QX339ELPXDIRZSJE0" hidden="1">#REF!</definedName>
    <definedName name="BExKEMFI35R0D4WN4A59V9QH7I5S" localSheetId="4" hidden="1">#REF!</definedName>
    <definedName name="BExKEMFI35R0D4WN4A59V9QH7I5S" localSheetId="5" hidden="1">#REF!</definedName>
    <definedName name="BExKEMFI35R0D4WN4A59V9QH7I5S" localSheetId="2" hidden="1">#REF!</definedName>
    <definedName name="BExKEMFI35R0D4WN4A59V9QH7I5S" localSheetId="1" hidden="1">#REF!</definedName>
    <definedName name="BExKEMFI35R0D4WN4A59V9QH7I5S" hidden="1">#REF!</definedName>
    <definedName name="BExKEOOIBMP7N8033EY2CJYCBX6H" localSheetId="4" hidden="1">#REF!</definedName>
    <definedName name="BExKEOOIBMP7N8033EY2CJYCBX6H" localSheetId="5" hidden="1">#REF!</definedName>
    <definedName name="BExKEOOIBMP7N8033EY2CJYCBX6H" localSheetId="2" hidden="1">#REF!</definedName>
    <definedName name="BExKEOOIBMP7N8033EY2CJYCBX6H" localSheetId="1" hidden="1">#REF!</definedName>
    <definedName name="BExKEOOIBMP7N8033EY2CJYCBX6H" hidden="1">#REF!</definedName>
    <definedName name="BExKEW0RR5LA3VC46A2BEOOMQE56" localSheetId="4" hidden="1">#REF!</definedName>
    <definedName name="BExKEW0RR5LA3VC46A2BEOOMQE56" localSheetId="5" hidden="1">#REF!</definedName>
    <definedName name="BExKEW0RR5LA3VC46A2BEOOMQE56" localSheetId="2" hidden="1">#REF!</definedName>
    <definedName name="BExKEW0RR5LA3VC46A2BEOOMQE56" localSheetId="1" hidden="1">#REF!</definedName>
    <definedName name="BExKEW0RR5LA3VC46A2BEOOMQE56" hidden="1">#REF!</definedName>
    <definedName name="BExKF37PTJB4PE1PUQWG20ASBX4E" localSheetId="4" hidden="1">#REF!</definedName>
    <definedName name="BExKF37PTJB4PE1PUQWG20ASBX4E" localSheetId="5" hidden="1">#REF!</definedName>
    <definedName name="BExKF37PTJB4PE1PUQWG20ASBX4E" localSheetId="2" hidden="1">#REF!</definedName>
    <definedName name="BExKF37PTJB4PE1PUQWG20ASBX4E" localSheetId="1" hidden="1">#REF!</definedName>
    <definedName name="BExKF37PTJB4PE1PUQWG20ASBX4E" hidden="1">#REF!</definedName>
    <definedName name="BExKFA3VI1CZK21SM0N3LZWT9LA1" localSheetId="4" hidden="1">#REF!</definedName>
    <definedName name="BExKFA3VI1CZK21SM0N3LZWT9LA1" localSheetId="5" hidden="1">#REF!</definedName>
    <definedName name="BExKFA3VI1CZK21SM0N3LZWT9LA1" localSheetId="2" hidden="1">#REF!</definedName>
    <definedName name="BExKFA3VI1CZK21SM0N3LZWT9LA1" localSheetId="1" hidden="1">#REF!</definedName>
    <definedName name="BExKFA3VI1CZK21SM0N3LZWT9LA1" hidden="1">#REF!</definedName>
    <definedName name="BExKFBB29XXT9A2LVUXYSIVKPWGB" localSheetId="4" hidden="1">#REF!</definedName>
    <definedName name="BExKFBB29XXT9A2LVUXYSIVKPWGB" localSheetId="5" hidden="1">#REF!</definedName>
    <definedName name="BExKFBB29XXT9A2LVUXYSIVKPWGB" localSheetId="2" hidden="1">#REF!</definedName>
    <definedName name="BExKFBB29XXT9A2LVUXYSIVKPWGB" localSheetId="1" hidden="1">#REF!</definedName>
    <definedName name="BExKFBB29XXT9A2LVUXYSIVKPWGB" hidden="1">#REF!</definedName>
    <definedName name="BExKFINBFV5J2NFRCL4YUO3YF0ZE" localSheetId="4" hidden="1">#REF!</definedName>
    <definedName name="BExKFINBFV5J2NFRCL4YUO3YF0ZE" localSheetId="5" hidden="1">#REF!</definedName>
    <definedName name="BExKFINBFV5J2NFRCL4YUO3YF0ZE" localSheetId="2" hidden="1">#REF!</definedName>
    <definedName name="BExKFINBFV5J2NFRCL4YUO3YF0ZE" localSheetId="1" hidden="1">#REF!</definedName>
    <definedName name="BExKFINBFV5J2NFRCL4YUO3YF0ZE" hidden="1">#REF!</definedName>
    <definedName name="BExKFISRBFACTAMJSALEYMY66F6X" localSheetId="4" hidden="1">#REF!</definedName>
    <definedName name="BExKFISRBFACTAMJSALEYMY66F6X" localSheetId="5" hidden="1">#REF!</definedName>
    <definedName name="BExKFISRBFACTAMJSALEYMY66F6X" localSheetId="2" hidden="1">#REF!</definedName>
    <definedName name="BExKFISRBFACTAMJSALEYMY66F6X" localSheetId="1" hidden="1">#REF!</definedName>
    <definedName name="BExKFISRBFACTAMJSALEYMY66F6X" hidden="1">#REF!</definedName>
    <definedName name="BExKFOSK5DJ151C4E8544UWMYTOC" localSheetId="4" hidden="1">#REF!</definedName>
    <definedName name="BExKFOSK5DJ151C4E8544UWMYTOC" localSheetId="5" hidden="1">#REF!</definedName>
    <definedName name="BExKFOSK5DJ151C4E8544UWMYTOC" localSheetId="2" hidden="1">#REF!</definedName>
    <definedName name="BExKFOSK5DJ151C4E8544UWMYTOC" localSheetId="1" hidden="1">#REF!</definedName>
    <definedName name="BExKFOSK5DJ151C4E8544UWMYTOC" hidden="1">#REF!</definedName>
    <definedName name="BExKFWL3DE1V1VOVHAFYBE85QUB7" localSheetId="4" hidden="1">#REF!</definedName>
    <definedName name="BExKFWL3DE1V1VOVHAFYBE85QUB7" localSheetId="5" hidden="1">#REF!</definedName>
    <definedName name="BExKFWL3DE1V1VOVHAFYBE85QUB7" localSheetId="2" hidden="1">#REF!</definedName>
    <definedName name="BExKFWL3DE1V1VOVHAFYBE85QUB7" localSheetId="1" hidden="1">#REF!</definedName>
    <definedName name="BExKFWL3DE1V1VOVHAFYBE85QUB7" hidden="1">#REF!</definedName>
    <definedName name="BExKFXS9NDEWPZDVGLTMOM3CFO7N" localSheetId="4" hidden="1">#REF!</definedName>
    <definedName name="BExKFXS9NDEWPZDVGLTMOM3CFO7N" localSheetId="5" hidden="1">#REF!</definedName>
    <definedName name="BExKFXS9NDEWPZDVGLTMOM3CFO7N" localSheetId="2" hidden="1">#REF!</definedName>
    <definedName name="BExKFXS9NDEWPZDVGLTMOM3CFO7N" localSheetId="1" hidden="1">#REF!</definedName>
    <definedName name="BExKFXS9NDEWPZDVGLTMOM3CFO7N" hidden="1">#REF!</definedName>
    <definedName name="BExKFYJC4EVEV54F82K6VKP7Q3OU" localSheetId="4" hidden="1">#REF!</definedName>
    <definedName name="BExKFYJC4EVEV54F82K6VKP7Q3OU" localSheetId="5" hidden="1">#REF!</definedName>
    <definedName name="BExKFYJC4EVEV54F82K6VKP7Q3OU" localSheetId="2" hidden="1">#REF!</definedName>
    <definedName name="BExKFYJC4EVEV54F82K6VKP7Q3OU" localSheetId="1" hidden="1">#REF!</definedName>
    <definedName name="BExKFYJC4EVEV54F82K6VKP7Q3OU" hidden="1">#REF!</definedName>
    <definedName name="BExKG4IYHBKQQ8J8FN10GB2IKO33" localSheetId="4" hidden="1">#REF!</definedName>
    <definedName name="BExKG4IYHBKQQ8J8FN10GB2IKO33" localSheetId="5" hidden="1">#REF!</definedName>
    <definedName name="BExKG4IYHBKQQ8J8FN10GB2IKO33" localSheetId="2" hidden="1">#REF!</definedName>
    <definedName name="BExKG4IYHBKQQ8J8FN10GB2IKO33" localSheetId="1" hidden="1">#REF!</definedName>
    <definedName name="BExKG4IYHBKQQ8J8FN10GB2IKO33" hidden="1">#REF!</definedName>
    <definedName name="BExKGBVDO2JNJUFOFQMF0RJG03ZK" localSheetId="4" hidden="1">#REF!</definedName>
    <definedName name="BExKGBVDO2JNJUFOFQMF0RJG03ZK" localSheetId="5" hidden="1">#REF!</definedName>
    <definedName name="BExKGBVDO2JNJUFOFQMF0RJG03ZK" localSheetId="2" hidden="1">#REF!</definedName>
    <definedName name="BExKGBVDO2JNJUFOFQMF0RJG03ZK" localSheetId="1" hidden="1">#REF!</definedName>
    <definedName name="BExKGBVDO2JNJUFOFQMF0RJG03ZK" hidden="1">#REF!</definedName>
    <definedName name="BExKGF0L44S78D33WMQ1A75TRKB9" localSheetId="4" hidden="1">#REF!</definedName>
    <definedName name="BExKGF0L44S78D33WMQ1A75TRKB9" localSheetId="5" hidden="1">#REF!</definedName>
    <definedName name="BExKGF0L44S78D33WMQ1A75TRKB9" localSheetId="2" hidden="1">#REF!</definedName>
    <definedName name="BExKGF0L44S78D33WMQ1A75TRKB9" localSheetId="1" hidden="1">#REF!</definedName>
    <definedName name="BExKGF0L44S78D33WMQ1A75TRKB9" hidden="1">#REF!</definedName>
    <definedName name="BExKGFRN31B3G20LMQ4LRF879J68" localSheetId="4" hidden="1">#REF!</definedName>
    <definedName name="BExKGFRN31B3G20LMQ4LRF879J68" localSheetId="5" hidden="1">#REF!</definedName>
    <definedName name="BExKGFRN31B3G20LMQ4LRF879J68" localSheetId="2" hidden="1">#REF!</definedName>
    <definedName name="BExKGFRN31B3G20LMQ4LRF879J68" localSheetId="1" hidden="1">#REF!</definedName>
    <definedName name="BExKGFRN31B3G20LMQ4LRF879J68" hidden="1">#REF!</definedName>
    <definedName name="BExKGJD3U3ADZILP20U3EURP0UQP" localSheetId="4" hidden="1">#REF!</definedName>
    <definedName name="BExKGJD3U3ADZILP20U3EURP0UQP" localSheetId="5" hidden="1">#REF!</definedName>
    <definedName name="BExKGJD3U3ADZILP20U3EURP0UQP" localSheetId="2" hidden="1">#REF!</definedName>
    <definedName name="BExKGJD3U3ADZILP20U3EURP0UQP" localSheetId="1" hidden="1">#REF!</definedName>
    <definedName name="BExKGJD3U3ADZILP20U3EURP0UQP" hidden="1">#REF!</definedName>
    <definedName name="BExKGNK5YGKP0YHHTAAOV17Z9EIM" localSheetId="4" hidden="1">#REF!</definedName>
    <definedName name="BExKGNK5YGKP0YHHTAAOV17Z9EIM" localSheetId="5" hidden="1">#REF!</definedName>
    <definedName name="BExKGNK5YGKP0YHHTAAOV17Z9EIM" localSheetId="2" hidden="1">#REF!</definedName>
    <definedName name="BExKGNK5YGKP0YHHTAAOV17Z9EIM" localSheetId="1" hidden="1">#REF!</definedName>
    <definedName name="BExKGNK5YGKP0YHHTAAOV17Z9EIM" hidden="1">#REF!</definedName>
    <definedName name="BExKGV77YH9YXIQTRKK2331QGYKF" localSheetId="4" hidden="1">#REF!</definedName>
    <definedName name="BExKGV77YH9YXIQTRKK2331QGYKF" localSheetId="5" hidden="1">#REF!</definedName>
    <definedName name="BExKGV77YH9YXIQTRKK2331QGYKF" localSheetId="2" hidden="1">#REF!</definedName>
    <definedName name="BExKGV77YH9YXIQTRKK2331QGYKF" localSheetId="1" hidden="1">#REF!</definedName>
    <definedName name="BExKGV77YH9YXIQTRKK2331QGYKF" hidden="1">#REF!</definedName>
    <definedName name="BExKH3FTZ5VGTB86W9M4AB39R0G8" localSheetId="4" hidden="1">#REF!</definedName>
    <definedName name="BExKH3FTZ5VGTB86W9M4AB39R0G8" localSheetId="5" hidden="1">#REF!</definedName>
    <definedName name="BExKH3FTZ5VGTB86W9M4AB39R0G8" localSheetId="2" hidden="1">#REF!</definedName>
    <definedName name="BExKH3FTZ5VGTB86W9M4AB39R0G8" localSheetId="1" hidden="1">#REF!</definedName>
    <definedName name="BExKH3FTZ5VGTB86W9M4AB39R0G8" hidden="1">#REF!</definedName>
    <definedName name="BExKH3FV5U5O6XZM7STS3NZKQFGJ" localSheetId="4" hidden="1">#REF!</definedName>
    <definedName name="BExKH3FV5U5O6XZM7STS3NZKQFGJ" localSheetId="5" hidden="1">#REF!</definedName>
    <definedName name="BExKH3FV5U5O6XZM7STS3NZKQFGJ" localSheetId="2" hidden="1">#REF!</definedName>
    <definedName name="BExKH3FV5U5O6XZM7STS3NZKQFGJ" localSheetId="1" hidden="1">#REF!</definedName>
    <definedName name="BExKH3FV5U5O6XZM7STS3NZKQFGJ" hidden="1">#REF!</definedName>
    <definedName name="BExKH3W5435VN8DZ68OCKI93SEO4" localSheetId="4" hidden="1">#REF!</definedName>
    <definedName name="BExKH3W5435VN8DZ68OCKI93SEO4" localSheetId="5" hidden="1">#REF!</definedName>
    <definedName name="BExKH3W5435VN8DZ68OCKI93SEO4" localSheetId="2" hidden="1">#REF!</definedName>
    <definedName name="BExKH3W5435VN8DZ68OCKI93SEO4" localSheetId="1" hidden="1">#REF!</definedName>
    <definedName name="BExKH3W5435VN8DZ68OCKI93SEO4" hidden="1">#REF!</definedName>
    <definedName name="BExKH9L4L5ZUAA98QAZ7DB7YH4QE" localSheetId="4" hidden="1">#REF!</definedName>
    <definedName name="BExKH9L4L5ZUAA98QAZ7DB7YH4QE" localSheetId="5" hidden="1">#REF!</definedName>
    <definedName name="BExKH9L4L5ZUAA98QAZ7DB7YH4QE" localSheetId="2" hidden="1">#REF!</definedName>
    <definedName name="BExKH9L4L5ZUAA98QAZ7DB7YH4QE" localSheetId="1" hidden="1">#REF!</definedName>
    <definedName name="BExKH9L4L5ZUAA98QAZ7DB7YH4QE" hidden="1">#REF!</definedName>
    <definedName name="BExKHAMUH8NR3HRV0V6FHJE3ROLN" localSheetId="4" hidden="1">#REF!</definedName>
    <definedName name="BExKHAMUH8NR3HRV0V6FHJE3ROLN" localSheetId="5" hidden="1">#REF!</definedName>
    <definedName name="BExKHAMUH8NR3HRV0V6FHJE3ROLN" localSheetId="2" hidden="1">#REF!</definedName>
    <definedName name="BExKHAMUH8NR3HRV0V6FHJE3ROLN" localSheetId="1" hidden="1">#REF!</definedName>
    <definedName name="BExKHAMUH8NR3HRV0V6FHJE3ROLN" hidden="1">#REF!</definedName>
    <definedName name="BExKHCFKOWFHO2WW0N7Y5XDXEWAO" localSheetId="4" hidden="1">#REF!</definedName>
    <definedName name="BExKHCFKOWFHO2WW0N7Y5XDXEWAO" localSheetId="5" hidden="1">#REF!</definedName>
    <definedName name="BExKHCFKOWFHO2WW0N7Y5XDXEWAO" localSheetId="2" hidden="1">#REF!</definedName>
    <definedName name="BExKHCFKOWFHO2WW0N7Y5XDXEWAO" localSheetId="1" hidden="1">#REF!</definedName>
    <definedName name="BExKHCFKOWFHO2WW0N7Y5XDXEWAO" hidden="1">#REF!</definedName>
    <definedName name="BExKHIVLONZ46HLMR50DEXKEUNEP" localSheetId="4" hidden="1">#REF!</definedName>
    <definedName name="BExKHIVLONZ46HLMR50DEXKEUNEP" localSheetId="5" hidden="1">#REF!</definedName>
    <definedName name="BExKHIVLONZ46HLMR50DEXKEUNEP" localSheetId="2" hidden="1">#REF!</definedName>
    <definedName name="BExKHIVLONZ46HLMR50DEXKEUNEP" localSheetId="1" hidden="1">#REF!</definedName>
    <definedName name="BExKHIVLONZ46HLMR50DEXKEUNEP" hidden="1">#REF!</definedName>
    <definedName name="BExKHPM9XA0ADDK7TUR0N38EXWEP" localSheetId="4" hidden="1">#REF!</definedName>
    <definedName name="BExKHPM9XA0ADDK7TUR0N38EXWEP" localSheetId="5" hidden="1">#REF!</definedName>
    <definedName name="BExKHPM9XA0ADDK7TUR0N38EXWEP" localSheetId="2" hidden="1">#REF!</definedName>
    <definedName name="BExKHPM9XA0ADDK7TUR0N38EXWEP" localSheetId="1" hidden="1">#REF!</definedName>
    <definedName name="BExKHPM9XA0ADDK7TUR0N38EXWEP" hidden="1">#REF!</definedName>
    <definedName name="BExKHQYXEM47TMIQRQVHE4T5LT8K" localSheetId="4" hidden="1">#REF!</definedName>
    <definedName name="BExKHQYXEM47TMIQRQVHE4T5LT8K" localSheetId="5" hidden="1">#REF!</definedName>
    <definedName name="BExKHQYXEM47TMIQRQVHE4T5LT8K" localSheetId="2" hidden="1">#REF!</definedName>
    <definedName name="BExKHQYXEM47TMIQRQVHE4T5LT8K" localSheetId="1" hidden="1">#REF!</definedName>
    <definedName name="BExKHQYXEM47TMIQRQVHE4T5LT8K" hidden="1">#REF!</definedName>
    <definedName name="BExKI4076KXCDE5KXL79KT36OKLO" localSheetId="4" hidden="1">#REF!</definedName>
    <definedName name="BExKI4076KXCDE5KXL79KT36OKLO" localSheetId="5" hidden="1">#REF!</definedName>
    <definedName name="BExKI4076KXCDE5KXL79KT36OKLO" localSheetId="2" hidden="1">#REF!</definedName>
    <definedName name="BExKI4076KXCDE5KXL79KT36OKLO" localSheetId="1" hidden="1">#REF!</definedName>
    <definedName name="BExKI4076KXCDE5KXL79KT36OKLO" hidden="1">#REF!</definedName>
    <definedName name="BExKI7AUWXBP1WBLFRIYSNQZDWCY" localSheetId="4" hidden="1">#REF!</definedName>
    <definedName name="BExKI7AUWXBP1WBLFRIYSNQZDWCY" localSheetId="5" hidden="1">#REF!</definedName>
    <definedName name="BExKI7AUWXBP1WBLFRIYSNQZDWCY" localSheetId="2" hidden="1">#REF!</definedName>
    <definedName name="BExKI7AUWXBP1WBLFRIYSNQZDWCY" localSheetId="1" hidden="1">#REF!</definedName>
    <definedName name="BExKI7AUWXBP1WBLFRIYSNQZDWCY" hidden="1">#REF!</definedName>
    <definedName name="BExKI7LO70WYISR7Q0Y1ZDWO9M3B" localSheetId="4" hidden="1">#REF!</definedName>
    <definedName name="BExKI7LO70WYISR7Q0Y1ZDWO9M3B" localSheetId="5" hidden="1">#REF!</definedName>
    <definedName name="BExKI7LO70WYISR7Q0Y1ZDWO9M3B" localSheetId="2" hidden="1">#REF!</definedName>
    <definedName name="BExKI7LO70WYISR7Q0Y1ZDWO9M3B" localSheetId="1" hidden="1">#REF!</definedName>
    <definedName name="BExKI7LO70WYISR7Q0Y1ZDWO9M3B" hidden="1">#REF!</definedName>
    <definedName name="BExKIF3EIT434ZQKMDXUBJCRLMK8" localSheetId="4" hidden="1">#REF!</definedName>
    <definedName name="BExKIF3EIT434ZQKMDXUBJCRLMK8" localSheetId="5" hidden="1">#REF!</definedName>
    <definedName name="BExKIF3EIT434ZQKMDXUBJCRLMK8" localSheetId="2" hidden="1">#REF!</definedName>
    <definedName name="BExKIF3EIT434ZQKMDXUBJCRLMK8" localSheetId="1" hidden="1">#REF!</definedName>
    <definedName name="BExKIF3EIT434ZQKMDXUBJCRLMK8" hidden="1">#REF!</definedName>
    <definedName name="BExKIGQV6TXIZG039HBOJU62WP2U" localSheetId="4" hidden="1">#REF!</definedName>
    <definedName name="BExKIGQV6TXIZG039HBOJU62WP2U" localSheetId="5" hidden="1">#REF!</definedName>
    <definedName name="BExKIGQV6TXIZG039HBOJU62WP2U" localSheetId="2" hidden="1">#REF!</definedName>
    <definedName name="BExKIGQV6TXIZG039HBOJU62WP2U" localSheetId="1" hidden="1">#REF!</definedName>
    <definedName name="BExKIGQV6TXIZG039HBOJU62WP2U" hidden="1">#REF!</definedName>
    <definedName name="BExKILE008SF3KTAN8WML3XKI1NZ" localSheetId="4" hidden="1">#REF!</definedName>
    <definedName name="BExKILE008SF3KTAN8WML3XKI1NZ" localSheetId="5" hidden="1">#REF!</definedName>
    <definedName name="BExKILE008SF3KTAN8WML3XKI1NZ" localSheetId="2" hidden="1">#REF!</definedName>
    <definedName name="BExKILE008SF3KTAN8WML3XKI1NZ" localSheetId="1" hidden="1">#REF!</definedName>
    <definedName name="BExKILE008SF3KTAN8WML3XKI1NZ" hidden="1">#REF!</definedName>
    <definedName name="BExKINSBB6RS7I489QHMCOMU4Z2X" localSheetId="4" hidden="1">#REF!</definedName>
    <definedName name="BExKINSBB6RS7I489QHMCOMU4Z2X" localSheetId="5" hidden="1">#REF!</definedName>
    <definedName name="BExKINSBB6RS7I489QHMCOMU4Z2X" localSheetId="2" hidden="1">#REF!</definedName>
    <definedName name="BExKINSBB6RS7I489QHMCOMU4Z2X" localSheetId="1" hidden="1">#REF!</definedName>
    <definedName name="BExKINSBB6RS7I489QHMCOMU4Z2X" hidden="1">#REF!</definedName>
    <definedName name="BExKINXMPEA03CETGL1VOW1XRJIR" localSheetId="4" hidden="1">#REF!</definedName>
    <definedName name="BExKINXMPEA03CETGL1VOW1XRJIR" localSheetId="5" hidden="1">#REF!</definedName>
    <definedName name="BExKINXMPEA03CETGL1VOW1XRJIR" localSheetId="2" hidden="1">#REF!</definedName>
    <definedName name="BExKINXMPEA03CETGL1VOW1XRJIR" localSheetId="1" hidden="1">#REF!</definedName>
    <definedName name="BExKINXMPEA03CETGL1VOW1XRJIR" hidden="1">#REF!</definedName>
    <definedName name="BExKITBU5LXLZYDJS3D3BAVWEY3U" localSheetId="4" hidden="1">#REF!</definedName>
    <definedName name="BExKITBU5LXLZYDJS3D3BAVWEY3U" localSheetId="5" hidden="1">#REF!</definedName>
    <definedName name="BExKITBU5LXLZYDJS3D3BAVWEY3U" localSheetId="2" hidden="1">#REF!</definedName>
    <definedName name="BExKITBU5LXLZYDJS3D3BAVWEY3U" localSheetId="1" hidden="1">#REF!</definedName>
    <definedName name="BExKITBU5LXLZYDJS3D3BAVWEY3U" hidden="1">#REF!</definedName>
    <definedName name="BExKIU87ZKSOC2DYZWFK6SAK9I8E" localSheetId="4" hidden="1">#REF!</definedName>
    <definedName name="BExKIU87ZKSOC2DYZWFK6SAK9I8E" localSheetId="5" hidden="1">#REF!</definedName>
    <definedName name="BExKIU87ZKSOC2DYZWFK6SAK9I8E" localSheetId="2" hidden="1">#REF!</definedName>
    <definedName name="BExKIU87ZKSOC2DYZWFK6SAK9I8E" localSheetId="1" hidden="1">#REF!</definedName>
    <definedName name="BExKIU87ZKSOC2DYZWFK6SAK9I8E" hidden="1">#REF!</definedName>
    <definedName name="BExKJ449HLYX2DJ9UF0H9GTPSQ73" localSheetId="4" hidden="1">#REF!</definedName>
    <definedName name="BExKJ449HLYX2DJ9UF0H9GTPSQ73" localSheetId="5" hidden="1">#REF!</definedName>
    <definedName name="BExKJ449HLYX2DJ9UF0H9GTPSQ73" localSheetId="2" hidden="1">#REF!</definedName>
    <definedName name="BExKJ449HLYX2DJ9UF0H9GTPSQ73" localSheetId="1" hidden="1">#REF!</definedName>
    <definedName name="BExKJ449HLYX2DJ9UF0H9GTPSQ73" hidden="1">#REF!</definedName>
    <definedName name="BExKJ5649R9IC0GKQD6QI2G7C99Q" localSheetId="4" hidden="1">#REF!</definedName>
    <definedName name="BExKJ5649R9IC0GKQD6QI2G7C99Q" localSheetId="5" hidden="1">#REF!</definedName>
    <definedName name="BExKJ5649R9IC0GKQD6QI2G7C99Q" localSheetId="2" hidden="1">#REF!</definedName>
    <definedName name="BExKJ5649R9IC0GKQD6QI2G7C99Q" localSheetId="1" hidden="1">#REF!</definedName>
    <definedName name="BExKJ5649R9IC0GKQD6QI2G7C99Q" hidden="1">#REF!</definedName>
    <definedName name="BExKJEB4FXIMV2AAE9S3FCGRK1R0" localSheetId="4" hidden="1">#REF!</definedName>
    <definedName name="BExKJEB4FXIMV2AAE9S3FCGRK1R0" localSheetId="5" hidden="1">#REF!</definedName>
    <definedName name="BExKJEB4FXIMV2AAE9S3FCGRK1R0" localSheetId="2" hidden="1">#REF!</definedName>
    <definedName name="BExKJEB4FXIMV2AAE9S3FCGRK1R0" localSheetId="1" hidden="1">#REF!</definedName>
    <definedName name="BExKJEB4FXIMV2AAE9S3FCGRK1R0" hidden="1">#REF!</definedName>
    <definedName name="BExKJELX2RUC8UEC56IZPYYZXHA7" localSheetId="4" hidden="1">#REF!</definedName>
    <definedName name="BExKJELX2RUC8UEC56IZPYYZXHA7" localSheetId="5" hidden="1">#REF!</definedName>
    <definedName name="BExKJELX2RUC8UEC56IZPYYZXHA7" localSheetId="2" hidden="1">#REF!</definedName>
    <definedName name="BExKJELX2RUC8UEC56IZPYYZXHA7" localSheetId="1" hidden="1">#REF!</definedName>
    <definedName name="BExKJELX2RUC8UEC56IZPYYZXHA7" hidden="1">#REF!</definedName>
    <definedName name="BExKJI7CV9I6ILFIZ3SVO4DGK64J" localSheetId="4" hidden="1">#REF!</definedName>
    <definedName name="BExKJI7CV9I6ILFIZ3SVO4DGK64J" localSheetId="5" hidden="1">#REF!</definedName>
    <definedName name="BExKJI7CV9I6ILFIZ3SVO4DGK64J" localSheetId="2" hidden="1">#REF!</definedName>
    <definedName name="BExKJI7CV9I6ILFIZ3SVO4DGK64J" localSheetId="1" hidden="1">#REF!</definedName>
    <definedName name="BExKJI7CV9I6ILFIZ3SVO4DGK64J" hidden="1">#REF!</definedName>
    <definedName name="BExKJINMXS61G2TZEXCJAWVV4F57" localSheetId="4" hidden="1">#REF!</definedName>
    <definedName name="BExKJINMXS61G2TZEXCJAWVV4F57" localSheetId="5" hidden="1">#REF!</definedName>
    <definedName name="BExKJINMXS61G2TZEXCJAWVV4F57" localSheetId="2" hidden="1">#REF!</definedName>
    <definedName name="BExKJINMXS61G2TZEXCJAWVV4F57" localSheetId="1" hidden="1">#REF!</definedName>
    <definedName name="BExKJINMXS61G2TZEXCJAWVV4F57" hidden="1">#REF!</definedName>
    <definedName name="BExKJK5ME8KB7HA0180L7OUZDDGV" localSheetId="4" hidden="1">#REF!</definedName>
    <definedName name="BExKJK5ME8KB7HA0180L7OUZDDGV" localSheetId="5" hidden="1">#REF!</definedName>
    <definedName name="BExKJK5ME8KB7HA0180L7OUZDDGV" localSheetId="2" hidden="1">#REF!</definedName>
    <definedName name="BExKJK5ME8KB7HA0180L7OUZDDGV" localSheetId="1" hidden="1">#REF!</definedName>
    <definedName name="BExKJK5ME8KB7HA0180L7OUZDDGV" hidden="1">#REF!</definedName>
    <definedName name="BExKJLY652HI5GNEEWQXOB08K2C1" localSheetId="4" hidden="1">#REF!</definedName>
    <definedName name="BExKJLY652HI5GNEEWQXOB08K2C1" localSheetId="5" hidden="1">#REF!</definedName>
    <definedName name="BExKJLY652HI5GNEEWQXOB08K2C1" localSheetId="2" hidden="1">#REF!</definedName>
    <definedName name="BExKJLY652HI5GNEEWQXOB08K2C1" localSheetId="1" hidden="1">#REF!</definedName>
    <definedName name="BExKJLY652HI5GNEEWQXOB08K2C1" hidden="1">#REF!</definedName>
    <definedName name="BExKJN5IF0VMDILJ5K8ZENF2QYV1" localSheetId="4" hidden="1">#REF!</definedName>
    <definedName name="BExKJN5IF0VMDILJ5K8ZENF2QYV1" localSheetId="5" hidden="1">#REF!</definedName>
    <definedName name="BExKJN5IF0VMDILJ5K8ZENF2QYV1" localSheetId="2" hidden="1">#REF!</definedName>
    <definedName name="BExKJN5IF0VMDILJ5K8ZENF2QYV1" localSheetId="1" hidden="1">#REF!</definedName>
    <definedName name="BExKJN5IF0VMDILJ5K8ZENF2QYV1" hidden="1">#REF!</definedName>
    <definedName name="BExKJUSJPFUIK20FTVAFJWR2OUYX" localSheetId="4" hidden="1">#REF!</definedName>
    <definedName name="BExKJUSJPFUIK20FTVAFJWR2OUYX" localSheetId="5" hidden="1">#REF!</definedName>
    <definedName name="BExKJUSJPFUIK20FTVAFJWR2OUYX" localSheetId="2" hidden="1">#REF!</definedName>
    <definedName name="BExKJUSJPFUIK20FTVAFJWR2OUYX" localSheetId="1" hidden="1">#REF!</definedName>
    <definedName name="BExKJUSJPFUIK20FTVAFJWR2OUYX" hidden="1">#REF!</definedName>
    <definedName name="BExKJXHNZTE5OMRQ1KTVM1DIQE9I" localSheetId="4" hidden="1">#REF!</definedName>
    <definedName name="BExKJXHNZTE5OMRQ1KTVM1DIQE9I" localSheetId="5" hidden="1">#REF!</definedName>
    <definedName name="BExKJXHNZTE5OMRQ1KTVM1DIQE9I" localSheetId="2" hidden="1">#REF!</definedName>
    <definedName name="BExKJXHNZTE5OMRQ1KTVM1DIQE9I" localSheetId="1" hidden="1">#REF!</definedName>
    <definedName name="BExKJXHNZTE5OMRQ1KTVM1DIQE9I" hidden="1">#REF!</definedName>
    <definedName name="BExKK8VP5RS3D0UXZVKA37C4SYBP" localSheetId="4" hidden="1">#REF!</definedName>
    <definedName name="BExKK8VP5RS3D0UXZVKA37C4SYBP" localSheetId="5" hidden="1">#REF!</definedName>
    <definedName name="BExKK8VP5RS3D0UXZVKA37C4SYBP" localSheetId="2" hidden="1">#REF!</definedName>
    <definedName name="BExKK8VP5RS3D0UXZVKA37C4SYBP" localSheetId="1" hidden="1">#REF!</definedName>
    <definedName name="BExKK8VP5RS3D0UXZVKA37C4SYBP" hidden="1">#REF!</definedName>
    <definedName name="BExKKIM9NPF6B3SPMPIQB27HQME4" localSheetId="4" hidden="1">#REF!</definedName>
    <definedName name="BExKKIM9NPF6B3SPMPIQB27HQME4" localSheetId="5" hidden="1">#REF!</definedName>
    <definedName name="BExKKIM9NPF6B3SPMPIQB27HQME4" localSheetId="2" hidden="1">#REF!</definedName>
    <definedName name="BExKKIM9NPF6B3SPMPIQB27HQME4" localSheetId="1" hidden="1">#REF!</definedName>
    <definedName name="BExKKIM9NPF6B3SPMPIQB27HQME4" hidden="1">#REF!</definedName>
    <definedName name="BExKKIX1BCBQ4R3K41QD8NTV0OV0" localSheetId="4" hidden="1">#REF!</definedName>
    <definedName name="BExKKIX1BCBQ4R3K41QD8NTV0OV0" localSheetId="5" hidden="1">#REF!</definedName>
    <definedName name="BExKKIX1BCBQ4R3K41QD8NTV0OV0" localSheetId="2" hidden="1">#REF!</definedName>
    <definedName name="BExKKIX1BCBQ4R3K41QD8NTV0OV0" localSheetId="1" hidden="1">#REF!</definedName>
    <definedName name="BExKKIX1BCBQ4R3K41QD8NTV0OV0" hidden="1">#REF!</definedName>
    <definedName name="BExKKJ2IHMOO66DQ0V2YABR4GV05" localSheetId="4" hidden="1">#REF!</definedName>
    <definedName name="BExKKJ2IHMOO66DQ0V2YABR4GV05" localSheetId="5" hidden="1">#REF!</definedName>
    <definedName name="BExKKJ2IHMOO66DQ0V2YABR4GV05" localSheetId="2" hidden="1">#REF!</definedName>
    <definedName name="BExKKJ2IHMOO66DQ0V2YABR4GV05" localSheetId="1" hidden="1">#REF!</definedName>
    <definedName name="BExKKJ2IHMOO66DQ0V2YABR4GV05" hidden="1">#REF!</definedName>
    <definedName name="BExKKQ3ZWADYV03YHMXDOAMU90EB" localSheetId="4" hidden="1">#REF!</definedName>
    <definedName name="BExKKQ3ZWADYV03YHMXDOAMU90EB" localSheetId="5" hidden="1">#REF!</definedName>
    <definedName name="BExKKQ3ZWADYV03YHMXDOAMU90EB" localSheetId="2" hidden="1">#REF!</definedName>
    <definedName name="BExKKQ3ZWADYV03YHMXDOAMU90EB" localSheetId="1" hidden="1">#REF!</definedName>
    <definedName name="BExKKQ3ZWADYV03YHMXDOAMU90EB" hidden="1">#REF!</definedName>
    <definedName name="BExKKUGD2HMJWQEYZ8H3X1BMXFS9" localSheetId="4" hidden="1">#REF!</definedName>
    <definedName name="BExKKUGD2HMJWQEYZ8H3X1BMXFS9" localSheetId="5" hidden="1">#REF!</definedName>
    <definedName name="BExKKUGD2HMJWQEYZ8H3X1BMXFS9" localSheetId="2" hidden="1">#REF!</definedName>
    <definedName name="BExKKUGD2HMJWQEYZ8H3X1BMXFS9" localSheetId="1" hidden="1">#REF!</definedName>
    <definedName name="BExKKUGD2HMJWQEYZ8H3X1BMXFS9" hidden="1">#REF!</definedName>
    <definedName name="BExKKX05KCZZZPKOR1NE5A8RGVT4" localSheetId="4" hidden="1">#REF!</definedName>
    <definedName name="BExKKX05KCZZZPKOR1NE5A8RGVT4" localSheetId="5" hidden="1">#REF!</definedName>
    <definedName name="BExKKX05KCZZZPKOR1NE5A8RGVT4" localSheetId="2" hidden="1">#REF!</definedName>
    <definedName name="BExKKX05KCZZZPKOR1NE5A8RGVT4" localSheetId="1" hidden="1">#REF!</definedName>
    <definedName name="BExKKX05KCZZZPKOR1NE5A8RGVT4" hidden="1">#REF!</definedName>
    <definedName name="BExKL3QUCLQLECGZM555PRF8EN56" localSheetId="4" hidden="1">#REF!</definedName>
    <definedName name="BExKL3QUCLQLECGZM555PRF8EN56" localSheetId="5" hidden="1">#REF!</definedName>
    <definedName name="BExKL3QUCLQLECGZM555PRF8EN56" localSheetId="2" hidden="1">#REF!</definedName>
    <definedName name="BExKL3QUCLQLECGZM555PRF8EN56" localSheetId="1" hidden="1">#REF!</definedName>
    <definedName name="BExKL3QUCLQLECGZM555PRF8EN56" hidden="1">#REF!</definedName>
    <definedName name="BExKL7CGLA62V9UQH9ZDEHIK8W4O" localSheetId="4" hidden="1">#REF!</definedName>
    <definedName name="BExKL7CGLA62V9UQH9ZDEHIK8W4O" localSheetId="5" hidden="1">#REF!</definedName>
    <definedName name="BExKL7CGLA62V9UQH9ZDEHIK8W4O" localSheetId="2" hidden="1">#REF!</definedName>
    <definedName name="BExKL7CGLA62V9UQH9ZDEHIK8W4O" localSheetId="1" hidden="1">#REF!</definedName>
    <definedName name="BExKL7CGLA62V9UQH9ZDEHIK8W4O" hidden="1">#REF!</definedName>
    <definedName name="BExKLD6S9L66QYREYHBE5J44OK7X" localSheetId="4" hidden="1">#REF!</definedName>
    <definedName name="BExKLD6S9L66QYREYHBE5J44OK7X" localSheetId="5" hidden="1">#REF!</definedName>
    <definedName name="BExKLD6S9L66QYREYHBE5J44OK7X" localSheetId="2" hidden="1">#REF!</definedName>
    <definedName name="BExKLD6S9L66QYREYHBE5J44OK7X" localSheetId="1" hidden="1">#REF!</definedName>
    <definedName name="BExKLD6S9L66QYREYHBE5J44OK7X" hidden="1">#REF!</definedName>
    <definedName name="BExKLEZK32L28GYJWVO63BZ5E1JD" localSheetId="4" hidden="1">#REF!</definedName>
    <definedName name="BExKLEZK32L28GYJWVO63BZ5E1JD" localSheetId="5" hidden="1">#REF!</definedName>
    <definedName name="BExKLEZK32L28GYJWVO63BZ5E1JD" localSheetId="2" hidden="1">#REF!</definedName>
    <definedName name="BExKLEZK32L28GYJWVO63BZ5E1JD" localSheetId="1" hidden="1">#REF!</definedName>
    <definedName name="BExKLEZK32L28GYJWVO63BZ5E1JD" hidden="1">#REF!</definedName>
    <definedName name="BExKLLKVVHT06LA55JB2FC871DC5" localSheetId="4" hidden="1">#REF!</definedName>
    <definedName name="BExKLLKVVHT06LA55JB2FC871DC5" localSheetId="5" hidden="1">#REF!</definedName>
    <definedName name="BExKLLKVVHT06LA55JB2FC871DC5" localSheetId="2" hidden="1">#REF!</definedName>
    <definedName name="BExKLLKVVHT06LA55JB2FC871DC5" localSheetId="1" hidden="1">#REF!</definedName>
    <definedName name="BExKLLKVVHT06LA55JB2FC871DC5" hidden="1">#REF!</definedName>
    <definedName name="BExKMKNALVJRCZS69GFJA4M1J08O" localSheetId="4" hidden="1">#REF!</definedName>
    <definedName name="BExKMKNALVJRCZS69GFJA4M1J08O" localSheetId="5" hidden="1">#REF!</definedName>
    <definedName name="BExKMKNALVJRCZS69GFJA4M1J08O" localSheetId="2" hidden="1">#REF!</definedName>
    <definedName name="BExKMKNALVJRCZS69GFJA4M1J08O" localSheetId="1" hidden="1">#REF!</definedName>
    <definedName name="BExKMKNALVJRCZS69GFJA4M1J08O" hidden="1">#REF!</definedName>
    <definedName name="BExKMMFZIDRFNSBCWVADJ4S2JE52" localSheetId="4" hidden="1">#REF!</definedName>
    <definedName name="BExKMMFZIDRFNSBCWVADJ4S2JE52" localSheetId="5" hidden="1">#REF!</definedName>
    <definedName name="BExKMMFZIDRFNSBCWVADJ4S2JE52" localSheetId="2" hidden="1">#REF!</definedName>
    <definedName name="BExKMMFZIDRFNSBCWVADJ4S2JE52" localSheetId="1" hidden="1">#REF!</definedName>
    <definedName name="BExKMMFZIDRFNSBCWVADJ4S2JE52" hidden="1">#REF!</definedName>
    <definedName name="BExKMRZJS845FERFW6HUXLFAOMYD" localSheetId="4" hidden="1">#REF!</definedName>
    <definedName name="BExKMRZJS845FERFW6HUXLFAOMYD" localSheetId="5" hidden="1">#REF!</definedName>
    <definedName name="BExKMRZJS845FERFW6HUXLFAOMYD" localSheetId="2" hidden="1">#REF!</definedName>
    <definedName name="BExKMRZJS845FERFW6HUXLFAOMYD" localSheetId="1" hidden="1">#REF!</definedName>
    <definedName name="BExKMRZJS845FERFW6HUXLFAOMYD" hidden="1">#REF!</definedName>
    <definedName name="BExKMS514WWPGUGRYGTH6XU97T8B" localSheetId="4" hidden="1">#REF!</definedName>
    <definedName name="BExKMS514WWPGUGRYGTH6XU97T8B" localSheetId="5" hidden="1">#REF!</definedName>
    <definedName name="BExKMS514WWPGUGRYGTH6XU97T8B" localSheetId="2" hidden="1">#REF!</definedName>
    <definedName name="BExKMS514WWPGUGRYGTH6XU97T8B" localSheetId="1" hidden="1">#REF!</definedName>
    <definedName name="BExKMS514WWPGUGRYGTH6XU97T8B" hidden="1">#REF!</definedName>
    <definedName name="BExKMUDV8AH8HQAD5HJVUW7GFDWU" localSheetId="4" hidden="1">#REF!</definedName>
    <definedName name="BExKMUDV8AH8HQAD5HJVUW7GFDWU" localSheetId="5" hidden="1">#REF!</definedName>
    <definedName name="BExKMUDV8AH8HQAD5HJVUW7GFDWU" localSheetId="2" hidden="1">#REF!</definedName>
    <definedName name="BExKMUDV8AH8HQAD5HJVUW7GFDWU" localSheetId="1" hidden="1">#REF!</definedName>
    <definedName name="BExKMUDV8AH8HQAD5HJVUW7GFDWU" hidden="1">#REF!</definedName>
    <definedName name="BExKMWBX4EH3EYJ07UFEM08NB40Z" localSheetId="4" hidden="1">#REF!</definedName>
    <definedName name="BExKMWBX4EH3EYJ07UFEM08NB40Z" localSheetId="5" hidden="1">#REF!</definedName>
    <definedName name="BExKMWBX4EH3EYJ07UFEM08NB40Z" localSheetId="2" hidden="1">#REF!</definedName>
    <definedName name="BExKMWBX4EH3EYJ07UFEM08NB40Z" localSheetId="1" hidden="1">#REF!</definedName>
    <definedName name="BExKMWBX4EH3EYJ07UFEM08NB40Z" hidden="1">#REF!</definedName>
    <definedName name="BExKN4Q70IU9OY91QRUSK3044MQD" localSheetId="4" hidden="1">#REF!</definedName>
    <definedName name="BExKN4Q70IU9OY91QRUSK3044MQD" localSheetId="5" hidden="1">#REF!</definedName>
    <definedName name="BExKN4Q70IU9OY91QRUSK3044MQD" localSheetId="2" hidden="1">#REF!</definedName>
    <definedName name="BExKN4Q70IU9OY91QRUSK3044MQD" localSheetId="1" hidden="1">#REF!</definedName>
    <definedName name="BExKN4Q70IU9OY91QRUSK3044MQD" hidden="1">#REF!</definedName>
    <definedName name="BExKNBGV2IR3S7M0BX4810KZB4V3" localSheetId="4" hidden="1">#REF!</definedName>
    <definedName name="BExKNBGV2IR3S7M0BX4810KZB4V3" localSheetId="5" hidden="1">#REF!</definedName>
    <definedName name="BExKNBGV2IR3S7M0BX4810KZB4V3" localSheetId="2" hidden="1">#REF!</definedName>
    <definedName name="BExKNBGV2IR3S7M0BX4810KZB4V3" localSheetId="1" hidden="1">#REF!</definedName>
    <definedName name="BExKNBGV2IR3S7M0BX4810KZB4V3" hidden="1">#REF!</definedName>
    <definedName name="BExKNCTBZTSY3MO42VU5PLV6YUHZ" localSheetId="4" hidden="1">#REF!</definedName>
    <definedName name="BExKNCTBZTSY3MO42VU5PLV6YUHZ" localSheetId="5" hidden="1">#REF!</definedName>
    <definedName name="BExKNCTBZTSY3MO42VU5PLV6YUHZ" localSheetId="2" hidden="1">#REF!</definedName>
    <definedName name="BExKNCTBZTSY3MO42VU5PLV6YUHZ" localSheetId="1" hidden="1">#REF!</definedName>
    <definedName name="BExKNCTBZTSY3MO42VU5PLV6YUHZ" hidden="1">#REF!</definedName>
    <definedName name="BExKNGV2YY749C42AQ2T9QNIE5C3" localSheetId="4" hidden="1">#REF!</definedName>
    <definedName name="BExKNGV2YY749C42AQ2T9QNIE5C3" localSheetId="5" hidden="1">#REF!</definedName>
    <definedName name="BExKNGV2YY749C42AQ2T9QNIE5C3" localSheetId="2" hidden="1">#REF!</definedName>
    <definedName name="BExKNGV2YY749C42AQ2T9QNIE5C3" localSheetId="1" hidden="1">#REF!</definedName>
    <definedName name="BExKNGV2YY749C42AQ2T9QNIE5C3" hidden="1">#REF!</definedName>
    <definedName name="BExKNH0F1WPNUEQITIUN5T4NDX9H" localSheetId="4" hidden="1">#REF!</definedName>
    <definedName name="BExKNH0F1WPNUEQITIUN5T4NDX9H" localSheetId="5" hidden="1">#REF!</definedName>
    <definedName name="BExKNH0F1WPNUEQITIUN5T4NDX9H" localSheetId="2" hidden="1">#REF!</definedName>
    <definedName name="BExKNH0F1WPNUEQITIUN5T4NDX9H" localSheetId="1" hidden="1">#REF!</definedName>
    <definedName name="BExKNH0F1WPNUEQITIUN5T4NDX9H" hidden="1">#REF!</definedName>
    <definedName name="BExKNV8UOHVWEHDJWI2WMJ9X6QHZ" localSheetId="4" hidden="1">#REF!</definedName>
    <definedName name="BExKNV8UOHVWEHDJWI2WMJ9X6QHZ" localSheetId="5" hidden="1">#REF!</definedName>
    <definedName name="BExKNV8UOHVWEHDJWI2WMJ9X6QHZ" localSheetId="2" hidden="1">#REF!</definedName>
    <definedName name="BExKNV8UOHVWEHDJWI2WMJ9X6QHZ" localSheetId="1" hidden="1">#REF!</definedName>
    <definedName name="BExKNV8UOHVWEHDJWI2WMJ9X6QHZ" hidden="1">#REF!</definedName>
    <definedName name="BExKNZLD7UATC1MYRNJD8H2NH4KU" localSheetId="4" hidden="1">#REF!</definedName>
    <definedName name="BExKNZLD7UATC1MYRNJD8H2NH4KU" localSheetId="5" hidden="1">#REF!</definedName>
    <definedName name="BExKNZLD7UATC1MYRNJD8H2NH4KU" localSheetId="2" hidden="1">#REF!</definedName>
    <definedName name="BExKNZLD7UATC1MYRNJD8H2NH4KU" localSheetId="1" hidden="1">#REF!</definedName>
    <definedName name="BExKNZLD7UATC1MYRNJD8H2NH4KU" hidden="1">#REF!</definedName>
    <definedName name="BExKNZQUKQQG2Y97R74G4O4BJP1L" localSheetId="4" hidden="1">#REF!</definedName>
    <definedName name="BExKNZQUKQQG2Y97R74G4O4BJP1L" localSheetId="5" hidden="1">#REF!</definedName>
    <definedName name="BExKNZQUKQQG2Y97R74G4O4BJP1L" localSheetId="2" hidden="1">#REF!</definedName>
    <definedName name="BExKNZQUKQQG2Y97R74G4O4BJP1L" localSheetId="1" hidden="1">#REF!</definedName>
    <definedName name="BExKNZQUKQQG2Y97R74G4O4BJP1L" hidden="1">#REF!</definedName>
    <definedName name="BExKO06X0EAD3ABEG1E8PWLDWHBA" localSheetId="4" hidden="1">#REF!</definedName>
    <definedName name="BExKO06X0EAD3ABEG1E8PWLDWHBA" localSheetId="5" hidden="1">#REF!</definedName>
    <definedName name="BExKO06X0EAD3ABEG1E8PWLDWHBA" localSheetId="2" hidden="1">#REF!</definedName>
    <definedName name="BExKO06X0EAD3ABEG1E8PWLDWHBA" localSheetId="1" hidden="1">#REF!</definedName>
    <definedName name="BExKO06X0EAD3ABEG1E8PWLDWHBA" hidden="1">#REF!</definedName>
    <definedName name="BExKO2AHHSGNI1AZOIOW21KPXKPE" localSheetId="4" hidden="1">#REF!</definedName>
    <definedName name="BExKO2AHHSGNI1AZOIOW21KPXKPE" localSheetId="5" hidden="1">#REF!</definedName>
    <definedName name="BExKO2AHHSGNI1AZOIOW21KPXKPE" localSheetId="2" hidden="1">#REF!</definedName>
    <definedName name="BExKO2AHHSGNI1AZOIOW21KPXKPE" localSheetId="1" hidden="1">#REF!</definedName>
    <definedName name="BExKO2AHHSGNI1AZOIOW21KPXKPE" hidden="1">#REF!</definedName>
    <definedName name="BExKO2FXWJWC5IZLDN8JHYILQJ2N" localSheetId="4" hidden="1">#REF!</definedName>
    <definedName name="BExKO2FXWJWC5IZLDN8JHYILQJ2N" localSheetId="5" hidden="1">#REF!</definedName>
    <definedName name="BExKO2FXWJWC5IZLDN8JHYILQJ2N" localSheetId="2" hidden="1">#REF!</definedName>
    <definedName name="BExKO2FXWJWC5IZLDN8JHYILQJ2N" localSheetId="1" hidden="1">#REF!</definedName>
    <definedName name="BExKO2FXWJWC5IZLDN8JHYILQJ2N" hidden="1">#REF!</definedName>
    <definedName name="BExKO438WZ8FKOU00NURGFMOYXWN" localSheetId="4" hidden="1">#REF!</definedName>
    <definedName name="BExKO438WZ8FKOU00NURGFMOYXWN" localSheetId="5" hidden="1">#REF!</definedName>
    <definedName name="BExKO438WZ8FKOU00NURGFMOYXWN" localSheetId="2" hidden="1">#REF!</definedName>
    <definedName name="BExKO438WZ8FKOU00NURGFMOYXWN" localSheetId="1" hidden="1">#REF!</definedName>
    <definedName name="BExKO438WZ8FKOU00NURGFMOYXWN" hidden="1">#REF!</definedName>
    <definedName name="BExKO551EZ73M80UFHBQE7BQVU4L" localSheetId="4" hidden="1">#REF!</definedName>
    <definedName name="BExKO551EZ73M80UFHBQE7BQVU4L" localSheetId="5" hidden="1">#REF!</definedName>
    <definedName name="BExKO551EZ73M80UFHBQE7BQVU4L" localSheetId="2" hidden="1">#REF!</definedName>
    <definedName name="BExKO551EZ73M80UFHBQE7BQVU4L" localSheetId="1" hidden="1">#REF!</definedName>
    <definedName name="BExKO551EZ73M80UFHBQE7BQVU4L" hidden="1">#REF!</definedName>
    <definedName name="BExKOBA4VTRV9YG31IM1PDDO3J9M" localSheetId="4" hidden="1">#REF!</definedName>
    <definedName name="BExKOBA4VTRV9YG31IM1PDDO3J9M" localSheetId="5" hidden="1">#REF!</definedName>
    <definedName name="BExKOBA4VTRV9YG31IM1PDDO3J9M" localSheetId="2" hidden="1">#REF!</definedName>
    <definedName name="BExKOBA4VTRV9YG31IM1PDDO3J9M" localSheetId="1" hidden="1">#REF!</definedName>
    <definedName name="BExKOBA4VTRV9YG31IM1PDDO3J9M" hidden="1">#REF!</definedName>
    <definedName name="BExKODIZGWW2EQD0FEYW6WK6XLCM" localSheetId="4" hidden="1">#REF!</definedName>
    <definedName name="BExKODIZGWW2EQD0FEYW6WK6XLCM" localSheetId="5" hidden="1">#REF!</definedName>
    <definedName name="BExKODIZGWW2EQD0FEYW6WK6XLCM" localSheetId="2" hidden="1">#REF!</definedName>
    <definedName name="BExKODIZGWW2EQD0FEYW6WK6XLCM" localSheetId="1" hidden="1">#REF!</definedName>
    <definedName name="BExKODIZGWW2EQD0FEYW6WK6XLCM" hidden="1">#REF!</definedName>
    <definedName name="BExKOPO2HPWVQGAKW8LOZMPIDEFG" localSheetId="4" hidden="1">#REF!</definedName>
    <definedName name="BExKOPO2HPWVQGAKW8LOZMPIDEFG" localSheetId="5" hidden="1">#REF!</definedName>
    <definedName name="BExKOPO2HPWVQGAKW8LOZMPIDEFG" localSheetId="2" hidden="1">#REF!</definedName>
    <definedName name="BExKOPO2HPWVQGAKW8LOZMPIDEFG" localSheetId="1" hidden="1">#REF!</definedName>
    <definedName name="BExKOPO2HPWVQGAKW8LOZMPIDEFG" hidden="1">#REF!</definedName>
    <definedName name="BExKP7SRQ3MN5BDYXV2XMBQNUH23" localSheetId="4" hidden="1">#REF!</definedName>
    <definedName name="BExKP7SRQ3MN5BDYXV2XMBQNUH23" localSheetId="5" hidden="1">#REF!</definedName>
    <definedName name="BExKP7SRQ3MN5BDYXV2XMBQNUH23" localSheetId="2" hidden="1">#REF!</definedName>
    <definedName name="BExKP7SRQ3MN5BDYXV2XMBQNUH23" localSheetId="1" hidden="1">#REF!</definedName>
    <definedName name="BExKP7SRQ3MN5BDYXV2XMBQNUH23" hidden="1">#REF!</definedName>
    <definedName name="BExKPEZP0QTKOTLIMMIFSVTHQEEK" localSheetId="4" hidden="1">#REF!</definedName>
    <definedName name="BExKPEZP0QTKOTLIMMIFSVTHQEEK" localSheetId="5" hidden="1">#REF!</definedName>
    <definedName name="BExKPEZP0QTKOTLIMMIFSVTHQEEK" localSheetId="2" hidden="1">#REF!</definedName>
    <definedName name="BExKPEZP0QTKOTLIMMIFSVTHQEEK" localSheetId="1" hidden="1">#REF!</definedName>
    <definedName name="BExKPEZP0QTKOTLIMMIFSVTHQEEK" hidden="1">#REF!</definedName>
    <definedName name="BExKPFFSVTL757PNITV8R9RN4452" localSheetId="4" hidden="1">#REF!</definedName>
    <definedName name="BExKPFFSVTL757PNITV8R9RN4452" localSheetId="5" hidden="1">#REF!</definedName>
    <definedName name="BExKPFFSVTL757PNITV8R9RN4452" localSheetId="2" hidden="1">#REF!</definedName>
    <definedName name="BExKPFFSVTL757PNITV8R9RN4452" localSheetId="1" hidden="1">#REF!</definedName>
    <definedName name="BExKPFFSVTL757PNITV8R9RN4452" hidden="1">#REF!</definedName>
    <definedName name="BExKPJHKPVROP9QX9BMBZMU2HEZ1" localSheetId="4" hidden="1">#REF!</definedName>
    <definedName name="BExKPJHKPVROP9QX9BMBZMU2HEZ1" localSheetId="5" hidden="1">#REF!</definedName>
    <definedName name="BExKPJHKPVROP9QX9BMBZMU2HEZ1" localSheetId="2" hidden="1">#REF!</definedName>
    <definedName name="BExKPJHKPVROP9QX9BMBZMU2HEZ1" localSheetId="1" hidden="1">#REF!</definedName>
    <definedName name="BExKPJHKPVROP9QX9BMBZMU2HEZ1" hidden="1">#REF!</definedName>
    <definedName name="BExKPLQJX0HJ8OTXBXH9IC9J2V0W" localSheetId="4" hidden="1">#REF!</definedName>
    <definedName name="BExKPLQJX0HJ8OTXBXH9IC9J2V0W" localSheetId="5" hidden="1">#REF!</definedName>
    <definedName name="BExKPLQJX0HJ8OTXBXH9IC9J2V0W" localSheetId="2" hidden="1">#REF!</definedName>
    <definedName name="BExKPLQJX0HJ8OTXBXH9IC9J2V0W" localSheetId="1" hidden="1">#REF!</definedName>
    <definedName name="BExKPLQJX0HJ8OTXBXH9IC9J2V0W" hidden="1">#REF!</definedName>
    <definedName name="BExKPN8C7GN36ZJZHLOB74LU6KT0" localSheetId="4" hidden="1">#REF!</definedName>
    <definedName name="BExKPN8C7GN36ZJZHLOB74LU6KT0" localSheetId="5" hidden="1">#REF!</definedName>
    <definedName name="BExKPN8C7GN36ZJZHLOB74LU6KT0" localSheetId="2" hidden="1">#REF!</definedName>
    <definedName name="BExKPN8C7GN36ZJZHLOB74LU6KT0" localSheetId="1" hidden="1">#REF!</definedName>
    <definedName name="BExKPN8C7GN36ZJZHLOB74LU6KT0" hidden="1">#REF!</definedName>
    <definedName name="BExKPX9VZ1J5021Q98K60HMPJU58" localSheetId="4" hidden="1">#REF!</definedName>
    <definedName name="BExKPX9VZ1J5021Q98K60HMPJU58" localSheetId="5" hidden="1">#REF!</definedName>
    <definedName name="BExKPX9VZ1J5021Q98K60HMPJU58" localSheetId="2" hidden="1">#REF!</definedName>
    <definedName name="BExKPX9VZ1J5021Q98K60HMPJU58" localSheetId="1" hidden="1">#REF!</definedName>
    <definedName name="BExKPX9VZ1J5021Q98K60HMPJU58" hidden="1">#REF!</definedName>
    <definedName name="BExKQGGEP203MUWSJVORTY7RFOFT" localSheetId="4" hidden="1">#REF!</definedName>
    <definedName name="BExKQGGEP203MUWSJVORTY7RFOFT" localSheetId="5" hidden="1">#REF!</definedName>
    <definedName name="BExKQGGEP203MUWSJVORTY7RFOFT" localSheetId="2" hidden="1">#REF!</definedName>
    <definedName name="BExKQGGEP203MUWSJVORTY7RFOFT" localSheetId="1" hidden="1">#REF!</definedName>
    <definedName name="BExKQGGEP203MUWSJVORTY7RFOFT" hidden="1">#REF!</definedName>
    <definedName name="BExKQJGAAWNM3NT19E9I0CQDBTU0" localSheetId="4" hidden="1">#REF!</definedName>
    <definedName name="BExKQJGAAWNM3NT19E9I0CQDBTU0" localSheetId="5" hidden="1">#REF!</definedName>
    <definedName name="BExKQJGAAWNM3NT19E9I0CQDBTU0" localSheetId="2" hidden="1">#REF!</definedName>
    <definedName name="BExKQJGAAWNM3NT19E9I0CQDBTU0" localSheetId="1" hidden="1">#REF!</definedName>
    <definedName name="BExKQJGAAWNM3NT19E9I0CQDBTU0" hidden="1">#REF!</definedName>
    <definedName name="BExKQM5GJ1ZN5REKFE7YVBQ0KXWF" localSheetId="4" hidden="1">#REF!</definedName>
    <definedName name="BExKQM5GJ1ZN5REKFE7YVBQ0KXWF" localSheetId="5" hidden="1">#REF!</definedName>
    <definedName name="BExKQM5GJ1ZN5REKFE7YVBQ0KXWF" localSheetId="2" hidden="1">#REF!</definedName>
    <definedName name="BExKQM5GJ1ZN5REKFE7YVBQ0KXWF" localSheetId="1" hidden="1">#REF!</definedName>
    <definedName name="BExKQM5GJ1ZN5REKFE7YVBQ0KXWF" hidden="1">#REF!</definedName>
    <definedName name="BExKQQ71278061G7ZFYGPWOMOMY2" localSheetId="4" hidden="1">#REF!</definedName>
    <definedName name="BExKQQ71278061G7ZFYGPWOMOMY2" localSheetId="5" hidden="1">#REF!</definedName>
    <definedName name="BExKQQ71278061G7ZFYGPWOMOMY2" localSheetId="2" hidden="1">#REF!</definedName>
    <definedName name="BExKQQ71278061G7ZFYGPWOMOMY2" localSheetId="1" hidden="1">#REF!</definedName>
    <definedName name="BExKQQ71278061G7ZFYGPWOMOMY2" hidden="1">#REF!</definedName>
    <definedName name="BExKQTXRG3ECU8NT47UR7643LO5G" localSheetId="4" hidden="1">#REF!</definedName>
    <definedName name="BExKQTXRG3ECU8NT47UR7643LO5G" localSheetId="5" hidden="1">#REF!</definedName>
    <definedName name="BExKQTXRG3ECU8NT47UR7643LO5G" localSheetId="2" hidden="1">#REF!</definedName>
    <definedName name="BExKQTXRG3ECU8NT47UR7643LO5G" localSheetId="1" hidden="1">#REF!</definedName>
    <definedName name="BExKQTXRG3ECU8NT47UR7643LO5G" hidden="1">#REF!</definedName>
    <definedName name="BExKQVL7HPOIZ4FHANDFMVOJLEPR" localSheetId="4" hidden="1">#REF!</definedName>
    <definedName name="BExKQVL7HPOIZ4FHANDFMVOJLEPR" localSheetId="5" hidden="1">#REF!</definedName>
    <definedName name="BExKQVL7HPOIZ4FHANDFMVOJLEPR" localSheetId="2" hidden="1">#REF!</definedName>
    <definedName name="BExKQVL7HPOIZ4FHANDFMVOJLEPR" localSheetId="1" hidden="1">#REF!</definedName>
    <definedName name="BExKQVL7HPOIZ4FHANDFMVOJLEPR" hidden="1">#REF!</definedName>
    <definedName name="BExKR3ZAJRYXZB4M7XZPK0I7E55W" localSheetId="4" hidden="1">#REF!</definedName>
    <definedName name="BExKR3ZAJRYXZB4M7XZPK0I7E55W" localSheetId="5" hidden="1">#REF!</definedName>
    <definedName name="BExKR3ZAJRYXZB4M7XZPK0I7E55W" localSheetId="2" hidden="1">#REF!</definedName>
    <definedName name="BExKR3ZAJRYXZB4M7XZPK0I7E55W" localSheetId="1" hidden="1">#REF!</definedName>
    <definedName name="BExKR3ZAJRYXZB4M7XZPK0I7E55W" hidden="1">#REF!</definedName>
    <definedName name="BExKR8RZSEHW184G0Z56B4EGNU72" localSheetId="4" hidden="1">#REF!</definedName>
    <definedName name="BExKR8RZSEHW184G0Z56B4EGNU72" localSheetId="5" hidden="1">#REF!</definedName>
    <definedName name="BExKR8RZSEHW184G0Z56B4EGNU72" localSheetId="2" hidden="1">#REF!</definedName>
    <definedName name="BExKR8RZSEHW184G0Z56B4EGNU72" localSheetId="1" hidden="1">#REF!</definedName>
    <definedName name="BExKR8RZSEHW184G0Z56B4EGNU72" hidden="1">#REF!</definedName>
    <definedName name="BExKRHM60KUPM7RGAAFRSKX4TMS5" localSheetId="4" hidden="1">#REF!</definedName>
    <definedName name="BExKRHM60KUPM7RGAAFRSKX4TMS5" localSheetId="5" hidden="1">#REF!</definedName>
    <definedName name="BExKRHM60KUPM7RGAAFRSKX4TMS5" localSheetId="2" hidden="1">#REF!</definedName>
    <definedName name="BExKRHM60KUPM7RGAAFRSKX4TMS5" localSheetId="1" hidden="1">#REF!</definedName>
    <definedName name="BExKRHM60KUPM7RGAAFRSKX4TMS5" hidden="1">#REF!</definedName>
    <definedName name="BExKRQB2LX164R610N3VXJPD3C1W" localSheetId="4" hidden="1">#REF!</definedName>
    <definedName name="BExKRQB2LX164R610N3VXJPD3C1W" localSheetId="5" hidden="1">#REF!</definedName>
    <definedName name="BExKRQB2LX164R610N3VXJPD3C1W" localSheetId="2" hidden="1">#REF!</definedName>
    <definedName name="BExKRQB2LX164R610N3VXJPD3C1W" localSheetId="1" hidden="1">#REF!</definedName>
    <definedName name="BExKRQB2LX164R610N3VXJPD3C1W" hidden="1">#REF!</definedName>
    <definedName name="BExKRVUSQ6PA7ZYQSTEQL3X7PB9P" localSheetId="4" hidden="1">#REF!</definedName>
    <definedName name="BExKRVUSQ6PA7ZYQSTEQL3X7PB9P" localSheetId="5" hidden="1">#REF!</definedName>
    <definedName name="BExKRVUSQ6PA7ZYQSTEQL3X7PB9P" localSheetId="2" hidden="1">#REF!</definedName>
    <definedName name="BExKRVUSQ6PA7ZYQSTEQL3X7PB9P" localSheetId="1" hidden="1">#REF!</definedName>
    <definedName name="BExKRVUSQ6PA7ZYQSTEQL3X7PB9P" hidden="1">#REF!</definedName>
    <definedName name="BExKRY3KZ7F7RB2KH8HXSQ85IEQO" localSheetId="4" hidden="1">#REF!</definedName>
    <definedName name="BExKRY3KZ7F7RB2KH8HXSQ85IEQO" localSheetId="5" hidden="1">#REF!</definedName>
    <definedName name="BExKRY3KZ7F7RB2KH8HXSQ85IEQO" localSheetId="2" hidden="1">#REF!</definedName>
    <definedName name="BExKRY3KZ7F7RB2KH8HXSQ85IEQO" localSheetId="1" hidden="1">#REF!</definedName>
    <definedName name="BExKRY3KZ7F7RB2KH8HXSQ85IEQO" hidden="1">#REF!</definedName>
    <definedName name="BExKS91CCVW1YKNE1EQ4MCE1E9JX" localSheetId="4" hidden="1">#REF!</definedName>
    <definedName name="BExKS91CCVW1YKNE1EQ4MCE1E9JX" localSheetId="5" hidden="1">#REF!</definedName>
    <definedName name="BExKS91CCVW1YKNE1EQ4MCE1E9JX" localSheetId="2" hidden="1">#REF!</definedName>
    <definedName name="BExKS91CCVW1YKNE1EQ4MCE1E9JX" localSheetId="1" hidden="1">#REF!</definedName>
    <definedName name="BExKS91CCVW1YKNE1EQ4MCE1E9JX" hidden="1">#REF!</definedName>
    <definedName name="BExKSA37DZTCK6H13HPIKR0ZFVL8" localSheetId="4" hidden="1">#REF!</definedName>
    <definedName name="BExKSA37DZTCK6H13HPIKR0ZFVL8" localSheetId="5" hidden="1">#REF!</definedName>
    <definedName name="BExKSA37DZTCK6H13HPIKR0ZFVL8" localSheetId="2" hidden="1">#REF!</definedName>
    <definedName name="BExKSA37DZTCK6H13HPIKR0ZFVL8" localSheetId="1" hidden="1">#REF!</definedName>
    <definedName name="BExKSA37DZTCK6H13HPIKR0ZFVL8" hidden="1">#REF!</definedName>
    <definedName name="BExKSB51O073JLM4PEU353GBBSMI" localSheetId="4" hidden="1">#REF!</definedName>
    <definedName name="BExKSB51O073JLM4PEU353GBBSMI" localSheetId="5" hidden="1">#REF!</definedName>
    <definedName name="BExKSB51O073JLM4PEU353GBBSMI" localSheetId="2" hidden="1">#REF!</definedName>
    <definedName name="BExKSB51O073JLM4PEU353GBBSMI" localSheetId="1" hidden="1">#REF!</definedName>
    <definedName name="BExKSB51O073JLM4PEU353GBBSMI" hidden="1">#REF!</definedName>
    <definedName name="BExKSC1EDUXA6RM44LZV6HMMHKLX" localSheetId="4" hidden="1">#REF!</definedName>
    <definedName name="BExKSC1EDUXA6RM44LZV6HMMHKLX" localSheetId="5" hidden="1">#REF!</definedName>
    <definedName name="BExKSC1EDUXA6RM44LZV6HMMHKLX" localSheetId="2" hidden="1">#REF!</definedName>
    <definedName name="BExKSC1EDUXA6RM44LZV6HMMHKLX" localSheetId="1" hidden="1">#REF!</definedName>
    <definedName name="BExKSC1EDUXA6RM44LZV6HMMHKLX" hidden="1">#REF!</definedName>
    <definedName name="BExKSFMOMSZYDE0WNC94F40S6636" localSheetId="4" hidden="1">#REF!</definedName>
    <definedName name="BExKSFMOMSZYDE0WNC94F40S6636" localSheetId="5" hidden="1">#REF!</definedName>
    <definedName name="BExKSFMOMSZYDE0WNC94F40S6636" localSheetId="2" hidden="1">#REF!</definedName>
    <definedName name="BExKSFMOMSZYDE0WNC94F40S6636" localSheetId="1" hidden="1">#REF!</definedName>
    <definedName name="BExKSFMOMSZYDE0WNC94F40S6636" hidden="1">#REF!</definedName>
    <definedName name="BExKSHQ9K79S8KYUWIV5M5LAHHF1" localSheetId="4" hidden="1">#REF!</definedName>
    <definedName name="BExKSHQ9K79S8KYUWIV5M5LAHHF1" localSheetId="5" hidden="1">#REF!</definedName>
    <definedName name="BExKSHQ9K79S8KYUWIV5M5LAHHF1" localSheetId="2" hidden="1">#REF!</definedName>
    <definedName name="BExKSHQ9K79S8KYUWIV5M5LAHHF1" localSheetId="1" hidden="1">#REF!</definedName>
    <definedName name="BExKSHQ9K79S8KYUWIV5M5LAHHF1" hidden="1">#REF!</definedName>
    <definedName name="BExKSJTWG9L3FCX8FLK4EMUJMF27" localSheetId="4" hidden="1">#REF!</definedName>
    <definedName name="BExKSJTWG9L3FCX8FLK4EMUJMF27" localSheetId="5" hidden="1">#REF!</definedName>
    <definedName name="BExKSJTWG9L3FCX8FLK4EMUJMF27" localSheetId="2" hidden="1">#REF!</definedName>
    <definedName name="BExKSJTWG9L3FCX8FLK4EMUJMF27" localSheetId="1" hidden="1">#REF!</definedName>
    <definedName name="BExKSJTWG9L3FCX8FLK4EMUJMF27" hidden="1">#REF!</definedName>
    <definedName name="BExKSU0MKNAVZYYPKCYTZDWQX4R8" localSheetId="4" hidden="1">#REF!</definedName>
    <definedName name="BExKSU0MKNAVZYYPKCYTZDWQX4R8" localSheetId="5" hidden="1">#REF!</definedName>
    <definedName name="BExKSU0MKNAVZYYPKCYTZDWQX4R8" localSheetId="2" hidden="1">#REF!</definedName>
    <definedName name="BExKSU0MKNAVZYYPKCYTZDWQX4R8" localSheetId="1" hidden="1">#REF!</definedName>
    <definedName name="BExKSU0MKNAVZYYPKCYTZDWQX4R8" hidden="1">#REF!</definedName>
    <definedName name="BExKSX60G1MUS689FXIGYP2F7C62" localSheetId="4" hidden="1">#REF!</definedName>
    <definedName name="BExKSX60G1MUS689FXIGYP2F7C62" localSheetId="5" hidden="1">#REF!</definedName>
    <definedName name="BExKSX60G1MUS689FXIGYP2F7C62" localSheetId="2" hidden="1">#REF!</definedName>
    <definedName name="BExKSX60G1MUS689FXIGYP2F7C62" localSheetId="1" hidden="1">#REF!</definedName>
    <definedName name="BExKSX60G1MUS689FXIGYP2F7C62" hidden="1">#REF!</definedName>
    <definedName name="BExKT2UZ7Y2VWF5NQE18SJRLD2RN" localSheetId="4" hidden="1">#REF!</definedName>
    <definedName name="BExKT2UZ7Y2VWF5NQE18SJRLD2RN" localSheetId="5" hidden="1">#REF!</definedName>
    <definedName name="BExKT2UZ7Y2VWF5NQE18SJRLD2RN" localSheetId="2" hidden="1">#REF!</definedName>
    <definedName name="BExKT2UZ7Y2VWF5NQE18SJRLD2RN" localSheetId="1" hidden="1">#REF!</definedName>
    <definedName name="BExKT2UZ7Y2VWF5NQE18SJRLD2RN" hidden="1">#REF!</definedName>
    <definedName name="BExKT3GJFNGAM09H5F615E36A38C" localSheetId="4" hidden="1">#REF!</definedName>
    <definedName name="BExKT3GJFNGAM09H5F615E36A38C" localSheetId="5" hidden="1">#REF!</definedName>
    <definedName name="BExKT3GJFNGAM09H5F615E36A38C" localSheetId="2" hidden="1">#REF!</definedName>
    <definedName name="BExKT3GJFNGAM09H5F615E36A38C" localSheetId="1" hidden="1">#REF!</definedName>
    <definedName name="BExKT3GJFNGAM09H5F615E36A38C" hidden="1">#REF!</definedName>
    <definedName name="BExKTD1UM9PTLYETG1RM502XDNC0" localSheetId="4" hidden="1">#REF!</definedName>
    <definedName name="BExKTD1UM9PTLYETG1RM502XDNC0" localSheetId="5" hidden="1">#REF!</definedName>
    <definedName name="BExKTD1UM9PTLYETG1RM502XDNC0" localSheetId="2" hidden="1">#REF!</definedName>
    <definedName name="BExKTD1UM9PTLYETG1RM502XDNC0" localSheetId="1" hidden="1">#REF!</definedName>
    <definedName name="BExKTD1UM9PTLYETG1RM502XDNC0" hidden="1">#REF!</definedName>
    <definedName name="BExKTJN26AY45CE6JUAX3OIL48F7" localSheetId="4" hidden="1">#REF!</definedName>
    <definedName name="BExKTJN26AY45CE6JUAX3OIL48F7" localSheetId="5" hidden="1">#REF!</definedName>
    <definedName name="BExKTJN26AY45CE6JUAX3OIL48F7" localSheetId="2" hidden="1">#REF!</definedName>
    <definedName name="BExKTJN26AY45CE6JUAX3OIL48F7" localSheetId="1" hidden="1">#REF!</definedName>
    <definedName name="BExKTJN26AY45CE6JUAX3OIL48F7" hidden="1">#REF!</definedName>
    <definedName name="BExKTQZGN8GI3XGSEXMPCCA3S19H" localSheetId="4" hidden="1">#REF!</definedName>
    <definedName name="BExKTQZGN8GI3XGSEXMPCCA3S19H" localSheetId="5" hidden="1">#REF!</definedName>
    <definedName name="BExKTQZGN8GI3XGSEXMPCCA3S19H" localSheetId="2" hidden="1">#REF!</definedName>
    <definedName name="BExKTQZGN8GI3XGSEXMPCCA3S19H" localSheetId="1" hidden="1">#REF!</definedName>
    <definedName name="BExKTQZGN8GI3XGSEXMPCCA3S19H" hidden="1">#REF!</definedName>
    <definedName name="BExKTUKYYU0F6TUW1RXV24LRAZFE" localSheetId="4" hidden="1">#REF!</definedName>
    <definedName name="BExKTUKYYU0F6TUW1RXV24LRAZFE" localSheetId="5" hidden="1">#REF!</definedName>
    <definedName name="BExKTUKYYU0F6TUW1RXV24LRAZFE" localSheetId="2" hidden="1">#REF!</definedName>
    <definedName name="BExKTUKYYU0F6TUW1RXV24LRAZFE" localSheetId="1" hidden="1">#REF!</definedName>
    <definedName name="BExKTUKYYU0F6TUW1RXV24LRAZFE" hidden="1">#REF!</definedName>
    <definedName name="BExKU3FBLHQBIUTN6XEZW5GC9OG1" localSheetId="4" hidden="1">#REF!</definedName>
    <definedName name="BExKU3FBLHQBIUTN6XEZW5GC9OG1" localSheetId="5" hidden="1">#REF!</definedName>
    <definedName name="BExKU3FBLHQBIUTN6XEZW5GC9OG1" localSheetId="2" hidden="1">#REF!</definedName>
    <definedName name="BExKU3FBLHQBIUTN6XEZW5GC9OG1" localSheetId="1" hidden="1">#REF!</definedName>
    <definedName name="BExKU3FBLHQBIUTN6XEZW5GC9OG1" hidden="1">#REF!</definedName>
    <definedName name="BExKU82I99FEUIZLODXJDOJC96CQ" localSheetId="4" hidden="1">#REF!</definedName>
    <definedName name="BExKU82I99FEUIZLODXJDOJC96CQ" localSheetId="5" hidden="1">#REF!</definedName>
    <definedName name="BExKU82I99FEUIZLODXJDOJC96CQ" localSheetId="2" hidden="1">#REF!</definedName>
    <definedName name="BExKU82I99FEUIZLODXJDOJC96CQ" localSheetId="1" hidden="1">#REF!</definedName>
    <definedName name="BExKU82I99FEUIZLODXJDOJC96CQ" hidden="1">#REF!</definedName>
    <definedName name="BExKUDM0DFSCM3D91SH0XLXJSL18" localSheetId="4" hidden="1">#REF!</definedName>
    <definedName name="BExKUDM0DFSCM3D91SH0XLXJSL18" localSheetId="5" hidden="1">#REF!</definedName>
    <definedName name="BExKUDM0DFSCM3D91SH0XLXJSL18" localSheetId="2" hidden="1">#REF!</definedName>
    <definedName name="BExKUDM0DFSCM3D91SH0XLXJSL18" localSheetId="1" hidden="1">#REF!</definedName>
    <definedName name="BExKUDM0DFSCM3D91SH0XLXJSL18" hidden="1">#REF!</definedName>
    <definedName name="BExKUHYKD9TJTMQOOBS4EX04FCEZ" localSheetId="4" hidden="1">#REF!</definedName>
    <definedName name="BExKUHYKD9TJTMQOOBS4EX04FCEZ" localSheetId="5" hidden="1">#REF!</definedName>
    <definedName name="BExKUHYKD9TJTMQOOBS4EX04FCEZ" localSheetId="2" hidden="1">#REF!</definedName>
    <definedName name="BExKUHYKD9TJTMQOOBS4EX04FCEZ" localSheetId="1" hidden="1">#REF!</definedName>
    <definedName name="BExKUHYKD9TJTMQOOBS4EX04FCEZ" hidden="1">#REF!</definedName>
    <definedName name="BExKULEKJLA77AUQPDUHSM94Y76Z" localSheetId="4" hidden="1">#REF!</definedName>
    <definedName name="BExKULEKJLA77AUQPDUHSM94Y76Z" localSheetId="5" hidden="1">#REF!</definedName>
    <definedName name="BExKULEKJLA77AUQPDUHSM94Y76Z" localSheetId="2" hidden="1">#REF!</definedName>
    <definedName name="BExKULEKJLA77AUQPDUHSM94Y76Z" localSheetId="1" hidden="1">#REF!</definedName>
    <definedName name="BExKULEKJLA77AUQPDUHSM94Y76Z" hidden="1">#REF!</definedName>
    <definedName name="BExKUXE506JSYMR4CV866RHRDYR9" localSheetId="4" hidden="1">#REF!</definedName>
    <definedName name="BExKUXE506JSYMR4CV866RHRDYR9" localSheetId="5" hidden="1">#REF!</definedName>
    <definedName name="BExKUXE506JSYMR4CV866RHRDYR9" localSheetId="2" hidden="1">#REF!</definedName>
    <definedName name="BExKUXE506JSYMR4CV866RHRDYR9" localSheetId="1" hidden="1">#REF!</definedName>
    <definedName name="BExKUXE506JSYMR4CV866RHRDYR9" hidden="1">#REF!</definedName>
    <definedName name="BExKV08R85MKI3MAX9E2HERNQUNL" localSheetId="4" hidden="1">#REF!</definedName>
    <definedName name="BExKV08R85MKI3MAX9E2HERNQUNL" localSheetId="5" hidden="1">#REF!</definedName>
    <definedName name="BExKV08R85MKI3MAX9E2HERNQUNL" localSheetId="2" hidden="1">#REF!</definedName>
    <definedName name="BExKV08R85MKI3MAX9E2HERNQUNL" localSheetId="1" hidden="1">#REF!</definedName>
    <definedName name="BExKV08R85MKI3MAX9E2HERNQUNL" hidden="1">#REF!</definedName>
    <definedName name="BExKV4AAUNNJL5JWD7PX6BFKVS6O" localSheetId="4" hidden="1">#REF!</definedName>
    <definedName name="BExKV4AAUNNJL5JWD7PX6BFKVS6O" localSheetId="5" hidden="1">#REF!</definedName>
    <definedName name="BExKV4AAUNNJL5JWD7PX6BFKVS6O" localSheetId="2" hidden="1">#REF!</definedName>
    <definedName name="BExKV4AAUNNJL5JWD7PX6BFKVS6O" localSheetId="1" hidden="1">#REF!</definedName>
    <definedName name="BExKV4AAUNNJL5JWD7PX6BFKVS6O" hidden="1">#REF!</definedName>
    <definedName name="BExKVDVK6HN74GQPTXICP9BFC8CF" localSheetId="4" hidden="1">#REF!</definedName>
    <definedName name="BExKVDVK6HN74GQPTXICP9BFC8CF" localSheetId="5" hidden="1">#REF!</definedName>
    <definedName name="BExKVDVK6HN74GQPTXICP9BFC8CF" localSheetId="2" hidden="1">#REF!</definedName>
    <definedName name="BExKVDVK6HN74GQPTXICP9BFC8CF" localSheetId="1" hidden="1">#REF!</definedName>
    <definedName name="BExKVDVK6HN74GQPTXICP9BFC8CF" hidden="1">#REF!</definedName>
    <definedName name="BExKVFZ3ZZGIC1QI8XN6BYFWN0ZY" localSheetId="4" hidden="1">#REF!</definedName>
    <definedName name="BExKVFZ3ZZGIC1QI8XN6BYFWN0ZY" localSheetId="5" hidden="1">#REF!</definedName>
    <definedName name="BExKVFZ3ZZGIC1QI8XN6BYFWN0ZY" localSheetId="2" hidden="1">#REF!</definedName>
    <definedName name="BExKVFZ3ZZGIC1QI8XN6BYFWN0ZY" localSheetId="1" hidden="1">#REF!</definedName>
    <definedName name="BExKVFZ3ZZGIC1QI8XN6BYFWN0ZY" hidden="1">#REF!</definedName>
    <definedName name="BExKVG4KGO28KPGTAFL1R8TTZ10N" localSheetId="4" hidden="1">#REF!</definedName>
    <definedName name="BExKVG4KGO28KPGTAFL1R8TTZ10N" localSheetId="5" hidden="1">#REF!</definedName>
    <definedName name="BExKVG4KGO28KPGTAFL1R8TTZ10N" localSheetId="2" hidden="1">#REF!</definedName>
    <definedName name="BExKVG4KGO28KPGTAFL1R8TTZ10N" localSheetId="1" hidden="1">#REF!</definedName>
    <definedName name="BExKVG4KGO28KPGTAFL1R8TTZ10N" hidden="1">#REF!</definedName>
    <definedName name="BExKW0CSH7DA02YSNV64PSEIXB2P" localSheetId="4" hidden="1">#REF!</definedName>
    <definedName name="BExKW0CSH7DA02YSNV64PSEIXB2P" localSheetId="5" hidden="1">#REF!</definedName>
    <definedName name="BExKW0CSH7DA02YSNV64PSEIXB2P" localSheetId="2" hidden="1">#REF!</definedName>
    <definedName name="BExKW0CSH7DA02YSNV64PSEIXB2P" localSheetId="1" hidden="1">#REF!</definedName>
    <definedName name="BExKW0CSH7DA02YSNV64PSEIXB2P" hidden="1">#REF!</definedName>
    <definedName name="BExM9NUG3Q31X01AI9ZJCZIX25CS" localSheetId="4" hidden="1">#REF!</definedName>
    <definedName name="BExM9NUG3Q31X01AI9ZJCZIX25CS" localSheetId="5" hidden="1">#REF!</definedName>
    <definedName name="BExM9NUG3Q31X01AI9ZJCZIX25CS" localSheetId="2" hidden="1">#REF!</definedName>
    <definedName name="BExM9NUG3Q31X01AI9ZJCZIX25CS" localSheetId="1" hidden="1">#REF!</definedName>
    <definedName name="BExM9NUG3Q31X01AI9ZJCZIX25CS" hidden="1">#REF!</definedName>
    <definedName name="BExM9OG182RP30MY23PG49LVPZ1C" localSheetId="4" hidden="1">#REF!</definedName>
    <definedName name="BExM9OG182RP30MY23PG49LVPZ1C" localSheetId="5" hidden="1">#REF!</definedName>
    <definedName name="BExM9OG182RP30MY23PG49LVPZ1C" localSheetId="2" hidden="1">#REF!</definedName>
    <definedName name="BExM9OG182RP30MY23PG49LVPZ1C" localSheetId="1" hidden="1">#REF!</definedName>
    <definedName name="BExM9OG182RP30MY23PG49LVPZ1C" hidden="1">#REF!</definedName>
    <definedName name="BExMA64MW1S18NH8DCKPCCEI5KCB" localSheetId="4" hidden="1">#REF!</definedName>
    <definedName name="BExMA64MW1S18NH8DCKPCCEI5KCB" localSheetId="5" hidden="1">#REF!</definedName>
    <definedName name="BExMA64MW1S18NH8DCKPCCEI5KCB" localSheetId="2" hidden="1">#REF!</definedName>
    <definedName name="BExMA64MW1S18NH8DCKPCCEI5KCB" localSheetId="1" hidden="1">#REF!</definedName>
    <definedName name="BExMA64MW1S18NH8DCKPCCEI5KCB" hidden="1">#REF!</definedName>
    <definedName name="BExMALEWFUEM8Y686IT03ECURUBR" localSheetId="4" hidden="1">#REF!</definedName>
    <definedName name="BExMALEWFUEM8Y686IT03ECURUBR" localSheetId="5" hidden="1">#REF!</definedName>
    <definedName name="BExMALEWFUEM8Y686IT03ECURUBR" localSheetId="2" hidden="1">#REF!</definedName>
    <definedName name="BExMALEWFUEM8Y686IT03ECURUBR" localSheetId="1" hidden="1">#REF!</definedName>
    <definedName name="BExMALEWFUEM8Y686IT03ECURUBR" hidden="1">#REF!</definedName>
    <definedName name="BExMAS0AQY7KMMTBTBPK0SWWDITB" localSheetId="4" hidden="1">#REF!</definedName>
    <definedName name="BExMAS0AQY7KMMTBTBPK0SWWDITB" localSheetId="5" hidden="1">#REF!</definedName>
    <definedName name="BExMAS0AQY7KMMTBTBPK0SWWDITB" localSheetId="2" hidden="1">#REF!</definedName>
    <definedName name="BExMAS0AQY7KMMTBTBPK0SWWDITB" localSheetId="1" hidden="1">#REF!</definedName>
    <definedName name="BExMAS0AQY7KMMTBTBPK0SWWDITB" hidden="1">#REF!</definedName>
    <definedName name="BExMAXJS82ZJ8RS22VLE0V0LDUII" localSheetId="4" hidden="1">#REF!</definedName>
    <definedName name="BExMAXJS82ZJ8RS22VLE0V0LDUII" localSheetId="5" hidden="1">#REF!</definedName>
    <definedName name="BExMAXJS82ZJ8RS22VLE0V0LDUII" localSheetId="2" hidden="1">#REF!</definedName>
    <definedName name="BExMAXJS82ZJ8RS22VLE0V0LDUII" localSheetId="1" hidden="1">#REF!</definedName>
    <definedName name="BExMAXJS82ZJ8RS22VLE0V0LDUII" hidden="1">#REF!</definedName>
    <definedName name="BExMB4QRS0R3MTB4CMUHFZ84LNZQ" localSheetId="4" hidden="1">#REF!</definedName>
    <definedName name="BExMB4QRS0R3MTB4CMUHFZ84LNZQ" localSheetId="5" hidden="1">#REF!</definedName>
    <definedName name="BExMB4QRS0R3MTB4CMUHFZ84LNZQ" localSheetId="2" hidden="1">#REF!</definedName>
    <definedName name="BExMB4QRS0R3MTB4CMUHFZ84LNZQ" localSheetId="1" hidden="1">#REF!</definedName>
    <definedName name="BExMB4QRS0R3MTB4CMUHFZ84LNZQ" hidden="1">#REF!</definedName>
    <definedName name="BExMB7AICZ233JKSCEUSR9RQXRS0" localSheetId="4" hidden="1">#REF!</definedName>
    <definedName name="BExMB7AICZ233JKSCEUSR9RQXRS0" localSheetId="5" hidden="1">#REF!</definedName>
    <definedName name="BExMB7AICZ233JKSCEUSR9RQXRS0" localSheetId="2" hidden="1">#REF!</definedName>
    <definedName name="BExMB7AICZ233JKSCEUSR9RQXRS0" localSheetId="1" hidden="1">#REF!</definedName>
    <definedName name="BExMB7AICZ233JKSCEUSR9RQXRS0" hidden="1">#REF!</definedName>
    <definedName name="BExMBC35WKQY5CWQJLV4D05O6971" localSheetId="4" hidden="1">#REF!</definedName>
    <definedName name="BExMBC35WKQY5CWQJLV4D05O6971" localSheetId="5" hidden="1">#REF!</definedName>
    <definedName name="BExMBC35WKQY5CWQJLV4D05O6971" localSheetId="2" hidden="1">#REF!</definedName>
    <definedName name="BExMBC35WKQY5CWQJLV4D05O6971" localSheetId="1" hidden="1">#REF!</definedName>
    <definedName name="BExMBC35WKQY5CWQJLV4D05O6971" hidden="1">#REF!</definedName>
    <definedName name="BExMBFTZV4Q1A5KG25C1N9PHQNSW" localSheetId="4" hidden="1">#REF!</definedName>
    <definedName name="BExMBFTZV4Q1A5KG25C1N9PHQNSW" localSheetId="5" hidden="1">#REF!</definedName>
    <definedName name="BExMBFTZV4Q1A5KG25C1N9PHQNSW" localSheetId="2" hidden="1">#REF!</definedName>
    <definedName name="BExMBFTZV4Q1A5KG25C1N9PHQNSW" localSheetId="1" hidden="1">#REF!</definedName>
    <definedName name="BExMBFTZV4Q1A5KG25C1N9PHQNSW" hidden="1">#REF!</definedName>
    <definedName name="BExMBFZFXQDH3H55R89930TFTU36" localSheetId="4" hidden="1">#REF!</definedName>
    <definedName name="BExMBFZFXQDH3H55R89930TFTU36" localSheetId="5" hidden="1">#REF!</definedName>
    <definedName name="BExMBFZFXQDH3H55R89930TFTU36" localSheetId="2" hidden="1">#REF!</definedName>
    <definedName name="BExMBFZFXQDH3H55R89930TFTU36" localSheetId="1" hidden="1">#REF!</definedName>
    <definedName name="BExMBFZFXQDH3H55R89930TFTU36" hidden="1">#REF!</definedName>
    <definedName name="BExMBK6ISK3U7KHZKUJXIDKGF6VW" localSheetId="4" hidden="1">#REF!</definedName>
    <definedName name="BExMBK6ISK3U7KHZKUJXIDKGF6VW" localSheetId="5" hidden="1">#REF!</definedName>
    <definedName name="BExMBK6ISK3U7KHZKUJXIDKGF6VW" localSheetId="2" hidden="1">#REF!</definedName>
    <definedName name="BExMBK6ISK3U7KHZKUJXIDKGF6VW" localSheetId="1" hidden="1">#REF!</definedName>
    <definedName name="BExMBK6ISK3U7KHZKUJXIDKGF6VW" hidden="1">#REF!</definedName>
    <definedName name="BExMBYPQDG9AYDQ5E8IECVFREPO6" localSheetId="4" hidden="1">#REF!</definedName>
    <definedName name="BExMBYPQDG9AYDQ5E8IECVFREPO6" localSheetId="5" hidden="1">#REF!</definedName>
    <definedName name="BExMBYPQDG9AYDQ5E8IECVFREPO6" localSheetId="2" hidden="1">#REF!</definedName>
    <definedName name="BExMBYPQDG9AYDQ5E8IECVFREPO6" localSheetId="1" hidden="1">#REF!</definedName>
    <definedName name="BExMBYPQDG9AYDQ5E8IECVFREPO6" hidden="1">#REF!</definedName>
    <definedName name="BExMC8AZUTX8LG89K2JJR7ZG62XX" localSheetId="4" hidden="1">#REF!</definedName>
    <definedName name="BExMC8AZUTX8LG89K2JJR7ZG62XX" localSheetId="5" hidden="1">#REF!</definedName>
    <definedName name="BExMC8AZUTX8LG89K2JJR7ZG62XX" localSheetId="2" hidden="1">#REF!</definedName>
    <definedName name="BExMC8AZUTX8LG89K2JJR7ZG62XX" localSheetId="1" hidden="1">#REF!</definedName>
    <definedName name="BExMC8AZUTX8LG89K2JJR7ZG62XX" hidden="1">#REF!</definedName>
    <definedName name="BExMCA96YR10V72G2R0SCIKPZLIZ" localSheetId="4" hidden="1">#REF!</definedName>
    <definedName name="BExMCA96YR10V72G2R0SCIKPZLIZ" localSheetId="5" hidden="1">#REF!</definedName>
    <definedName name="BExMCA96YR10V72G2R0SCIKPZLIZ" localSheetId="2" hidden="1">#REF!</definedName>
    <definedName name="BExMCA96YR10V72G2R0SCIKPZLIZ" localSheetId="1" hidden="1">#REF!</definedName>
    <definedName name="BExMCA96YR10V72G2R0SCIKPZLIZ" hidden="1">#REF!</definedName>
    <definedName name="BExMCB5JU5I2VQDUBS4O42BTEVKI" localSheetId="4" hidden="1">#REF!</definedName>
    <definedName name="BExMCB5JU5I2VQDUBS4O42BTEVKI" localSheetId="5" hidden="1">#REF!</definedName>
    <definedName name="BExMCB5JU5I2VQDUBS4O42BTEVKI" localSheetId="2" hidden="1">#REF!</definedName>
    <definedName name="BExMCB5JU5I2VQDUBS4O42BTEVKI" localSheetId="1" hidden="1">#REF!</definedName>
    <definedName name="BExMCB5JU5I2VQDUBS4O42BTEVKI" hidden="1">#REF!</definedName>
    <definedName name="BExMCFSQFSEMPY5IXDIRKZDASDBR" localSheetId="4" hidden="1">#REF!</definedName>
    <definedName name="BExMCFSQFSEMPY5IXDIRKZDASDBR" localSheetId="5" hidden="1">#REF!</definedName>
    <definedName name="BExMCFSQFSEMPY5IXDIRKZDASDBR" localSheetId="2" hidden="1">#REF!</definedName>
    <definedName name="BExMCFSQFSEMPY5IXDIRKZDASDBR" localSheetId="1" hidden="1">#REF!</definedName>
    <definedName name="BExMCFSQFSEMPY5IXDIRKZDASDBR" hidden="1">#REF!</definedName>
    <definedName name="BExMCH58I9XOLK7WEE6VSJGYPJGL" localSheetId="4" hidden="1">#REF!</definedName>
    <definedName name="BExMCH58I9XOLK7WEE6VSJGYPJGL" localSheetId="5" hidden="1">#REF!</definedName>
    <definedName name="BExMCH58I9XOLK7WEE6VSJGYPJGL" localSheetId="2" hidden="1">#REF!</definedName>
    <definedName name="BExMCH58I9XOLK7WEE6VSJGYPJGL" localSheetId="1" hidden="1">#REF!</definedName>
    <definedName name="BExMCH58I9XOLK7WEE6VSJGYPJGL" hidden="1">#REF!</definedName>
    <definedName name="BExMCMZOEYWVOOJ98TBHTTCS7XB8" localSheetId="4" hidden="1">#REF!</definedName>
    <definedName name="BExMCMZOEYWVOOJ98TBHTTCS7XB8" localSheetId="5" hidden="1">#REF!</definedName>
    <definedName name="BExMCMZOEYWVOOJ98TBHTTCS7XB8" localSheetId="2" hidden="1">#REF!</definedName>
    <definedName name="BExMCMZOEYWVOOJ98TBHTTCS7XB8" localSheetId="1" hidden="1">#REF!</definedName>
    <definedName name="BExMCMZOEYWVOOJ98TBHTTCS7XB8" hidden="1">#REF!</definedName>
    <definedName name="BExMCS8EF2W3FS9QADNKREYSI8P0" localSheetId="4" hidden="1">#REF!</definedName>
    <definedName name="BExMCS8EF2W3FS9QADNKREYSI8P0" localSheetId="5" hidden="1">#REF!</definedName>
    <definedName name="BExMCS8EF2W3FS9QADNKREYSI8P0" localSheetId="2" hidden="1">#REF!</definedName>
    <definedName name="BExMCS8EF2W3FS9QADNKREYSI8P0" localSheetId="1" hidden="1">#REF!</definedName>
    <definedName name="BExMCS8EF2W3FS9QADNKREYSI8P0" hidden="1">#REF!</definedName>
    <definedName name="BExMCSU0KZGHALEL7N5DJBVL94K7" localSheetId="4" hidden="1">#REF!</definedName>
    <definedName name="BExMCSU0KZGHALEL7N5DJBVL94K7" localSheetId="5" hidden="1">#REF!</definedName>
    <definedName name="BExMCSU0KZGHALEL7N5DJBVL94K7" localSheetId="2" hidden="1">#REF!</definedName>
    <definedName name="BExMCSU0KZGHALEL7N5DJBVL94K7" localSheetId="1" hidden="1">#REF!</definedName>
    <definedName name="BExMCSU0KZGHALEL7N5DJBVL94K7" hidden="1">#REF!</definedName>
    <definedName name="BExMCUS7GSOM96J0HJ7EH0FFM2AC" localSheetId="4" hidden="1">#REF!</definedName>
    <definedName name="BExMCUS7GSOM96J0HJ7EH0FFM2AC" localSheetId="5" hidden="1">#REF!</definedName>
    <definedName name="BExMCUS7GSOM96J0HJ7EH0FFM2AC" localSheetId="2" hidden="1">#REF!</definedName>
    <definedName name="BExMCUS7GSOM96J0HJ7EH0FFM2AC" localSheetId="1" hidden="1">#REF!</definedName>
    <definedName name="BExMCUS7GSOM96J0HJ7EH0FFM2AC" hidden="1">#REF!</definedName>
    <definedName name="BExMCYTT6TVDWMJXO1NZANRTVNAN" localSheetId="4" hidden="1">#REF!</definedName>
    <definedName name="BExMCYTT6TVDWMJXO1NZANRTVNAN" localSheetId="5" hidden="1">#REF!</definedName>
    <definedName name="BExMCYTT6TVDWMJXO1NZANRTVNAN" localSheetId="2" hidden="1">#REF!</definedName>
    <definedName name="BExMCYTT6TVDWMJXO1NZANRTVNAN" localSheetId="1" hidden="1">#REF!</definedName>
    <definedName name="BExMCYTT6TVDWMJXO1NZANRTVNAN" hidden="1">#REF!</definedName>
    <definedName name="BExMD54CT1VTE5YGBM90H90NF28M" localSheetId="4" hidden="1">#REF!</definedName>
    <definedName name="BExMD54CT1VTE5YGBM90H90NF28M" localSheetId="5" hidden="1">#REF!</definedName>
    <definedName name="BExMD54CT1VTE5YGBM90H90NF28M" localSheetId="2" hidden="1">#REF!</definedName>
    <definedName name="BExMD54CT1VTE5YGBM90H90NF28M" localSheetId="1" hidden="1">#REF!</definedName>
    <definedName name="BExMD54CT1VTE5YGBM90H90NF28M" hidden="1">#REF!</definedName>
    <definedName name="BExMD5F6IAV108XYJLXUO9HD0IT6" localSheetId="4" hidden="1">#REF!</definedName>
    <definedName name="BExMD5F6IAV108XYJLXUO9HD0IT6" localSheetId="5" hidden="1">#REF!</definedName>
    <definedName name="BExMD5F6IAV108XYJLXUO9HD0IT6" localSheetId="2" hidden="1">#REF!</definedName>
    <definedName name="BExMD5F6IAV108XYJLXUO9HD0IT6" localSheetId="1" hidden="1">#REF!</definedName>
    <definedName name="BExMD5F6IAV108XYJLXUO9HD0IT6" hidden="1">#REF!</definedName>
    <definedName name="BExMDANV66W9T3XAXID40XFJ0J93" localSheetId="4" hidden="1">#REF!</definedName>
    <definedName name="BExMDANV66W9T3XAXID40XFJ0J93" localSheetId="5" hidden="1">#REF!</definedName>
    <definedName name="BExMDANV66W9T3XAXID40XFJ0J93" localSheetId="2" hidden="1">#REF!</definedName>
    <definedName name="BExMDANV66W9T3XAXID40XFJ0J93" localSheetId="1" hidden="1">#REF!</definedName>
    <definedName name="BExMDANV66W9T3XAXID40XFJ0J93" hidden="1">#REF!</definedName>
    <definedName name="BExMDGD1KQP7NNR78X2ZX4FCBQ1S" localSheetId="4" hidden="1">#REF!</definedName>
    <definedName name="BExMDGD1KQP7NNR78X2ZX4FCBQ1S" localSheetId="5" hidden="1">#REF!</definedName>
    <definedName name="BExMDGD1KQP7NNR78X2ZX4FCBQ1S" localSheetId="2" hidden="1">#REF!</definedName>
    <definedName name="BExMDGD1KQP7NNR78X2ZX4FCBQ1S" localSheetId="1" hidden="1">#REF!</definedName>
    <definedName name="BExMDGD1KQP7NNR78X2ZX4FCBQ1S" hidden="1">#REF!</definedName>
    <definedName name="BExMDIRDK0DI8P86HB7WPH8QWLSQ" localSheetId="4" hidden="1">#REF!</definedName>
    <definedName name="BExMDIRDK0DI8P86HB7WPH8QWLSQ" localSheetId="5" hidden="1">#REF!</definedName>
    <definedName name="BExMDIRDK0DI8P86HB7WPH8QWLSQ" localSheetId="2" hidden="1">#REF!</definedName>
    <definedName name="BExMDIRDK0DI8P86HB7WPH8QWLSQ" localSheetId="1" hidden="1">#REF!</definedName>
    <definedName name="BExMDIRDK0DI8P86HB7WPH8QWLSQ" hidden="1">#REF!</definedName>
    <definedName name="BExMDOWGDLP3BZZB4ZPI31VS10FP" localSheetId="4" hidden="1">#REF!</definedName>
    <definedName name="BExMDOWGDLP3BZZB4ZPI31VS10FP" localSheetId="5" hidden="1">#REF!</definedName>
    <definedName name="BExMDOWGDLP3BZZB4ZPI31VS10FP" localSheetId="2" hidden="1">#REF!</definedName>
    <definedName name="BExMDOWGDLP3BZZB4ZPI31VS10FP" localSheetId="1" hidden="1">#REF!</definedName>
    <definedName name="BExMDOWGDLP3BZZB4ZPI31VS10FP" hidden="1">#REF!</definedName>
    <definedName name="BExMDPI2FVMORSWDDCVAJ85WYAYO" localSheetId="4" hidden="1">#REF!</definedName>
    <definedName name="BExMDPI2FVMORSWDDCVAJ85WYAYO" localSheetId="5" hidden="1">#REF!</definedName>
    <definedName name="BExMDPI2FVMORSWDDCVAJ85WYAYO" localSheetId="2" hidden="1">#REF!</definedName>
    <definedName name="BExMDPI2FVMORSWDDCVAJ85WYAYO" localSheetId="1" hidden="1">#REF!</definedName>
    <definedName name="BExMDPI2FVMORSWDDCVAJ85WYAYO" hidden="1">#REF!</definedName>
    <definedName name="BExMDUWB7VWHFFR266QXO46BNV2S" localSheetId="4" hidden="1">#REF!</definedName>
    <definedName name="BExMDUWB7VWHFFR266QXO46BNV2S" localSheetId="5" hidden="1">#REF!</definedName>
    <definedName name="BExMDUWB7VWHFFR266QXO46BNV2S" localSheetId="2" hidden="1">#REF!</definedName>
    <definedName name="BExMDUWB7VWHFFR266QXO46BNV2S" localSheetId="1" hidden="1">#REF!</definedName>
    <definedName name="BExMDUWB7VWHFFR266QXO46BNV2S" hidden="1">#REF!</definedName>
    <definedName name="BExME2U47N8LZG0BPJ49ANY5QVV2" localSheetId="4" hidden="1">#REF!</definedName>
    <definedName name="BExME2U47N8LZG0BPJ49ANY5QVV2" localSheetId="5" hidden="1">#REF!</definedName>
    <definedName name="BExME2U47N8LZG0BPJ49ANY5QVV2" localSheetId="2" hidden="1">#REF!</definedName>
    <definedName name="BExME2U47N8LZG0BPJ49ANY5QVV2" localSheetId="1" hidden="1">#REF!</definedName>
    <definedName name="BExME2U47N8LZG0BPJ49ANY5QVV2" hidden="1">#REF!</definedName>
    <definedName name="BExME88DH5DUKMUFI9FNVECXFD2E" localSheetId="4" hidden="1">#REF!</definedName>
    <definedName name="BExME88DH5DUKMUFI9FNVECXFD2E" localSheetId="5" hidden="1">#REF!</definedName>
    <definedName name="BExME88DH5DUKMUFI9FNVECXFD2E" localSheetId="2" hidden="1">#REF!</definedName>
    <definedName name="BExME88DH5DUKMUFI9FNVECXFD2E" localSheetId="1" hidden="1">#REF!</definedName>
    <definedName name="BExME88DH5DUKMUFI9FNVECXFD2E" hidden="1">#REF!</definedName>
    <definedName name="BExME9A7MOGAK7YTTQYXP5DL6VYA" localSheetId="4" hidden="1">#REF!</definedName>
    <definedName name="BExME9A7MOGAK7YTTQYXP5DL6VYA" localSheetId="5" hidden="1">#REF!</definedName>
    <definedName name="BExME9A7MOGAK7YTTQYXP5DL6VYA" localSheetId="2" hidden="1">#REF!</definedName>
    <definedName name="BExME9A7MOGAK7YTTQYXP5DL6VYA" localSheetId="1" hidden="1">#REF!</definedName>
    <definedName name="BExME9A7MOGAK7YTTQYXP5DL6VYA" hidden="1">#REF!</definedName>
    <definedName name="BExMEOV9YFRY5C3GDLU60GIX10BY" localSheetId="4" hidden="1">#REF!</definedName>
    <definedName name="BExMEOV9YFRY5C3GDLU60GIX10BY" localSheetId="5" hidden="1">#REF!</definedName>
    <definedName name="BExMEOV9YFRY5C3GDLU60GIX10BY" localSheetId="2" hidden="1">#REF!</definedName>
    <definedName name="BExMEOV9YFRY5C3GDLU60GIX10BY" localSheetId="1" hidden="1">#REF!</definedName>
    <definedName name="BExMEOV9YFRY5C3GDLU60GIX10BY" hidden="1">#REF!</definedName>
    <definedName name="BExMEUK2Q5GZGZFZ77Z2IYUKOOYW" localSheetId="4" hidden="1">#REF!</definedName>
    <definedName name="BExMEUK2Q5GZGZFZ77Z2IYUKOOYW" localSheetId="5" hidden="1">#REF!</definedName>
    <definedName name="BExMEUK2Q5GZGZFZ77Z2IYUKOOYW" localSheetId="2" hidden="1">#REF!</definedName>
    <definedName name="BExMEUK2Q5GZGZFZ77Z2IYUKOOYW" localSheetId="1" hidden="1">#REF!</definedName>
    <definedName name="BExMEUK2Q5GZGZFZ77Z2IYUKOOYW" hidden="1">#REF!</definedName>
    <definedName name="BExMEWT36INWIP0VNS94NEP3WZ4U" localSheetId="4" hidden="1">#REF!</definedName>
    <definedName name="BExMEWT36INWIP0VNS94NEP3WZ4U" localSheetId="5" hidden="1">#REF!</definedName>
    <definedName name="BExMEWT36INWIP0VNS94NEP3WZ4U" localSheetId="2" hidden="1">#REF!</definedName>
    <definedName name="BExMEWT36INWIP0VNS94NEP3WZ4U" localSheetId="1" hidden="1">#REF!</definedName>
    <definedName name="BExMEWT36INWIP0VNS94NEP3WZ4U" hidden="1">#REF!</definedName>
    <definedName name="BExMEY09ESM4H2YGKEQQRYUD114R" localSheetId="4" hidden="1">#REF!</definedName>
    <definedName name="BExMEY09ESM4H2YGKEQQRYUD114R" localSheetId="5" hidden="1">#REF!</definedName>
    <definedName name="BExMEY09ESM4H2YGKEQQRYUD114R" localSheetId="2" hidden="1">#REF!</definedName>
    <definedName name="BExMEY09ESM4H2YGKEQQRYUD114R" localSheetId="1" hidden="1">#REF!</definedName>
    <definedName name="BExMEY09ESM4H2YGKEQQRYUD114R" hidden="1">#REF!</definedName>
    <definedName name="BExMF0UU4SBJHOJ4SG09QMF1TC7H" localSheetId="4" hidden="1">#REF!</definedName>
    <definedName name="BExMF0UU4SBJHOJ4SG09QMF1TC7H" localSheetId="5" hidden="1">#REF!</definedName>
    <definedName name="BExMF0UU4SBJHOJ4SG09QMF1TC7H" localSheetId="2" hidden="1">#REF!</definedName>
    <definedName name="BExMF0UU4SBJHOJ4SG09QMF1TC7H" localSheetId="1" hidden="1">#REF!</definedName>
    <definedName name="BExMF0UU4SBJHOJ4SG09QMF1TC7H" hidden="1">#REF!</definedName>
    <definedName name="BExMF2YDPQWGK3CSN8LJG16MLFQZ" localSheetId="4" hidden="1">#REF!</definedName>
    <definedName name="BExMF2YDPQWGK3CSN8LJG16MLFQZ" localSheetId="5" hidden="1">#REF!</definedName>
    <definedName name="BExMF2YDPQWGK3CSN8LJG16MLFQZ" localSheetId="2" hidden="1">#REF!</definedName>
    <definedName name="BExMF2YDPQWGK3CSN8LJG16MLFQZ" localSheetId="1" hidden="1">#REF!</definedName>
    <definedName name="BExMF2YDPQWGK3CSN8LJG16MLFQZ" hidden="1">#REF!</definedName>
    <definedName name="BExMF4G4IUPQY1Y5GEY5N3E04CL6" localSheetId="4" hidden="1">#REF!</definedName>
    <definedName name="BExMF4G4IUPQY1Y5GEY5N3E04CL6" localSheetId="5" hidden="1">#REF!</definedName>
    <definedName name="BExMF4G4IUPQY1Y5GEY5N3E04CL6" localSheetId="2" hidden="1">#REF!</definedName>
    <definedName name="BExMF4G4IUPQY1Y5GEY5N3E04CL6" localSheetId="1" hidden="1">#REF!</definedName>
    <definedName name="BExMF4G4IUPQY1Y5GEY5N3E04CL6" hidden="1">#REF!</definedName>
    <definedName name="BExMF9UIGYMOAQK0ELUWP0S0HZZY" localSheetId="4" hidden="1">#REF!</definedName>
    <definedName name="BExMF9UIGYMOAQK0ELUWP0S0HZZY" localSheetId="5" hidden="1">#REF!</definedName>
    <definedName name="BExMF9UIGYMOAQK0ELUWP0S0HZZY" localSheetId="2" hidden="1">#REF!</definedName>
    <definedName name="BExMF9UIGYMOAQK0ELUWP0S0HZZY" localSheetId="1" hidden="1">#REF!</definedName>
    <definedName name="BExMF9UIGYMOAQK0ELUWP0S0HZZY" hidden="1">#REF!</definedName>
    <definedName name="BExMFDLBSWFMRDYJ2DZETI3EXKN2" localSheetId="4" hidden="1">#REF!</definedName>
    <definedName name="BExMFDLBSWFMRDYJ2DZETI3EXKN2" localSheetId="5" hidden="1">#REF!</definedName>
    <definedName name="BExMFDLBSWFMRDYJ2DZETI3EXKN2" localSheetId="2" hidden="1">#REF!</definedName>
    <definedName name="BExMFDLBSWFMRDYJ2DZETI3EXKN2" localSheetId="1" hidden="1">#REF!</definedName>
    <definedName name="BExMFDLBSWFMRDYJ2DZETI3EXKN2" hidden="1">#REF!</definedName>
    <definedName name="BExMFLDTMRTCHKA37LQW67BG8D5C" localSheetId="4" hidden="1">#REF!</definedName>
    <definedName name="BExMFLDTMRTCHKA37LQW67BG8D5C" localSheetId="5" hidden="1">#REF!</definedName>
    <definedName name="BExMFLDTMRTCHKA37LQW67BG8D5C" localSheetId="2" hidden="1">#REF!</definedName>
    <definedName name="BExMFLDTMRTCHKA37LQW67BG8D5C" localSheetId="1" hidden="1">#REF!</definedName>
    <definedName name="BExMFLDTMRTCHKA37LQW67BG8D5C" hidden="1">#REF!</definedName>
    <definedName name="BExMFTH63LTWA2JYJTJYMT5K2OF2" localSheetId="4" hidden="1">#REF!</definedName>
    <definedName name="BExMFTH63LTWA2JYJTJYMT5K2OF2" localSheetId="5" hidden="1">#REF!</definedName>
    <definedName name="BExMFTH63LTWA2JYJTJYMT5K2OF2" localSheetId="2" hidden="1">#REF!</definedName>
    <definedName name="BExMFTH63LTWA2JYJTJYMT5K2OF2" localSheetId="1" hidden="1">#REF!</definedName>
    <definedName name="BExMFTH63LTWA2JYJTJYMT5K2OF2" hidden="1">#REF!</definedName>
    <definedName name="BExMFY4AG5T27EVMCCNE00GOAR66" localSheetId="4" hidden="1">#REF!</definedName>
    <definedName name="BExMFY4AG5T27EVMCCNE00GOAR66" localSheetId="5" hidden="1">#REF!</definedName>
    <definedName name="BExMFY4AG5T27EVMCCNE00GOAR66" localSheetId="2" hidden="1">#REF!</definedName>
    <definedName name="BExMFY4AG5T27EVMCCNE00GOAR66" localSheetId="1" hidden="1">#REF!</definedName>
    <definedName name="BExMFY4AG5T27EVMCCNE00GOAR66" hidden="1">#REF!</definedName>
    <definedName name="BExMGQQNOFER1MEVQ961XARTRIOB" localSheetId="4" hidden="1">#REF!</definedName>
    <definedName name="BExMGQQNOFER1MEVQ961XARTRIOB" localSheetId="5" hidden="1">#REF!</definedName>
    <definedName name="BExMGQQNOFER1MEVQ961XARTRIOB" localSheetId="2" hidden="1">#REF!</definedName>
    <definedName name="BExMGQQNOFER1MEVQ961XARTRIOB" localSheetId="1" hidden="1">#REF!</definedName>
    <definedName name="BExMGQQNOFER1MEVQ961XARTRIOB" hidden="1">#REF!</definedName>
    <definedName name="BExMH189E60TZBQFN2UWVA1UZA7X" localSheetId="4" hidden="1">#REF!</definedName>
    <definedName name="BExMH189E60TZBQFN2UWVA1UZA7X" localSheetId="5" hidden="1">#REF!</definedName>
    <definedName name="BExMH189E60TZBQFN2UWVA1UZA7X" localSheetId="2" hidden="1">#REF!</definedName>
    <definedName name="BExMH189E60TZBQFN2UWVA1UZA7X" localSheetId="1" hidden="1">#REF!</definedName>
    <definedName name="BExMH189E60TZBQFN2UWVA1UZA7X" hidden="1">#REF!</definedName>
    <definedName name="BExMH3H9TW5TJCNU5Z1EWXP3BAEP" localSheetId="4" hidden="1">#REF!</definedName>
    <definedName name="BExMH3H9TW5TJCNU5Z1EWXP3BAEP" localSheetId="5" hidden="1">#REF!</definedName>
    <definedName name="BExMH3H9TW5TJCNU5Z1EWXP3BAEP" localSheetId="2" hidden="1">#REF!</definedName>
    <definedName name="BExMH3H9TW5TJCNU5Z1EWXP3BAEP" localSheetId="1" hidden="1">#REF!</definedName>
    <definedName name="BExMH3H9TW5TJCNU5Z1EWXP3BAEP" hidden="1">#REF!</definedName>
    <definedName name="BExMH5A1B01SYXROP70DOKTQ5D6Z" localSheetId="4" hidden="1">#REF!</definedName>
    <definedName name="BExMH5A1B01SYXROP70DOKTQ5D6Z" localSheetId="5" hidden="1">#REF!</definedName>
    <definedName name="BExMH5A1B01SYXROP70DOKTQ5D6Z" localSheetId="2" hidden="1">#REF!</definedName>
    <definedName name="BExMH5A1B01SYXROP70DOKTQ5D6Z" localSheetId="1" hidden="1">#REF!</definedName>
    <definedName name="BExMH5A1B01SYXROP70DOKTQ5D6Z" hidden="1">#REF!</definedName>
    <definedName name="BExMHCGUJ8A3L31NU0XU0FGXE4P3" localSheetId="4" hidden="1">#REF!</definedName>
    <definedName name="BExMHCGUJ8A3L31NU0XU0FGXE4P3" localSheetId="5" hidden="1">#REF!</definedName>
    <definedName name="BExMHCGUJ8A3L31NU0XU0FGXE4P3" localSheetId="2" hidden="1">#REF!</definedName>
    <definedName name="BExMHCGUJ8A3L31NU0XU0FGXE4P3" localSheetId="1" hidden="1">#REF!</definedName>
    <definedName name="BExMHCGUJ8A3L31NU0XU0FGXE4P3" hidden="1">#REF!</definedName>
    <definedName name="BExMHOWPB34KPZ76M2KIX2C9R2VB" localSheetId="4" hidden="1">#REF!</definedName>
    <definedName name="BExMHOWPB34KPZ76M2KIX2C9R2VB" localSheetId="5" hidden="1">#REF!</definedName>
    <definedName name="BExMHOWPB34KPZ76M2KIX2C9R2VB" localSheetId="2" hidden="1">#REF!</definedName>
    <definedName name="BExMHOWPB34KPZ76M2KIX2C9R2VB" localSheetId="1" hidden="1">#REF!</definedName>
    <definedName name="BExMHOWPB34KPZ76M2KIX2C9R2VB" hidden="1">#REF!</definedName>
    <definedName name="BExMHSSYC6KVHA3QDTSYPN92TWMI" localSheetId="4" hidden="1">#REF!</definedName>
    <definedName name="BExMHSSYC6KVHA3QDTSYPN92TWMI" localSheetId="5" hidden="1">#REF!</definedName>
    <definedName name="BExMHSSYC6KVHA3QDTSYPN92TWMI" localSheetId="2" hidden="1">#REF!</definedName>
    <definedName name="BExMHSSYC6KVHA3QDTSYPN92TWMI" localSheetId="1" hidden="1">#REF!</definedName>
    <definedName name="BExMHSSYC6KVHA3QDTSYPN92TWMI" hidden="1">#REF!</definedName>
    <definedName name="BExMI3AJ9477KDL4T9DHET4LJJTW" localSheetId="4" hidden="1">#REF!</definedName>
    <definedName name="BExMI3AJ9477KDL4T9DHET4LJJTW" localSheetId="5" hidden="1">#REF!</definedName>
    <definedName name="BExMI3AJ9477KDL4T9DHET4LJJTW" localSheetId="2" hidden="1">#REF!</definedName>
    <definedName name="BExMI3AJ9477KDL4T9DHET4LJJTW" localSheetId="1" hidden="1">#REF!</definedName>
    <definedName name="BExMI3AJ9477KDL4T9DHET4LJJTW" hidden="1">#REF!</definedName>
    <definedName name="BExMI6QQ20XHD0NWJUN741B37182" localSheetId="4" hidden="1">#REF!</definedName>
    <definedName name="BExMI6QQ20XHD0NWJUN741B37182" localSheetId="5" hidden="1">#REF!</definedName>
    <definedName name="BExMI6QQ20XHD0NWJUN741B37182" localSheetId="2" hidden="1">#REF!</definedName>
    <definedName name="BExMI6QQ20XHD0NWJUN741B37182" localSheetId="1" hidden="1">#REF!</definedName>
    <definedName name="BExMI6QQ20XHD0NWJUN741B37182" hidden="1">#REF!</definedName>
    <definedName name="BExMI7MYDIMC9K16SBAFUY33RHK6" localSheetId="4" hidden="1">#REF!</definedName>
    <definedName name="BExMI7MYDIMC9K16SBAFUY33RHK6" localSheetId="5" hidden="1">#REF!</definedName>
    <definedName name="BExMI7MYDIMC9K16SBAFUY33RHK6" localSheetId="2" hidden="1">#REF!</definedName>
    <definedName name="BExMI7MYDIMC9K16SBAFUY33RHK6" localSheetId="1" hidden="1">#REF!</definedName>
    <definedName name="BExMI7MYDIMC9K16SBAFUY33RHK6" hidden="1">#REF!</definedName>
    <definedName name="BExMI8JB94SBD9EMNJEK7Y2T6GYU" localSheetId="4" hidden="1">#REF!</definedName>
    <definedName name="BExMI8JB94SBD9EMNJEK7Y2T6GYU" localSheetId="5" hidden="1">#REF!</definedName>
    <definedName name="BExMI8JB94SBD9EMNJEK7Y2T6GYU" localSheetId="2" hidden="1">#REF!</definedName>
    <definedName name="BExMI8JB94SBD9EMNJEK7Y2T6GYU" localSheetId="1" hidden="1">#REF!</definedName>
    <definedName name="BExMI8JB94SBD9EMNJEK7Y2T6GYU" hidden="1">#REF!</definedName>
    <definedName name="BExMI8OS85YTW3KYVE4YD0R7Z6UV" localSheetId="4" hidden="1">#REF!</definedName>
    <definedName name="BExMI8OS85YTW3KYVE4YD0R7Z6UV" localSheetId="5" hidden="1">#REF!</definedName>
    <definedName name="BExMI8OS85YTW3KYVE4YD0R7Z6UV" localSheetId="2" hidden="1">#REF!</definedName>
    <definedName name="BExMI8OS85YTW3KYVE4YD0R7Z6UV" localSheetId="1" hidden="1">#REF!</definedName>
    <definedName name="BExMI8OS85YTW3KYVE4YD0R7Z6UV" hidden="1">#REF!</definedName>
    <definedName name="BExMI9QNOMVZ44I3BFMGU1EL1RSY" localSheetId="4" hidden="1">#REF!</definedName>
    <definedName name="BExMI9QNOMVZ44I3BFMGU1EL1RSY" localSheetId="5" hidden="1">#REF!</definedName>
    <definedName name="BExMI9QNOMVZ44I3BFMGU1EL1RSY" localSheetId="2" hidden="1">#REF!</definedName>
    <definedName name="BExMI9QNOMVZ44I3BFMGU1EL1RSY" localSheetId="1" hidden="1">#REF!</definedName>
    <definedName name="BExMI9QNOMVZ44I3BFMGU1EL1RSY" hidden="1">#REF!</definedName>
    <definedName name="BExMIBOOZU40JS3F89OMPSRCE9MM" localSheetId="4" hidden="1">#REF!</definedName>
    <definedName name="BExMIBOOZU40JS3F89OMPSRCE9MM" localSheetId="5" hidden="1">#REF!</definedName>
    <definedName name="BExMIBOOZU40JS3F89OMPSRCE9MM" localSheetId="2" hidden="1">#REF!</definedName>
    <definedName name="BExMIBOOZU40JS3F89OMPSRCE9MM" localSheetId="1" hidden="1">#REF!</definedName>
    <definedName name="BExMIBOOZU40JS3F89OMPSRCE9MM" hidden="1">#REF!</definedName>
    <definedName name="BExMIIQ5MBWSIHTFWAQADXMZC22Q" localSheetId="4" hidden="1">#REF!</definedName>
    <definedName name="BExMIIQ5MBWSIHTFWAQADXMZC22Q" localSheetId="5" hidden="1">#REF!</definedName>
    <definedName name="BExMIIQ5MBWSIHTFWAQADXMZC22Q" localSheetId="2" hidden="1">#REF!</definedName>
    <definedName name="BExMIIQ5MBWSIHTFWAQADXMZC22Q" localSheetId="1" hidden="1">#REF!</definedName>
    <definedName name="BExMIIQ5MBWSIHTFWAQADXMZC22Q" hidden="1">#REF!</definedName>
    <definedName name="BExMIL4I2GE866I25CR5JBLJWJ6A" localSheetId="4" hidden="1">#REF!</definedName>
    <definedName name="BExMIL4I2GE866I25CR5JBLJWJ6A" localSheetId="5" hidden="1">#REF!</definedName>
    <definedName name="BExMIL4I2GE866I25CR5JBLJWJ6A" localSheetId="2" hidden="1">#REF!</definedName>
    <definedName name="BExMIL4I2GE866I25CR5JBLJWJ6A" localSheetId="1" hidden="1">#REF!</definedName>
    <definedName name="BExMIL4I2GE866I25CR5JBLJWJ6A" hidden="1">#REF!</definedName>
    <definedName name="BExMIRKIPF27SNO82SPFSB3T5U17" localSheetId="4" hidden="1">#REF!</definedName>
    <definedName name="BExMIRKIPF27SNO82SPFSB3T5U17" localSheetId="5" hidden="1">#REF!</definedName>
    <definedName name="BExMIRKIPF27SNO82SPFSB3T5U17" localSheetId="2" hidden="1">#REF!</definedName>
    <definedName name="BExMIRKIPF27SNO82SPFSB3T5U17" localSheetId="1" hidden="1">#REF!</definedName>
    <definedName name="BExMIRKIPF27SNO82SPFSB3T5U17" hidden="1">#REF!</definedName>
    <definedName name="BExMIV0KC8555D5E42ZGWG15Y0MO" localSheetId="4" hidden="1">#REF!</definedName>
    <definedName name="BExMIV0KC8555D5E42ZGWG15Y0MO" localSheetId="5" hidden="1">#REF!</definedName>
    <definedName name="BExMIV0KC8555D5E42ZGWG15Y0MO" localSheetId="2" hidden="1">#REF!</definedName>
    <definedName name="BExMIV0KC8555D5E42ZGWG15Y0MO" localSheetId="1" hidden="1">#REF!</definedName>
    <definedName name="BExMIV0KC8555D5E42ZGWG15Y0MO" hidden="1">#REF!</definedName>
    <definedName name="BExMIZT6AN7E6YMW2S87CTCN2UXH" localSheetId="4" hidden="1">#REF!</definedName>
    <definedName name="BExMIZT6AN7E6YMW2S87CTCN2UXH" localSheetId="5" hidden="1">#REF!</definedName>
    <definedName name="BExMIZT6AN7E6YMW2S87CTCN2UXH" localSheetId="2" hidden="1">#REF!</definedName>
    <definedName name="BExMIZT6AN7E6YMW2S87CTCN2UXH" localSheetId="1" hidden="1">#REF!</definedName>
    <definedName name="BExMIZT6AN7E6YMW2S87CTCN2UXH" hidden="1">#REF!</definedName>
    <definedName name="BExMJB76UESLVRD81AJBOB78JDTT" localSheetId="4" hidden="1">#REF!</definedName>
    <definedName name="BExMJB76UESLVRD81AJBOB78JDTT" localSheetId="5" hidden="1">#REF!</definedName>
    <definedName name="BExMJB76UESLVRD81AJBOB78JDTT" localSheetId="2" hidden="1">#REF!</definedName>
    <definedName name="BExMJB76UESLVRD81AJBOB78JDTT" localSheetId="1" hidden="1">#REF!</definedName>
    <definedName name="BExMJB76UESLVRD81AJBOB78JDTT" hidden="1">#REF!</definedName>
    <definedName name="BExMJI8OLFZQCGOW3F99ETW8A21E" localSheetId="4" hidden="1">#REF!</definedName>
    <definedName name="BExMJI8OLFZQCGOW3F99ETW8A21E" localSheetId="5" hidden="1">#REF!</definedName>
    <definedName name="BExMJI8OLFZQCGOW3F99ETW8A21E" localSheetId="2" hidden="1">#REF!</definedName>
    <definedName name="BExMJI8OLFZQCGOW3F99ETW8A21E" localSheetId="1" hidden="1">#REF!</definedName>
    <definedName name="BExMJI8OLFZQCGOW3F99ETW8A21E" hidden="1">#REF!</definedName>
    <definedName name="BExMJNC8ZFB9DRFOJ961ZAJ8U3A8" localSheetId="4" hidden="1">#REF!</definedName>
    <definedName name="BExMJNC8ZFB9DRFOJ961ZAJ8U3A8" localSheetId="5" hidden="1">#REF!</definedName>
    <definedName name="BExMJNC8ZFB9DRFOJ961ZAJ8U3A8" localSheetId="2" hidden="1">#REF!</definedName>
    <definedName name="BExMJNC8ZFB9DRFOJ961ZAJ8U3A8" localSheetId="1" hidden="1">#REF!</definedName>
    <definedName name="BExMJNC8ZFB9DRFOJ961ZAJ8U3A8" hidden="1">#REF!</definedName>
    <definedName name="BExMJTBV8A3D31W2IQHP9RDFPPHQ" localSheetId="4" hidden="1">#REF!</definedName>
    <definedName name="BExMJTBV8A3D31W2IQHP9RDFPPHQ" localSheetId="5" hidden="1">#REF!</definedName>
    <definedName name="BExMJTBV8A3D31W2IQHP9RDFPPHQ" localSheetId="2" hidden="1">#REF!</definedName>
    <definedName name="BExMJTBV8A3D31W2IQHP9RDFPPHQ" localSheetId="1" hidden="1">#REF!</definedName>
    <definedName name="BExMJTBV8A3D31W2IQHP9RDFPPHQ" hidden="1">#REF!</definedName>
    <definedName name="BExMK2RTXN4QJWEUNX002XK8VQP8" localSheetId="4" hidden="1">#REF!</definedName>
    <definedName name="BExMK2RTXN4QJWEUNX002XK8VQP8" localSheetId="5" hidden="1">#REF!</definedName>
    <definedName name="BExMK2RTXN4QJWEUNX002XK8VQP8" localSheetId="2" hidden="1">#REF!</definedName>
    <definedName name="BExMK2RTXN4QJWEUNX002XK8VQP8" localSheetId="1" hidden="1">#REF!</definedName>
    <definedName name="BExMK2RTXN4QJWEUNX002XK8VQP8" hidden="1">#REF!</definedName>
    <definedName name="BExMKBGQDUZ8AWXYHA3QVMSDVZ3D" localSheetId="4" hidden="1">#REF!</definedName>
    <definedName name="BExMKBGQDUZ8AWXYHA3QVMSDVZ3D" localSheetId="5" hidden="1">#REF!</definedName>
    <definedName name="BExMKBGQDUZ8AWXYHA3QVMSDVZ3D" localSheetId="2" hidden="1">#REF!</definedName>
    <definedName name="BExMKBGQDUZ8AWXYHA3QVMSDVZ3D" localSheetId="1" hidden="1">#REF!</definedName>
    <definedName name="BExMKBGQDUZ8AWXYHA3QVMSDVZ3D" hidden="1">#REF!</definedName>
    <definedName name="BExMKBM1467553LDFZRRKVSHN374" localSheetId="4" hidden="1">#REF!</definedName>
    <definedName name="BExMKBM1467553LDFZRRKVSHN374" localSheetId="5" hidden="1">#REF!</definedName>
    <definedName name="BExMKBM1467553LDFZRRKVSHN374" localSheetId="2" hidden="1">#REF!</definedName>
    <definedName name="BExMKBM1467553LDFZRRKVSHN374" localSheetId="1" hidden="1">#REF!</definedName>
    <definedName name="BExMKBM1467553LDFZRRKVSHN374" hidden="1">#REF!</definedName>
    <definedName name="BExMKGK5FJUC0AU8MABRGDC5ZM70" localSheetId="4" hidden="1">#REF!</definedName>
    <definedName name="BExMKGK5FJUC0AU8MABRGDC5ZM70" localSheetId="5" hidden="1">#REF!</definedName>
    <definedName name="BExMKGK5FJUC0AU8MABRGDC5ZM70" localSheetId="2" hidden="1">#REF!</definedName>
    <definedName name="BExMKGK5FJUC0AU8MABRGDC5ZM70" localSheetId="1" hidden="1">#REF!</definedName>
    <definedName name="BExMKGK5FJUC0AU8MABRGDC5ZM70" hidden="1">#REF!</definedName>
    <definedName name="BExMKP92JGBM5BJO174H9A4HQIB9" localSheetId="4" hidden="1">#REF!</definedName>
    <definedName name="BExMKP92JGBM5BJO174H9A4HQIB9" localSheetId="5" hidden="1">#REF!</definedName>
    <definedName name="BExMKP92JGBM5BJO174H9A4HQIB9" localSheetId="2" hidden="1">#REF!</definedName>
    <definedName name="BExMKP92JGBM5BJO174H9A4HQIB9" localSheetId="1" hidden="1">#REF!</definedName>
    <definedName name="BExMKP92JGBM5BJO174H9A4HQIB9" hidden="1">#REF!</definedName>
    <definedName name="BExMKTW7R5SOV4PHAFGHU3W73DYE" localSheetId="4" hidden="1">#REF!</definedName>
    <definedName name="BExMKTW7R5SOV4PHAFGHU3W73DYE" localSheetId="5" hidden="1">#REF!</definedName>
    <definedName name="BExMKTW7R5SOV4PHAFGHU3W73DYE" localSheetId="2" hidden="1">#REF!</definedName>
    <definedName name="BExMKTW7R5SOV4PHAFGHU3W73DYE" localSheetId="1" hidden="1">#REF!</definedName>
    <definedName name="BExMKTW7R5SOV4PHAFGHU3W73DYE" hidden="1">#REF!</definedName>
    <definedName name="BExMKU7051J2W1RQXGZGE62NBRUZ" localSheetId="4" hidden="1">#REF!</definedName>
    <definedName name="BExMKU7051J2W1RQXGZGE62NBRUZ" localSheetId="5" hidden="1">#REF!</definedName>
    <definedName name="BExMKU7051J2W1RQXGZGE62NBRUZ" localSheetId="2" hidden="1">#REF!</definedName>
    <definedName name="BExMKU7051J2W1RQXGZGE62NBRUZ" localSheetId="1" hidden="1">#REF!</definedName>
    <definedName name="BExMKU7051J2W1RQXGZGE62NBRUZ" hidden="1">#REF!</definedName>
    <definedName name="BExMKUN3WPECJR2XRID2R7GZRGNX" localSheetId="4" hidden="1">#REF!</definedName>
    <definedName name="BExMKUN3WPECJR2XRID2R7GZRGNX" localSheetId="5" hidden="1">#REF!</definedName>
    <definedName name="BExMKUN3WPECJR2XRID2R7GZRGNX" localSheetId="2" hidden="1">#REF!</definedName>
    <definedName name="BExMKUN3WPECJR2XRID2R7GZRGNX" localSheetId="1" hidden="1">#REF!</definedName>
    <definedName name="BExMKUN3WPECJR2XRID2R7GZRGNX" hidden="1">#REF!</definedName>
    <definedName name="BExMKZ535P011X4TNV16GCOH4H21" localSheetId="4" hidden="1">#REF!</definedName>
    <definedName name="BExMKZ535P011X4TNV16GCOH4H21" localSheetId="5" hidden="1">#REF!</definedName>
    <definedName name="BExMKZ535P011X4TNV16GCOH4H21" localSheetId="2" hidden="1">#REF!</definedName>
    <definedName name="BExMKZ535P011X4TNV16GCOH4H21" localSheetId="1" hidden="1">#REF!</definedName>
    <definedName name="BExMKZ535P011X4TNV16GCOH4H21" hidden="1">#REF!</definedName>
    <definedName name="BExML3XQNDIMX55ZCHHXKUV3D6E6" localSheetId="4" hidden="1">#REF!</definedName>
    <definedName name="BExML3XQNDIMX55ZCHHXKUV3D6E6" localSheetId="5" hidden="1">#REF!</definedName>
    <definedName name="BExML3XQNDIMX55ZCHHXKUV3D6E6" localSheetId="2" hidden="1">#REF!</definedName>
    <definedName name="BExML3XQNDIMX55ZCHHXKUV3D6E6" localSheetId="1" hidden="1">#REF!</definedName>
    <definedName name="BExML3XQNDIMX55ZCHHXKUV3D6E6" hidden="1">#REF!</definedName>
    <definedName name="BExML5QGSWHLI18BGY4CGOTD3UWH" localSheetId="4" hidden="1">#REF!</definedName>
    <definedName name="BExML5QGSWHLI18BGY4CGOTD3UWH" localSheetId="5" hidden="1">#REF!</definedName>
    <definedName name="BExML5QGSWHLI18BGY4CGOTD3UWH" localSheetId="2" hidden="1">#REF!</definedName>
    <definedName name="BExML5QGSWHLI18BGY4CGOTD3UWH" localSheetId="1" hidden="1">#REF!</definedName>
    <definedName name="BExML5QGSWHLI18BGY4CGOTD3UWH" hidden="1">#REF!</definedName>
    <definedName name="BExML6BVFCV80776USR7X70HVRZT" localSheetId="4" hidden="1">#REF!</definedName>
    <definedName name="BExML6BVFCV80776USR7X70HVRZT" localSheetId="5" hidden="1">#REF!</definedName>
    <definedName name="BExML6BVFCV80776USR7X70HVRZT" localSheetId="2" hidden="1">#REF!</definedName>
    <definedName name="BExML6BVFCV80776USR7X70HVRZT" localSheetId="1" hidden="1">#REF!</definedName>
    <definedName name="BExML6BVFCV80776USR7X70HVRZT" hidden="1">#REF!</definedName>
    <definedName name="BExMLO5Z61RE85X8HHX2G4IU3AZW" localSheetId="4" hidden="1">#REF!</definedName>
    <definedName name="BExMLO5Z61RE85X8HHX2G4IU3AZW" localSheetId="5" hidden="1">#REF!</definedName>
    <definedName name="BExMLO5Z61RE85X8HHX2G4IU3AZW" localSheetId="2" hidden="1">#REF!</definedName>
    <definedName name="BExMLO5Z61RE85X8HHX2G4IU3AZW" localSheetId="1" hidden="1">#REF!</definedName>
    <definedName name="BExMLO5Z61RE85X8HHX2G4IU3AZW" hidden="1">#REF!</definedName>
    <definedName name="BExMLVI7UORSHM9FMO8S2EI0TMTS" localSheetId="4" hidden="1">#REF!</definedName>
    <definedName name="BExMLVI7UORSHM9FMO8S2EI0TMTS" localSheetId="5" hidden="1">#REF!</definedName>
    <definedName name="BExMLVI7UORSHM9FMO8S2EI0TMTS" localSheetId="2" hidden="1">#REF!</definedName>
    <definedName name="BExMLVI7UORSHM9FMO8S2EI0TMTS" localSheetId="1" hidden="1">#REF!</definedName>
    <definedName name="BExMLVI7UORSHM9FMO8S2EI0TMTS" hidden="1">#REF!</definedName>
    <definedName name="BExMM5UCOT2HSSN0ZIPZW55GSOVO" localSheetId="4" hidden="1">#REF!</definedName>
    <definedName name="BExMM5UCOT2HSSN0ZIPZW55GSOVO" localSheetId="5" hidden="1">#REF!</definedName>
    <definedName name="BExMM5UCOT2HSSN0ZIPZW55GSOVO" localSheetId="2" hidden="1">#REF!</definedName>
    <definedName name="BExMM5UCOT2HSSN0ZIPZW55GSOVO" localSheetId="1" hidden="1">#REF!</definedName>
    <definedName name="BExMM5UCOT2HSSN0ZIPZW55GSOVO" hidden="1">#REF!</definedName>
    <definedName name="BExMM8ZRS5RQ8H1H55RVPVTDL5NL" localSheetId="4" hidden="1">#REF!</definedName>
    <definedName name="BExMM8ZRS5RQ8H1H55RVPVTDL5NL" localSheetId="5" hidden="1">#REF!</definedName>
    <definedName name="BExMM8ZRS5RQ8H1H55RVPVTDL5NL" localSheetId="2" hidden="1">#REF!</definedName>
    <definedName name="BExMM8ZRS5RQ8H1H55RVPVTDL5NL" localSheetId="1" hidden="1">#REF!</definedName>
    <definedName name="BExMM8ZRS5RQ8H1H55RVPVTDL5NL" hidden="1">#REF!</definedName>
    <definedName name="BExMMH8EAZB09XXQ5X4LR0P4NHG9" localSheetId="4" hidden="1">#REF!</definedName>
    <definedName name="BExMMH8EAZB09XXQ5X4LR0P4NHG9" localSheetId="5" hidden="1">#REF!</definedName>
    <definedName name="BExMMH8EAZB09XXQ5X4LR0P4NHG9" localSheetId="2" hidden="1">#REF!</definedName>
    <definedName name="BExMMH8EAZB09XXQ5X4LR0P4NHG9" localSheetId="1" hidden="1">#REF!</definedName>
    <definedName name="BExMMH8EAZB09XXQ5X4LR0P4NHG9" hidden="1">#REF!</definedName>
    <definedName name="BExMMIQH5BABNZVCIQ7TBCQ10AY5" localSheetId="4" hidden="1">#REF!</definedName>
    <definedName name="BExMMIQH5BABNZVCIQ7TBCQ10AY5" localSheetId="5" hidden="1">#REF!</definedName>
    <definedName name="BExMMIQH5BABNZVCIQ7TBCQ10AY5" localSheetId="2" hidden="1">#REF!</definedName>
    <definedName name="BExMMIQH5BABNZVCIQ7TBCQ10AY5" localSheetId="1" hidden="1">#REF!</definedName>
    <definedName name="BExMMIQH5BABNZVCIQ7TBCQ10AY5" hidden="1">#REF!</definedName>
    <definedName name="BExMMNIZ2T7M22WECMUQXEF4NJ71" localSheetId="4" hidden="1">#REF!</definedName>
    <definedName name="BExMMNIZ2T7M22WECMUQXEF4NJ71" localSheetId="5" hidden="1">#REF!</definedName>
    <definedName name="BExMMNIZ2T7M22WECMUQXEF4NJ71" localSheetId="2" hidden="1">#REF!</definedName>
    <definedName name="BExMMNIZ2T7M22WECMUQXEF4NJ71" localSheetId="1" hidden="1">#REF!</definedName>
    <definedName name="BExMMNIZ2T7M22WECMUQXEF4NJ71" hidden="1">#REF!</definedName>
    <definedName name="BExMMPMIOU7BURTV0L1K6ACW9X73" localSheetId="4" hidden="1">#REF!</definedName>
    <definedName name="BExMMPMIOU7BURTV0L1K6ACW9X73" localSheetId="5" hidden="1">#REF!</definedName>
    <definedName name="BExMMPMIOU7BURTV0L1K6ACW9X73" localSheetId="2" hidden="1">#REF!</definedName>
    <definedName name="BExMMPMIOU7BURTV0L1K6ACW9X73" localSheetId="1" hidden="1">#REF!</definedName>
    <definedName name="BExMMPMIOU7BURTV0L1K6ACW9X73" hidden="1">#REF!</definedName>
    <definedName name="BExMMQ835AJDHS4B419SS645P67Q" localSheetId="4" hidden="1">#REF!</definedName>
    <definedName name="BExMMQ835AJDHS4B419SS645P67Q" localSheetId="5" hidden="1">#REF!</definedName>
    <definedName name="BExMMQ835AJDHS4B419SS645P67Q" localSheetId="2" hidden="1">#REF!</definedName>
    <definedName name="BExMMQ835AJDHS4B419SS645P67Q" localSheetId="1" hidden="1">#REF!</definedName>
    <definedName name="BExMMQ835AJDHS4B419SS645P67Q" hidden="1">#REF!</definedName>
    <definedName name="BExMMQIUVPCOBISTEJJYNCCLUCPY" localSheetId="4" hidden="1">#REF!</definedName>
    <definedName name="BExMMQIUVPCOBISTEJJYNCCLUCPY" localSheetId="5" hidden="1">#REF!</definedName>
    <definedName name="BExMMQIUVPCOBISTEJJYNCCLUCPY" localSheetId="2" hidden="1">#REF!</definedName>
    <definedName name="BExMMQIUVPCOBISTEJJYNCCLUCPY" localSheetId="1" hidden="1">#REF!</definedName>
    <definedName name="BExMMQIUVPCOBISTEJJYNCCLUCPY" hidden="1">#REF!</definedName>
    <definedName name="BExMMTIXETA5VAKBSOFDD5SRU887" localSheetId="4" hidden="1">#REF!</definedName>
    <definedName name="BExMMTIXETA5VAKBSOFDD5SRU887" localSheetId="5" hidden="1">#REF!</definedName>
    <definedName name="BExMMTIXETA5VAKBSOFDD5SRU887" localSheetId="2" hidden="1">#REF!</definedName>
    <definedName name="BExMMTIXETA5VAKBSOFDD5SRU887" localSheetId="1" hidden="1">#REF!</definedName>
    <definedName name="BExMMTIXETA5VAKBSOFDD5SRU887" hidden="1">#REF!</definedName>
    <definedName name="BExMMV0P6P5YS3C35G0JYYHI7992" localSheetId="4" hidden="1">#REF!</definedName>
    <definedName name="BExMMV0P6P5YS3C35G0JYYHI7992" localSheetId="5" hidden="1">#REF!</definedName>
    <definedName name="BExMMV0P6P5YS3C35G0JYYHI7992" localSheetId="2" hidden="1">#REF!</definedName>
    <definedName name="BExMMV0P6P5YS3C35G0JYYHI7992" localSheetId="1" hidden="1">#REF!</definedName>
    <definedName name="BExMMV0P6P5YS3C35G0JYYHI7992" hidden="1">#REF!</definedName>
    <definedName name="BExMNJLFWZBRN9PZF1IO9CYWV1B2" localSheetId="4" hidden="1">#REF!</definedName>
    <definedName name="BExMNJLFWZBRN9PZF1IO9CYWV1B2" localSheetId="5" hidden="1">#REF!</definedName>
    <definedName name="BExMNJLFWZBRN9PZF1IO9CYWV1B2" localSheetId="2" hidden="1">#REF!</definedName>
    <definedName name="BExMNJLFWZBRN9PZF1IO9CYWV1B2" localSheetId="1" hidden="1">#REF!</definedName>
    <definedName name="BExMNJLFWZBRN9PZF1IO9CYWV1B2" hidden="1">#REF!</definedName>
    <definedName name="BExMNKCJ0FA57YEUUAJE43U1QN5P" localSheetId="4" hidden="1">#REF!</definedName>
    <definedName name="BExMNKCJ0FA57YEUUAJE43U1QN5P" localSheetId="5" hidden="1">#REF!</definedName>
    <definedName name="BExMNKCJ0FA57YEUUAJE43U1QN5P" localSheetId="2" hidden="1">#REF!</definedName>
    <definedName name="BExMNKCJ0FA57YEUUAJE43U1QN5P" localSheetId="1" hidden="1">#REF!</definedName>
    <definedName name="BExMNKCJ0FA57YEUUAJE43U1QN5P" hidden="1">#REF!</definedName>
    <definedName name="BExMNKN5D1WEF2OOJVP6LZ6DLU3Y" localSheetId="4" hidden="1">#REF!</definedName>
    <definedName name="BExMNKN5D1WEF2OOJVP6LZ6DLU3Y" localSheetId="5" hidden="1">#REF!</definedName>
    <definedName name="BExMNKN5D1WEF2OOJVP6LZ6DLU3Y" localSheetId="2" hidden="1">#REF!</definedName>
    <definedName name="BExMNKN5D1WEF2OOJVP6LZ6DLU3Y" localSheetId="1" hidden="1">#REF!</definedName>
    <definedName name="BExMNKN5D1WEF2OOJVP6LZ6DLU3Y" hidden="1">#REF!</definedName>
    <definedName name="BExMNR38HMPLWAJRQ9MMS3ZAZ9IU" localSheetId="4" hidden="1">#REF!</definedName>
    <definedName name="BExMNR38HMPLWAJRQ9MMS3ZAZ9IU" localSheetId="5" hidden="1">#REF!</definedName>
    <definedName name="BExMNR38HMPLWAJRQ9MMS3ZAZ9IU" localSheetId="2" hidden="1">#REF!</definedName>
    <definedName name="BExMNR38HMPLWAJRQ9MMS3ZAZ9IU" localSheetId="1" hidden="1">#REF!</definedName>
    <definedName name="BExMNR38HMPLWAJRQ9MMS3ZAZ9IU" hidden="1">#REF!</definedName>
    <definedName name="BExMNRDZULKJMVY2VKIIRM2M5A1M" localSheetId="4" hidden="1">#REF!</definedName>
    <definedName name="BExMNRDZULKJMVY2VKIIRM2M5A1M" localSheetId="5" hidden="1">#REF!</definedName>
    <definedName name="BExMNRDZULKJMVY2VKIIRM2M5A1M" localSheetId="2" hidden="1">#REF!</definedName>
    <definedName name="BExMNRDZULKJMVY2VKIIRM2M5A1M" localSheetId="1" hidden="1">#REF!</definedName>
    <definedName name="BExMNRDZULKJMVY2VKIIRM2M5A1M" hidden="1">#REF!</definedName>
    <definedName name="BExMNVFKZIBQSCAH71DIF1CJG89T" localSheetId="4" hidden="1">#REF!</definedName>
    <definedName name="BExMNVFKZIBQSCAH71DIF1CJG89T" localSheetId="5" hidden="1">#REF!</definedName>
    <definedName name="BExMNVFKZIBQSCAH71DIF1CJG89T" localSheetId="2" hidden="1">#REF!</definedName>
    <definedName name="BExMNVFKZIBQSCAH71DIF1CJG89T" localSheetId="1" hidden="1">#REF!</definedName>
    <definedName name="BExMNVFKZIBQSCAH71DIF1CJG89T" hidden="1">#REF!</definedName>
    <definedName name="BExMNVVUQAGQY9SA29FGI7D7R5MN" localSheetId="4" hidden="1">#REF!</definedName>
    <definedName name="BExMNVVUQAGQY9SA29FGI7D7R5MN" localSheetId="5" hidden="1">#REF!</definedName>
    <definedName name="BExMNVVUQAGQY9SA29FGI7D7R5MN" localSheetId="2" hidden="1">#REF!</definedName>
    <definedName name="BExMNVVUQAGQY9SA29FGI7D7R5MN" localSheetId="1" hidden="1">#REF!</definedName>
    <definedName name="BExMNVVUQAGQY9SA29FGI7D7R5MN" hidden="1">#REF!</definedName>
    <definedName name="BExMO9IOWKTWHO8LQJJQI5P3INWY" localSheetId="4" hidden="1">#REF!</definedName>
    <definedName name="BExMO9IOWKTWHO8LQJJQI5P3INWY" localSheetId="5" hidden="1">#REF!</definedName>
    <definedName name="BExMO9IOWKTWHO8LQJJQI5P3INWY" localSheetId="2" hidden="1">#REF!</definedName>
    <definedName name="BExMO9IOWKTWHO8LQJJQI5P3INWY" localSheetId="1" hidden="1">#REF!</definedName>
    <definedName name="BExMO9IOWKTWHO8LQJJQI5P3INWY" hidden="1">#REF!</definedName>
    <definedName name="BExMOI29DOEK5R1A5QZPUDKF7N6T" localSheetId="4" hidden="1">#REF!</definedName>
    <definedName name="BExMOI29DOEK5R1A5QZPUDKF7N6T" localSheetId="5" hidden="1">#REF!</definedName>
    <definedName name="BExMOI29DOEK5R1A5QZPUDKF7N6T" localSheetId="2" hidden="1">#REF!</definedName>
    <definedName name="BExMOI29DOEK5R1A5QZPUDKF7N6T" localSheetId="1" hidden="1">#REF!</definedName>
    <definedName name="BExMOI29DOEK5R1A5QZPUDKF7N6T" hidden="1">#REF!</definedName>
    <definedName name="BExMONRAU0S904NLJHPI47RVQDBH" localSheetId="4" hidden="1">#REF!</definedName>
    <definedName name="BExMONRAU0S904NLJHPI47RVQDBH" localSheetId="5" hidden="1">#REF!</definedName>
    <definedName name="BExMONRAU0S904NLJHPI47RVQDBH" localSheetId="2" hidden="1">#REF!</definedName>
    <definedName name="BExMONRAU0S904NLJHPI47RVQDBH" localSheetId="1" hidden="1">#REF!</definedName>
    <definedName name="BExMONRAU0S904NLJHPI47RVQDBH" hidden="1">#REF!</definedName>
    <definedName name="BExMPAJ5AJAXGKGK3F6H3ODS6RF4" localSheetId="4" hidden="1">#REF!</definedName>
    <definedName name="BExMPAJ5AJAXGKGK3F6H3ODS6RF4" localSheetId="5" hidden="1">#REF!</definedName>
    <definedName name="BExMPAJ5AJAXGKGK3F6H3ODS6RF4" localSheetId="2" hidden="1">#REF!</definedName>
    <definedName name="BExMPAJ5AJAXGKGK3F6H3ODS6RF4" localSheetId="1" hidden="1">#REF!</definedName>
    <definedName name="BExMPAJ5AJAXGKGK3F6H3ODS6RF4" hidden="1">#REF!</definedName>
    <definedName name="BExMPD2X55FFBVJ6CBUKNPROIOEU" localSheetId="4" hidden="1">#REF!</definedName>
    <definedName name="BExMPD2X55FFBVJ6CBUKNPROIOEU" localSheetId="5" hidden="1">#REF!</definedName>
    <definedName name="BExMPD2X55FFBVJ6CBUKNPROIOEU" localSheetId="2" hidden="1">#REF!</definedName>
    <definedName name="BExMPD2X55FFBVJ6CBUKNPROIOEU" localSheetId="1" hidden="1">#REF!</definedName>
    <definedName name="BExMPD2X55FFBVJ6CBUKNPROIOEU" hidden="1">#REF!</definedName>
    <definedName name="BExMPGZ848E38FUH1JBQN97DGWAT" localSheetId="4" hidden="1">#REF!</definedName>
    <definedName name="BExMPGZ848E38FUH1JBQN97DGWAT" localSheetId="5" hidden="1">#REF!</definedName>
    <definedName name="BExMPGZ848E38FUH1JBQN97DGWAT" localSheetId="2" hidden="1">#REF!</definedName>
    <definedName name="BExMPGZ848E38FUH1JBQN97DGWAT" localSheetId="1" hidden="1">#REF!</definedName>
    <definedName name="BExMPGZ848E38FUH1JBQN97DGWAT" hidden="1">#REF!</definedName>
    <definedName name="BExMPMTICOSMQENOFKQ18K0ZT4S8" localSheetId="4" hidden="1">#REF!</definedName>
    <definedName name="BExMPMTICOSMQENOFKQ18K0ZT4S8" localSheetId="5" hidden="1">#REF!</definedName>
    <definedName name="BExMPMTICOSMQENOFKQ18K0ZT4S8" localSheetId="2" hidden="1">#REF!</definedName>
    <definedName name="BExMPMTICOSMQENOFKQ18K0ZT4S8" localSheetId="1" hidden="1">#REF!</definedName>
    <definedName name="BExMPMTICOSMQENOFKQ18K0ZT4S8" hidden="1">#REF!</definedName>
    <definedName name="BExMPMZ07II0R4KGWQQ7PGS3RZS4" localSheetId="4" hidden="1">#REF!</definedName>
    <definedName name="BExMPMZ07II0R4KGWQQ7PGS3RZS4" localSheetId="5" hidden="1">#REF!</definedName>
    <definedName name="BExMPMZ07II0R4KGWQQ7PGS3RZS4" localSheetId="2" hidden="1">#REF!</definedName>
    <definedName name="BExMPMZ07II0R4KGWQQ7PGS3RZS4" localSheetId="1" hidden="1">#REF!</definedName>
    <definedName name="BExMPMZ07II0R4KGWQQ7PGS3RZS4" hidden="1">#REF!</definedName>
    <definedName name="BExMPOBH04JMDO6Z8DMSEJZM4ANN" localSheetId="4" hidden="1">#REF!</definedName>
    <definedName name="BExMPOBH04JMDO6Z8DMSEJZM4ANN" localSheetId="5" hidden="1">#REF!</definedName>
    <definedName name="BExMPOBH04JMDO6Z8DMSEJZM4ANN" localSheetId="2" hidden="1">#REF!</definedName>
    <definedName name="BExMPOBH04JMDO6Z8DMSEJZM4ANN" localSheetId="1" hidden="1">#REF!</definedName>
    <definedName name="BExMPOBH04JMDO6Z8DMSEJZM4ANN" hidden="1">#REF!</definedName>
    <definedName name="BExMPSD77XQ3HA6A4FZOJK8G2JP3" localSheetId="4" hidden="1">#REF!</definedName>
    <definedName name="BExMPSD77XQ3HA6A4FZOJK8G2JP3" localSheetId="5" hidden="1">#REF!</definedName>
    <definedName name="BExMPSD77XQ3HA6A4FZOJK8G2JP3" localSheetId="2" hidden="1">#REF!</definedName>
    <definedName name="BExMPSD77XQ3HA6A4FZOJK8G2JP3" localSheetId="1" hidden="1">#REF!</definedName>
    <definedName name="BExMPSD77XQ3HA6A4FZOJK8G2JP3" hidden="1">#REF!</definedName>
    <definedName name="BExMQ4I3Q7F0BMPHSFMFW9TZ87UD" localSheetId="4" hidden="1">#REF!</definedName>
    <definedName name="BExMQ4I3Q7F0BMPHSFMFW9TZ87UD" localSheetId="5" hidden="1">#REF!</definedName>
    <definedName name="BExMQ4I3Q7F0BMPHSFMFW9TZ87UD" localSheetId="2" hidden="1">#REF!</definedName>
    <definedName name="BExMQ4I3Q7F0BMPHSFMFW9TZ87UD" localSheetId="1" hidden="1">#REF!</definedName>
    <definedName name="BExMQ4I3Q7F0BMPHSFMFW9TZ87UD" hidden="1">#REF!</definedName>
    <definedName name="BExMQ4SWDWI4N16AZ0T5CJ6HH8WC" localSheetId="4" hidden="1">#REF!</definedName>
    <definedName name="BExMQ4SWDWI4N16AZ0T5CJ6HH8WC" localSheetId="5" hidden="1">#REF!</definedName>
    <definedName name="BExMQ4SWDWI4N16AZ0T5CJ6HH8WC" localSheetId="2" hidden="1">#REF!</definedName>
    <definedName name="BExMQ4SWDWI4N16AZ0T5CJ6HH8WC" localSheetId="1" hidden="1">#REF!</definedName>
    <definedName name="BExMQ4SWDWI4N16AZ0T5CJ6HH8WC" hidden="1">#REF!</definedName>
    <definedName name="BExMQ71WHW50GVX45JU951AGPLFQ" localSheetId="4" hidden="1">#REF!</definedName>
    <definedName name="BExMQ71WHW50GVX45JU951AGPLFQ" localSheetId="5" hidden="1">#REF!</definedName>
    <definedName name="BExMQ71WHW50GVX45JU951AGPLFQ" localSheetId="2" hidden="1">#REF!</definedName>
    <definedName name="BExMQ71WHW50GVX45JU951AGPLFQ" localSheetId="1" hidden="1">#REF!</definedName>
    <definedName name="BExMQ71WHW50GVX45JU951AGPLFQ" hidden="1">#REF!</definedName>
    <definedName name="BExMQGXSLPT4A6N47LE6FBVHWBOF" localSheetId="4" hidden="1">#REF!</definedName>
    <definedName name="BExMQGXSLPT4A6N47LE6FBVHWBOF" localSheetId="5" hidden="1">#REF!</definedName>
    <definedName name="BExMQGXSLPT4A6N47LE6FBVHWBOF" localSheetId="2" hidden="1">#REF!</definedName>
    <definedName name="BExMQGXSLPT4A6N47LE6FBVHWBOF" localSheetId="1" hidden="1">#REF!</definedName>
    <definedName name="BExMQGXSLPT4A6N47LE6FBVHWBOF" hidden="1">#REF!</definedName>
    <definedName name="BExMQNZGFHW75W9HWRCR0FEF0XF0" localSheetId="4" hidden="1">#REF!</definedName>
    <definedName name="BExMQNZGFHW75W9HWRCR0FEF0XF0" localSheetId="5" hidden="1">#REF!</definedName>
    <definedName name="BExMQNZGFHW75W9HWRCR0FEF0XF0" localSheetId="2" hidden="1">#REF!</definedName>
    <definedName name="BExMQNZGFHW75W9HWRCR0FEF0XF0" localSheetId="1" hidden="1">#REF!</definedName>
    <definedName name="BExMQNZGFHW75W9HWRCR0FEF0XF0" hidden="1">#REF!</definedName>
    <definedName name="BExMQRKVQPDFPD0WQUA9QND8OV7P" localSheetId="4" hidden="1">#REF!</definedName>
    <definedName name="BExMQRKVQPDFPD0WQUA9QND8OV7P" localSheetId="5" hidden="1">#REF!</definedName>
    <definedName name="BExMQRKVQPDFPD0WQUA9QND8OV7P" localSheetId="2" hidden="1">#REF!</definedName>
    <definedName name="BExMQRKVQPDFPD0WQUA9QND8OV7P" localSheetId="1" hidden="1">#REF!</definedName>
    <definedName name="BExMQRKVQPDFPD0WQUA9QND8OV7P" hidden="1">#REF!</definedName>
    <definedName name="BExMQSBR7PL4KLB1Q4961QO45Y4G" localSheetId="4" hidden="1">#REF!</definedName>
    <definedName name="BExMQSBR7PL4KLB1Q4961QO45Y4G" localSheetId="5" hidden="1">#REF!</definedName>
    <definedName name="BExMQSBR7PL4KLB1Q4961QO45Y4G" localSheetId="2" hidden="1">#REF!</definedName>
    <definedName name="BExMQSBR7PL4KLB1Q4961QO45Y4G" localSheetId="1" hidden="1">#REF!</definedName>
    <definedName name="BExMQSBR7PL4KLB1Q4961QO45Y4G" hidden="1">#REF!</definedName>
    <definedName name="BExMR1MA4I1X77714ZEPUVC8W398" localSheetId="4" hidden="1">#REF!</definedName>
    <definedName name="BExMR1MA4I1X77714ZEPUVC8W398" localSheetId="5" hidden="1">#REF!</definedName>
    <definedName name="BExMR1MA4I1X77714ZEPUVC8W398" localSheetId="2" hidden="1">#REF!</definedName>
    <definedName name="BExMR1MA4I1X77714ZEPUVC8W398" localSheetId="1" hidden="1">#REF!</definedName>
    <definedName name="BExMR1MA4I1X77714ZEPUVC8W398" hidden="1">#REF!</definedName>
    <definedName name="BExMR8YQHA7N77HGHY4Y6R30I3XT" localSheetId="4" hidden="1">#REF!</definedName>
    <definedName name="BExMR8YQHA7N77HGHY4Y6R30I3XT" localSheetId="5" hidden="1">#REF!</definedName>
    <definedName name="BExMR8YQHA7N77HGHY4Y6R30I3XT" localSheetId="2" hidden="1">#REF!</definedName>
    <definedName name="BExMR8YQHA7N77HGHY4Y6R30I3XT" localSheetId="1" hidden="1">#REF!</definedName>
    <definedName name="BExMR8YQHA7N77HGHY4Y6R30I3XT" hidden="1">#REF!</definedName>
    <definedName name="BExMRENOIARWRYOIVPDIEBVNRDO7" localSheetId="4" hidden="1">#REF!</definedName>
    <definedName name="BExMRENOIARWRYOIVPDIEBVNRDO7" localSheetId="5" hidden="1">#REF!</definedName>
    <definedName name="BExMRENOIARWRYOIVPDIEBVNRDO7" localSheetId="2" hidden="1">#REF!</definedName>
    <definedName name="BExMRENOIARWRYOIVPDIEBVNRDO7" localSheetId="1" hidden="1">#REF!</definedName>
    <definedName name="BExMRENOIARWRYOIVPDIEBVNRDO7" hidden="1">#REF!</definedName>
    <definedName name="BExMRF3SCIUZL945WMMDCT29MTLN" localSheetId="4" hidden="1">#REF!</definedName>
    <definedName name="BExMRF3SCIUZL945WMMDCT29MTLN" localSheetId="5" hidden="1">#REF!</definedName>
    <definedName name="BExMRF3SCIUZL945WMMDCT29MTLN" localSheetId="2" hidden="1">#REF!</definedName>
    <definedName name="BExMRF3SCIUZL945WMMDCT29MTLN" localSheetId="1" hidden="1">#REF!</definedName>
    <definedName name="BExMRF3SCIUZL945WMMDCT29MTLN" hidden="1">#REF!</definedName>
    <definedName name="BExMRRJNUMGRSDD5GGKKGEIZ6FTS" localSheetId="4" hidden="1">#REF!</definedName>
    <definedName name="BExMRRJNUMGRSDD5GGKKGEIZ6FTS" localSheetId="5" hidden="1">#REF!</definedName>
    <definedName name="BExMRRJNUMGRSDD5GGKKGEIZ6FTS" localSheetId="2" hidden="1">#REF!</definedName>
    <definedName name="BExMRRJNUMGRSDD5GGKKGEIZ6FTS" localSheetId="1" hidden="1">#REF!</definedName>
    <definedName name="BExMRRJNUMGRSDD5GGKKGEIZ6FTS" hidden="1">#REF!</definedName>
    <definedName name="BExMRU3ACIU0RD2BNWO55LH5U2BR" localSheetId="4" hidden="1">#REF!</definedName>
    <definedName name="BExMRU3ACIU0RD2BNWO55LH5U2BR" localSheetId="5" hidden="1">#REF!</definedName>
    <definedName name="BExMRU3ACIU0RD2BNWO55LH5U2BR" localSheetId="2" hidden="1">#REF!</definedName>
    <definedName name="BExMRU3ACIU0RD2BNWO55LH5U2BR" localSheetId="1" hidden="1">#REF!</definedName>
    <definedName name="BExMRU3ACIU0RD2BNWO55LH5U2BR" hidden="1">#REF!</definedName>
    <definedName name="BExMRWC9LD1LDAVIUQHQWIYMK129" localSheetId="4" hidden="1">#REF!</definedName>
    <definedName name="BExMRWC9LD1LDAVIUQHQWIYMK129" localSheetId="5" hidden="1">#REF!</definedName>
    <definedName name="BExMRWC9LD1LDAVIUQHQWIYMK129" localSheetId="2" hidden="1">#REF!</definedName>
    <definedName name="BExMRWC9LD1LDAVIUQHQWIYMK129" localSheetId="1" hidden="1">#REF!</definedName>
    <definedName name="BExMRWC9LD1LDAVIUQHQWIYMK129" hidden="1">#REF!</definedName>
    <definedName name="BExMSBH3T898ERC4BT51ZURKDCH1" localSheetId="4" hidden="1">#REF!</definedName>
    <definedName name="BExMSBH3T898ERC4BT51ZURKDCH1" localSheetId="5" hidden="1">#REF!</definedName>
    <definedName name="BExMSBH3T898ERC4BT51ZURKDCH1" localSheetId="2" hidden="1">#REF!</definedName>
    <definedName name="BExMSBH3T898ERC4BT51ZURKDCH1" localSheetId="1" hidden="1">#REF!</definedName>
    <definedName name="BExMSBH3T898ERC4BT51ZURKDCH1" hidden="1">#REF!</definedName>
    <definedName name="BExMSQRCC40AP8BDUPL2I2DNC210" localSheetId="4" hidden="1">#REF!</definedName>
    <definedName name="BExMSQRCC40AP8BDUPL2I2DNC210" localSheetId="5" hidden="1">#REF!</definedName>
    <definedName name="BExMSQRCC40AP8BDUPL2I2DNC210" localSheetId="2" hidden="1">#REF!</definedName>
    <definedName name="BExMSQRCC40AP8BDUPL2I2DNC210" localSheetId="1" hidden="1">#REF!</definedName>
    <definedName name="BExMSQRCC40AP8BDUPL2I2DNC210" hidden="1">#REF!</definedName>
    <definedName name="BExO4J9LR712G00TVA82VNTG8O7H" localSheetId="4" hidden="1">#REF!</definedName>
    <definedName name="BExO4J9LR712G00TVA82VNTG8O7H" localSheetId="5" hidden="1">#REF!</definedName>
    <definedName name="BExO4J9LR712G00TVA82VNTG8O7H" localSheetId="2" hidden="1">#REF!</definedName>
    <definedName name="BExO4J9LR712G00TVA82VNTG8O7H" localSheetId="1" hidden="1">#REF!</definedName>
    <definedName name="BExO4J9LR712G00TVA82VNTG8O7H" hidden="1">#REF!</definedName>
    <definedName name="BExO55G2KVZ7MIJ30N827CLH0I2A" localSheetId="4" hidden="1">#REF!</definedName>
    <definedName name="BExO55G2KVZ7MIJ30N827CLH0I2A" localSheetId="5" hidden="1">#REF!</definedName>
    <definedName name="BExO55G2KVZ7MIJ30N827CLH0I2A" localSheetId="2" hidden="1">#REF!</definedName>
    <definedName name="BExO55G2KVZ7MIJ30N827CLH0I2A" localSheetId="1" hidden="1">#REF!</definedName>
    <definedName name="BExO55G2KVZ7MIJ30N827CLH0I2A" hidden="1">#REF!</definedName>
    <definedName name="BExO5A8PZD9EUHC5CMPU6N3SQ15L" localSheetId="4" hidden="1">#REF!</definedName>
    <definedName name="BExO5A8PZD9EUHC5CMPU6N3SQ15L" localSheetId="5" hidden="1">#REF!</definedName>
    <definedName name="BExO5A8PZD9EUHC5CMPU6N3SQ15L" localSheetId="2" hidden="1">#REF!</definedName>
    <definedName name="BExO5A8PZD9EUHC5CMPU6N3SQ15L" localSheetId="1" hidden="1">#REF!</definedName>
    <definedName name="BExO5A8PZD9EUHC5CMPU6N3SQ15L" hidden="1">#REF!</definedName>
    <definedName name="BExO5XMAHL7CY3X0B1OPKZ28DCJ5" localSheetId="4" hidden="1">#REF!</definedName>
    <definedName name="BExO5XMAHL7CY3X0B1OPKZ28DCJ5" localSheetId="5" hidden="1">#REF!</definedName>
    <definedName name="BExO5XMAHL7CY3X0B1OPKZ28DCJ5" localSheetId="2" hidden="1">#REF!</definedName>
    <definedName name="BExO5XMAHL7CY3X0B1OPKZ28DCJ5" localSheetId="1" hidden="1">#REF!</definedName>
    <definedName name="BExO5XMAHL7CY3X0B1OPKZ28DCJ5" hidden="1">#REF!</definedName>
    <definedName name="BExO66LZJKY4PTQVREELI6POS4AY" localSheetId="4" hidden="1">#REF!</definedName>
    <definedName name="BExO66LZJKY4PTQVREELI6POS4AY" localSheetId="5" hidden="1">#REF!</definedName>
    <definedName name="BExO66LZJKY4PTQVREELI6POS4AY" localSheetId="2" hidden="1">#REF!</definedName>
    <definedName name="BExO66LZJKY4PTQVREELI6POS4AY" localSheetId="1" hidden="1">#REF!</definedName>
    <definedName name="BExO66LZJKY4PTQVREELI6POS4AY" hidden="1">#REF!</definedName>
    <definedName name="BExO6LLHCYTF7CIVHKAO0NMET14Q" localSheetId="4" hidden="1">#REF!</definedName>
    <definedName name="BExO6LLHCYTF7CIVHKAO0NMET14Q" localSheetId="5" hidden="1">#REF!</definedName>
    <definedName name="BExO6LLHCYTF7CIVHKAO0NMET14Q" localSheetId="2" hidden="1">#REF!</definedName>
    <definedName name="BExO6LLHCYTF7CIVHKAO0NMET14Q" localSheetId="1" hidden="1">#REF!</definedName>
    <definedName name="BExO6LLHCYTF7CIVHKAO0NMET14Q" hidden="1">#REF!</definedName>
    <definedName name="BExO6NOZIPWELHV0XX25APL9UNOP" localSheetId="4" hidden="1">#REF!</definedName>
    <definedName name="BExO6NOZIPWELHV0XX25APL9UNOP" localSheetId="5" hidden="1">#REF!</definedName>
    <definedName name="BExO6NOZIPWELHV0XX25APL9UNOP" localSheetId="2" hidden="1">#REF!</definedName>
    <definedName name="BExO6NOZIPWELHV0XX25APL9UNOP" localSheetId="1" hidden="1">#REF!</definedName>
    <definedName name="BExO6NOZIPWELHV0XX25APL9UNOP" hidden="1">#REF!</definedName>
    <definedName name="BExO71MMHEBC11LG4HXDEQNHOII2" localSheetId="4" hidden="1">#REF!</definedName>
    <definedName name="BExO71MMHEBC11LG4HXDEQNHOII2" localSheetId="5" hidden="1">#REF!</definedName>
    <definedName name="BExO71MMHEBC11LG4HXDEQNHOII2" localSheetId="2" hidden="1">#REF!</definedName>
    <definedName name="BExO71MMHEBC11LG4HXDEQNHOII2" localSheetId="1" hidden="1">#REF!</definedName>
    <definedName name="BExO71MMHEBC11LG4HXDEQNHOII2" hidden="1">#REF!</definedName>
    <definedName name="BExO71S28H4XYOYYLAXOO93QV4TF" localSheetId="4" hidden="1">#REF!</definedName>
    <definedName name="BExO71S28H4XYOYYLAXOO93QV4TF" localSheetId="5" hidden="1">#REF!</definedName>
    <definedName name="BExO71S28H4XYOYYLAXOO93QV4TF" localSheetId="2" hidden="1">#REF!</definedName>
    <definedName name="BExO71S28H4XYOYYLAXOO93QV4TF" localSheetId="1" hidden="1">#REF!</definedName>
    <definedName name="BExO71S28H4XYOYYLAXOO93QV4TF" hidden="1">#REF!</definedName>
    <definedName name="BExO7BIP1737MIY7S6K4XYMTIO95" localSheetId="4" hidden="1">#REF!</definedName>
    <definedName name="BExO7BIP1737MIY7S6K4XYMTIO95" localSheetId="5" hidden="1">#REF!</definedName>
    <definedName name="BExO7BIP1737MIY7S6K4XYMTIO95" localSheetId="2" hidden="1">#REF!</definedName>
    <definedName name="BExO7BIP1737MIY7S6K4XYMTIO95" localSheetId="1" hidden="1">#REF!</definedName>
    <definedName name="BExO7BIP1737MIY7S6K4XYMTIO95" hidden="1">#REF!</definedName>
    <definedName name="BExO7OUQS3XTUQ2LDKGQ8AAQ3OJJ" localSheetId="4" hidden="1">#REF!</definedName>
    <definedName name="BExO7OUQS3XTUQ2LDKGQ8AAQ3OJJ" localSheetId="5" hidden="1">#REF!</definedName>
    <definedName name="BExO7OUQS3XTUQ2LDKGQ8AAQ3OJJ" localSheetId="2" hidden="1">#REF!</definedName>
    <definedName name="BExO7OUQS3XTUQ2LDKGQ8AAQ3OJJ" localSheetId="1" hidden="1">#REF!</definedName>
    <definedName name="BExO7OUQS3XTUQ2LDKGQ8AAQ3OJJ" hidden="1">#REF!</definedName>
    <definedName name="BExO85HMYXZJ7SONWBKKIAXMCI3C" localSheetId="4" hidden="1">#REF!</definedName>
    <definedName name="BExO85HMYXZJ7SONWBKKIAXMCI3C" localSheetId="5" hidden="1">#REF!</definedName>
    <definedName name="BExO85HMYXZJ7SONWBKKIAXMCI3C" localSheetId="2" hidden="1">#REF!</definedName>
    <definedName name="BExO85HMYXZJ7SONWBKKIAXMCI3C" localSheetId="1" hidden="1">#REF!</definedName>
    <definedName name="BExO85HMYXZJ7SONWBKKIAXMCI3C" hidden="1">#REF!</definedName>
    <definedName name="BExO863922O4PBGQMUNEQKGN3K96" localSheetId="4" hidden="1">#REF!</definedName>
    <definedName name="BExO863922O4PBGQMUNEQKGN3K96" localSheetId="5" hidden="1">#REF!</definedName>
    <definedName name="BExO863922O4PBGQMUNEQKGN3K96" localSheetId="2" hidden="1">#REF!</definedName>
    <definedName name="BExO863922O4PBGQMUNEQKGN3K96" localSheetId="1" hidden="1">#REF!</definedName>
    <definedName name="BExO863922O4PBGQMUNEQKGN3K96" hidden="1">#REF!</definedName>
    <definedName name="BExO89ZIOXN0HOKHY24F7HDZ87UT" localSheetId="4" hidden="1">#REF!</definedName>
    <definedName name="BExO89ZIOXN0HOKHY24F7HDZ87UT" localSheetId="5" hidden="1">#REF!</definedName>
    <definedName name="BExO89ZIOXN0HOKHY24F7HDZ87UT" localSheetId="2" hidden="1">#REF!</definedName>
    <definedName name="BExO89ZIOXN0HOKHY24F7HDZ87UT" localSheetId="1" hidden="1">#REF!</definedName>
    <definedName name="BExO89ZIOXN0HOKHY24F7HDZ87UT" hidden="1">#REF!</definedName>
    <definedName name="BExO8A4SWOKD9WI5E6DITCL3LZZC" localSheetId="4" hidden="1">#REF!</definedName>
    <definedName name="BExO8A4SWOKD9WI5E6DITCL3LZZC" localSheetId="5" hidden="1">#REF!</definedName>
    <definedName name="BExO8A4SWOKD9WI5E6DITCL3LZZC" localSheetId="2" hidden="1">#REF!</definedName>
    <definedName name="BExO8A4SWOKD9WI5E6DITCL3LZZC" localSheetId="1" hidden="1">#REF!</definedName>
    <definedName name="BExO8A4SWOKD9WI5E6DITCL3LZZC" hidden="1">#REF!</definedName>
    <definedName name="BExO8CDTBCABLEUD6PE2UM2EZ6C4" localSheetId="4" hidden="1">#REF!</definedName>
    <definedName name="BExO8CDTBCABLEUD6PE2UM2EZ6C4" localSheetId="5" hidden="1">#REF!</definedName>
    <definedName name="BExO8CDTBCABLEUD6PE2UM2EZ6C4" localSheetId="2" hidden="1">#REF!</definedName>
    <definedName name="BExO8CDTBCABLEUD6PE2UM2EZ6C4" localSheetId="1" hidden="1">#REF!</definedName>
    <definedName name="BExO8CDTBCABLEUD6PE2UM2EZ6C4" hidden="1">#REF!</definedName>
    <definedName name="BExO8UTAGQWDBQZEEF4HUNMLQCVU" localSheetId="4" hidden="1">#REF!</definedName>
    <definedName name="BExO8UTAGQWDBQZEEF4HUNMLQCVU" localSheetId="5" hidden="1">#REF!</definedName>
    <definedName name="BExO8UTAGQWDBQZEEF4HUNMLQCVU" localSheetId="2" hidden="1">#REF!</definedName>
    <definedName name="BExO8UTAGQWDBQZEEF4HUNMLQCVU" localSheetId="1" hidden="1">#REF!</definedName>
    <definedName name="BExO8UTAGQWDBQZEEF4HUNMLQCVU" hidden="1">#REF!</definedName>
    <definedName name="BExO937E20IHMGQOZMECL3VZC7OX" localSheetId="4" hidden="1">#REF!</definedName>
    <definedName name="BExO937E20IHMGQOZMECL3VZC7OX" localSheetId="5" hidden="1">#REF!</definedName>
    <definedName name="BExO937E20IHMGQOZMECL3VZC7OX" localSheetId="2" hidden="1">#REF!</definedName>
    <definedName name="BExO937E20IHMGQOZMECL3VZC7OX" localSheetId="1" hidden="1">#REF!</definedName>
    <definedName name="BExO937E20IHMGQOZMECL3VZC7OX" hidden="1">#REF!</definedName>
    <definedName name="BExO94UTJKQQ7TJTTJRTSR70YVJC" localSheetId="4" hidden="1">#REF!</definedName>
    <definedName name="BExO94UTJKQQ7TJTTJRTSR70YVJC" localSheetId="5" hidden="1">#REF!</definedName>
    <definedName name="BExO94UTJKQQ7TJTTJRTSR70YVJC" localSheetId="2" hidden="1">#REF!</definedName>
    <definedName name="BExO94UTJKQQ7TJTTJRTSR70YVJC" localSheetId="1" hidden="1">#REF!</definedName>
    <definedName name="BExO94UTJKQQ7TJTTJRTSR70YVJC" hidden="1">#REF!</definedName>
    <definedName name="BExO9EALFB2R8VULHML1AVRPHME0" localSheetId="4" hidden="1">#REF!</definedName>
    <definedName name="BExO9EALFB2R8VULHML1AVRPHME0" localSheetId="5" hidden="1">#REF!</definedName>
    <definedName name="BExO9EALFB2R8VULHML1AVRPHME0" localSheetId="2" hidden="1">#REF!</definedName>
    <definedName name="BExO9EALFB2R8VULHML1AVRPHME0" localSheetId="1" hidden="1">#REF!</definedName>
    <definedName name="BExO9EALFB2R8VULHML1AVRPHME0" hidden="1">#REF!</definedName>
    <definedName name="BExO9J3A438976RXIUX5U9SU5T55" localSheetId="4" hidden="1">#REF!</definedName>
    <definedName name="BExO9J3A438976RXIUX5U9SU5T55" localSheetId="5" hidden="1">#REF!</definedName>
    <definedName name="BExO9J3A438976RXIUX5U9SU5T55" localSheetId="2" hidden="1">#REF!</definedName>
    <definedName name="BExO9J3A438976RXIUX5U9SU5T55" localSheetId="1" hidden="1">#REF!</definedName>
    <definedName name="BExO9J3A438976RXIUX5U9SU5T55" hidden="1">#REF!</definedName>
    <definedName name="BExO9RS5RXFJ1911HL3CCK6M74EP" localSheetId="4" hidden="1">#REF!</definedName>
    <definedName name="BExO9RS5RXFJ1911HL3CCK6M74EP" localSheetId="5" hidden="1">#REF!</definedName>
    <definedName name="BExO9RS5RXFJ1911HL3CCK6M74EP" localSheetId="2" hidden="1">#REF!</definedName>
    <definedName name="BExO9RS5RXFJ1911HL3CCK6M74EP" localSheetId="1" hidden="1">#REF!</definedName>
    <definedName name="BExO9RS5RXFJ1911HL3CCK6M74EP" hidden="1">#REF!</definedName>
    <definedName name="BExO9SDRI1M6KMHXSG3AE5L0F2U3" localSheetId="4" hidden="1">#REF!</definedName>
    <definedName name="BExO9SDRI1M6KMHXSG3AE5L0F2U3" localSheetId="5" hidden="1">#REF!</definedName>
    <definedName name="BExO9SDRI1M6KMHXSG3AE5L0F2U3" localSheetId="2" hidden="1">#REF!</definedName>
    <definedName name="BExO9SDRI1M6KMHXSG3AE5L0F2U3" localSheetId="1" hidden="1">#REF!</definedName>
    <definedName name="BExO9SDRI1M6KMHXSG3AE5L0F2U3" hidden="1">#REF!</definedName>
    <definedName name="BExO9US253B9UNAYT7DWLMK2BO44" localSheetId="4" hidden="1">#REF!</definedName>
    <definedName name="BExO9US253B9UNAYT7DWLMK2BO44" localSheetId="5" hidden="1">#REF!</definedName>
    <definedName name="BExO9US253B9UNAYT7DWLMK2BO44" localSheetId="2" hidden="1">#REF!</definedName>
    <definedName name="BExO9US253B9UNAYT7DWLMK2BO44" localSheetId="1" hidden="1">#REF!</definedName>
    <definedName name="BExO9US253B9UNAYT7DWLMK2BO44" hidden="1">#REF!</definedName>
    <definedName name="BExO9V2U2YXAY904GYYGU6TD8Y7M" localSheetId="4" hidden="1">#REF!</definedName>
    <definedName name="BExO9V2U2YXAY904GYYGU6TD8Y7M" localSheetId="5" hidden="1">#REF!</definedName>
    <definedName name="BExO9V2U2YXAY904GYYGU6TD8Y7M" localSheetId="2" hidden="1">#REF!</definedName>
    <definedName name="BExO9V2U2YXAY904GYYGU6TD8Y7M" localSheetId="1" hidden="1">#REF!</definedName>
    <definedName name="BExO9V2U2YXAY904GYYGU6TD8Y7M" hidden="1">#REF!</definedName>
    <definedName name="BExOAAIG18X4V98C7122L5F65P5C" localSheetId="4" hidden="1">#REF!</definedName>
    <definedName name="BExOAAIG18X4V98C7122L5F65P5C" localSheetId="5" hidden="1">#REF!</definedName>
    <definedName name="BExOAAIG18X4V98C7122L5F65P5C" localSheetId="2" hidden="1">#REF!</definedName>
    <definedName name="BExOAAIG18X4V98C7122L5F65P5C" localSheetId="1" hidden="1">#REF!</definedName>
    <definedName name="BExOAAIG18X4V98C7122L5F65P5C" hidden="1">#REF!</definedName>
    <definedName name="BExOAQ3GKCT7YZW1EMVU3EILSZL2" localSheetId="4" hidden="1">#REF!</definedName>
    <definedName name="BExOAQ3GKCT7YZW1EMVU3EILSZL2" localSheetId="5" hidden="1">#REF!</definedName>
    <definedName name="BExOAQ3GKCT7YZW1EMVU3EILSZL2" localSheetId="2" hidden="1">#REF!</definedName>
    <definedName name="BExOAQ3GKCT7YZW1EMVU3EILSZL2" localSheetId="1" hidden="1">#REF!</definedName>
    <definedName name="BExOAQ3GKCT7YZW1EMVU3EILSZL2" hidden="1">#REF!</definedName>
    <definedName name="BExOATZQ6SF8DASYLBQ0Z6D2WPSC" localSheetId="4" hidden="1">#REF!</definedName>
    <definedName name="BExOATZQ6SF8DASYLBQ0Z6D2WPSC" localSheetId="5" hidden="1">#REF!</definedName>
    <definedName name="BExOATZQ6SF8DASYLBQ0Z6D2WPSC" localSheetId="2" hidden="1">#REF!</definedName>
    <definedName name="BExOATZQ6SF8DASYLBQ0Z6D2WPSC" localSheetId="1" hidden="1">#REF!</definedName>
    <definedName name="BExOATZQ6SF8DASYLBQ0Z6D2WPSC" hidden="1">#REF!</definedName>
    <definedName name="BExOB9KT2THGV4SPLDVFTFXS4B14" localSheetId="4" hidden="1">#REF!</definedName>
    <definedName name="BExOB9KT2THGV4SPLDVFTFXS4B14" localSheetId="5" hidden="1">#REF!</definedName>
    <definedName name="BExOB9KT2THGV4SPLDVFTFXS4B14" localSheetId="2" hidden="1">#REF!</definedName>
    <definedName name="BExOB9KT2THGV4SPLDVFTFXS4B14" localSheetId="1" hidden="1">#REF!</definedName>
    <definedName name="BExOB9KT2THGV4SPLDVFTFXS4B14" hidden="1">#REF!</definedName>
    <definedName name="BExOBEZ0IE2WBEYY3D3CMRI72N1K" localSheetId="4" hidden="1">#REF!</definedName>
    <definedName name="BExOBEZ0IE2WBEYY3D3CMRI72N1K" localSheetId="5" hidden="1">#REF!</definedName>
    <definedName name="BExOBEZ0IE2WBEYY3D3CMRI72N1K" localSheetId="2" hidden="1">#REF!</definedName>
    <definedName name="BExOBEZ0IE2WBEYY3D3CMRI72N1K" localSheetId="1" hidden="1">#REF!</definedName>
    <definedName name="BExOBEZ0IE2WBEYY3D3CMRI72N1K" hidden="1">#REF!</definedName>
    <definedName name="BExOBF9TFH4NSBTR7JD2Q1165NIU" localSheetId="4" hidden="1">#REF!</definedName>
    <definedName name="BExOBF9TFH4NSBTR7JD2Q1165NIU" localSheetId="5" hidden="1">#REF!</definedName>
    <definedName name="BExOBF9TFH4NSBTR7JD2Q1165NIU" localSheetId="2" hidden="1">#REF!</definedName>
    <definedName name="BExOBF9TFH4NSBTR7JD2Q1165NIU" localSheetId="1" hidden="1">#REF!</definedName>
    <definedName name="BExOBF9TFH4NSBTR7JD2Q1165NIU" hidden="1">#REF!</definedName>
    <definedName name="BExOBIPU8760ITY0C8N27XZ3KWEF" localSheetId="4" hidden="1">#REF!</definedName>
    <definedName name="BExOBIPU8760ITY0C8N27XZ3KWEF" localSheetId="5" hidden="1">#REF!</definedName>
    <definedName name="BExOBIPU8760ITY0C8N27XZ3KWEF" localSheetId="2" hidden="1">#REF!</definedName>
    <definedName name="BExOBIPU8760ITY0C8N27XZ3KWEF" localSheetId="1" hidden="1">#REF!</definedName>
    <definedName name="BExOBIPU8760ITY0C8N27XZ3KWEF" hidden="1">#REF!</definedName>
    <definedName name="BExOBM0I5L0MZ1G4H9MGMD87SBMZ" localSheetId="4" hidden="1">#REF!</definedName>
    <definedName name="BExOBM0I5L0MZ1G4H9MGMD87SBMZ" localSheetId="5" hidden="1">#REF!</definedName>
    <definedName name="BExOBM0I5L0MZ1G4H9MGMD87SBMZ" localSheetId="2" hidden="1">#REF!</definedName>
    <definedName name="BExOBM0I5L0MZ1G4H9MGMD87SBMZ" localSheetId="1" hidden="1">#REF!</definedName>
    <definedName name="BExOBM0I5L0MZ1G4H9MGMD87SBMZ" hidden="1">#REF!</definedName>
    <definedName name="BExOBOUXMP88KJY2BX2JLUJH5N0K" localSheetId="4" hidden="1">#REF!</definedName>
    <definedName name="BExOBOUXMP88KJY2BX2JLUJH5N0K" localSheetId="5" hidden="1">#REF!</definedName>
    <definedName name="BExOBOUXMP88KJY2BX2JLUJH5N0K" localSheetId="2" hidden="1">#REF!</definedName>
    <definedName name="BExOBOUXMP88KJY2BX2JLUJH5N0K" localSheetId="1" hidden="1">#REF!</definedName>
    <definedName name="BExOBOUXMP88KJY2BX2JLUJH5N0K" hidden="1">#REF!</definedName>
    <definedName name="BExOBP0FKQ4SVR59FB48UNLKCOR6" localSheetId="4" hidden="1">#REF!</definedName>
    <definedName name="BExOBP0FKQ4SVR59FB48UNLKCOR6" localSheetId="5" hidden="1">#REF!</definedName>
    <definedName name="BExOBP0FKQ4SVR59FB48UNLKCOR6" localSheetId="2" hidden="1">#REF!</definedName>
    <definedName name="BExOBP0FKQ4SVR59FB48UNLKCOR6" localSheetId="1" hidden="1">#REF!</definedName>
    <definedName name="BExOBP0FKQ4SVR59FB48UNLKCOR6" hidden="1">#REF!</definedName>
    <definedName name="BExOBTNR0XX9V82O76VVWUQABHT8" localSheetId="4" hidden="1">#REF!</definedName>
    <definedName name="BExOBTNR0XX9V82O76VVWUQABHT8" localSheetId="5" hidden="1">#REF!</definedName>
    <definedName name="BExOBTNR0XX9V82O76VVWUQABHT8" localSheetId="2" hidden="1">#REF!</definedName>
    <definedName name="BExOBTNR0XX9V82O76VVWUQABHT8" localSheetId="1" hidden="1">#REF!</definedName>
    <definedName name="BExOBTNR0XX9V82O76VVWUQABHT8" hidden="1">#REF!</definedName>
    <definedName name="BExOBYAVUCQ0IGM0Y6A75QHP0Q1A" localSheetId="4" hidden="1">#REF!</definedName>
    <definedName name="BExOBYAVUCQ0IGM0Y6A75QHP0Q1A" localSheetId="5" hidden="1">#REF!</definedName>
    <definedName name="BExOBYAVUCQ0IGM0Y6A75QHP0Q1A" localSheetId="2" hidden="1">#REF!</definedName>
    <definedName name="BExOBYAVUCQ0IGM0Y6A75QHP0Q1A" localSheetId="1" hidden="1">#REF!</definedName>
    <definedName name="BExOBYAVUCQ0IGM0Y6A75QHP0Q1A" hidden="1">#REF!</definedName>
    <definedName name="BExOC3UEHB1CZNINSQHZANWJYKR8" localSheetId="4" hidden="1">#REF!</definedName>
    <definedName name="BExOC3UEHB1CZNINSQHZANWJYKR8" localSheetId="5" hidden="1">#REF!</definedName>
    <definedName name="BExOC3UEHB1CZNINSQHZANWJYKR8" localSheetId="2" hidden="1">#REF!</definedName>
    <definedName name="BExOC3UEHB1CZNINSQHZANWJYKR8" localSheetId="1" hidden="1">#REF!</definedName>
    <definedName name="BExOC3UEHB1CZNINSQHZANWJYKR8" hidden="1">#REF!</definedName>
    <definedName name="BExOCBSF3XGO9YJ23LX2H78VOUR7" localSheetId="4" hidden="1">#REF!</definedName>
    <definedName name="BExOCBSF3XGO9YJ23LX2H78VOUR7" localSheetId="5" hidden="1">#REF!</definedName>
    <definedName name="BExOCBSF3XGO9YJ23LX2H78VOUR7" localSheetId="2" hidden="1">#REF!</definedName>
    <definedName name="BExOCBSF3XGO9YJ23LX2H78VOUR7" localSheetId="1" hidden="1">#REF!</definedName>
    <definedName name="BExOCBSF3XGO9YJ23LX2H78VOUR7" hidden="1">#REF!</definedName>
    <definedName name="BExOCEHJCLIUR23CB4TC9OEFJGFX" localSheetId="4" hidden="1">#REF!</definedName>
    <definedName name="BExOCEHJCLIUR23CB4TC9OEFJGFX" localSheetId="5" hidden="1">#REF!</definedName>
    <definedName name="BExOCEHJCLIUR23CB4TC9OEFJGFX" localSheetId="2" hidden="1">#REF!</definedName>
    <definedName name="BExOCEHJCLIUR23CB4TC9OEFJGFX" localSheetId="1" hidden="1">#REF!</definedName>
    <definedName name="BExOCEHJCLIUR23CB4TC9OEFJGFX" hidden="1">#REF!</definedName>
    <definedName name="BExOCKXFMOW6WPFEVX1I7R7FNDSS" localSheetId="4" hidden="1">#REF!</definedName>
    <definedName name="BExOCKXFMOW6WPFEVX1I7R7FNDSS" localSheetId="5" hidden="1">#REF!</definedName>
    <definedName name="BExOCKXFMOW6WPFEVX1I7R7FNDSS" localSheetId="2" hidden="1">#REF!</definedName>
    <definedName name="BExOCKXFMOW6WPFEVX1I7R7FNDSS" localSheetId="1" hidden="1">#REF!</definedName>
    <definedName name="BExOCKXFMOW6WPFEVX1I7R7FNDSS" hidden="1">#REF!</definedName>
    <definedName name="BExOCM4L30L6FV3N2PR4O6X8WY2M" localSheetId="4" hidden="1">#REF!</definedName>
    <definedName name="BExOCM4L30L6FV3N2PR4O6X8WY2M" localSheetId="5" hidden="1">#REF!</definedName>
    <definedName name="BExOCM4L30L6FV3N2PR4O6X8WY2M" localSheetId="2" hidden="1">#REF!</definedName>
    <definedName name="BExOCM4L30L6FV3N2PR4O6X8WY2M" localSheetId="1" hidden="1">#REF!</definedName>
    <definedName name="BExOCM4L30L6FV3N2PR4O6X8WY2M" hidden="1">#REF!</definedName>
    <definedName name="BExOCYEXOB95DH5NOB0M5NOYX398" localSheetId="4" hidden="1">#REF!</definedName>
    <definedName name="BExOCYEXOB95DH5NOB0M5NOYX398" localSheetId="5" hidden="1">#REF!</definedName>
    <definedName name="BExOCYEXOB95DH5NOB0M5NOYX398" localSheetId="2" hidden="1">#REF!</definedName>
    <definedName name="BExOCYEXOB95DH5NOB0M5NOYX398" localSheetId="1" hidden="1">#REF!</definedName>
    <definedName name="BExOCYEXOB95DH5NOB0M5NOYX398" hidden="1">#REF!</definedName>
    <definedName name="BExOD4ERMDMFD8X1016N4EXOUR0S" localSheetId="4" hidden="1">#REF!</definedName>
    <definedName name="BExOD4ERMDMFD8X1016N4EXOUR0S" localSheetId="5" hidden="1">#REF!</definedName>
    <definedName name="BExOD4ERMDMFD8X1016N4EXOUR0S" localSheetId="2" hidden="1">#REF!</definedName>
    <definedName name="BExOD4ERMDMFD8X1016N4EXOUR0S" localSheetId="1" hidden="1">#REF!</definedName>
    <definedName name="BExOD4ERMDMFD8X1016N4EXOUR0S" hidden="1">#REF!</definedName>
    <definedName name="BExOD55RS7BQUHRQ6H3USVGKR0P7" localSheetId="4" hidden="1">#REF!</definedName>
    <definedName name="BExOD55RS7BQUHRQ6H3USVGKR0P7" localSheetId="5" hidden="1">#REF!</definedName>
    <definedName name="BExOD55RS7BQUHRQ6H3USVGKR0P7" localSheetId="2" hidden="1">#REF!</definedName>
    <definedName name="BExOD55RS7BQUHRQ6H3USVGKR0P7" localSheetId="1" hidden="1">#REF!</definedName>
    <definedName name="BExOD55RS7BQUHRQ6H3USVGKR0P7" hidden="1">#REF!</definedName>
    <definedName name="BExODEWDDEABM4ZY3XREJIBZ8IVP" localSheetId="4" hidden="1">#REF!</definedName>
    <definedName name="BExODEWDDEABM4ZY3XREJIBZ8IVP" localSheetId="5" hidden="1">#REF!</definedName>
    <definedName name="BExODEWDDEABM4ZY3XREJIBZ8IVP" localSheetId="2" hidden="1">#REF!</definedName>
    <definedName name="BExODEWDDEABM4ZY3XREJIBZ8IVP" localSheetId="1" hidden="1">#REF!</definedName>
    <definedName name="BExODEWDDEABM4ZY3XREJIBZ8IVP" hidden="1">#REF!</definedName>
    <definedName name="BExODICDVVLFKWA22B3L0CKKTAZA" localSheetId="4" hidden="1">#REF!</definedName>
    <definedName name="BExODICDVVLFKWA22B3L0CKKTAZA" localSheetId="5" hidden="1">#REF!</definedName>
    <definedName name="BExODICDVVLFKWA22B3L0CKKTAZA" localSheetId="2" hidden="1">#REF!</definedName>
    <definedName name="BExODICDVVLFKWA22B3L0CKKTAZA" localSheetId="1" hidden="1">#REF!</definedName>
    <definedName name="BExODICDVVLFKWA22B3L0CKKTAZA" hidden="1">#REF!</definedName>
    <definedName name="BExODZFEIWV26E8RFU7XQYX1J458" localSheetId="4" hidden="1">#REF!</definedName>
    <definedName name="BExODZFEIWV26E8RFU7XQYX1J458" localSheetId="5" hidden="1">#REF!</definedName>
    <definedName name="BExODZFEIWV26E8RFU7XQYX1J458" localSheetId="2" hidden="1">#REF!</definedName>
    <definedName name="BExODZFEIWV26E8RFU7XQYX1J458" localSheetId="1" hidden="1">#REF!</definedName>
    <definedName name="BExODZFEIWV26E8RFU7XQYX1J458" hidden="1">#REF!</definedName>
    <definedName name="BExOE0S111KPTELH26PPXE94J3GJ" localSheetId="4" hidden="1">#REF!</definedName>
    <definedName name="BExOE0S111KPTELH26PPXE94J3GJ" localSheetId="5" hidden="1">#REF!</definedName>
    <definedName name="BExOE0S111KPTELH26PPXE94J3GJ" localSheetId="2" hidden="1">#REF!</definedName>
    <definedName name="BExOE0S111KPTELH26PPXE94J3GJ" localSheetId="1" hidden="1">#REF!</definedName>
    <definedName name="BExOE0S111KPTELH26PPXE94J3GJ" hidden="1">#REF!</definedName>
    <definedName name="BExOE5KH3JKKPZO401YAB3A11G1U" localSheetId="4" hidden="1">#REF!</definedName>
    <definedName name="BExOE5KH3JKKPZO401YAB3A11G1U" localSheetId="5" hidden="1">#REF!</definedName>
    <definedName name="BExOE5KH3JKKPZO401YAB3A11G1U" localSheetId="2" hidden="1">#REF!</definedName>
    <definedName name="BExOE5KH3JKKPZO401YAB3A11G1U" localSheetId="1" hidden="1">#REF!</definedName>
    <definedName name="BExOE5KH3JKKPZO401YAB3A11G1U" hidden="1">#REF!</definedName>
    <definedName name="BExOEBKG55EROA2VL360A06LKASE" localSheetId="4" hidden="1">#REF!</definedName>
    <definedName name="BExOEBKG55EROA2VL360A06LKASE" localSheetId="5" hidden="1">#REF!</definedName>
    <definedName name="BExOEBKG55EROA2VL360A06LKASE" localSheetId="2" hidden="1">#REF!</definedName>
    <definedName name="BExOEBKG55EROA2VL360A06LKASE" localSheetId="1" hidden="1">#REF!</definedName>
    <definedName name="BExOEBKG55EROA2VL360A06LKASE" hidden="1">#REF!</definedName>
    <definedName name="BExOEFWUBETCPIYF89P9SBDOI3X5" localSheetId="4" hidden="1">#REF!</definedName>
    <definedName name="BExOEFWUBETCPIYF89P9SBDOI3X5" localSheetId="5" hidden="1">#REF!</definedName>
    <definedName name="BExOEFWUBETCPIYF89P9SBDOI3X5" localSheetId="2" hidden="1">#REF!</definedName>
    <definedName name="BExOEFWUBETCPIYF89P9SBDOI3X5" localSheetId="1" hidden="1">#REF!</definedName>
    <definedName name="BExOEFWUBETCPIYF89P9SBDOI3X5" hidden="1">#REF!</definedName>
    <definedName name="BExOEL08MN74RQKVY0P43PFHPTVB" localSheetId="4" hidden="1">#REF!</definedName>
    <definedName name="BExOEL08MN74RQKVY0P43PFHPTVB" localSheetId="5" hidden="1">#REF!</definedName>
    <definedName name="BExOEL08MN74RQKVY0P43PFHPTVB" localSheetId="2" hidden="1">#REF!</definedName>
    <definedName name="BExOEL08MN74RQKVY0P43PFHPTVB" localSheetId="1" hidden="1">#REF!</definedName>
    <definedName name="BExOEL08MN74RQKVY0P43PFHPTVB" hidden="1">#REF!</definedName>
    <definedName name="BExOERG5LWXYYEN1DY1H2FWRJS9T" localSheetId="4" hidden="1">#REF!</definedName>
    <definedName name="BExOERG5LWXYYEN1DY1H2FWRJS9T" localSheetId="5" hidden="1">#REF!</definedName>
    <definedName name="BExOERG5LWXYYEN1DY1H2FWRJS9T" localSheetId="2" hidden="1">#REF!</definedName>
    <definedName name="BExOERG5LWXYYEN1DY1H2FWRJS9T" localSheetId="1" hidden="1">#REF!</definedName>
    <definedName name="BExOERG5LWXYYEN1DY1H2FWRJS9T" hidden="1">#REF!</definedName>
    <definedName name="BExOEV1S6JJVO5PP4BZ20SNGZR7D" localSheetId="4" hidden="1">#REF!</definedName>
    <definedName name="BExOEV1S6JJVO5PP4BZ20SNGZR7D" localSheetId="5" hidden="1">#REF!</definedName>
    <definedName name="BExOEV1S6JJVO5PP4BZ20SNGZR7D" localSheetId="2" hidden="1">#REF!</definedName>
    <definedName name="BExOEV1S6JJVO5PP4BZ20SNGZR7D" localSheetId="1" hidden="1">#REF!</definedName>
    <definedName name="BExOEV1S6JJVO5PP4BZ20SNGZR7D" hidden="1">#REF!</definedName>
    <definedName name="BExOEVNDLRXW33RF3AMMCDLTLROJ" localSheetId="4" hidden="1">#REF!</definedName>
    <definedName name="BExOEVNDLRXW33RF3AMMCDLTLROJ" localSheetId="5" hidden="1">#REF!</definedName>
    <definedName name="BExOEVNDLRXW33RF3AMMCDLTLROJ" localSheetId="2" hidden="1">#REF!</definedName>
    <definedName name="BExOEVNDLRXW33RF3AMMCDLTLROJ" localSheetId="1" hidden="1">#REF!</definedName>
    <definedName name="BExOEVNDLRXW33RF3AMMCDLTLROJ" hidden="1">#REF!</definedName>
    <definedName name="BExOEZOXV3VXUB6VGSS85GXATYAC" localSheetId="4" hidden="1">#REF!</definedName>
    <definedName name="BExOEZOXV3VXUB6VGSS85GXATYAC" localSheetId="5" hidden="1">#REF!</definedName>
    <definedName name="BExOEZOXV3VXUB6VGSS85GXATYAC" localSheetId="2" hidden="1">#REF!</definedName>
    <definedName name="BExOEZOXV3VXUB6VGSS85GXATYAC" localSheetId="1" hidden="1">#REF!</definedName>
    <definedName name="BExOEZOXV3VXUB6VGSS85GXATYAC" hidden="1">#REF!</definedName>
    <definedName name="BExOFDBSAZV60157PIDWCSSUN3MJ" localSheetId="4" hidden="1">#REF!</definedName>
    <definedName name="BExOFDBSAZV60157PIDWCSSUN3MJ" localSheetId="5" hidden="1">#REF!</definedName>
    <definedName name="BExOFDBSAZV60157PIDWCSSUN3MJ" localSheetId="2" hidden="1">#REF!</definedName>
    <definedName name="BExOFDBSAZV60157PIDWCSSUN3MJ" localSheetId="1" hidden="1">#REF!</definedName>
    <definedName name="BExOFDBSAZV60157PIDWCSSUN3MJ" hidden="1">#REF!</definedName>
    <definedName name="BExOFEDNCYI2TPTMQ8SJN3AW4YMF" localSheetId="4" hidden="1">#REF!</definedName>
    <definedName name="BExOFEDNCYI2TPTMQ8SJN3AW4YMF" localSheetId="5" hidden="1">#REF!</definedName>
    <definedName name="BExOFEDNCYI2TPTMQ8SJN3AW4YMF" localSheetId="2" hidden="1">#REF!</definedName>
    <definedName name="BExOFEDNCYI2TPTMQ8SJN3AW4YMF" localSheetId="1" hidden="1">#REF!</definedName>
    <definedName name="BExOFEDNCYI2TPTMQ8SJN3AW4YMF" hidden="1">#REF!</definedName>
    <definedName name="BExOFVLXVD6RVHSQO8KZOOACSV24" localSheetId="4" hidden="1">#REF!</definedName>
    <definedName name="BExOFVLXVD6RVHSQO8KZOOACSV24" localSheetId="5" hidden="1">#REF!</definedName>
    <definedName name="BExOFVLXVD6RVHSQO8KZOOACSV24" localSheetId="2" hidden="1">#REF!</definedName>
    <definedName name="BExOFVLXVD6RVHSQO8KZOOACSV24" localSheetId="1" hidden="1">#REF!</definedName>
    <definedName name="BExOFVLXVD6RVHSQO8KZOOACSV24" hidden="1">#REF!</definedName>
    <definedName name="BExOG2SW3XOGP9VAPQ3THV3VWV12" localSheetId="4" hidden="1">#REF!</definedName>
    <definedName name="BExOG2SW3XOGP9VAPQ3THV3VWV12" localSheetId="5" hidden="1">#REF!</definedName>
    <definedName name="BExOG2SW3XOGP9VAPQ3THV3VWV12" localSheetId="2" hidden="1">#REF!</definedName>
    <definedName name="BExOG2SW3XOGP9VAPQ3THV3VWV12" localSheetId="1" hidden="1">#REF!</definedName>
    <definedName name="BExOG2SW3XOGP9VAPQ3THV3VWV12" hidden="1">#REF!</definedName>
    <definedName name="BExOG45J81K4OPA40KW5VQU54KY3" localSheetId="4" hidden="1">#REF!</definedName>
    <definedName name="BExOG45J81K4OPA40KW5VQU54KY3" localSheetId="5" hidden="1">#REF!</definedName>
    <definedName name="BExOG45J81K4OPA40KW5VQU54KY3" localSheetId="2" hidden="1">#REF!</definedName>
    <definedName name="BExOG45J81K4OPA40KW5VQU54KY3" localSheetId="1" hidden="1">#REF!</definedName>
    <definedName name="BExOG45J81K4OPA40KW5VQU54KY3" hidden="1">#REF!</definedName>
    <definedName name="BExOGFE2SCL8HHT4DFAXKLUTJZOG" localSheetId="4" hidden="1">#REF!</definedName>
    <definedName name="BExOGFE2SCL8HHT4DFAXKLUTJZOG" localSheetId="5" hidden="1">#REF!</definedName>
    <definedName name="BExOGFE2SCL8HHT4DFAXKLUTJZOG" localSheetId="2" hidden="1">#REF!</definedName>
    <definedName name="BExOGFE2SCL8HHT4DFAXKLUTJZOG" localSheetId="1" hidden="1">#REF!</definedName>
    <definedName name="BExOGFE2SCL8HHT4DFAXKLUTJZOG" hidden="1">#REF!</definedName>
    <definedName name="BExOGH1IMADJCZMFDE6NMBBKO558" localSheetId="4" hidden="1">#REF!</definedName>
    <definedName name="BExOGH1IMADJCZMFDE6NMBBKO558" localSheetId="5" hidden="1">#REF!</definedName>
    <definedName name="BExOGH1IMADJCZMFDE6NMBBKO558" localSheetId="2" hidden="1">#REF!</definedName>
    <definedName name="BExOGH1IMADJCZMFDE6NMBBKO558" localSheetId="1" hidden="1">#REF!</definedName>
    <definedName name="BExOGH1IMADJCZMFDE6NMBBKO558" hidden="1">#REF!</definedName>
    <definedName name="BExOGT6D0LJ3C22RDW8COECKB1J5" localSheetId="4" hidden="1">#REF!</definedName>
    <definedName name="BExOGT6D0LJ3C22RDW8COECKB1J5" localSheetId="5" hidden="1">#REF!</definedName>
    <definedName name="BExOGT6D0LJ3C22RDW8COECKB1J5" localSheetId="2" hidden="1">#REF!</definedName>
    <definedName name="BExOGT6D0LJ3C22RDW8COECKB1J5" localSheetId="1" hidden="1">#REF!</definedName>
    <definedName name="BExOGT6D0LJ3C22RDW8COECKB1J5" hidden="1">#REF!</definedName>
    <definedName name="BExOGTMI1HT31M1RGWVRAVHAK7DE" localSheetId="4" hidden="1">#REF!</definedName>
    <definedName name="BExOGTMI1HT31M1RGWVRAVHAK7DE" localSheetId="5" hidden="1">#REF!</definedName>
    <definedName name="BExOGTMI1HT31M1RGWVRAVHAK7DE" localSheetId="2" hidden="1">#REF!</definedName>
    <definedName name="BExOGTMI1HT31M1RGWVRAVHAK7DE" localSheetId="1" hidden="1">#REF!</definedName>
    <definedName name="BExOGTMI1HT31M1RGWVRAVHAK7DE" hidden="1">#REF!</definedName>
    <definedName name="BExOGXO9JE5XSE9GC3I6O21UEKAO" localSheetId="4" hidden="1">#REF!</definedName>
    <definedName name="BExOGXO9JE5XSE9GC3I6O21UEKAO" localSheetId="5" hidden="1">#REF!</definedName>
    <definedName name="BExOGXO9JE5XSE9GC3I6O21UEKAO" localSheetId="2" hidden="1">#REF!</definedName>
    <definedName name="BExOGXO9JE5XSE9GC3I6O21UEKAO" localSheetId="1" hidden="1">#REF!</definedName>
    <definedName name="BExOGXO9JE5XSE9GC3I6O21UEKAO" hidden="1">#REF!</definedName>
    <definedName name="BExOH9ICQA5WPLVJIKJVPWUPKSYO" localSheetId="4" hidden="1">#REF!</definedName>
    <definedName name="BExOH9ICQA5WPLVJIKJVPWUPKSYO" localSheetId="5" hidden="1">#REF!</definedName>
    <definedName name="BExOH9ICQA5WPLVJIKJVPWUPKSYO" localSheetId="2" hidden="1">#REF!</definedName>
    <definedName name="BExOH9ICQA5WPLVJIKJVPWUPKSYO" localSheetId="1" hidden="1">#REF!</definedName>
    <definedName name="BExOH9ICQA5WPLVJIKJVPWUPKSYO" hidden="1">#REF!</definedName>
    <definedName name="BExOH9ICZ13C1LAW8OTYTR9S7ZP3" localSheetId="4" hidden="1">#REF!</definedName>
    <definedName name="BExOH9ICZ13C1LAW8OTYTR9S7ZP3" localSheetId="5" hidden="1">#REF!</definedName>
    <definedName name="BExOH9ICZ13C1LAW8OTYTR9S7ZP3" localSheetId="2" hidden="1">#REF!</definedName>
    <definedName name="BExOH9ICZ13C1LAW8OTYTR9S7ZP3" localSheetId="1" hidden="1">#REF!</definedName>
    <definedName name="BExOH9ICZ13C1LAW8OTYTR9S7ZP3" hidden="1">#REF!</definedName>
    <definedName name="BExOHGEJ8V8OXT32FSU173XLXBDH" localSheetId="4" hidden="1">#REF!</definedName>
    <definedName name="BExOHGEJ8V8OXT32FSU173XLXBDH" localSheetId="5" hidden="1">#REF!</definedName>
    <definedName name="BExOHGEJ8V8OXT32FSU173XLXBDH" localSheetId="2" hidden="1">#REF!</definedName>
    <definedName name="BExOHGEJ8V8OXT32FSU173XLXBDH" localSheetId="1" hidden="1">#REF!</definedName>
    <definedName name="BExOHGEJ8V8OXT32FSU173XLXBDH" hidden="1">#REF!</definedName>
    <definedName name="BExOHL75H3OT4WAKKPUXIVXWFVDS" localSheetId="4" hidden="1">#REF!</definedName>
    <definedName name="BExOHL75H3OT4WAKKPUXIVXWFVDS" localSheetId="5" hidden="1">#REF!</definedName>
    <definedName name="BExOHL75H3OT4WAKKPUXIVXWFVDS" localSheetId="2" hidden="1">#REF!</definedName>
    <definedName name="BExOHL75H3OT4WAKKPUXIVXWFVDS" localSheetId="1" hidden="1">#REF!</definedName>
    <definedName name="BExOHL75H3OT4WAKKPUXIVXWFVDS" hidden="1">#REF!</definedName>
    <definedName name="BExOHLHXXJL6363CC082M9M5VVXQ" localSheetId="4" hidden="1">#REF!</definedName>
    <definedName name="BExOHLHXXJL6363CC082M9M5VVXQ" localSheetId="5" hidden="1">#REF!</definedName>
    <definedName name="BExOHLHXXJL6363CC082M9M5VVXQ" localSheetId="2" hidden="1">#REF!</definedName>
    <definedName name="BExOHLHXXJL6363CC082M9M5VVXQ" localSheetId="1" hidden="1">#REF!</definedName>
    <definedName name="BExOHLHXXJL6363CC082M9M5VVXQ" hidden="1">#REF!</definedName>
    <definedName name="BExOHNAO5UDXSO73BK2ARHWKS90Y" localSheetId="4" hidden="1">#REF!</definedName>
    <definedName name="BExOHNAO5UDXSO73BK2ARHWKS90Y" localSheetId="5" hidden="1">#REF!</definedName>
    <definedName name="BExOHNAO5UDXSO73BK2ARHWKS90Y" localSheetId="2" hidden="1">#REF!</definedName>
    <definedName name="BExOHNAO5UDXSO73BK2ARHWKS90Y" localSheetId="1" hidden="1">#REF!</definedName>
    <definedName name="BExOHNAO5UDXSO73BK2ARHWKS90Y" hidden="1">#REF!</definedName>
    <definedName name="BExOHR1G1I9A9CI1HG94EWBLWNM2" localSheetId="4" hidden="1">#REF!</definedName>
    <definedName name="BExOHR1G1I9A9CI1HG94EWBLWNM2" localSheetId="5" hidden="1">#REF!</definedName>
    <definedName name="BExOHR1G1I9A9CI1HG94EWBLWNM2" localSheetId="2" hidden="1">#REF!</definedName>
    <definedName name="BExOHR1G1I9A9CI1HG94EWBLWNM2" localSheetId="1" hidden="1">#REF!</definedName>
    <definedName name="BExOHR1G1I9A9CI1HG94EWBLWNM2" hidden="1">#REF!</definedName>
    <definedName name="BExOHTQPP8LQ98L6PYUI6QW08YID" localSheetId="4" hidden="1">#REF!</definedName>
    <definedName name="BExOHTQPP8LQ98L6PYUI6QW08YID" localSheetId="5" hidden="1">#REF!</definedName>
    <definedName name="BExOHTQPP8LQ98L6PYUI6QW08YID" localSheetId="2" hidden="1">#REF!</definedName>
    <definedName name="BExOHTQPP8LQ98L6PYUI6QW08YID" localSheetId="1" hidden="1">#REF!</definedName>
    <definedName name="BExOHTQPP8LQ98L6PYUI6QW08YID" hidden="1">#REF!</definedName>
    <definedName name="BExOHUHN7UXHYAJFJJFU805UZ0NB" localSheetId="4" hidden="1">#REF!</definedName>
    <definedName name="BExOHUHN7UXHYAJFJJFU805UZ0NB" localSheetId="5" hidden="1">#REF!</definedName>
    <definedName name="BExOHUHN7UXHYAJFJJFU805UZ0NB" localSheetId="2" hidden="1">#REF!</definedName>
    <definedName name="BExOHUHN7UXHYAJFJJFU805UZ0NB" localSheetId="1" hidden="1">#REF!</definedName>
    <definedName name="BExOHUHN7UXHYAJFJJFU805UZ0NB" hidden="1">#REF!</definedName>
    <definedName name="BExOHX6Q6NJI793PGX59O5EKTP4G" localSheetId="4" hidden="1">#REF!</definedName>
    <definedName name="BExOHX6Q6NJI793PGX59O5EKTP4G" localSheetId="5" hidden="1">#REF!</definedName>
    <definedName name="BExOHX6Q6NJI793PGX59O5EKTP4G" localSheetId="2" hidden="1">#REF!</definedName>
    <definedName name="BExOHX6Q6NJI793PGX59O5EKTP4G" localSheetId="1" hidden="1">#REF!</definedName>
    <definedName name="BExOHX6Q6NJI793PGX59O5EKTP4G" hidden="1">#REF!</definedName>
    <definedName name="BExOI5VMTHH7Y8MQQ1N635CHYI0P" localSheetId="4" hidden="1">#REF!</definedName>
    <definedName name="BExOI5VMTHH7Y8MQQ1N635CHYI0P" localSheetId="5" hidden="1">#REF!</definedName>
    <definedName name="BExOI5VMTHH7Y8MQQ1N635CHYI0P" localSheetId="2" hidden="1">#REF!</definedName>
    <definedName name="BExOI5VMTHH7Y8MQQ1N635CHYI0P" localSheetId="1" hidden="1">#REF!</definedName>
    <definedName name="BExOI5VMTHH7Y8MQQ1N635CHYI0P" hidden="1">#REF!</definedName>
    <definedName name="BExOIEVCP4Y6VDS23AK84MCYYHRT" localSheetId="4" hidden="1">#REF!</definedName>
    <definedName name="BExOIEVCP4Y6VDS23AK84MCYYHRT" localSheetId="5" hidden="1">#REF!</definedName>
    <definedName name="BExOIEVCP4Y6VDS23AK84MCYYHRT" localSheetId="2" hidden="1">#REF!</definedName>
    <definedName name="BExOIEVCP4Y6VDS23AK84MCYYHRT" localSheetId="1" hidden="1">#REF!</definedName>
    <definedName name="BExOIEVCP4Y6VDS23AK84MCYYHRT" hidden="1">#REF!</definedName>
    <definedName name="BExOIFRP0HEHF5D7JSZ0X8ADJ79U" localSheetId="4" hidden="1">#REF!</definedName>
    <definedName name="BExOIFRP0HEHF5D7JSZ0X8ADJ79U" localSheetId="5" hidden="1">#REF!</definedName>
    <definedName name="BExOIFRP0HEHF5D7JSZ0X8ADJ79U" localSheetId="2" hidden="1">#REF!</definedName>
    <definedName name="BExOIFRP0HEHF5D7JSZ0X8ADJ79U" localSheetId="1" hidden="1">#REF!</definedName>
    <definedName name="BExOIFRP0HEHF5D7JSZ0X8ADJ79U" hidden="1">#REF!</definedName>
    <definedName name="BExOIHPQIXR0NDR5WD01BZKPKEO3" localSheetId="4" hidden="1">#REF!</definedName>
    <definedName name="BExOIHPQIXR0NDR5WD01BZKPKEO3" localSheetId="5" hidden="1">#REF!</definedName>
    <definedName name="BExOIHPQIXR0NDR5WD01BZKPKEO3" localSheetId="2" hidden="1">#REF!</definedName>
    <definedName name="BExOIHPQIXR0NDR5WD01BZKPKEO3" localSheetId="1" hidden="1">#REF!</definedName>
    <definedName name="BExOIHPQIXR0NDR5WD01BZKPKEO3" hidden="1">#REF!</definedName>
    <definedName name="BExOIM7L0Z3LSII9P7ZTV4KJ8RMA" localSheetId="4" hidden="1">#REF!</definedName>
    <definedName name="BExOIM7L0Z3LSII9P7ZTV4KJ8RMA" localSheetId="5" hidden="1">#REF!</definedName>
    <definedName name="BExOIM7L0Z3LSII9P7ZTV4KJ8RMA" localSheetId="2" hidden="1">#REF!</definedName>
    <definedName name="BExOIM7L0Z3LSII9P7ZTV4KJ8RMA" localSheetId="1" hidden="1">#REF!</definedName>
    <definedName name="BExOIM7L0Z3LSII9P7ZTV4KJ8RMA" hidden="1">#REF!</definedName>
    <definedName name="BExOIWJVMJ6MG6JC4SPD1L00OHU1" localSheetId="4" hidden="1">#REF!</definedName>
    <definedName name="BExOIWJVMJ6MG6JC4SPD1L00OHU1" localSheetId="5" hidden="1">#REF!</definedName>
    <definedName name="BExOIWJVMJ6MG6JC4SPD1L00OHU1" localSheetId="2" hidden="1">#REF!</definedName>
    <definedName name="BExOIWJVMJ6MG6JC4SPD1L00OHU1" localSheetId="1" hidden="1">#REF!</definedName>
    <definedName name="BExOIWJVMJ6MG6JC4SPD1L00OHU1" hidden="1">#REF!</definedName>
    <definedName name="BExOIYCN8Z4JK3OOG86KYUCV0ME8" localSheetId="4" hidden="1">#REF!</definedName>
    <definedName name="BExOIYCN8Z4JK3OOG86KYUCV0ME8" localSheetId="5" hidden="1">#REF!</definedName>
    <definedName name="BExOIYCN8Z4JK3OOG86KYUCV0ME8" localSheetId="2" hidden="1">#REF!</definedName>
    <definedName name="BExOIYCN8Z4JK3OOG86KYUCV0ME8" localSheetId="1" hidden="1">#REF!</definedName>
    <definedName name="BExOIYCN8Z4JK3OOG86KYUCV0ME8" hidden="1">#REF!</definedName>
    <definedName name="BExOJ3AKZ9BCBZT3KD8WMSLK6MN2" localSheetId="4" hidden="1">#REF!</definedName>
    <definedName name="BExOJ3AKZ9BCBZT3KD8WMSLK6MN2" localSheetId="5" hidden="1">#REF!</definedName>
    <definedName name="BExOJ3AKZ9BCBZT3KD8WMSLK6MN2" localSheetId="2" hidden="1">#REF!</definedName>
    <definedName name="BExOJ3AKZ9BCBZT3KD8WMSLK6MN2" localSheetId="1" hidden="1">#REF!</definedName>
    <definedName name="BExOJ3AKZ9BCBZT3KD8WMSLK6MN2" hidden="1">#REF!</definedName>
    <definedName name="BExOJ7XQK71I4YZDD29AKOOWZ47E" localSheetId="4" hidden="1">#REF!</definedName>
    <definedName name="BExOJ7XQK71I4YZDD29AKOOWZ47E" localSheetId="5" hidden="1">#REF!</definedName>
    <definedName name="BExOJ7XQK71I4YZDD29AKOOWZ47E" localSheetId="2" hidden="1">#REF!</definedName>
    <definedName name="BExOJ7XQK71I4YZDD29AKOOWZ47E" localSheetId="1" hidden="1">#REF!</definedName>
    <definedName name="BExOJ7XQK71I4YZDD29AKOOWZ47E" hidden="1">#REF!</definedName>
    <definedName name="BExOJAXS2THXXIJMV2F2LZKMI589" localSheetId="4" hidden="1">#REF!</definedName>
    <definedName name="BExOJAXS2THXXIJMV2F2LZKMI589" localSheetId="5" hidden="1">#REF!</definedName>
    <definedName name="BExOJAXS2THXXIJMV2F2LZKMI589" localSheetId="2" hidden="1">#REF!</definedName>
    <definedName name="BExOJAXS2THXXIJMV2F2LZKMI589" localSheetId="1" hidden="1">#REF!</definedName>
    <definedName name="BExOJAXS2THXXIJMV2F2LZKMI589" hidden="1">#REF!</definedName>
    <definedName name="BExOJDXKJ43BMD5CFWEMSU5R1BP9" localSheetId="4" hidden="1">#REF!</definedName>
    <definedName name="BExOJDXKJ43BMD5CFWEMSU5R1BP9" localSheetId="5" hidden="1">#REF!</definedName>
    <definedName name="BExOJDXKJ43BMD5CFWEMSU5R1BP9" localSheetId="2" hidden="1">#REF!</definedName>
    <definedName name="BExOJDXKJ43BMD5CFWEMSU5R1BP9" localSheetId="1" hidden="1">#REF!</definedName>
    <definedName name="BExOJDXKJ43BMD5CFWEMSU5R1BP9" hidden="1">#REF!</definedName>
    <definedName name="BExOJHZ9KOD9LEP7ES426LHOCXEY" localSheetId="4" hidden="1">#REF!</definedName>
    <definedName name="BExOJHZ9KOD9LEP7ES426LHOCXEY" localSheetId="5" hidden="1">#REF!</definedName>
    <definedName name="BExOJHZ9KOD9LEP7ES426LHOCXEY" localSheetId="2" hidden="1">#REF!</definedName>
    <definedName name="BExOJHZ9KOD9LEP7ES426LHOCXEY" localSheetId="1" hidden="1">#REF!</definedName>
    <definedName name="BExOJHZ9KOD9LEP7ES426LHOCXEY" hidden="1">#REF!</definedName>
    <definedName name="BExOJM0W6XGSW5MXPTTX0GNF6SFT" localSheetId="4" hidden="1">#REF!</definedName>
    <definedName name="BExOJM0W6XGSW5MXPTTX0GNF6SFT" localSheetId="5" hidden="1">#REF!</definedName>
    <definedName name="BExOJM0W6XGSW5MXPTTX0GNF6SFT" localSheetId="2" hidden="1">#REF!</definedName>
    <definedName name="BExOJM0W6XGSW5MXPTTX0GNF6SFT" localSheetId="1" hidden="1">#REF!</definedName>
    <definedName name="BExOJM0W6XGSW5MXPTTX0GNF6SFT" hidden="1">#REF!</definedName>
    <definedName name="BExOJQ7XL1X94G2GP88DSU6OTRKY" localSheetId="4" hidden="1">#REF!</definedName>
    <definedName name="BExOJQ7XL1X94G2GP88DSU6OTRKY" localSheetId="5" hidden="1">#REF!</definedName>
    <definedName name="BExOJQ7XL1X94G2GP88DSU6OTRKY" localSheetId="2" hidden="1">#REF!</definedName>
    <definedName name="BExOJQ7XL1X94G2GP88DSU6OTRKY" localSheetId="1" hidden="1">#REF!</definedName>
    <definedName name="BExOJQ7XL1X94G2GP88DSU6OTRKY" hidden="1">#REF!</definedName>
    <definedName name="BExOJXEUJJ9SYRJXKYYV2NCCDT2R" localSheetId="4" hidden="1">#REF!</definedName>
    <definedName name="BExOJXEUJJ9SYRJXKYYV2NCCDT2R" localSheetId="5" hidden="1">#REF!</definedName>
    <definedName name="BExOJXEUJJ9SYRJXKYYV2NCCDT2R" localSheetId="2" hidden="1">#REF!</definedName>
    <definedName name="BExOJXEUJJ9SYRJXKYYV2NCCDT2R" localSheetId="1" hidden="1">#REF!</definedName>
    <definedName name="BExOJXEUJJ9SYRJXKYYV2NCCDT2R" hidden="1">#REF!</definedName>
    <definedName name="BExOK0EQYM9JUMAGWOUN7QDH7VMZ" localSheetId="4" hidden="1">#REF!</definedName>
    <definedName name="BExOK0EQYM9JUMAGWOUN7QDH7VMZ" localSheetId="5" hidden="1">#REF!</definedName>
    <definedName name="BExOK0EQYM9JUMAGWOUN7QDH7VMZ" localSheetId="2" hidden="1">#REF!</definedName>
    <definedName name="BExOK0EQYM9JUMAGWOUN7QDH7VMZ" localSheetId="1" hidden="1">#REF!</definedName>
    <definedName name="BExOK0EQYM9JUMAGWOUN7QDH7VMZ" hidden="1">#REF!</definedName>
    <definedName name="BExOK10DBCM0O0CLRF8BB6EEWGB2" localSheetId="4" hidden="1">#REF!</definedName>
    <definedName name="BExOK10DBCM0O0CLRF8BB6EEWGB2" localSheetId="5" hidden="1">#REF!</definedName>
    <definedName name="BExOK10DBCM0O0CLRF8BB6EEWGB2" localSheetId="2" hidden="1">#REF!</definedName>
    <definedName name="BExOK10DBCM0O0CLRF8BB6EEWGB2" localSheetId="1" hidden="1">#REF!</definedName>
    <definedName name="BExOK10DBCM0O0CLRF8BB6EEWGB2" hidden="1">#REF!</definedName>
    <definedName name="BExOK45QZPFPJ08Z5BZOFLNGPHCZ" localSheetId="4" hidden="1">#REF!</definedName>
    <definedName name="BExOK45QZPFPJ08Z5BZOFLNGPHCZ" localSheetId="5" hidden="1">#REF!</definedName>
    <definedName name="BExOK45QZPFPJ08Z5BZOFLNGPHCZ" localSheetId="2" hidden="1">#REF!</definedName>
    <definedName name="BExOK45QZPFPJ08Z5BZOFLNGPHCZ" localSheetId="1" hidden="1">#REF!</definedName>
    <definedName name="BExOK45QZPFPJ08Z5BZOFLNGPHCZ" hidden="1">#REF!</definedName>
    <definedName name="BExOK4WM9O7QNG6O57FOASI5QSN1" localSheetId="4" hidden="1">#REF!</definedName>
    <definedName name="BExOK4WM9O7QNG6O57FOASI5QSN1" localSheetId="5" hidden="1">#REF!</definedName>
    <definedName name="BExOK4WM9O7QNG6O57FOASI5QSN1" localSheetId="2" hidden="1">#REF!</definedName>
    <definedName name="BExOK4WM9O7QNG6O57FOASI5QSN1" localSheetId="1" hidden="1">#REF!</definedName>
    <definedName name="BExOK4WM9O7QNG6O57FOASI5QSN1" hidden="1">#REF!</definedName>
    <definedName name="BExOK57E3HXBUDOQB4M87JK9OPNE" localSheetId="4" hidden="1">#REF!</definedName>
    <definedName name="BExOK57E3HXBUDOQB4M87JK9OPNE" localSheetId="5" hidden="1">#REF!</definedName>
    <definedName name="BExOK57E3HXBUDOQB4M87JK9OPNE" localSheetId="2" hidden="1">#REF!</definedName>
    <definedName name="BExOK57E3HXBUDOQB4M87JK9OPNE" localSheetId="1" hidden="1">#REF!</definedName>
    <definedName name="BExOK57E3HXBUDOQB4M87JK9OPNE" hidden="1">#REF!</definedName>
    <definedName name="BExOKJLBFD15HACQ01HQLY1U5SE2" localSheetId="4" hidden="1">#REF!</definedName>
    <definedName name="BExOKJLBFD15HACQ01HQLY1U5SE2" localSheetId="5" hidden="1">#REF!</definedName>
    <definedName name="BExOKJLBFD15HACQ01HQLY1U5SE2" localSheetId="2" hidden="1">#REF!</definedName>
    <definedName name="BExOKJLBFD15HACQ01HQLY1U5SE2" localSheetId="1" hidden="1">#REF!</definedName>
    <definedName name="BExOKJLBFD15HACQ01HQLY1U5SE2" hidden="1">#REF!</definedName>
    <definedName name="BExOKTXMJP351VXKH8VT6SXUNIMF" localSheetId="4" hidden="1">#REF!</definedName>
    <definedName name="BExOKTXMJP351VXKH8VT6SXUNIMF" localSheetId="5" hidden="1">#REF!</definedName>
    <definedName name="BExOKTXMJP351VXKH8VT6SXUNIMF" localSheetId="2" hidden="1">#REF!</definedName>
    <definedName name="BExOKTXMJP351VXKH8VT6SXUNIMF" localSheetId="1" hidden="1">#REF!</definedName>
    <definedName name="BExOKTXMJP351VXKH8VT6SXUNIMF" hidden="1">#REF!</definedName>
    <definedName name="BExOKU8GMLOCNVORDE329819XN67" localSheetId="4" hidden="1">#REF!</definedName>
    <definedName name="BExOKU8GMLOCNVORDE329819XN67" localSheetId="5" hidden="1">#REF!</definedName>
    <definedName name="BExOKU8GMLOCNVORDE329819XN67" localSheetId="2" hidden="1">#REF!</definedName>
    <definedName name="BExOKU8GMLOCNVORDE329819XN67" localSheetId="1" hidden="1">#REF!</definedName>
    <definedName name="BExOKU8GMLOCNVORDE329819XN67" hidden="1">#REF!</definedName>
    <definedName name="BExOL0Z3Z7IAMHPB91EO2MF49U57" localSheetId="4" hidden="1">#REF!</definedName>
    <definedName name="BExOL0Z3Z7IAMHPB91EO2MF49U57" localSheetId="5" hidden="1">#REF!</definedName>
    <definedName name="BExOL0Z3Z7IAMHPB91EO2MF49U57" localSheetId="2" hidden="1">#REF!</definedName>
    <definedName name="BExOL0Z3Z7IAMHPB91EO2MF49U57" localSheetId="1" hidden="1">#REF!</definedName>
    <definedName name="BExOL0Z3Z7IAMHPB91EO2MF49U57" hidden="1">#REF!</definedName>
    <definedName name="BExOL7KH12VAR0LG741SIOJTLWFD" localSheetId="4" hidden="1">#REF!</definedName>
    <definedName name="BExOL7KH12VAR0LG741SIOJTLWFD" localSheetId="5" hidden="1">#REF!</definedName>
    <definedName name="BExOL7KH12VAR0LG741SIOJTLWFD" localSheetId="2" hidden="1">#REF!</definedName>
    <definedName name="BExOL7KH12VAR0LG741SIOJTLWFD" localSheetId="1" hidden="1">#REF!</definedName>
    <definedName name="BExOL7KH12VAR0LG741SIOJTLWFD" hidden="1">#REF!</definedName>
    <definedName name="BExOLGUYDBS2V3UOK4DVPUW5JZN7" localSheetId="4" hidden="1">#REF!</definedName>
    <definedName name="BExOLGUYDBS2V3UOK4DVPUW5JZN7" localSheetId="5" hidden="1">#REF!</definedName>
    <definedName name="BExOLGUYDBS2V3UOK4DVPUW5JZN7" localSheetId="2" hidden="1">#REF!</definedName>
    <definedName name="BExOLGUYDBS2V3UOK4DVPUW5JZN7" localSheetId="1" hidden="1">#REF!</definedName>
    <definedName name="BExOLGUYDBS2V3UOK4DVPUW5JZN7" hidden="1">#REF!</definedName>
    <definedName name="BExOLICXFHJLILCJVFMJE5MGGWKR" localSheetId="4" hidden="1">#REF!</definedName>
    <definedName name="BExOLICXFHJLILCJVFMJE5MGGWKR" localSheetId="5" hidden="1">#REF!</definedName>
    <definedName name="BExOLICXFHJLILCJVFMJE5MGGWKR" localSheetId="2" hidden="1">#REF!</definedName>
    <definedName name="BExOLICXFHJLILCJVFMJE5MGGWKR" localSheetId="1" hidden="1">#REF!</definedName>
    <definedName name="BExOLICXFHJLILCJVFMJE5MGGWKR" hidden="1">#REF!</definedName>
    <definedName name="BExOLOI0WJS3QC12I3ISL0D9AWOF" localSheetId="4" hidden="1">#REF!</definedName>
    <definedName name="BExOLOI0WJS3QC12I3ISL0D9AWOF" localSheetId="5" hidden="1">#REF!</definedName>
    <definedName name="BExOLOI0WJS3QC12I3ISL0D9AWOF" localSheetId="2" hidden="1">#REF!</definedName>
    <definedName name="BExOLOI0WJS3QC12I3ISL0D9AWOF" localSheetId="1" hidden="1">#REF!</definedName>
    <definedName name="BExOLOI0WJS3QC12I3ISL0D9AWOF" hidden="1">#REF!</definedName>
    <definedName name="BExOLQ5A7IWI0W12J7315E7LBI0O" localSheetId="4" hidden="1">#REF!</definedName>
    <definedName name="BExOLQ5A7IWI0W12J7315E7LBI0O" localSheetId="5" hidden="1">#REF!</definedName>
    <definedName name="BExOLQ5A7IWI0W12J7315E7LBI0O" localSheetId="2" hidden="1">#REF!</definedName>
    <definedName name="BExOLQ5A7IWI0W12J7315E7LBI0O" localSheetId="1" hidden="1">#REF!</definedName>
    <definedName name="BExOLQ5A7IWI0W12J7315E7LBI0O" hidden="1">#REF!</definedName>
    <definedName name="BExOLYZNG5RBD0BTS1OEZJNU92Q5" localSheetId="4" hidden="1">#REF!</definedName>
    <definedName name="BExOLYZNG5RBD0BTS1OEZJNU92Q5" localSheetId="5" hidden="1">#REF!</definedName>
    <definedName name="BExOLYZNG5RBD0BTS1OEZJNU92Q5" localSheetId="2" hidden="1">#REF!</definedName>
    <definedName name="BExOLYZNG5RBD0BTS1OEZJNU92Q5" localSheetId="1" hidden="1">#REF!</definedName>
    <definedName name="BExOLYZNG5RBD0BTS1OEZJNU92Q5" hidden="1">#REF!</definedName>
    <definedName name="BExOM136CSOYSV2NE3NAU04Z4414" localSheetId="4" hidden="1">#REF!</definedName>
    <definedName name="BExOM136CSOYSV2NE3NAU04Z4414" localSheetId="5" hidden="1">#REF!</definedName>
    <definedName name="BExOM136CSOYSV2NE3NAU04Z4414" localSheetId="2" hidden="1">#REF!</definedName>
    <definedName name="BExOM136CSOYSV2NE3NAU04Z4414" localSheetId="1" hidden="1">#REF!</definedName>
    <definedName name="BExOM136CSOYSV2NE3NAU04Z4414" hidden="1">#REF!</definedName>
    <definedName name="BExOM3HIJ3UZPOKJI68KPBJAHPDC" localSheetId="4" hidden="1">#REF!</definedName>
    <definedName name="BExOM3HIJ3UZPOKJI68KPBJAHPDC" localSheetId="5" hidden="1">#REF!</definedName>
    <definedName name="BExOM3HIJ3UZPOKJI68KPBJAHPDC" localSheetId="2" hidden="1">#REF!</definedName>
    <definedName name="BExOM3HIJ3UZPOKJI68KPBJAHPDC" localSheetId="1" hidden="1">#REF!</definedName>
    <definedName name="BExOM3HIJ3UZPOKJI68KPBJAHPDC" hidden="1">#REF!</definedName>
    <definedName name="BExOM5QC0I90GVJG1G7NFAIINKAQ" localSheetId="4" hidden="1">#REF!</definedName>
    <definedName name="BExOM5QC0I90GVJG1G7NFAIINKAQ" localSheetId="5" hidden="1">#REF!</definedName>
    <definedName name="BExOM5QC0I90GVJG1G7NFAIINKAQ" localSheetId="2" hidden="1">#REF!</definedName>
    <definedName name="BExOM5QC0I90GVJG1G7NFAIINKAQ" localSheetId="1" hidden="1">#REF!</definedName>
    <definedName name="BExOM5QC0I90GVJG1G7NFAIINKAQ" hidden="1">#REF!</definedName>
    <definedName name="BExOMKPURE33YQ3K1JG9NVQD4W49" localSheetId="4" hidden="1">#REF!</definedName>
    <definedName name="BExOMKPURE33YQ3K1JG9NVQD4W49" localSheetId="5" hidden="1">#REF!</definedName>
    <definedName name="BExOMKPURE33YQ3K1JG9NVQD4W49" localSheetId="2" hidden="1">#REF!</definedName>
    <definedName name="BExOMKPURE33YQ3K1JG9NVQD4W49" localSheetId="1" hidden="1">#REF!</definedName>
    <definedName name="BExOMKPURE33YQ3K1JG9NVQD4W49" hidden="1">#REF!</definedName>
    <definedName name="BExOMP7NGCLUNFK50QD2LPKRG078" localSheetId="4" hidden="1">#REF!</definedName>
    <definedName name="BExOMP7NGCLUNFK50QD2LPKRG078" localSheetId="5" hidden="1">#REF!</definedName>
    <definedName name="BExOMP7NGCLUNFK50QD2LPKRG078" localSheetId="2" hidden="1">#REF!</definedName>
    <definedName name="BExOMP7NGCLUNFK50QD2LPKRG078" localSheetId="1" hidden="1">#REF!</definedName>
    <definedName name="BExOMP7NGCLUNFK50QD2LPKRG078" hidden="1">#REF!</definedName>
    <definedName name="BExOMPNX2853XA8AUM0BLA7CS86A" localSheetId="4" hidden="1">#REF!</definedName>
    <definedName name="BExOMPNX2853XA8AUM0BLA7CS86A" localSheetId="5" hidden="1">#REF!</definedName>
    <definedName name="BExOMPNX2853XA8AUM0BLA7CS86A" localSheetId="2" hidden="1">#REF!</definedName>
    <definedName name="BExOMPNX2853XA8AUM0BLA7CS86A" localSheetId="1" hidden="1">#REF!</definedName>
    <definedName name="BExOMPNX2853XA8AUM0BLA7CS86A" hidden="1">#REF!</definedName>
    <definedName name="BExOMU0A6XMY48SZRYL4WQZD13BI" localSheetId="4" hidden="1">#REF!</definedName>
    <definedName name="BExOMU0A6XMY48SZRYL4WQZD13BI" localSheetId="5" hidden="1">#REF!</definedName>
    <definedName name="BExOMU0A6XMY48SZRYL4WQZD13BI" localSheetId="2" hidden="1">#REF!</definedName>
    <definedName name="BExOMU0A6XMY48SZRYL4WQZD13BI" localSheetId="1" hidden="1">#REF!</definedName>
    <definedName name="BExOMU0A6XMY48SZRYL4WQZD13BI" hidden="1">#REF!</definedName>
    <definedName name="BExOMVT0HSNC59DJP4CLISASGHKL" localSheetId="4" hidden="1">#REF!</definedName>
    <definedName name="BExOMVT0HSNC59DJP4CLISASGHKL" localSheetId="5" hidden="1">#REF!</definedName>
    <definedName name="BExOMVT0HSNC59DJP4CLISASGHKL" localSheetId="2" hidden="1">#REF!</definedName>
    <definedName name="BExOMVT0HSNC59DJP4CLISASGHKL" localSheetId="1" hidden="1">#REF!</definedName>
    <definedName name="BExOMVT0HSNC59DJP4CLISASGHKL" hidden="1">#REF!</definedName>
    <definedName name="BExON0AX35F2SI0UCVMGWGVIUNI3" localSheetId="4" hidden="1">#REF!</definedName>
    <definedName name="BExON0AX35F2SI0UCVMGWGVIUNI3" localSheetId="5" hidden="1">#REF!</definedName>
    <definedName name="BExON0AX35F2SI0UCVMGWGVIUNI3" localSheetId="2" hidden="1">#REF!</definedName>
    <definedName name="BExON0AX35F2SI0UCVMGWGVIUNI3" localSheetId="1" hidden="1">#REF!</definedName>
    <definedName name="BExON0AX35F2SI0UCVMGWGVIUNI3" hidden="1">#REF!</definedName>
    <definedName name="BExON1I19LN0T10YIIYC5NE9UGMR" localSheetId="4" hidden="1">#REF!</definedName>
    <definedName name="BExON1I19LN0T10YIIYC5NE9UGMR" localSheetId="5" hidden="1">#REF!</definedName>
    <definedName name="BExON1I19LN0T10YIIYC5NE9UGMR" localSheetId="2" hidden="1">#REF!</definedName>
    <definedName name="BExON1I19LN0T10YIIYC5NE9UGMR" localSheetId="1" hidden="1">#REF!</definedName>
    <definedName name="BExON1I19LN0T10YIIYC5NE9UGMR" hidden="1">#REF!</definedName>
    <definedName name="BExON41U4296DV3DPG6I5EF3OEYF" localSheetId="4" hidden="1">#REF!</definedName>
    <definedName name="BExON41U4296DV3DPG6I5EF3OEYF" localSheetId="5" hidden="1">#REF!</definedName>
    <definedName name="BExON41U4296DV3DPG6I5EF3OEYF" localSheetId="2" hidden="1">#REF!</definedName>
    <definedName name="BExON41U4296DV3DPG6I5EF3OEYF" localSheetId="1" hidden="1">#REF!</definedName>
    <definedName name="BExON41U4296DV3DPG6I5EF3OEYF" hidden="1">#REF!</definedName>
    <definedName name="BExONB3A7CO4YD8RB41PHC93BQ9M" localSheetId="4" hidden="1">#REF!</definedName>
    <definedName name="BExONB3A7CO4YD8RB41PHC93BQ9M" localSheetId="5" hidden="1">#REF!</definedName>
    <definedName name="BExONB3A7CO4YD8RB41PHC93BQ9M" localSheetId="2" hidden="1">#REF!</definedName>
    <definedName name="BExONB3A7CO4YD8RB41PHC93BQ9M" localSheetId="1" hidden="1">#REF!</definedName>
    <definedName name="BExONB3A7CO4YD8RB41PHC93BQ9M" hidden="1">#REF!</definedName>
    <definedName name="BExONFQH6UUXF8V0GI4BRIST9RFO" localSheetId="4" hidden="1">#REF!</definedName>
    <definedName name="BExONFQH6UUXF8V0GI4BRIST9RFO" localSheetId="5" hidden="1">#REF!</definedName>
    <definedName name="BExONFQH6UUXF8V0GI4BRIST9RFO" localSheetId="2" hidden="1">#REF!</definedName>
    <definedName name="BExONFQH6UUXF8V0GI4BRIST9RFO" localSheetId="1" hidden="1">#REF!</definedName>
    <definedName name="BExONFQH6UUXF8V0GI4BRIST9RFO" hidden="1">#REF!</definedName>
    <definedName name="BExONIL31DZWU7IFVN3VV0XTXJA1" localSheetId="4" hidden="1">#REF!</definedName>
    <definedName name="BExONIL31DZWU7IFVN3VV0XTXJA1" localSheetId="5" hidden="1">#REF!</definedName>
    <definedName name="BExONIL31DZWU7IFVN3VV0XTXJA1" localSheetId="2" hidden="1">#REF!</definedName>
    <definedName name="BExONIL31DZWU7IFVN3VV0XTXJA1" localSheetId="1" hidden="1">#REF!</definedName>
    <definedName name="BExONIL31DZWU7IFVN3VV0XTXJA1" hidden="1">#REF!</definedName>
    <definedName name="BExONJ1BU17R0F5A2UP1UGJBOGKS" localSheetId="4" hidden="1">#REF!</definedName>
    <definedName name="BExONJ1BU17R0F5A2UP1UGJBOGKS" localSheetId="5" hidden="1">#REF!</definedName>
    <definedName name="BExONJ1BU17R0F5A2UP1UGJBOGKS" localSheetId="2" hidden="1">#REF!</definedName>
    <definedName name="BExONJ1BU17R0F5A2UP1UGJBOGKS" localSheetId="1" hidden="1">#REF!</definedName>
    <definedName name="BExONJ1BU17R0F5A2UP1UGJBOGKS" hidden="1">#REF!</definedName>
    <definedName name="BExONKZDHE8SS0P4YRLGEQR9KYHF" localSheetId="4" hidden="1">#REF!</definedName>
    <definedName name="BExONKZDHE8SS0P4YRLGEQR9KYHF" localSheetId="5" hidden="1">#REF!</definedName>
    <definedName name="BExONKZDHE8SS0P4YRLGEQR9KYHF" localSheetId="2" hidden="1">#REF!</definedName>
    <definedName name="BExONKZDHE8SS0P4YRLGEQR9KYHF" localSheetId="1" hidden="1">#REF!</definedName>
    <definedName name="BExONKZDHE8SS0P4YRLGEQR9KYHF" hidden="1">#REF!</definedName>
    <definedName name="BExONNZ9VMHVX3J6NLNJY7KZA61O" localSheetId="4" hidden="1">#REF!</definedName>
    <definedName name="BExONNZ9VMHVX3J6NLNJY7KZA61O" localSheetId="5" hidden="1">#REF!</definedName>
    <definedName name="BExONNZ9VMHVX3J6NLNJY7KZA61O" localSheetId="2" hidden="1">#REF!</definedName>
    <definedName name="BExONNZ9VMHVX3J6NLNJY7KZA61O" localSheetId="1" hidden="1">#REF!</definedName>
    <definedName name="BExONNZ9VMHVX3J6NLNJY7KZA61O" hidden="1">#REF!</definedName>
    <definedName name="BExONRQ1BAA4F3TXP2MYQ4YCZ09S" localSheetId="4" hidden="1">#REF!</definedName>
    <definedName name="BExONRQ1BAA4F3TXP2MYQ4YCZ09S" localSheetId="5" hidden="1">#REF!</definedName>
    <definedName name="BExONRQ1BAA4F3TXP2MYQ4YCZ09S" localSheetId="2" hidden="1">#REF!</definedName>
    <definedName name="BExONRQ1BAA4F3TXP2MYQ4YCZ09S" localSheetId="1" hidden="1">#REF!</definedName>
    <definedName name="BExONRQ1BAA4F3TXP2MYQ4YCZ09S" hidden="1">#REF!</definedName>
    <definedName name="BExONU4ENMND8RLZX0L5EHPYQQSB" localSheetId="4" hidden="1">#REF!</definedName>
    <definedName name="BExONU4ENMND8RLZX0L5EHPYQQSB" localSheetId="5" hidden="1">#REF!</definedName>
    <definedName name="BExONU4ENMND8RLZX0L5EHPYQQSB" localSheetId="2" hidden="1">#REF!</definedName>
    <definedName name="BExONU4ENMND8RLZX0L5EHPYQQSB" localSheetId="1" hidden="1">#REF!</definedName>
    <definedName name="BExONU4ENMND8RLZX0L5EHPYQQSB" hidden="1">#REF!</definedName>
    <definedName name="BExONXPUEU6ZRSIX4PDJ1DXY679I" localSheetId="4" hidden="1">#REF!</definedName>
    <definedName name="BExONXPUEU6ZRSIX4PDJ1DXY679I" localSheetId="5" hidden="1">#REF!</definedName>
    <definedName name="BExONXPUEU6ZRSIX4PDJ1DXY679I" localSheetId="2" hidden="1">#REF!</definedName>
    <definedName name="BExONXPUEU6ZRSIX4PDJ1DXY679I" localSheetId="1" hidden="1">#REF!</definedName>
    <definedName name="BExONXPUEU6ZRSIX4PDJ1DXY679I" hidden="1">#REF!</definedName>
    <definedName name="BExOO0KEG2WL5WKKMHN0S2UTIUNG" localSheetId="4" hidden="1">#REF!</definedName>
    <definedName name="BExOO0KEG2WL5WKKMHN0S2UTIUNG" localSheetId="5" hidden="1">#REF!</definedName>
    <definedName name="BExOO0KEG2WL5WKKMHN0S2UTIUNG" localSheetId="2" hidden="1">#REF!</definedName>
    <definedName name="BExOO0KEG2WL5WKKMHN0S2UTIUNG" localSheetId="1" hidden="1">#REF!</definedName>
    <definedName name="BExOO0KEG2WL5WKKMHN0S2UTIUNG" hidden="1">#REF!</definedName>
    <definedName name="BExOO1WWIZSGB0YTGKESB45TSVMZ" localSheetId="4" hidden="1">#REF!</definedName>
    <definedName name="BExOO1WWIZSGB0YTGKESB45TSVMZ" localSheetId="5" hidden="1">#REF!</definedName>
    <definedName name="BExOO1WWIZSGB0YTGKESB45TSVMZ" localSheetId="2" hidden="1">#REF!</definedName>
    <definedName name="BExOO1WWIZSGB0YTGKESB45TSVMZ" localSheetId="1" hidden="1">#REF!</definedName>
    <definedName name="BExOO1WWIZSGB0YTGKESB45TSVMZ" hidden="1">#REF!</definedName>
    <definedName name="BExOO4B8FPAFYPHCTYTX37P1TQM5" localSheetId="4" hidden="1">#REF!</definedName>
    <definedName name="BExOO4B8FPAFYPHCTYTX37P1TQM5" localSheetId="5" hidden="1">#REF!</definedName>
    <definedName name="BExOO4B8FPAFYPHCTYTX37P1TQM5" localSheetId="2" hidden="1">#REF!</definedName>
    <definedName name="BExOO4B8FPAFYPHCTYTX37P1TQM5" localSheetId="1" hidden="1">#REF!</definedName>
    <definedName name="BExOO4B8FPAFYPHCTYTX37P1TQM5" hidden="1">#REF!</definedName>
    <definedName name="BExOOIULUDOJRMYABWV5CCL906X6" localSheetId="4" hidden="1">#REF!</definedName>
    <definedName name="BExOOIULUDOJRMYABWV5CCL906X6" localSheetId="5" hidden="1">#REF!</definedName>
    <definedName name="BExOOIULUDOJRMYABWV5CCL906X6" localSheetId="2" hidden="1">#REF!</definedName>
    <definedName name="BExOOIULUDOJRMYABWV5CCL906X6" localSheetId="1" hidden="1">#REF!</definedName>
    <definedName name="BExOOIULUDOJRMYABWV5CCL906X6" hidden="1">#REF!</definedName>
    <definedName name="BExOOJLIWKJW5S7XWJXD8TYV5HQ9" localSheetId="4" hidden="1">#REF!</definedName>
    <definedName name="BExOOJLIWKJW5S7XWJXD8TYV5HQ9" localSheetId="5" hidden="1">#REF!</definedName>
    <definedName name="BExOOJLIWKJW5S7XWJXD8TYV5HQ9" localSheetId="2" hidden="1">#REF!</definedName>
    <definedName name="BExOOJLIWKJW5S7XWJXD8TYV5HQ9" localSheetId="1" hidden="1">#REF!</definedName>
    <definedName name="BExOOJLIWKJW5S7XWJXD8TYV5HQ9" hidden="1">#REF!</definedName>
    <definedName name="BExOOQ1JVWQ9LYXD0V94BRXKTA1I" localSheetId="4" hidden="1">#REF!</definedName>
    <definedName name="BExOOQ1JVWQ9LYXD0V94BRXKTA1I" localSheetId="5" hidden="1">#REF!</definedName>
    <definedName name="BExOOQ1JVWQ9LYXD0V94BRXKTA1I" localSheetId="2" hidden="1">#REF!</definedName>
    <definedName name="BExOOQ1JVWQ9LYXD0V94BRXKTA1I" localSheetId="1" hidden="1">#REF!</definedName>
    <definedName name="BExOOQ1JVWQ9LYXD0V94BRXKTA1I" hidden="1">#REF!</definedName>
    <definedName name="BExOOTN0KTXJCL7E476XBN1CJ553" localSheetId="4" hidden="1">#REF!</definedName>
    <definedName name="BExOOTN0KTXJCL7E476XBN1CJ553" localSheetId="5" hidden="1">#REF!</definedName>
    <definedName name="BExOOTN0KTXJCL7E476XBN1CJ553" localSheetId="2" hidden="1">#REF!</definedName>
    <definedName name="BExOOTN0KTXJCL7E476XBN1CJ553" localSheetId="1" hidden="1">#REF!</definedName>
    <definedName name="BExOOTN0KTXJCL7E476XBN1CJ553" hidden="1">#REF!</definedName>
    <definedName name="BExOOVVUJIJNAYDICUUQQ9O7O3TW" localSheetId="4" hidden="1">#REF!</definedName>
    <definedName name="BExOOVVUJIJNAYDICUUQQ9O7O3TW" localSheetId="5" hidden="1">#REF!</definedName>
    <definedName name="BExOOVVUJIJNAYDICUUQQ9O7O3TW" localSheetId="2" hidden="1">#REF!</definedName>
    <definedName name="BExOOVVUJIJNAYDICUUQQ9O7O3TW" localSheetId="1" hidden="1">#REF!</definedName>
    <definedName name="BExOOVVUJIJNAYDICUUQQ9O7O3TW" hidden="1">#REF!</definedName>
    <definedName name="BExOP9DDU5MZJKWGFT0MKL44YKIV" localSheetId="4" hidden="1">#REF!</definedName>
    <definedName name="BExOP9DDU5MZJKWGFT0MKL44YKIV" localSheetId="5" hidden="1">#REF!</definedName>
    <definedName name="BExOP9DDU5MZJKWGFT0MKL44YKIV" localSheetId="2" hidden="1">#REF!</definedName>
    <definedName name="BExOP9DDU5MZJKWGFT0MKL44YKIV" localSheetId="1" hidden="1">#REF!</definedName>
    <definedName name="BExOP9DDU5MZJKWGFT0MKL44YKIV" hidden="1">#REF!</definedName>
    <definedName name="BExOP9DEBV5W5P4Q25J3XCJBP5S9" localSheetId="4" hidden="1">#REF!</definedName>
    <definedName name="BExOP9DEBV5W5P4Q25J3XCJBP5S9" localSheetId="5" hidden="1">#REF!</definedName>
    <definedName name="BExOP9DEBV5W5P4Q25J3XCJBP5S9" localSheetId="2" hidden="1">#REF!</definedName>
    <definedName name="BExOP9DEBV5W5P4Q25J3XCJBP5S9" localSheetId="1" hidden="1">#REF!</definedName>
    <definedName name="BExOP9DEBV5W5P4Q25J3XCJBP5S9" hidden="1">#REF!</definedName>
    <definedName name="BExOPFNYRBL0BFM23LZBJTADNOE4" localSheetId="4" hidden="1">#REF!</definedName>
    <definedName name="BExOPFNYRBL0BFM23LZBJTADNOE4" localSheetId="5" hidden="1">#REF!</definedName>
    <definedName name="BExOPFNYRBL0BFM23LZBJTADNOE4" localSheetId="2" hidden="1">#REF!</definedName>
    <definedName name="BExOPFNYRBL0BFM23LZBJTADNOE4" localSheetId="1" hidden="1">#REF!</definedName>
    <definedName name="BExOPFNYRBL0BFM23LZBJTADNOE4" hidden="1">#REF!</definedName>
    <definedName name="BExOPINVFSIZMCVT9YGT2AODVCX3" localSheetId="4" hidden="1">#REF!</definedName>
    <definedName name="BExOPINVFSIZMCVT9YGT2AODVCX3" localSheetId="5" hidden="1">#REF!</definedName>
    <definedName name="BExOPINVFSIZMCVT9YGT2AODVCX3" localSheetId="2" hidden="1">#REF!</definedName>
    <definedName name="BExOPINVFSIZMCVT9YGT2AODVCX3" localSheetId="1" hidden="1">#REF!</definedName>
    <definedName name="BExOPINVFSIZMCVT9YGT2AODVCX3" hidden="1">#REF!</definedName>
    <definedName name="BExOQ1JN4SAC44RTMZIGHSW023WA" localSheetId="4" hidden="1">#REF!</definedName>
    <definedName name="BExOQ1JN4SAC44RTMZIGHSW023WA" localSheetId="5" hidden="1">#REF!</definedName>
    <definedName name="BExOQ1JN4SAC44RTMZIGHSW023WA" localSheetId="2" hidden="1">#REF!</definedName>
    <definedName name="BExOQ1JN4SAC44RTMZIGHSW023WA" localSheetId="1" hidden="1">#REF!</definedName>
    <definedName name="BExOQ1JN4SAC44RTMZIGHSW023WA" hidden="1">#REF!</definedName>
    <definedName name="BExOQ256YMF115DJL3KBPNKABJ90" localSheetId="4" hidden="1">#REF!</definedName>
    <definedName name="BExOQ256YMF115DJL3KBPNKABJ90" localSheetId="5" hidden="1">#REF!</definedName>
    <definedName name="BExOQ256YMF115DJL3KBPNKABJ90" localSheetId="2" hidden="1">#REF!</definedName>
    <definedName name="BExOQ256YMF115DJL3KBPNKABJ90" localSheetId="1" hidden="1">#REF!</definedName>
    <definedName name="BExOQ256YMF115DJL3KBPNKABJ90" hidden="1">#REF!</definedName>
    <definedName name="BExQ19DEUOLC11IW32E2AMVZLFF1" localSheetId="4" hidden="1">#REF!</definedName>
    <definedName name="BExQ19DEUOLC11IW32E2AMVZLFF1" localSheetId="5" hidden="1">#REF!</definedName>
    <definedName name="BExQ19DEUOLC11IW32E2AMVZLFF1" localSheetId="2" hidden="1">#REF!</definedName>
    <definedName name="BExQ19DEUOLC11IW32E2AMVZLFF1" localSheetId="1" hidden="1">#REF!</definedName>
    <definedName name="BExQ19DEUOLC11IW32E2AMVZLFF1" hidden="1">#REF!</definedName>
    <definedName name="BExQ1OCW3L24TN0BYVRE2NE3IK1O" localSheetId="4" hidden="1">#REF!</definedName>
    <definedName name="BExQ1OCW3L24TN0BYVRE2NE3IK1O" localSheetId="5" hidden="1">#REF!</definedName>
    <definedName name="BExQ1OCW3L24TN0BYVRE2NE3IK1O" localSheetId="2" hidden="1">#REF!</definedName>
    <definedName name="BExQ1OCW3L24TN0BYVRE2NE3IK1O" localSheetId="1" hidden="1">#REF!</definedName>
    <definedName name="BExQ1OCW3L24TN0BYVRE2NE3IK1O" hidden="1">#REF!</definedName>
    <definedName name="BExQ29C73XR33S3668YYSYZAIHTG" localSheetId="4" hidden="1">#REF!</definedName>
    <definedName name="BExQ29C73XR33S3668YYSYZAIHTG" localSheetId="5" hidden="1">#REF!</definedName>
    <definedName name="BExQ29C73XR33S3668YYSYZAIHTG" localSheetId="2" hidden="1">#REF!</definedName>
    <definedName name="BExQ29C73XR33S3668YYSYZAIHTG" localSheetId="1" hidden="1">#REF!</definedName>
    <definedName name="BExQ29C73XR33S3668YYSYZAIHTG" hidden="1">#REF!</definedName>
    <definedName name="BExQ2FS228IUDUP2023RA1D4AO4C" localSheetId="4" hidden="1">#REF!</definedName>
    <definedName name="BExQ2FS228IUDUP2023RA1D4AO4C" localSheetId="5" hidden="1">#REF!</definedName>
    <definedName name="BExQ2FS228IUDUP2023RA1D4AO4C" localSheetId="2" hidden="1">#REF!</definedName>
    <definedName name="BExQ2FS228IUDUP2023RA1D4AO4C" localSheetId="1" hidden="1">#REF!</definedName>
    <definedName name="BExQ2FS228IUDUP2023RA1D4AO4C" hidden="1">#REF!</definedName>
    <definedName name="BExQ2L0XYWLY9VPZWXYYFRIRQRJ1" localSheetId="4" hidden="1">#REF!</definedName>
    <definedName name="BExQ2L0XYWLY9VPZWXYYFRIRQRJ1" localSheetId="5" hidden="1">#REF!</definedName>
    <definedName name="BExQ2L0XYWLY9VPZWXYYFRIRQRJ1" localSheetId="2" hidden="1">#REF!</definedName>
    <definedName name="BExQ2L0XYWLY9VPZWXYYFRIRQRJ1" localSheetId="1" hidden="1">#REF!</definedName>
    <definedName name="BExQ2L0XYWLY9VPZWXYYFRIRQRJ1" hidden="1">#REF!</definedName>
    <definedName name="BExQ2M841F5Z1BQYR8DG5FKK0LIU" localSheetId="4" hidden="1">#REF!</definedName>
    <definedName name="BExQ2M841F5Z1BQYR8DG5FKK0LIU" localSheetId="5" hidden="1">#REF!</definedName>
    <definedName name="BExQ2M841F5Z1BQYR8DG5FKK0LIU" localSheetId="2" hidden="1">#REF!</definedName>
    <definedName name="BExQ2M841F5Z1BQYR8DG5FKK0LIU" localSheetId="1" hidden="1">#REF!</definedName>
    <definedName name="BExQ2M841F5Z1BQYR8DG5FKK0LIU" hidden="1">#REF!</definedName>
    <definedName name="BExQ2STHO7AXYTS1VPPHQMX1WT30" localSheetId="4" hidden="1">#REF!</definedName>
    <definedName name="BExQ2STHO7AXYTS1VPPHQMX1WT30" localSheetId="5" hidden="1">#REF!</definedName>
    <definedName name="BExQ2STHO7AXYTS1VPPHQMX1WT30" localSheetId="2" hidden="1">#REF!</definedName>
    <definedName name="BExQ2STHO7AXYTS1VPPHQMX1WT30" localSheetId="1" hidden="1">#REF!</definedName>
    <definedName name="BExQ2STHO7AXYTS1VPPHQMX1WT30" hidden="1">#REF!</definedName>
    <definedName name="BExQ2XWXHMQMQ99FF9293AEQHABB" localSheetId="4" hidden="1">#REF!</definedName>
    <definedName name="BExQ2XWXHMQMQ99FF9293AEQHABB" localSheetId="5" hidden="1">#REF!</definedName>
    <definedName name="BExQ2XWXHMQMQ99FF9293AEQHABB" localSheetId="2" hidden="1">#REF!</definedName>
    <definedName name="BExQ2XWXHMQMQ99FF9293AEQHABB" localSheetId="1" hidden="1">#REF!</definedName>
    <definedName name="BExQ2XWXHMQMQ99FF9293AEQHABB" hidden="1">#REF!</definedName>
    <definedName name="BExQ300G8I8TK45A0MVHV15422EU" localSheetId="4" hidden="1">#REF!</definedName>
    <definedName name="BExQ300G8I8TK45A0MVHV15422EU" localSheetId="5" hidden="1">#REF!</definedName>
    <definedName name="BExQ300G8I8TK45A0MVHV15422EU" localSheetId="2" hidden="1">#REF!</definedName>
    <definedName name="BExQ300G8I8TK45A0MVHV15422EU" localSheetId="1" hidden="1">#REF!</definedName>
    <definedName name="BExQ300G8I8TK45A0MVHV15422EU" hidden="1">#REF!</definedName>
    <definedName name="BExQ305RBEODGNAETZ0EZQLLDZZD" localSheetId="4" hidden="1">#REF!</definedName>
    <definedName name="BExQ305RBEODGNAETZ0EZQLLDZZD" localSheetId="5" hidden="1">#REF!</definedName>
    <definedName name="BExQ305RBEODGNAETZ0EZQLLDZZD" localSheetId="2" hidden="1">#REF!</definedName>
    <definedName name="BExQ305RBEODGNAETZ0EZQLLDZZD" localSheetId="1" hidden="1">#REF!</definedName>
    <definedName name="BExQ305RBEODGNAETZ0EZQLLDZZD" hidden="1">#REF!</definedName>
    <definedName name="BExQ37SZQJSC2C73FY2IJY852LVP" localSheetId="4" hidden="1">#REF!</definedName>
    <definedName name="BExQ37SZQJSC2C73FY2IJY852LVP" localSheetId="5" hidden="1">#REF!</definedName>
    <definedName name="BExQ37SZQJSC2C73FY2IJY852LVP" localSheetId="2" hidden="1">#REF!</definedName>
    <definedName name="BExQ37SZQJSC2C73FY2IJY852LVP" localSheetId="1" hidden="1">#REF!</definedName>
    <definedName name="BExQ37SZQJSC2C73FY2IJY852LVP" hidden="1">#REF!</definedName>
    <definedName name="BExQ39R28MXSG2SEV956F0KZ20AN" localSheetId="4" hidden="1">#REF!</definedName>
    <definedName name="BExQ39R28MXSG2SEV956F0KZ20AN" localSheetId="5" hidden="1">#REF!</definedName>
    <definedName name="BExQ39R28MXSG2SEV956F0KZ20AN" localSheetId="2" hidden="1">#REF!</definedName>
    <definedName name="BExQ39R28MXSG2SEV956F0KZ20AN" localSheetId="1" hidden="1">#REF!</definedName>
    <definedName name="BExQ39R28MXSG2SEV956F0KZ20AN" hidden="1">#REF!</definedName>
    <definedName name="BExQ3D1P3M5Z3HLMEZ17E0BLEE4U" localSheetId="4" hidden="1">#REF!</definedName>
    <definedName name="BExQ3D1P3M5Z3HLMEZ17E0BLEE4U" localSheetId="5" hidden="1">#REF!</definedName>
    <definedName name="BExQ3D1P3M5Z3HLMEZ17E0BLEE4U" localSheetId="2" hidden="1">#REF!</definedName>
    <definedName name="BExQ3D1P3M5Z3HLMEZ17E0BLEE4U" localSheetId="1" hidden="1">#REF!</definedName>
    <definedName name="BExQ3D1P3M5Z3HLMEZ17E0BLEE4U" hidden="1">#REF!</definedName>
    <definedName name="BExQ3EZX6BA2WHKI84SG78UPRTSE" localSheetId="4" hidden="1">#REF!</definedName>
    <definedName name="BExQ3EZX6BA2WHKI84SG78UPRTSE" localSheetId="5" hidden="1">#REF!</definedName>
    <definedName name="BExQ3EZX6BA2WHKI84SG78UPRTSE" localSheetId="2" hidden="1">#REF!</definedName>
    <definedName name="BExQ3EZX6BA2WHKI84SG78UPRTSE" localSheetId="1" hidden="1">#REF!</definedName>
    <definedName name="BExQ3EZX6BA2WHKI84SG78UPRTSE" hidden="1">#REF!</definedName>
    <definedName name="BExQ3KOX6620WUSBG7PGACNC936P" localSheetId="4" hidden="1">#REF!</definedName>
    <definedName name="BExQ3KOX6620WUSBG7PGACNC936P" localSheetId="5" hidden="1">#REF!</definedName>
    <definedName name="BExQ3KOX6620WUSBG7PGACNC936P" localSheetId="2" hidden="1">#REF!</definedName>
    <definedName name="BExQ3KOX6620WUSBG7PGACNC936P" localSheetId="1" hidden="1">#REF!</definedName>
    <definedName name="BExQ3KOX6620WUSBG7PGACNC936P" hidden="1">#REF!</definedName>
    <definedName name="BExQ3O4W7QF8BOXTUT4IOGF6YKUD" localSheetId="4" hidden="1">#REF!</definedName>
    <definedName name="BExQ3O4W7QF8BOXTUT4IOGF6YKUD" localSheetId="5" hidden="1">#REF!</definedName>
    <definedName name="BExQ3O4W7QF8BOXTUT4IOGF6YKUD" localSheetId="2" hidden="1">#REF!</definedName>
    <definedName name="BExQ3O4W7QF8BOXTUT4IOGF6YKUD" localSheetId="1" hidden="1">#REF!</definedName>
    <definedName name="BExQ3O4W7QF8BOXTUT4IOGF6YKUD" hidden="1">#REF!</definedName>
    <definedName name="BExQ3PXOWSN8561ZR8IEY8ZASI3B" localSheetId="4" hidden="1">#REF!</definedName>
    <definedName name="BExQ3PXOWSN8561ZR8IEY8ZASI3B" localSheetId="5" hidden="1">#REF!</definedName>
    <definedName name="BExQ3PXOWSN8561ZR8IEY8ZASI3B" localSheetId="2" hidden="1">#REF!</definedName>
    <definedName name="BExQ3PXOWSN8561ZR8IEY8ZASI3B" localSheetId="1" hidden="1">#REF!</definedName>
    <definedName name="BExQ3PXOWSN8561ZR8IEY8ZASI3B" hidden="1">#REF!</definedName>
    <definedName name="BExQ3TZF04IPY0B0UG9CQQ5736UA" localSheetId="4" hidden="1">#REF!</definedName>
    <definedName name="BExQ3TZF04IPY0B0UG9CQQ5736UA" localSheetId="5" hidden="1">#REF!</definedName>
    <definedName name="BExQ3TZF04IPY0B0UG9CQQ5736UA" localSheetId="2" hidden="1">#REF!</definedName>
    <definedName name="BExQ3TZF04IPY0B0UG9CQQ5736UA" localSheetId="1" hidden="1">#REF!</definedName>
    <definedName name="BExQ3TZF04IPY0B0UG9CQQ5736UA" hidden="1">#REF!</definedName>
    <definedName name="BExQ42IU9MNDYLODP41DL6YTZMAR" localSheetId="4" hidden="1">#REF!</definedName>
    <definedName name="BExQ42IU9MNDYLODP41DL6YTZMAR" localSheetId="5" hidden="1">#REF!</definedName>
    <definedName name="BExQ42IU9MNDYLODP41DL6YTZMAR" localSheetId="2" hidden="1">#REF!</definedName>
    <definedName name="BExQ42IU9MNDYLODP41DL6YTZMAR" localSheetId="1" hidden="1">#REF!</definedName>
    <definedName name="BExQ42IU9MNDYLODP41DL6YTZMAR" hidden="1">#REF!</definedName>
    <definedName name="BExQ42O4PHH156IHXSW0JAYAC0NJ" localSheetId="4" hidden="1">#REF!</definedName>
    <definedName name="BExQ42O4PHH156IHXSW0JAYAC0NJ" localSheetId="5" hidden="1">#REF!</definedName>
    <definedName name="BExQ42O4PHH156IHXSW0JAYAC0NJ" localSheetId="2" hidden="1">#REF!</definedName>
    <definedName name="BExQ42O4PHH156IHXSW0JAYAC0NJ" localSheetId="1" hidden="1">#REF!</definedName>
    <definedName name="BExQ42O4PHH156IHXSW0JAYAC0NJ" hidden="1">#REF!</definedName>
    <definedName name="BExQ452HF7N1HYPXJXQ8WD6SOWUV" localSheetId="4" hidden="1">#REF!</definedName>
    <definedName name="BExQ452HF7N1HYPXJXQ8WD6SOWUV" localSheetId="5" hidden="1">#REF!</definedName>
    <definedName name="BExQ452HF7N1HYPXJXQ8WD6SOWUV" localSheetId="2" hidden="1">#REF!</definedName>
    <definedName name="BExQ452HF7N1HYPXJXQ8WD6SOWUV" localSheetId="1" hidden="1">#REF!</definedName>
    <definedName name="BExQ452HF7N1HYPXJXQ8WD6SOWUV" hidden="1">#REF!</definedName>
    <definedName name="BExQ4BTBSHPHVEDRCXC2ROW8PLFC" localSheetId="4" hidden="1">#REF!</definedName>
    <definedName name="BExQ4BTBSHPHVEDRCXC2ROW8PLFC" localSheetId="5" hidden="1">#REF!</definedName>
    <definedName name="BExQ4BTBSHPHVEDRCXC2ROW8PLFC" localSheetId="2" hidden="1">#REF!</definedName>
    <definedName name="BExQ4BTBSHPHVEDRCXC2ROW8PLFC" localSheetId="1" hidden="1">#REF!</definedName>
    <definedName name="BExQ4BTBSHPHVEDRCXC2ROW8PLFC" hidden="1">#REF!</definedName>
    <definedName name="BExQ4DGKF54SRKQUTUT4B1CZSS62" localSheetId="4" hidden="1">#REF!</definedName>
    <definedName name="BExQ4DGKF54SRKQUTUT4B1CZSS62" localSheetId="5" hidden="1">#REF!</definedName>
    <definedName name="BExQ4DGKF54SRKQUTUT4B1CZSS62" localSheetId="2" hidden="1">#REF!</definedName>
    <definedName name="BExQ4DGKF54SRKQUTUT4B1CZSS62" localSheetId="1" hidden="1">#REF!</definedName>
    <definedName name="BExQ4DGKF54SRKQUTUT4B1CZSS62" hidden="1">#REF!</definedName>
    <definedName name="BExQ4T74LQ5PYTV1MUQUW75A4BDY" localSheetId="4" hidden="1">#REF!</definedName>
    <definedName name="BExQ4T74LQ5PYTV1MUQUW75A4BDY" localSheetId="5" hidden="1">#REF!</definedName>
    <definedName name="BExQ4T74LQ5PYTV1MUQUW75A4BDY" localSheetId="2" hidden="1">#REF!</definedName>
    <definedName name="BExQ4T74LQ5PYTV1MUQUW75A4BDY" localSheetId="1" hidden="1">#REF!</definedName>
    <definedName name="BExQ4T74LQ5PYTV1MUQUW75A4BDY" hidden="1">#REF!</definedName>
    <definedName name="BExQ4XJHD7EJCNH7S1MJDZJ2MNWG" localSheetId="4" hidden="1">#REF!</definedName>
    <definedName name="BExQ4XJHD7EJCNH7S1MJDZJ2MNWG" localSheetId="5" hidden="1">#REF!</definedName>
    <definedName name="BExQ4XJHD7EJCNH7S1MJDZJ2MNWG" localSheetId="2" hidden="1">#REF!</definedName>
    <definedName name="BExQ4XJHD7EJCNH7S1MJDZJ2MNWG" localSheetId="1" hidden="1">#REF!</definedName>
    <definedName name="BExQ4XJHD7EJCNH7S1MJDZJ2MNWG" hidden="1">#REF!</definedName>
    <definedName name="BExQ5039ZCEWBUJHU682G4S89J03" localSheetId="4" hidden="1">#REF!</definedName>
    <definedName name="BExQ5039ZCEWBUJHU682G4S89J03" localSheetId="5" hidden="1">#REF!</definedName>
    <definedName name="BExQ5039ZCEWBUJHU682G4S89J03" localSheetId="2" hidden="1">#REF!</definedName>
    <definedName name="BExQ5039ZCEWBUJHU682G4S89J03" localSheetId="1" hidden="1">#REF!</definedName>
    <definedName name="BExQ5039ZCEWBUJHU682G4S89J03" hidden="1">#REF!</definedName>
    <definedName name="BExQ56Z9W6YHZHRXOFFI8EFA7CDI" localSheetId="4" hidden="1">#REF!</definedName>
    <definedName name="BExQ56Z9W6YHZHRXOFFI8EFA7CDI" localSheetId="5" hidden="1">#REF!</definedName>
    <definedName name="BExQ56Z9W6YHZHRXOFFI8EFA7CDI" localSheetId="2" hidden="1">#REF!</definedName>
    <definedName name="BExQ56Z9W6YHZHRXOFFI8EFA7CDI" localSheetId="1" hidden="1">#REF!</definedName>
    <definedName name="BExQ56Z9W6YHZHRXOFFI8EFA7CDI" hidden="1">#REF!</definedName>
    <definedName name="BExQ58MP5FO5Q5CIXVMMYWWPEFW3" localSheetId="4" hidden="1">#REF!</definedName>
    <definedName name="BExQ58MP5FO5Q5CIXVMMYWWPEFW3" localSheetId="5" hidden="1">#REF!</definedName>
    <definedName name="BExQ58MP5FO5Q5CIXVMMYWWPEFW3" localSheetId="2" hidden="1">#REF!</definedName>
    <definedName name="BExQ58MP5FO5Q5CIXVMMYWWPEFW3" localSheetId="1" hidden="1">#REF!</definedName>
    <definedName name="BExQ58MP5FO5Q5CIXVMMYWWPEFW3" hidden="1">#REF!</definedName>
    <definedName name="BExQ5KX3Z668H1KUCKZ9J24HUQ1F" localSheetId="4" hidden="1">#REF!</definedName>
    <definedName name="BExQ5KX3Z668H1KUCKZ9J24HUQ1F" localSheetId="5" hidden="1">#REF!</definedName>
    <definedName name="BExQ5KX3Z668H1KUCKZ9J24HUQ1F" localSheetId="2" hidden="1">#REF!</definedName>
    <definedName name="BExQ5KX3Z668H1KUCKZ9J24HUQ1F" localSheetId="1" hidden="1">#REF!</definedName>
    <definedName name="BExQ5KX3Z668H1KUCKZ9J24HUQ1F" hidden="1">#REF!</definedName>
    <definedName name="BExQ5SPMSOCJYLAY20NB5A6O32RE" localSheetId="4" hidden="1">#REF!</definedName>
    <definedName name="BExQ5SPMSOCJYLAY20NB5A6O32RE" localSheetId="5" hidden="1">#REF!</definedName>
    <definedName name="BExQ5SPMSOCJYLAY20NB5A6O32RE" localSheetId="2" hidden="1">#REF!</definedName>
    <definedName name="BExQ5SPMSOCJYLAY20NB5A6O32RE" localSheetId="1" hidden="1">#REF!</definedName>
    <definedName name="BExQ5SPMSOCJYLAY20NB5A6O32RE" hidden="1">#REF!</definedName>
    <definedName name="BExQ5UICMGTMK790KTLK49MAGXRC" localSheetId="4" hidden="1">#REF!</definedName>
    <definedName name="BExQ5UICMGTMK790KTLK49MAGXRC" localSheetId="5" hidden="1">#REF!</definedName>
    <definedName name="BExQ5UICMGTMK790KTLK49MAGXRC" localSheetId="2" hidden="1">#REF!</definedName>
    <definedName name="BExQ5UICMGTMK790KTLK49MAGXRC" localSheetId="1" hidden="1">#REF!</definedName>
    <definedName name="BExQ5UICMGTMK790KTLK49MAGXRC" hidden="1">#REF!</definedName>
    <definedName name="BExQ5YUUK9FD0QGTY4WD0W90O7OL" localSheetId="4" hidden="1">#REF!</definedName>
    <definedName name="BExQ5YUUK9FD0QGTY4WD0W90O7OL" localSheetId="5" hidden="1">#REF!</definedName>
    <definedName name="BExQ5YUUK9FD0QGTY4WD0W90O7OL" localSheetId="2" hidden="1">#REF!</definedName>
    <definedName name="BExQ5YUUK9FD0QGTY4WD0W90O7OL" localSheetId="1" hidden="1">#REF!</definedName>
    <definedName name="BExQ5YUUK9FD0QGTY4WD0W90O7OL" hidden="1">#REF!</definedName>
    <definedName name="BExQ62WGBSDPG7ZU34W0N8X45R3X" localSheetId="4" hidden="1">#REF!</definedName>
    <definedName name="BExQ62WGBSDPG7ZU34W0N8X45R3X" localSheetId="5" hidden="1">#REF!</definedName>
    <definedName name="BExQ62WGBSDPG7ZU34W0N8X45R3X" localSheetId="2" hidden="1">#REF!</definedName>
    <definedName name="BExQ62WGBSDPG7ZU34W0N8X45R3X" localSheetId="1" hidden="1">#REF!</definedName>
    <definedName name="BExQ62WGBSDPG7ZU34W0N8X45R3X" hidden="1">#REF!</definedName>
    <definedName name="BExQ63793YQ9BH7JLCNRIATIGTRG" localSheetId="4" hidden="1">#REF!</definedName>
    <definedName name="BExQ63793YQ9BH7JLCNRIATIGTRG" localSheetId="5" hidden="1">#REF!</definedName>
    <definedName name="BExQ63793YQ9BH7JLCNRIATIGTRG" localSheetId="2" hidden="1">#REF!</definedName>
    <definedName name="BExQ63793YQ9BH7JLCNRIATIGTRG" localSheetId="1" hidden="1">#REF!</definedName>
    <definedName name="BExQ63793YQ9BH7JLCNRIATIGTRG" hidden="1">#REF!</definedName>
    <definedName name="BExQ6CN1EF2UPZ57ZYMGK8TUJQSS" localSheetId="4" hidden="1">#REF!</definedName>
    <definedName name="BExQ6CN1EF2UPZ57ZYMGK8TUJQSS" localSheetId="5" hidden="1">#REF!</definedName>
    <definedName name="BExQ6CN1EF2UPZ57ZYMGK8TUJQSS" localSheetId="2" hidden="1">#REF!</definedName>
    <definedName name="BExQ6CN1EF2UPZ57ZYMGK8TUJQSS" localSheetId="1" hidden="1">#REF!</definedName>
    <definedName name="BExQ6CN1EF2UPZ57ZYMGK8TUJQSS" hidden="1">#REF!</definedName>
    <definedName name="BExQ6FSF8BMWVLJI7Y7MKPG9SU5O" localSheetId="4" hidden="1">#REF!</definedName>
    <definedName name="BExQ6FSF8BMWVLJI7Y7MKPG9SU5O" localSheetId="5" hidden="1">#REF!</definedName>
    <definedName name="BExQ6FSF8BMWVLJI7Y7MKPG9SU5O" localSheetId="2" hidden="1">#REF!</definedName>
    <definedName name="BExQ6FSF8BMWVLJI7Y7MKPG9SU5O" localSheetId="1" hidden="1">#REF!</definedName>
    <definedName name="BExQ6FSF8BMWVLJI7Y7MKPG9SU5O" hidden="1">#REF!</definedName>
    <definedName name="BExQ6M2YXJ8AMRJF3QGHC40ADAHZ" localSheetId="4" hidden="1">#REF!</definedName>
    <definedName name="BExQ6M2YXJ8AMRJF3QGHC40ADAHZ" localSheetId="5" hidden="1">#REF!</definedName>
    <definedName name="BExQ6M2YXJ8AMRJF3QGHC40ADAHZ" localSheetId="2" hidden="1">#REF!</definedName>
    <definedName name="BExQ6M2YXJ8AMRJF3QGHC40ADAHZ" localSheetId="1" hidden="1">#REF!</definedName>
    <definedName name="BExQ6M2YXJ8AMRJF3QGHC40ADAHZ" hidden="1">#REF!</definedName>
    <definedName name="BExQ6M8B0X44N9TV56ATUVHGDI00" localSheetId="4" hidden="1">#REF!</definedName>
    <definedName name="BExQ6M8B0X44N9TV56ATUVHGDI00" localSheetId="5" hidden="1">#REF!</definedName>
    <definedName name="BExQ6M8B0X44N9TV56ATUVHGDI00" localSheetId="2" hidden="1">#REF!</definedName>
    <definedName name="BExQ6M8B0X44N9TV56ATUVHGDI00" localSheetId="1" hidden="1">#REF!</definedName>
    <definedName name="BExQ6M8B0X44N9TV56ATUVHGDI00" hidden="1">#REF!</definedName>
    <definedName name="BExQ6POH065GV0I74XXVD0VUPBJW" localSheetId="4" hidden="1">#REF!</definedName>
    <definedName name="BExQ6POH065GV0I74XXVD0VUPBJW" localSheetId="5" hidden="1">#REF!</definedName>
    <definedName name="BExQ6POH065GV0I74XXVD0VUPBJW" localSheetId="2" hidden="1">#REF!</definedName>
    <definedName name="BExQ6POH065GV0I74XXVD0VUPBJW" localSheetId="1" hidden="1">#REF!</definedName>
    <definedName name="BExQ6POH065GV0I74XXVD0VUPBJW" hidden="1">#REF!</definedName>
    <definedName name="BExQ6WV9KPSMXPPLGZ3KK4WNYTHU" localSheetId="4" hidden="1">#REF!</definedName>
    <definedName name="BExQ6WV9KPSMXPPLGZ3KK4WNYTHU" localSheetId="5" hidden="1">#REF!</definedName>
    <definedName name="BExQ6WV9KPSMXPPLGZ3KK4WNYTHU" localSheetId="2" hidden="1">#REF!</definedName>
    <definedName name="BExQ6WV9KPSMXPPLGZ3KK4WNYTHU" localSheetId="1" hidden="1">#REF!</definedName>
    <definedName name="BExQ6WV9KPSMXPPLGZ3KK4WNYTHU" hidden="1">#REF!</definedName>
    <definedName name="BExQ7541G92R52ECOIYO6UXIWJJ4" localSheetId="4" hidden="1">#REF!</definedName>
    <definedName name="BExQ7541G92R52ECOIYO6UXIWJJ4" localSheetId="5" hidden="1">#REF!</definedName>
    <definedName name="BExQ7541G92R52ECOIYO6UXIWJJ4" localSheetId="2" hidden="1">#REF!</definedName>
    <definedName name="BExQ7541G92R52ECOIYO6UXIWJJ4" localSheetId="1" hidden="1">#REF!</definedName>
    <definedName name="BExQ7541G92R52ECOIYO6UXIWJJ4" hidden="1">#REF!</definedName>
    <definedName name="BExQ783XTMM2A9I3UKCFWJH1PP2N" localSheetId="4" hidden="1">#REF!</definedName>
    <definedName name="BExQ783XTMM2A9I3UKCFWJH1PP2N" localSheetId="5" hidden="1">#REF!</definedName>
    <definedName name="BExQ783XTMM2A9I3UKCFWJH1PP2N" localSheetId="2" hidden="1">#REF!</definedName>
    <definedName name="BExQ783XTMM2A9I3UKCFWJH1PP2N" localSheetId="1" hidden="1">#REF!</definedName>
    <definedName name="BExQ783XTMM2A9I3UKCFWJH1PP2N" hidden="1">#REF!</definedName>
    <definedName name="BExQ79LX01ZPQB8EGD1ZHR2VK2H3" localSheetId="4" hidden="1">#REF!</definedName>
    <definedName name="BExQ79LX01ZPQB8EGD1ZHR2VK2H3" localSheetId="5" hidden="1">#REF!</definedName>
    <definedName name="BExQ79LX01ZPQB8EGD1ZHR2VK2H3" localSheetId="2" hidden="1">#REF!</definedName>
    <definedName name="BExQ79LX01ZPQB8EGD1ZHR2VK2H3" localSheetId="1" hidden="1">#REF!</definedName>
    <definedName name="BExQ79LX01ZPQB8EGD1ZHR2VK2H3" hidden="1">#REF!</definedName>
    <definedName name="BExQ7B3V9MGDK2OIJ61XXFBFLJFZ" localSheetId="4" hidden="1">#REF!</definedName>
    <definedName name="BExQ7B3V9MGDK2OIJ61XXFBFLJFZ" localSheetId="5" hidden="1">#REF!</definedName>
    <definedName name="BExQ7B3V9MGDK2OIJ61XXFBFLJFZ" localSheetId="2" hidden="1">#REF!</definedName>
    <definedName name="BExQ7B3V9MGDK2OIJ61XXFBFLJFZ" localSheetId="1" hidden="1">#REF!</definedName>
    <definedName name="BExQ7B3V9MGDK2OIJ61XXFBFLJFZ" hidden="1">#REF!</definedName>
    <definedName name="BExQ7CB046NVPF9ZXDGA7OXOLSLX" localSheetId="4" hidden="1">#REF!</definedName>
    <definedName name="BExQ7CB046NVPF9ZXDGA7OXOLSLX" localSheetId="5" hidden="1">#REF!</definedName>
    <definedName name="BExQ7CB046NVPF9ZXDGA7OXOLSLX" localSheetId="2" hidden="1">#REF!</definedName>
    <definedName name="BExQ7CB046NVPF9ZXDGA7OXOLSLX" localSheetId="1" hidden="1">#REF!</definedName>
    <definedName name="BExQ7CB046NVPF9ZXDGA7OXOLSLX" hidden="1">#REF!</definedName>
    <definedName name="BExQ7IWDCGGOO1HTJ97YGO1CK3R9" localSheetId="4" hidden="1">#REF!</definedName>
    <definedName name="BExQ7IWDCGGOO1HTJ97YGO1CK3R9" localSheetId="5" hidden="1">#REF!</definedName>
    <definedName name="BExQ7IWDCGGOO1HTJ97YGO1CK3R9" localSheetId="2" hidden="1">#REF!</definedName>
    <definedName name="BExQ7IWDCGGOO1HTJ97YGO1CK3R9" localSheetId="1" hidden="1">#REF!</definedName>
    <definedName name="BExQ7IWDCGGOO1HTJ97YGO1CK3R9" hidden="1">#REF!</definedName>
    <definedName name="BExQ7JNFIEGS2HKNBALH3Q2N5G7Z" localSheetId="4" hidden="1">#REF!</definedName>
    <definedName name="BExQ7JNFIEGS2HKNBALH3Q2N5G7Z" localSheetId="5" hidden="1">#REF!</definedName>
    <definedName name="BExQ7JNFIEGS2HKNBALH3Q2N5G7Z" localSheetId="2" hidden="1">#REF!</definedName>
    <definedName name="BExQ7JNFIEGS2HKNBALH3Q2N5G7Z" localSheetId="1" hidden="1">#REF!</definedName>
    <definedName name="BExQ7JNFIEGS2HKNBALH3Q2N5G7Z" hidden="1">#REF!</definedName>
    <definedName name="BExQ7MY3U2Z1IZ71U5LJUD00VVB4" localSheetId="4" hidden="1">#REF!</definedName>
    <definedName name="BExQ7MY3U2Z1IZ71U5LJUD00VVB4" localSheetId="5" hidden="1">#REF!</definedName>
    <definedName name="BExQ7MY3U2Z1IZ71U5LJUD00VVB4" localSheetId="2" hidden="1">#REF!</definedName>
    <definedName name="BExQ7MY3U2Z1IZ71U5LJUD00VVB4" localSheetId="1" hidden="1">#REF!</definedName>
    <definedName name="BExQ7MY3U2Z1IZ71U5LJUD00VVB4" hidden="1">#REF!</definedName>
    <definedName name="BExQ7XL2Q1GVUFL1F9KK0K0EXMWG" localSheetId="4" hidden="1">#REF!</definedName>
    <definedName name="BExQ7XL2Q1GVUFL1F9KK0K0EXMWG" localSheetId="5" hidden="1">#REF!</definedName>
    <definedName name="BExQ7XL2Q1GVUFL1F9KK0K0EXMWG" localSheetId="2" hidden="1">#REF!</definedName>
    <definedName name="BExQ7XL2Q1GVUFL1F9KK0K0EXMWG" localSheetId="1" hidden="1">#REF!</definedName>
    <definedName name="BExQ7XL2Q1GVUFL1F9KK0K0EXMWG" hidden="1">#REF!</definedName>
    <definedName name="BExQ8469L3ZRZ3KYZPYMSJIDL7Y5" localSheetId="4" hidden="1">#REF!</definedName>
    <definedName name="BExQ8469L3ZRZ3KYZPYMSJIDL7Y5" localSheetId="5" hidden="1">#REF!</definedName>
    <definedName name="BExQ8469L3ZRZ3KYZPYMSJIDL7Y5" localSheetId="2" hidden="1">#REF!</definedName>
    <definedName name="BExQ8469L3ZRZ3KYZPYMSJIDL7Y5" localSheetId="1" hidden="1">#REF!</definedName>
    <definedName name="BExQ8469L3ZRZ3KYZPYMSJIDL7Y5" hidden="1">#REF!</definedName>
    <definedName name="BExQ84MJB94HL3BWRN50M4NCB6Z0" localSheetId="4" hidden="1">#REF!</definedName>
    <definedName name="BExQ84MJB94HL3BWRN50M4NCB6Z0" localSheetId="5" hidden="1">#REF!</definedName>
    <definedName name="BExQ84MJB94HL3BWRN50M4NCB6Z0" localSheetId="2" hidden="1">#REF!</definedName>
    <definedName name="BExQ84MJB94HL3BWRN50M4NCB6Z0" localSheetId="1" hidden="1">#REF!</definedName>
    <definedName name="BExQ84MJB94HL3BWRN50M4NCB6Z0" hidden="1">#REF!</definedName>
    <definedName name="BExQ8583ZE00NW7T9OF11OT9IA14" localSheetId="4" hidden="1">#REF!</definedName>
    <definedName name="BExQ8583ZE00NW7T9OF11OT9IA14" localSheetId="5" hidden="1">#REF!</definedName>
    <definedName name="BExQ8583ZE00NW7T9OF11OT9IA14" localSheetId="2" hidden="1">#REF!</definedName>
    <definedName name="BExQ8583ZE00NW7T9OF11OT9IA14" localSheetId="1" hidden="1">#REF!</definedName>
    <definedName name="BExQ8583ZE00NW7T9OF11OT9IA14" hidden="1">#REF!</definedName>
    <definedName name="BExQ8A0RPE3IMIFIZLUE7KD2N21W" localSheetId="4" hidden="1">#REF!</definedName>
    <definedName name="BExQ8A0RPE3IMIFIZLUE7KD2N21W" localSheetId="5" hidden="1">#REF!</definedName>
    <definedName name="BExQ8A0RPE3IMIFIZLUE7KD2N21W" localSheetId="2" hidden="1">#REF!</definedName>
    <definedName name="BExQ8A0RPE3IMIFIZLUE7KD2N21W" localSheetId="1" hidden="1">#REF!</definedName>
    <definedName name="BExQ8A0RPE3IMIFIZLUE7KD2N21W" hidden="1">#REF!</definedName>
    <definedName name="BExQ8ABK6H1ADV2R2OYT8NFFYG2N" localSheetId="4" hidden="1">#REF!</definedName>
    <definedName name="BExQ8ABK6H1ADV2R2OYT8NFFYG2N" localSheetId="5" hidden="1">#REF!</definedName>
    <definedName name="BExQ8ABK6H1ADV2R2OYT8NFFYG2N" localSheetId="2" hidden="1">#REF!</definedName>
    <definedName name="BExQ8ABK6H1ADV2R2OYT8NFFYG2N" localSheetId="1" hidden="1">#REF!</definedName>
    <definedName name="BExQ8ABK6H1ADV2R2OYT8NFFYG2N" hidden="1">#REF!</definedName>
    <definedName name="BExQ8DM90XJ6GCJIK9LC5O82I2TJ" localSheetId="4" hidden="1">#REF!</definedName>
    <definedName name="BExQ8DM90XJ6GCJIK9LC5O82I2TJ" localSheetId="5" hidden="1">#REF!</definedName>
    <definedName name="BExQ8DM90XJ6GCJIK9LC5O82I2TJ" localSheetId="2" hidden="1">#REF!</definedName>
    <definedName name="BExQ8DM90XJ6GCJIK9LC5O82I2TJ" localSheetId="1" hidden="1">#REF!</definedName>
    <definedName name="BExQ8DM90XJ6GCJIK9LC5O82I2TJ" hidden="1">#REF!</definedName>
    <definedName name="BExQ8G0K46ZORA0QVQTDI7Z8LXGF" localSheetId="4" hidden="1">#REF!</definedName>
    <definedName name="BExQ8G0K46ZORA0QVQTDI7Z8LXGF" localSheetId="5" hidden="1">#REF!</definedName>
    <definedName name="BExQ8G0K46ZORA0QVQTDI7Z8LXGF" localSheetId="2" hidden="1">#REF!</definedName>
    <definedName name="BExQ8G0K46ZORA0QVQTDI7Z8LXGF" localSheetId="1" hidden="1">#REF!</definedName>
    <definedName name="BExQ8G0K46ZORA0QVQTDI7Z8LXGF" hidden="1">#REF!</definedName>
    <definedName name="BExQ8O3WEU8HNTTGKTW5T0QSKCLP" localSheetId="4" hidden="1">#REF!</definedName>
    <definedName name="BExQ8O3WEU8HNTTGKTW5T0QSKCLP" localSheetId="5" hidden="1">#REF!</definedName>
    <definedName name="BExQ8O3WEU8HNTTGKTW5T0QSKCLP" localSheetId="2" hidden="1">#REF!</definedName>
    <definedName name="BExQ8O3WEU8HNTTGKTW5T0QSKCLP" localSheetId="1" hidden="1">#REF!</definedName>
    <definedName name="BExQ8O3WEU8HNTTGKTW5T0QSKCLP" hidden="1">#REF!</definedName>
    <definedName name="BExQ8ZCEDBOBJA3D9LDP5TU2WYGR" localSheetId="4" hidden="1">#REF!</definedName>
    <definedName name="BExQ8ZCEDBOBJA3D9LDP5TU2WYGR" localSheetId="5" hidden="1">#REF!</definedName>
    <definedName name="BExQ8ZCEDBOBJA3D9LDP5TU2WYGR" localSheetId="2" hidden="1">#REF!</definedName>
    <definedName name="BExQ8ZCEDBOBJA3D9LDP5TU2WYGR" localSheetId="1" hidden="1">#REF!</definedName>
    <definedName name="BExQ8ZCEDBOBJA3D9LDP5TU2WYGR" hidden="1">#REF!</definedName>
    <definedName name="BExQ94LAW6MAQBWY25WTBFV5PPZJ" localSheetId="4" hidden="1">#REF!</definedName>
    <definedName name="BExQ94LAW6MAQBWY25WTBFV5PPZJ" localSheetId="5" hidden="1">#REF!</definedName>
    <definedName name="BExQ94LAW6MAQBWY25WTBFV5PPZJ" localSheetId="2" hidden="1">#REF!</definedName>
    <definedName name="BExQ94LAW6MAQBWY25WTBFV5PPZJ" localSheetId="1" hidden="1">#REF!</definedName>
    <definedName name="BExQ94LAW6MAQBWY25WTBFV5PPZJ" hidden="1">#REF!</definedName>
    <definedName name="BExQ968K8V66L55PCVI3B4VR4FW6" localSheetId="4" hidden="1">#REF!</definedName>
    <definedName name="BExQ968K8V66L55PCVI3B4VR4FW6" localSheetId="5" hidden="1">#REF!</definedName>
    <definedName name="BExQ968K8V66L55PCVI3B4VR4FW6" localSheetId="2" hidden="1">#REF!</definedName>
    <definedName name="BExQ968K8V66L55PCVI3B4VR4FW6" localSheetId="1" hidden="1">#REF!</definedName>
    <definedName name="BExQ968K8V66L55PCVI3B4VR4FW6" hidden="1">#REF!</definedName>
    <definedName name="BExQ97QIPOSSRK978N8P234Y1XA4" localSheetId="4" hidden="1">#REF!</definedName>
    <definedName name="BExQ97QIPOSSRK978N8P234Y1XA4" localSheetId="5" hidden="1">#REF!</definedName>
    <definedName name="BExQ97QIPOSSRK978N8P234Y1XA4" localSheetId="2" hidden="1">#REF!</definedName>
    <definedName name="BExQ97QIPOSSRK978N8P234Y1XA4" localSheetId="1" hidden="1">#REF!</definedName>
    <definedName name="BExQ97QIPOSSRK978N8P234Y1XA4" hidden="1">#REF!</definedName>
    <definedName name="BExQ9DFHXLBKBS9DWH05G83SL12Z" localSheetId="4" hidden="1">#REF!</definedName>
    <definedName name="BExQ9DFHXLBKBS9DWH05G83SL12Z" localSheetId="5" hidden="1">#REF!</definedName>
    <definedName name="BExQ9DFHXLBKBS9DWH05G83SL12Z" localSheetId="2" hidden="1">#REF!</definedName>
    <definedName name="BExQ9DFHXLBKBS9DWH05G83SL12Z" localSheetId="1" hidden="1">#REF!</definedName>
    <definedName name="BExQ9DFHXLBKBS9DWH05G83SL12Z" hidden="1">#REF!</definedName>
    <definedName name="BExQ9E6FBAXTHGF3RXANFIA77GXP" localSheetId="4" hidden="1">#REF!</definedName>
    <definedName name="BExQ9E6FBAXTHGF3RXANFIA77GXP" localSheetId="5" hidden="1">#REF!</definedName>
    <definedName name="BExQ9E6FBAXTHGF3RXANFIA77GXP" localSheetId="2" hidden="1">#REF!</definedName>
    <definedName name="BExQ9E6FBAXTHGF3RXANFIA77GXP" localSheetId="1" hidden="1">#REF!</definedName>
    <definedName name="BExQ9E6FBAXTHGF3RXANFIA77GXP" hidden="1">#REF!</definedName>
    <definedName name="BExQ9J4ID0TGFFFJSQ9PFAMXOYZ1" localSheetId="4" hidden="1">#REF!</definedName>
    <definedName name="BExQ9J4ID0TGFFFJSQ9PFAMXOYZ1" localSheetId="5" hidden="1">#REF!</definedName>
    <definedName name="BExQ9J4ID0TGFFFJSQ9PFAMXOYZ1" localSheetId="2" hidden="1">#REF!</definedName>
    <definedName name="BExQ9J4ID0TGFFFJSQ9PFAMXOYZ1" localSheetId="1" hidden="1">#REF!</definedName>
    <definedName name="BExQ9J4ID0TGFFFJSQ9PFAMXOYZ1" hidden="1">#REF!</definedName>
    <definedName name="BExQ9KX9734KIAK7IMRLHCPYDHO2" localSheetId="4" hidden="1">#REF!</definedName>
    <definedName name="BExQ9KX9734KIAK7IMRLHCPYDHO2" localSheetId="5" hidden="1">#REF!</definedName>
    <definedName name="BExQ9KX9734KIAK7IMRLHCPYDHO2" localSheetId="2" hidden="1">#REF!</definedName>
    <definedName name="BExQ9KX9734KIAK7IMRLHCPYDHO2" localSheetId="1" hidden="1">#REF!</definedName>
    <definedName name="BExQ9KX9734KIAK7IMRLHCPYDHO2" hidden="1">#REF!</definedName>
    <definedName name="BExQ9L81FF4I7816VTPFBDWVU4CW" localSheetId="4" hidden="1">#REF!</definedName>
    <definedName name="BExQ9L81FF4I7816VTPFBDWVU4CW" localSheetId="5" hidden="1">#REF!</definedName>
    <definedName name="BExQ9L81FF4I7816VTPFBDWVU4CW" localSheetId="2" hidden="1">#REF!</definedName>
    <definedName name="BExQ9L81FF4I7816VTPFBDWVU4CW" localSheetId="1" hidden="1">#REF!</definedName>
    <definedName name="BExQ9L81FF4I7816VTPFBDWVU4CW" hidden="1">#REF!</definedName>
    <definedName name="BExQ9M4E2ACZOWWWP1JJIQO8AHUM" localSheetId="4" hidden="1">#REF!</definedName>
    <definedName name="BExQ9M4E2ACZOWWWP1JJIQO8AHUM" localSheetId="5" hidden="1">#REF!</definedName>
    <definedName name="BExQ9M4E2ACZOWWWP1JJIQO8AHUM" localSheetId="2" hidden="1">#REF!</definedName>
    <definedName name="BExQ9M4E2ACZOWWWP1JJIQO8AHUM" localSheetId="1" hidden="1">#REF!</definedName>
    <definedName name="BExQ9M4E2ACZOWWWP1JJIQO8AHUM" hidden="1">#REF!</definedName>
    <definedName name="BExQ9TBCP5IJKSQLYEBE6FQLF16I" localSheetId="4" hidden="1">#REF!</definedName>
    <definedName name="BExQ9TBCP5IJKSQLYEBE6FQLF16I" localSheetId="5" hidden="1">#REF!</definedName>
    <definedName name="BExQ9TBCP5IJKSQLYEBE6FQLF16I" localSheetId="2" hidden="1">#REF!</definedName>
    <definedName name="BExQ9TBCP5IJKSQLYEBE6FQLF16I" localSheetId="1" hidden="1">#REF!</definedName>
    <definedName name="BExQ9TBCP5IJKSQLYEBE6FQLF16I" hidden="1">#REF!</definedName>
    <definedName name="BExQ9UTANMJCK7LJ4OQMD6F2Q01L" localSheetId="4" hidden="1">#REF!</definedName>
    <definedName name="BExQ9UTANMJCK7LJ4OQMD6F2Q01L" localSheetId="5" hidden="1">#REF!</definedName>
    <definedName name="BExQ9UTANMJCK7LJ4OQMD6F2Q01L" localSheetId="2" hidden="1">#REF!</definedName>
    <definedName name="BExQ9UTANMJCK7LJ4OQMD6F2Q01L" localSheetId="1" hidden="1">#REF!</definedName>
    <definedName name="BExQ9UTANMJCK7LJ4OQMD6F2Q01L" hidden="1">#REF!</definedName>
    <definedName name="BExQ9ZLYHWABXAA9NJDW8ZS0UQ9P" localSheetId="4" hidden="1">#REF!</definedName>
    <definedName name="BExQ9ZLYHWABXAA9NJDW8ZS0UQ9P" localSheetId="5" hidden="1">#REF!</definedName>
    <definedName name="BExQ9ZLYHWABXAA9NJDW8ZS0UQ9P" localSheetId="2" hidden="1">#REF!</definedName>
    <definedName name="BExQ9ZLYHWABXAA9NJDW8ZS0UQ9P" localSheetId="1" hidden="1">#REF!</definedName>
    <definedName name="BExQ9ZLYHWABXAA9NJDW8ZS0UQ9P" hidden="1">#REF!</definedName>
    <definedName name="BExQ9ZWQ19KSRZNZNPY6ZNWEST1J" localSheetId="4" hidden="1">#REF!</definedName>
    <definedName name="BExQ9ZWQ19KSRZNZNPY6ZNWEST1J" localSheetId="5" hidden="1">#REF!</definedName>
    <definedName name="BExQ9ZWQ19KSRZNZNPY6ZNWEST1J" localSheetId="2" hidden="1">#REF!</definedName>
    <definedName name="BExQ9ZWQ19KSRZNZNPY6ZNWEST1J" localSheetId="1" hidden="1">#REF!</definedName>
    <definedName name="BExQ9ZWQ19KSRZNZNPY6ZNWEST1J" hidden="1">#REF!</definedName>
    <definedName name="BExQA324HSCK40ENJUT9CS9EC71B" localSheetId="4" hidden="1">#REF!</definedName>
    <definedName name="BExQA324HSCK40ENJUT9CS9EC71B" localSheetId="5" hidden="1">#REF!</definedName>
    <definedName name="BExQA324HSCK40ENJUT9CS9EC71B" localSheetId="2" hidden="1">#REF!</definedName>
    <definedName name="BExQA324HSCK40ENJUT9CS9EC71B" localSheetId="1" hidden="1">#REF!</definedName>
    <definedName name="BExQA324HSCK40ENJUT9CS9EC71B" hidden="1">#REF!</definedName>
    <definedName name="BExQA55GY0STSNBWQCWN8E31ZXCS" localSheetId="4" hidden="1">#REF!</definedName>
    <definedName name="BExQA55GY0STSNBWQCWN8E31ZXCS" localSheetId="5" hidden="1">#REF!</definedName>
    <definedName name="BExQA55GY0STSNBWQCWN8E31ZXCS" localSheetId="2" hidden="1">#REF!</definedName>
    <definedName name="BExQA55GY0STSNBWQCWN8E31ZXCS" localSheetId="1" hidden="1">#REF!</definedName>
    <definedName name="BExQA55GY0STSNBWQCWN8E31ZXCS" hidden="1">#REF!</definedName>
    <definedName name="BExQA7URC7M82I0T9RUF90GCS15S" localSheetId="4" hidden="1">#REF!</definedName>
    <definedName name="BExQA7URC7M82I0T9RUF90GCS15S" localSheetId="5" hidden="1">#REF!</definedName>
    <definedName name="BExQA7URC7M82I0T9RUF90GCS15S" localSheetId="2" hidden="1">#REF!</definedName>
    <definedName name="BExQA7URC7M82I0T9RUF90GCS15S" localSheetId="1" hidden="1">#REF!</definedName>
    <definedName name="BExQA7URC7M82I0T9RUF90GCS15S" hidden="1">#REF!</definedName>
    <definedName name="BExQA9HZIN9XEMHEEVHT99UU9Z82" localSheetId="4" hidden="1">#REF!</definedName>
    <definedName name="BExQA9HZIN9XEMHEEVHT99UU9Z82" localSheetId="5" hidden="1">#REF!</definedName>
    <definedName name="BExQA9HZIN9XEMHEEVHT99UU9Z82" localSheetId="2" hidden="1">#REF!</definedName>
    <definedName name="BExQA9HZIN9XEMHEEVHT99UU9Z82" localSheetId="1" hidden="1">#REF!</definedName>
    <definedName name="BExQA9HZIN9XEMHEEVHT99UU9Z82" hidden="1">#REF!</definedName>
    <definedName name="BExQAELFYH92K8CJL155181UDORO" localSheetId="4" hidden="1">#REF!</definedName>
    <definedName name="BExQAELFYH92K8CJL155181UDORO" localSheetId="5" hidden="1">#REF!</definedName>
    <definedName name="BExQAELFYH92K8CJL155181UDORO" localSheetId="2" hidden="1">#REF!</definedName>
    <definedName name="BExQAELFYH92K8CJL155181UDORO" localSheetId="1" hidden="1">#REF!</definedName>
    <definedName name="BExQAELFYH92K8CJL155181UDORO" hidden="1">#REF!</definedName>
    <definedName name="BExQAG8PP8R5NJKNQD1U4QOSD6X5" localSheetId="4" hidden="1">#REF!</definedName>
    <definedName name="BExQAG8PP8R5NJKNQD1U4QOSD6X5" localSheetId="5" hidden="1">#REF!</definedName>
    <definedName name="BExQAG8PP8R5NJKNQD1U4QOSD6X5" localSheetId="2" hidden="1">#REF!</definedName>
    <definedName name="BExQAG8PP8R5NJKNQD1U4QOSD6X5" localSheetId="1" hidden="1">#REF!</definedName>
    <definedName name="BExQAG8PP8R5NJKNQD1U4QOSD6X5" hidden="1">#REF!</definedName>
    <definedName name="BExQAVTR32SDHZQ69KNYF6UXXKS2" localSheetId="4" hidden="1">#REF!</definedName>
    <definedName name="BExQAVTR32SDHZQ69KNYF6UXXKS2" localSheetId="5" hidden="1">#REF!</definedName>
    <definedName name="BExQAVTR32SDHZQ69KNYF6UXXKS2" localSheetId="2" hidden="1">#REF!</definedName>
    <definedName name="BExQAVTR32SDHZQ69KNYF6UXXKS2" localSheetId="1" hidden="1">#REF!</definedName>
    <definedName name="BExQAVTR32SDHZQ69KNYF6UXXKS2" hidden="1">#REF!</definedName>
    <definedName name="BExQBBETZJ7LHJ9CLAL3GEKQFEGR" localSheetId="4" hidden="1">#REF!</definedName>
    <definedName name="BExQBBETZJ7LHJ9CLAL3GEKQFEGR" localSheetId="5" hidden="1">#REF!</definedName>
    <definedName name="BExQBBETZJ7LHJ9CLAL3GEKQFEGR" localSheetId="2" hidden="1">#REF!</definedName>
    <definedName name="BExQBBETZJ7LHJ9CLAL3GEKQFEGR" localSheetId="1" hidden="1">#REF!</definedName>
    <definedName name="BExQBBETZJ7LHJ9CLAL3GEKQFEGR" hidden="1">#REF!</definedName>
    <definedName name="BExQBDICMZTSA1X73TMHNO4JSFLN" localSheetId="4" hidden="1">#REF!</definedName>
    <definedName name="BExQBDICMZTSA1X73TMHNO4JSFLN" localSheetId="5" hidden="1">#REF!</definedName>
    <definedName name="BExQBDICMZTSA1X73TMHNO4JSFLN" localSheetId="2" hidden="1">#REF!</definedName>
    <definedName name="BExQBDICMZTSA1X73TMHNO4JSFLN" localSheetId="1" hidden="1">#REF!</definedName>
    <definedName name="BExQBDICMZTSA1X73TMHNO4JSFLN" hidden="1">#REF!</definedName>
    <definedName name="BExQBEER6CRCRPSSL61S0OMH57ZA" localSheetId="4" hidden="1">#REF!</definedName>
    <definedName name="BExQBEER6CRCRPSSL61S0OMH57ZA" localSheetId="5" hidden="1">#REF!</definedName>
    <definedName name="BExQBEER6CRCRPSSL61S0OMH57ZA" localSheetId="2" hidden="1">#REF!</definedName>
    <definedName name="BExQBEER6CRCRPSSL61S0OMH57ZA" localSheetId="1" hidden="1">#REF!</definedName>
    <definedName name="BExQBEER6CRCRPSSL61S0OMH57ZA" hidden="1">#REF!</definedName>
    <definedName name="BExQBFR753FNBMC27WEQJT8UKANJ" localSheetId="4" hidden="1">#REF!</definedName>
    <definedName name="BExQBFR753FNBMC27WEQJT8UKANJ" localSheetId="5" hidden="1">#REF!</definedName>
    <definedName name="BExQBFR753FNBMC27WEQJT8UKANJ" localSheetId="2" hidden="1">#REF!</definedName>
    <definedName name="BExQBFR753FNBMC27WEQJT8UKANJ" localSheetId="1" hidden="1">#REF!</definedName>
    <definedName name="BExQBFR753FNBMC27WEQJT8UKANJ" hidden="1">#REF!</definedName>
    <definedName name="BExQBIGGY5TXI2FJVVZSLZ0LTZYH" localSheetId="4" hidden="1">#REF!</definedName>
    <definedName name="BExQBIGGY5TXI2FJVVZSLZ0LTZYH" localSheetId="5" hidden="1">#REF!</definedName>
    <definedName name="BExQBIGGY5TXI2FJVVZSLZ0LTZYH" localSheetId="2" hidden="1">#REF!</definedName>
    <definedName name="BExQBIGGY5TXI2FJVVZSLZ0LTZYH" localSheetId="1" hidden="1">#REF!</definedName>
    <definedName name="BExQBIGGY5TXI2FJVVZSLZ0LTZYH" hidden="1">#REF!</definedName>
    <definedName name="BExQBM1RUSIQ85LLMM2159BYDPIP" localSheetId="4" hidden="1">#REF!</definedName>
    <definedName name="BExQBM1RUSIQ85LLMM2159BYDPIP" localSheetId="5" hidden="1">#REF!</definedName>
    <definedName name="BExQBM1RUSIQ85LLMM2159BYDPIP" localSheetId="2" hidden="1">#REF!</definedName>
    <definedName name="BExQBM1RUSIQ85LLMM2159BYDPIP" localSheetId="1" hidden="1">#REF!</definedName>
    <definedName name="BExQBM1RUSIQ85LLMM2159BYDPIP" hidden="1">#REF!</definedName>
    <definedName name="BExQBOWE543K7PGA5S7SVU2QKPM3" localSheetId="4" hidden="1">#REF!</definedName>
    <definedName name="BExQBOWE543K7PGA5S7SVU2QKPM3" localSheetId="5" hidden="1">#REF!</definedName>
    <definedName name="BExQBOWE543K7PGA5S7SVU2QKPM3" localSheetId="2" hidden="1">#REF!</definedName>
    <definedName name="BExQBOWE543K7PGA5S7SVU2QKPM3" localSheetId="1" hidden="1">#REF!</definedName>
    <definedName name="BExQBOWE543K7PGA5S7SVU2QKPM3" hidden="1">#REF!</definedName>
    <definedName name="BExQBPSOZ47V81YAEURP0NQJNTJH" localSheetId="4" hidden="1">#REF!</definedName>
    <definedName name="BExQBPSOZ47V81YAEURP0NQJNTJH" localSheetId="5" hidden="1">#REF!</definedName>
    <definedName name="BExQBPSOZ47V81YAEURP0NQJNTJH" localSheetId="2" hidden="1">#REF!</definedName>
    <definedName name="BExQBPSOZ47V81YAEURP0NQJNTJH" localSheetId="1" hidden="1">#REF!</definedName>
    <definedName name="BExQBPSOZ47V81YAEURP0NQJNTJH" hidden="1">#REF!</definedName>
    <definedName name="BExQC5TWT21CGBKD0IHAXTIN2QB8" localSheetId="4" hidden="1">#REF!</definedName>
    <definedName name="BExQC5TWT21CGBKD0IHAXTIN2QB8" localSheetId="5" hidden="1">#REF!</definedName>
    <definedName name="BExQC5TWT21CGBKD0IHAXTIN2QB8" localSheetId="2" hidden="1">#REF!</definedName>
    <definedName name="BExQC5TWT21CGBKD0IHAXTIN2QB8" localSheetId="1" hidden="1">#REF!</definedName>
    <definedName name="BExQC5TWT21CGBKD0IHAXTIN2QB8" hidden="1">#REF!</definedName>
    <definedName name="BExQC94JL9F5GW4S8DQCAF4WB2DA" localSheetId="4" hidden="1">#REF!</definedName>
    <definedName name="BExQC94JL9F5GW4S8DQCAF4WB2DA" localSheetId="5" hidden="1">#REF!</definedName>
    <definedName name="BExQC94JL9F5GW4S8DQCAF4WB2DA" localSheetId="2" hidden="1">#REF!</definedName>
    <definedName name="BExQC94JL9F5GW4S8DQCAF4WB2DA" localSheetId="1" hidden="1">#REF!</definedName>
    <definedName name="BExQC94JL9F5GW4S8DQCAF4WB2DA" hidden="1">#REF!</definedName>
    <definedName name="BExQCKTD8AT0824LGWREXM1B5D1X" localSheetId="4" hidden="1">#REF!</definedName>
    <definedName name="BExQCKTD8AT0824LGWREXM1B5D1X" localSheetId="5" hidden="1">#REF!</definedName>
    <definedName name="BExQCKTD8AT0824LGWREXM1B5D1X" localSheetId="2" hidden="1">#REF!</definedName>
    <definedName name="BExQCKTD8AT0824LGWREXM1B5D1X" localSheetId="1" hidden="1">#REF!</definedName>
    <definedName name="BExQCKTD8AT0824LGWREXM1B5D1X" hidden="1">#REF!</definedName>
    <definedName name="BExQCQ7KF4HVXSD72FF3DJGNNO3M" localSheetId="4" hidden="1">#REF!</definedName>
    <definedName name="BExQCQ7KF4HVXSD72FF3DJGNNO3M" localSheetId="5" hidden="1">#REF!</definedName>
    <definedName name="BExQCQ7KF4HVXSD72FF3DJGNNO3M" localSheetId="2" hidden="1">#REF!</definedName>
    <definedName name="BExQCQ7KF4HVXSD72FF3DJGNNO3M" localSheetId="1" hidden="1">#REF!</definedName>
    <definedName name="BExQCQ7KF4HVXSD72FF3DJGNNO3M" hidden="1">#REF!</definedName>
    <definedName name="BExQCRPJXI0WNJUFFAC39C0PFUFK" localSheetId="4" hidden="1">#REF!</definedName>
    <definedName name="BExQCRPJXI0WNJUFFAC39C0PFUFK" localSheetId="5" hidden="1">#REF!</definedName>
    <definedName name="BExQCRPJXI0WNJUFFAC39C0PFUFK" localSheetId="2" hidden="1">#REF!</definedName>
    <definedName name="BExQCRPJXI0WNJUFFAC39C0PFUFK" localSheetId="1" hidden="1">#REF!</definedName>
    <definedName name="BExQCRPJXI0WNJUFFAC39C0PFUFK" hidden="1">#REF!</definedName>
    <definedName name="BExQD571YWOXKR2SX85K5MKQ0AO2" localSheetId="4" hidden="1">#REF!</definedName>
    <definedName name="BExQD571YWOXKR2SX85K5MKQ0AO2" localSheetId="5" hidden="1">#REF!</definedName>
    <definedName name="BExQD571YWOXKR2SX85K5MKQ0AO2" localSheetId="2" hidden="1">#REF!</definedName>
    <definedName name="BExQD571YWOXKR2SX85K5MKQ0AO2" localSheetId="1" hidden="1">#REF!</definedName>
    <definedName name="BExQD571YWOXKR2SX85K5MKQ0AO2" hidden="1">#REF!</definedName>
    <definedName name="BExQDB6VCHN8PNX8EA6JNIEQ2JC2" localSheetId="4" hidden="1">#REF!</definedName>
    <definedName name="BExQDB6VCHN8PNX8EA6JNIEQ2JC2" localSheetId="5" hidden="1">#REF!</definedName>
    <definedName name="BExQDB6VCHN8PNX8EA6JNIEQ2JC2" localSheetId="2" hidden="1">#REF!</definedName>
    <definedName name="BExQDB6VCHN8PNX8EA6JNIEQ2JC2" localSheetId="1" hidden="1">#REF!</definedName>
    <definedName name="BExQDB6VCHN8PNX8EA6JNIEQ2JC2" hidden="1">#REF!</definedName>
    <definedName name="BExQDE1B6U2Q9B73KBENABP71YM1" localSheetId="4" hidden="1">#REF!</definedName>
    <definedName name="BExQDE1B6U2Q9B73KBENABP71YM1" localSheetId="5" hidden="1">#REF!</definedName>
    <definedName name="BExQDE1B6U2Q9B73KBENABP71YM1" localSheetId="2" hidden="1">#REF!</definedName>
    <definedName name="BExQDE1B6U2Q9B73KBENABP71YM1" localSheetId="1" hidden="1">#REF!</definedName>
    <definedName name="BExQDE1B6U2Q9B73KBENABP71YM1" hidden="1">#REF!</definedName>
    <definedName name="BExQDGQCN7ZW41QDUHOBJUGQAX40" localSheetId="4" hidden="1">#REF!</definedName>
    <definedName name="BExQDGQCN7ZW41QDUHOBJUGQAX40" localSheetId="5" hidden="1">#REF!</definedName>
    <definedName name="BExQDGQCN7ZW41QDUHOBJUGQAX40" localSheetId="2" hidden="1">#REF!</definedName>
    <definedName name="BExQDGQCN7ZW41QDUHOBJUGQAX40" localSheetId="1" hidden="1">#REF!</definedName>
    <definedName name="BExQDGQCN7ZW41QDUHOBJUGQAX40" hidden="1">#REF!</definedName>
    <definedName name="BExQED8ZZUEH0WRNOHXI7V9TVC8K" localSheetId="4" hidden="1">#REF!</definedName>
    <definedName name="BExQED8ZZUEH0WRNOHXI7V9TVC8K" localSheetId="5" hidden="1">#REF!</definedName>
    <definedName name="BExQED8ZZUEH0WRNOHXI7V9TVC8K" localSheetId="2" hidden="1">#REF!</definedName>
    <definedName name="BExQED8ZZUEH0WRNOHXI7V9TVC8K" localSheetId="1" hidden="1">#REF!</definedName>
    <definedName name="BExQED8ZZUEH0WRNOHXI7V9TVC8K" hidden="1">#REF!</definedName>
    <definedName name="BExQEF1PIJIB9J24OB0M4X1WLBB0" localSheetId="4" hidden="1">#REF!</definedName>
    <definedName name="BExQEF1PIJIB9J24OB0M4X1WLBB0" localSheetId="5" hidden="1">#REF!</definedName>
    <definedName name="BExQEF1PIJIB9J24OB0M4X1WLBB0" localSheetId="2" hidden="1">#REF!</definedName>
    <definedName name="BExQEF1PIJIB9J24OB0M4X1WLBB0" localSheetId="1" hidden="1">#REF!</definedName>
    <definedName name="BExQEF1PIJIB9J24OB0M4X1WLBB0" hidden="1">#REF!</definedName>
    <definedName name="BExQEMUA4HEFM4OVO8M8MA8PIAW1" localSheetId="4" hidden="1">#REF!</definedName>
    <definedName name="BExQEMUA4HEFM4OVO8M8MA8PIAW1" localSheetId="5" hidden="1">#REF!</definedName>
    <definedName name="BExQEMUA4HEFM4OVO8M8MA8PIAW1" localSheetId="2" hidden="1">#REF!</definedName>
    <definedName name="BExQEMUA4HEFM4OVO8M8MA8PIAW1" localSheetId="1" hidden="1">#REF!</definedName>
    <definedName name="BExQEMUA4HEFM4OVO8M8MA8PIAW1" hidden="1">#REF!</definedName>
    <definedName name="BExQEP38QPDKB85WG2WOL17IMB5S" localSheetId="4" hidden="1">#REF!</definedName>
    <definedName name="BExQEP38QPDKB85WG2WOL17IMB5S" localSheetId="5" hidden="1">#REF!</definedName>
    <definedName name="BExQEP38QPDKB85WG2WOL17IMB5S" localSheetId="2" hidden="1">#REF!</definedName>
    <definedName name="BExQEP38QPDKB85WG2WOL17IMB5S" localSheetId="1" hidden="1">#REF!</definedName>
    <definedName name="BExQEP38QPDKB85WG2WOL17IMB5S" hidden="1">#REF!</definedName>
    <definedName name="BExQEQ4XZQFIKUXNU9H7WE7AMZ1U" localSheetId="4" hidden="1">#REF!</definedName>
    <definedName name="BExQEQ4XZQFIKUXNU9H7WE7AMZ1U" localSheetId="5" hidden="1">#REF!</definedName>
    <definedName name="BExQEQ4XZQFIKUXNU9H7WE7AMZ1U" localSheetId="2" hidden="1">#REF!</definedName>
    <definedName name="BExQEQ4XZQFIKUXNU9H7WE7AMZ1U" localSheetId="1" hidden="1">#REF!</definedName>
    <definedName name="BExQEQ4XZQFIKUXNU9H7WE7AMZ1U" hidden="1">#REF!</definedName>
    <definedName name="BExQF1OEB07CRAP6ALNNMJNJ3P2D" localSheetId="4" hidden="1">#REF!</definedName>
    <definedName name="BExQF1OEB07CRAP6ALNNMJNJ3P2D" localSheetId="5" hidden="1">#REF!</definedName>
    <definedName name="BExQF1OEB07CRAP6ALNNMJNJ3P2D" localSheetId="2" hidden="1">#REF!</definedName>
    <definedName name="BExQF1OEB07CRAP6ALNNMJNJ3P2D" localSheetId="1" hidden="1">#REF!</definedName>
    <definedName name="BExQF1OEB07CRAP6ALNNMJNJ3P2D" hidden="1">#REF!</definedName>
    <definedName name="BExQF8KKL224NYD20XYLLM2RE7EW" localSheetId="4" hidden="1">#REF!</definedName>
    <definedName name="BExQF8KKL224NYD20XYLLM2RE7EW" localSheetId="5" hidden="1">#REF!</definedName>
    <definedName name="BExQF8KKL224NYD20XYLLM2RE7EW" localSheetId="2" hidden="1">#REF!</definedName>
    <definedName name="BExQF8KKL224NYD20XYLLM2RE7EW" localSheetId="1" hidden="1">#REF!</definedName>
    <definedName name="BExQF8KKL224NYD20XYLLM2RE7EW" hidden="1">#REF!</definedName>
    <definedName name="BExQF9X2AQPFJZTCHTU5PTTR0JAH" localSheetId="4" hidden="1">#REF!</definedName>
    <definedName name="BExQF9X2AQPFJZTCHTU5PTTR0JAH" localSheetId="5" hidden="1">#REF!</definedName>
    <definedName name="BExQF9X2AQPFJZTCHTU5PTTR0JAH" localSheetId="2" hidden="1">#REF!</definedName>
    <definedName name="BExQF9X2AQPFJZTCHTU5PTTR0JAH" localSheetId="1" hidden="1">#REF!</definedName>
    <definedName name="BExQF9X2AQPFJZTCHTU5PTTR0JAH" hidden="1">#REF!</definedName>
    <definedName name="BExQFAINO9ODQZX6NSM8EBTRD04E" localSheetId="4" hidden="1">#REF!</definedName>
    <definedName name="BExQFAINO9ODQZX6NSM8EBTRD04E" localSheetId="5" hidden="1">#REF!</definedName>
    <definedName name="BExQFAINO9ODQZX6NSM8EBTRD04E" localSheetId="2" hidden="1">#REF!</definedName>
    <definedName name="BExQFAINO9ODQZX6NSM8EBTRD04E" localSheetId="1" hidden="1">#REF!</definedName>
    <definedName name="BExQFAINO9ODQZX6NSM8EBTRD04E" hidden="1">#REF!</definedName>
    <definedName name="BExQFC0M9KKFMQKPLPEO2RQDB7MM" localSheetId="4" hidden="1">#REF!</definedName>
    <definedName name="BExQFC0M9KKFMQKPLPEO2RQDB7MM" localSheetId="5" hidden="1">#REF!</definedName>
    <definedName name="BExQFC0M9KKFMQKPLPEO2RQDB7MM" localSheetId="2" hidden="1">#REF!</definedName>
    <definedName name="BExQFC0M9KKFMQKPLPEO2RQDB7MM" localSheetId="1" hidden="1">#REF!</definedName>
    <definedName name="BExQFC0M9KKFMQKPLPEO2RQDB7MM" hidden="1">#REF!</definedName>
    <definedName name="BExQFEEV7627R8TYZCM28C6V6WHE" localSheetId="4" hidden="1">#REF!</definedName>
    <definedName name="BExQFEEV7627R8TYZCM28C6V6WHE" localSheetId="5" hidden="1">#REF!</definedName>
    <definedName name="BExQFEEV7627R8TYZCM28C6V6WHE" localSheetId="2" hidden="1">#REF!</definedName>
    <definedName name="BExQFEEV7627R8TYZCM28C6V6WHE" localSheetId="1" hidden="1">#REF!</definedName>
    <definedName name="BExQFEEV7627R8TYZCM28C6V6WHE" hidden="1">#REF!</definedName>
    <definedName name="BExQFEK8NUD04X2OBRA275ADPSDL" localSheetId="4" hidden="1">#REF!</definedName>
    <definedName name="BExQFEK8NUD04X2OBRA275ADPSDL" localSheetId="5" hidden="1">#REF!</definedName>
    <definedName name="BExQFEK8NUD04X2OBRA275ADPSDL" localSheetId="2" hidden="1">#REF!</definedName>
    <definedName name="BExQFEK8NUD04X2OBRA275ADPSDL" localSheetId="1" hidden="1">#REF!</definedName>
    <definedName name="BExQFEK8NUD04X2OBRA275ADPSDL" hidden="1">#REF!</definedName>
    <definedName name="BExQFGYIWDR4W0YF7XR6E4EWWJ02" localSheetId="4" hidden="1">#REF!</definedName>
    <definedName name="BExQFGYIWDR4W0YF7XR6E4EWWJ02" localSheetId="5" hidden="1">#REF!</definedName>
    <definedName name="BExQFGYIWDR4W0YF7XR6E4EWWJ02" localSheetId="2" hidden="1">#REF!</definedName>
    <definedName name="BExQFGYIWDR4W0YF7XR6E4EWWJ02" localSheetId="1" hidden="1">#REF!</definedName>
    <definedName name="BExQFGYIWDR4W0YF7XR6E4EWWJ02" hidden="1">#REF!</definedName>
    <definedName name="BExQFPNFKA36IAPS22LAUMBDI4KE" localSheetId="4" hidden="1">#REF!</definedName>
    <definedName name="BExQFPNFKA36IAPS22LAUMBDI4KE" localSheetId="5" hidden="1">#REF!</definedName>
    <definedName name="BExQFPNFKA36IAPS22LAUMBDI4KE" localSheetId="2" hidden="1">#REF!</definedName>
    <definedName name="BExQFPNFKA36IAPS22LAUMBDI4KE" localSheetId="1" hidden="1">#REF!</definedName>
    <definedName name="BExQFPNFKA36IAPS22LAUMBDI4KE" hidden="1">#REF!</definedName>
    <definedName name="BExQFPSWEMA8WBUZ4WK20LR13VSU" localSheetId="4" hidden="1">#REF!</definedName>
    <definedName name="BExQFPSWEMA8WBUZ4WK20LR13VSU" localSheetId="5" hidden="1">#REF!</definedName>
    <definedName name="BExQFPSWEMA8WBUZ4WK20LR13VSU" localSheetId="2" hidden="1">#REF!</definedName>
    <definedName name="BExQFPSWEMA8WBUZ4WK20LR13VSU" localSheetId="1" hidden="1">#REF!</definedName>
    <definedName name="BExQFPSWEMA8WBUZ4WK20LR13VSU" hidden="1">#REF!</definedName>
    <definedName name="BExQFVSPOSCCPF1TLJPIWYWYB8A9" localSheetId="4" hidden="1">#REF!</definedName>
    <definedName name="BExQFVSPOSCCPF1TLJPIWYWYB8A9" localSheetId="5" hidden="1">#REF!</definedName>
    <definedName name="BExQFVSPOSCCPF1TLJPIWYWYB8A9" localSheetId="2" hidden="1">#REF!</definedName>
    <definedName name="BExQFVSPOSCCPF1TLJPIWYWYB8A9" localSheetId="1" hidden="1">#REF!</definedName>
    <definedName name="BExQFVSPOSCCPF1TLJPIWYWYB8A9" hidden="1">#REF!</definedName>
    <definedName name="BExQFWJQXNQAW6LUMOEDS6KMJMYL" localSheetId="4" hidden="1">#REF!</definedName>
    <definedName name="BExQFWJQXNQAW6LUMOEDS6KMJMYL" localSheetId="5" hidden="1">#REF!</definedName>
    <definedName name="BExQFWJQXNQAW6LUMOEDS6KMJMYL" localSheetId="2" hidden="1">#REF!</definedName>
    <definedName name="BExQFWJQXNQAW6LUMOEDS6KMJMYL" localSheetId="1" hidden="1">#REF!</definedName>
    <definedName name="BExQFWJQXNQAW6LUMOEDS6KMJMYL" hidden="1">#REF!</definedName>
    <definedName name="BExQG8TYRD2G42UA5ZPCRLNKUDMX" localSheetId="4" hidden="1">#REF!</definedName>
    <definedName name="BExQG8TYRD2G42UA5ZPCRLNKUDMX" localSheetId="5" hidden="1">#REF!</definedName>
    <definedName name="BExQG8TYRD2G42UA5ZPCRLNKUDMX" localSheetId="2" hidden="1">#REF!</definedName>
    <definedName name="BExQG8TYRD2G42UA5ZPCRLNKUDMX" localSheetId="1" hidden="1">#REF!</definedName>
    <definedName name="BExQG8TYRD2G42UA5ZPCRLNKUDMX" hidden="1">#REF!</definedName>
    <definedName name="BExQGGBQ2CMSPV4NV4RA7NMBQER6" localSheetId="4" hidden="1">#REF!</definedName>
    <definedName name="BExQGGBQ2CMSPV4NV4RA7NMBQER6" localSheetId="5" hidden="1">#REF!</definedName>
    <definedName name="BExQGGBQ2CMSPV4NV4RA7NMBQER6" localSheetId="2" hidden="1">#REF!</definedName>
    <definedName name="BExQGGBQ2CMSPV4NV4RA7NMBQER6" localSheetId="1" hidden="1">#REF!</definedName>
    <definedName name="BExQGGBQ2CMSPV4NV4RA7NMBQER6" hidden="1">#REF!</definedName>
    <definedName name="BExQGO48J9MPCDQ96RBB9UN9AIGT" localSheetId="4" hidden="1">#REF!</definedName>
    <definedName name="BExQGO48J9MPCDQ96RBB9UN9AIGT" localSheetId="5" hidden="1">#REF!</definedName>
    <definedName name="BExQGO48J9MPCDQ96RBB9UN9AIGT" localSheetId="2" hidden="1">#REF!</definedName>
    <definedName name="BExQGO48J9MPCDQ96RBB9UN9AIGT" localSheetId="1" hidden="1">#REF!</definedName>
    <definedName name="BExQGO48J9MPCDQ96RBB9UN9AIGT" hidden="1">#REF!</definedName>
    <definedName name="BExQGSBB6MJWDW7AYWA0MSFTXKRR" localSheetId="4" hidden="1">#REF!</definedName>
    <definedName name="BExQGSBB6MJWDW7AYWA0MSFTXKRR" localSheetId="5" hidden="1">#REF!</definedName>
    <definedName name="BExQGSBB6MJWDW7AYWA0MSFTXKRR" localSheetId="2" hidden="1">#REF!</definedName>
    <definedName name="BExQGSBB6MJWDW7AYWA0MSFTXKRR" localSheetId="1" hidden="1">#REF!</definedName>
    <definedName name="BExQGSBB6MJWDW7AYWA0MSFTXKRR" hidden="1">#REF!</definedName>
    <definedName name="BExQH0UURAJ13AVO5UI04HSRGVYW" localSheetId="4" hidden="1">#REF!</definedName>
    <definedName name="BExQH0UURAJ13AVO5UI04HSRGVYW" localSheetId="5" hidden="1">#REF!</definedName>
    <definedName name="BExQH0UURAJ13AVO5UI04HSRGVYW" localSheetId="2" hidden="1">#REF!</definedName>
    <definedName name="BExQH0UURAJ13AVO5UI04HSRGVYW" localSheetId="1" hidden="1">#REF!</definedName>
    <definedName name="BExQH0UURAJ13AVO5UI04HSRGVYW" hidden="1">#REF!</definedName>
    <definedName name="BExQH5I0FUT0822E2ITR6M5724UF" localSheetId="4" hidden="1">#REF!</definedName>
    <definedName name="BExQH5I0FUT0822E2ITR6M5724UF" localSheetId="5" hidden="1">#REF!</definedName>
    <definedName name="BExQH5I0FUT0822E2ITR6M5724UF" localSheetId="2" hidden="1">#REF!</definedName>
    <definedName name="BExQH5I0FUT0822E2ITR6M5724UF" localSheetId="1" hidden="1">#REF!</definedName>
    <definedName name="BExQH5I0FUT0822E2ITR6M5724UF" hidden="1">#REF!</definedName>
    <definedName name="BExQH6ZZY0NR8SE48PSI9D0CU1TC" localSheetId="4" hidden="1">#REF!</definedName>
    <definedName name="BExQH6ZZY0NR8SE48PSI9D0CU1TC" localSheetId="5" hidden="1">#REF!</definedName>
    <definedName name="BExQH6ZZY0NR8SE48PSI9D0CU1TC" localSheetId="2" hidden="1">#REF!</definedName>
    <definedName name="BExQH6ZZY0NR8SE48PSI9D0CU1TC" localSheetId="1" hidden="1">#REF!</definedName>
    <definedName name="BExQH6ZZY0NR8SE48PSI9D0CU1TC" hidden="1">#REF!</definedName>
    <definedName name="BExQH9P2MCXAJOVEO4GFQT6MNW22" localSheetId="4" hidden="1">#REF!</definedName>
    <definedName name="BExQH9P2MCXAJOVEO4GFQT6MNW22" localSheetId="5" hidden="1">#REF!</definedName>
    <definedName name="BExQH9P2MCXAJOVEO4GFQT6MNW22" localSheetId="2" hidden="1">#REF!</definedName>
    <definedName name="BExQH9P2MCXAJOVEO4GFQT6MNW22" localSheetId="1" hidden="1">#REF!</definedName>
    <definedName name="BExQH9P2MCXAJOVEO4GFQT6MNW22" hidden="1">#REF!</definedName>
    <definedName name="BExQHCZSBYUY8OKKJXFYWKBBM6AH" localSheetId="4" hidden="1">#REF!</definedName>
    <definedName name="BExQHCZSBYUY8OKKJXFYWKBBM6AH" localSheetId="5" hidden="1">#REF!</definedName>
    <definedName name="BExQHCZSBYUY8OKKJXFYWKBBM6AH" localSheetId="2" hidden="1">#REF!</definedName>
    <definedName name="BExQHCZSBYUY8OKKJXFYWKBBM6AH" localSheetId="1" hidden="1">#REF!</definedName>
    <definedName name="BExQHCZSBYUY8OKKJXFYWKBBM6AH" hidden="1">#REF!</definedName>
    <definedName name="BExQHML1J3V7M9VZ3S2S198637RP" localSheetId="4" hidden="1">#REF!</definedName>
    <definedName name="BExQHML1J3V7M9VZ3S2S198637RP" localSheetId="5" hidden="1">#REF!</definedName>
    <definedName name="BExQHML1J3V7M9VZ3S2S198637RP" localSheetId="2" hidden="1">#REF!</definedName>
    <definedName name="BExQHML1J3V7M9VZ3S2S198637RP" localSheetId="1" hidden="1">#REF!</definedName>
    <definedName name="BExQHML1J3V7M9VZ3S2S198637RP" hidden="1">#REF!</definedName>
    <definedName name="BExQHPKXZ1K33V2F90NZIQRZYIAW" localSheetId="4" hidden="1">#REF!</definedName>
    <definedName name="BExQHPKXZ1K33V2F90NZIQRZYIAW" localSheetId="5" hidden="1">#REF!</definedName>
    <definedName name="BExQHPKXZ1K33V2F90NZIQRZYIAW" localSheetId="2" hidden="1">#REF!</definedName>
    <definedName name="BExQHPKXZ1K33V2F90NZIQRZYIAW" localSheetId="1" hidden="1">#REF!</definedName>
    <definedName name="BExQHPKXZ1K33V2F90NZIQRZYIAW" hidden="1">#REF!</definedName>
    <definedName name="BExQHRDNW8YFGT2B35K9CYSS1VAI" localSheetId="4" hidden="1">#REF!</definedName>
    <definedName name="BExQHRDNW8YFGT2B35K9CYSS1VAI" localSheetId="5" hidden="1">#REF!</definedName>
    <definedName name="BExQHRDNW8YFGT2B35K9CYSS1VAI" localSheetId="2" hidden="1">#REF!</definedName>
    <definedName name="BExQHRDNW8YFGT2B35K9CYSS1VAI" localSheetId="1" hidden="1">#REF!</definedName>
    <definedName name="BExQHRDNW8YFGT2B35K9CYSS1VAI" hidden="1">#REF!</definedName>
    <definedName name="BExQHRZ9FBLUG6G6CC88UZA6V39L" localSheetId="4" hidden="1">#REF!</definedName>
    <definedName name="BExQHRZ9FBLUG6G6CC88UZA6V39L" localSheetId="5" hidden="1">#REF!</definedName>
    <definedName name="BExQHRZ9FBLUG6G6CC88UZA6V39L" localSheetId="2" hidden="1">#REF!</definedName>
    <definedName name="BExQHRZ9FBLUG6G6CC88UZA6V39L" localSheetId="1" hidden="1">#REF!</definedName>
    <definedName name="BExQHRZ9FBLUG6G6CC88UZA6V39L" hidden="1">#REF!</definedName>
    <definedName name="BExQHVF9KD06AG2RXUQJ9X4PVGX4" localSheetId="4" hidden="1">#REF!</definedName>
    <definedName name="BExQHVF9KD06AG2RXUQJ9X4PVGX4" localSheetId="5" hidden="1">#REF!</definedName>
    <definedName name="BExQHVF9KD06AG2RXUQJ9X4PVGX4" localSheetId="2" hidden="1">#REF!</definedName>
    <definedName name="BExQHVF9KD06AG2RXUQJ9X4PVGX4" localSheetId="1" hidden="1">#REF!</definedName>
    <definedName name="BExQHVF9KD06AG2RXUQJ9X4PVGX4" hidden="1">#REF!</definedName>
    <definedName name="BExQHZBHVN2L4HC7ACTR73T5OCV0" localSheetId="4" hidden="1">#REF!</definedName>
    <definedName name="BExQHZBHVN2L4HC7ACTR73T5OCV0" localSheetId="5" hidden="1">#REF!</definedName>
    <definedName name="BExQHZBHVN2L4HC7ACTR73T5OCV0" localSheetId="2" hidden="1">#REF!</definedName>
    <definedName name="BExQHZBHVN2L4HC7ACTR73T5OCV0" localSheetId="1" hidden="1">#REF!</definedName>
    <definedName name="BExQHZBHVN2L4HC7ACTR73T5OCV0" hidden="1">#REF!</definedName>
    <definedName name="BExQI3O3BBL6MXZNJD1S3UD8WBUU" localSheetId="4" hidden="1">#REF!</definedName>
    <definedName name="BExQI3O3BBL6MXZNJD1S3UD8WBUU" localSheetId="5" hidden="1">#REF!</definedName>
    <definedName name="BExQI3O3BBL6MXZNJD1S3UD8WBUU" localSheetId="2" hidden="1">#REF!</definedName>
    <definedName name="BExQI3O3BBL6MXZNJD1S3UD8WBUU" localSheetId="1" hidden="1">#REF!</definedName>
    <definedName name="BExQI3O3BBL6MXZNJD1S3UD8WBUU" hidden="1">#REF!</definedName>
    <definedName name="BExQI7431UOEBYKYPVVMNXBZ2ZP2" localSheetId="4" hidden="1">#REF!</definedName>
    <definedName name="BExQI7431UOEBYKYPVVMNXBZ2ZP2" localSheetId="5" hidden="1">#REF!</definedName>
    <definedName name="BExQI7431UOEBYKYPVVMNXBZ2ZP2" localSheetId="2" hidden="1">#REF!</definedName>
    <definedName name="BExQI7431UOEBYKYPVVMNXBZ2ZP2" localSheetId="1" hidden="1">#REF!</definedName>
    <definedName name="BExQI7431UOEBYKYPVVMNXBZ2ZP2" hidden="1">#REF!</definedName>
    <definedName name="BExQI85V9TNLDJT5LTRZS10Y26SG" localSheetId="4" hidden="1">#REF!</definedName>
    <definedName name="BExQI85V9TNLDJT5LTRZS10Y26SG" localSheetId="5" hidden="1">#REF!</definedName>
    <definedName name="BExQI85V9TNLDJT5LTRZS10Y26SG" localSheetId="2" hidden="1">#REF!</definedName>
    <definedName name="BExQI85V9TNLDJT5LTRZS10Y26SG" localSheetId="1" hidden="1">#REF!</definedName>
    <definedName name="BExQI85V9TNLDJT5LTRZS10Y26SG" hidden="1">#REF!</definedName>
    <definedName name="BExQI9ICYVAAXE7L1BQSE1VWSQA9" localSheetId="4" hidden="1">#REF!</definedName>
    <definedName name="BExQI9ICYVAAXE7L1BQSE1VWSQA9" localSheetId="5" hidden="1">#REF!</definedName>
    <definedName name="BExQI9ICYVAAXE7L1BQSE1VWSQA9" localSheetId="2" hidden="1">#REF!</definedName>
    <definedName name="BExQI9ICYVAAXE7L1BQSE1VWSQA9" localSheetId="1" hidden="1">#REF!</definedName>
    <definedName name="BExQI9ICYVAAXE7L1BQSE1VWSQA9" hidden="1">#REF!</definedName>
    <definedName name="BExQIAPKHVEV8CU1L3TTHJW67FJ5" localSheetId="4" hidden="1">#REF!</definedName>
    <definedName name="BExQIAPKHVEV8CU1L3TTHJW67FJ5" localSheetId="5" hidden="1">#REF!</definedName>
    <definedName name="BExQIAPKHVEV8CU1L3TTHJW67FJ5" localSheetId="2" hidden="1">#REF!</definedName>
    <definedName name="BExQIAPKHVEV8CU1L3TTHJW67FJ5" localSheetId="1" hidden="1">#REF!</definedName>
    <definedName name="BExQIAPKHVEV8CU1L3TTHJW67FJ5" hidden="1">#REF!</definedName>
    <definedName name="BExQIAV02RGEQG6AF0CWXU3MS9BZ" localSheetId="4" hidden="1">#REF!</definedName>
    <definedName name="BExQIAV02RGEQG6AF0CWXU3MS9BZ" localSheetId="5" hidden="1">#REF!</definedName>
    <definedName name="BExQIAV02RGEQG6AF0CWXU3MS9BZ" localSheetId="2" hidden="1">#REF!</definedName>
    <definedName name="BExQIAV02RGEQG6AF0CWXU3MS9BZ" localSheetId="1" hidden="1">#REF!</definedName>
    <definedName name="BExQIAV02RGEQG6AF0CWXU3MS9BZ" hidden="1">#REF!</definedName>
    <definedName name="BExQIBB4I3Z6AUU0HYV1DHRS13M4" localSheetId="4" hidden="1">#REF!</definedName>
    <definedName name="BExQIBB4I3Z6AUU0HYV1DHRS13M4" localSheetId="5" hidden="1">#REF!</definedName>
    <definedName name="BExQIBB4I3Z6AUU0HYV1DHRS13M4" localSheetId="2" hidden="1">#REF!</definedName>
    <definedName name="BExQIBB4I3Z6AUU0HYV1DHRS13M4" localSheetId="1" hidden="1">#REF!</definedName>
    <definedName name="BExQIBB4I3Z6AUU0HYV1DHRS13M4" hidden="1">#REF!</definedName>
    <definedName name="BExQIBWPAXU7HJZLKGJZY3EB7MIS" localSheetId="4" hidden="1">#REF!</definedName>
    <definedName name="BExQIBWPAXU7HJZLKGJZY3EB7MIS" localSheetId="5" hidden="1">#REF!</definedName>
    <definedName name="BExQIBWPAXU7HJZLKGJZY3EB7MIS" localSheetId="2" hidden="1">#REF!</definedName>
    <definedName name="BExQIBWPAXU7HJZLKGJZY3EB7MIS" localSheetId="1" hidden="1">#REF!</definedName>
    <definedName name="BExQIBWPAXU7HJZLKGJZY3EB7MIS" hidden="1">#REF!</definedName>
    <definedName name="BExQIHLP9AT969BKBF22IGW76GLI" localSheetId="4" hidden="1">#REF!</definedName>
    <definedName name="BExQIHLP9AT969BKBF22IGW76GLI" localSheetId="5" hidden="1">#REF!</definedName>
    <definedName name="BExQIHLP9AT969BKBF22IGW76GLI" localSheetId="2" hidden="1">#REF!</definedName>
    <definedName name="BExQIHLP9AT969BKBF22IGW76GLI" localSheetId="1" hidden="1">#REF!</definedName>
    <definedName name="BExQIHLP9AT969BKBF22IGW76GLI" hidden="1">#REF!</definedName>
    <definedName name="BExQIS8O6R36CI01XRY9ISM99TW9" localSheetId="4" hidden="1">#REF!</definedName>
    <definedName name="BExQIS8O6R36CI01XRY9ISM99TW9" localSheetId="5" hidden="1">#REF!</definedName>
    <definedName name="BExQIS8O6R36CI01XRY9ISM99TW9" localSheetId="2" hidden="1">#REF!</definedName>
    <definedName name="BExQIS8O6R36CI01XRY9ISM99TW9" localSheetId="1" hidden="1">#REF!</definedName>
    <definedName name="BExQIS8O6R36CI01XRY9ISM99TW9" hidden="1">#REF!</definedName>
    <definedName name="BExQIVJB9MJ25NDUHTCVMSODJY2C" localSheetId="4" hidden="1">#REF!</definedName>
    <definedName name="BExQIVJB9MJ25NDUHTCVMSODJY2C" localSheetId="5" hidden="1">#REF!</definedName>
    <definedName name="BExQIVJB9MJ25NDUHTCVMSODJY2C" localSheetId="2" hidden="1">#REF!</definedName>
    <definedName name="BExQIVJB9MJ25NDUHTCVMSODJY2C" localSheetId="1" hidden="1">#REF!</definedName>
    <definedName name="BExQIVJB9MJ25NDUHTCVMSODJY2C" hidden="1">#REF!</definedName>
    <definedName name="BExQIWAEMVTWAU39DWIXT17K2A9Z" localSheetId="4" hidden="1">#REF!</definedName>
    <definedName name="BExQIWAEMVTWAU39DWIXT17K2A9Z" localSheetId="5" hidden="1">#REF!</definedName>
    <definedName name="BExQIWAEMVTWAU39DWIXT17K2A9Z" localSheetId="2" hidden="1">#REF!</definedName>
    <definedName name="BExQIWAEMVTWAU39DWIXT17K2A9Z" localSheetId="1" hidden="1">#REF!</definedName>
    <definedName name="BExQIWAEMVTWAU39DWIXT17K2A9Z" hidden="1">#REF!</definedName>
    <definedName name="BExQJ72T8UR0U461ZLEGOOEPCDIG" localSheetId="4" hidden="1">#REF!</definedName>
    <definedName name="BExQJ72T8UR0U461ZLEGOOEPCDIG" localSheetId="5" hidden="1">#REF!</definedName>
    <definedName name="BExQJ72T8UR0U461ZLEGOOEPCDIG" localSheetId="2" hidden="1">#REF!</definedName>
    <definedName name="BExQJ72T8UR0U461ZLEGOOEPCDIG" localSheetId="1" hidden="1">#REF!</definedName>
    <definedName name="BExQJ72T8UR0U461ZLEGOOEPCDIG" hidden="1">#REF!</definedName>
    <definedName name="BExQJAZ2QDORCR0K8PR9VHQZ4Y3P" localSheetId="4" hidden="1">#REF!</definedName>
    <definedName name="BExQJAZ2QDORCR0K8PR9VHQZ4Y3P" localSheetId="5" hidden="1">#REF!</definedName>
    <definedName name="BExQJAZ2QDORCR0K8PR9VHQZ4Y3P" localSheetId="2" hidden="1">#REF!</definedName>
    <definedName name="BExQJAZ2QDORCR0K8PR9VHQZ4Y3P" localSheetId="1" hidden="1">#REF!</definedName>
    <definedName name="BExQJAZ2QDORCR0K8PR9VHQZ4Y3P" hidden="1">#REF!</definedName>
    <definedName name="BExQJBF7LAX128WR7VTMJC88ZLPG" localSheetId="4" hidden="1">#REF!</definedName>
    <definedName name="BExQJBF7LAX128WR7VTMJC88ZLPG" localSheetId="5" hidden="1">#REF!</definedName>
    <definedName name="BExQJBF7LAX128WR7VTMJC88ZLPG" localSheetId="2" hidden="1">#REF!</definedName>
    <definedName name="BExQJBF7LAX128WR7VTMJC88ZLPG" localSheetId="1" hidden="1">#REF!</definedName>
    <definedName name="BExQJBF7LAX128WR7VTMJC88ZLPG" hidden="1">#REF!</definedName>
    <definedName name="BExQJEVCKX6KZHNCLYXY7D0MX5KN" localSheetId="4" hidden="1">#REF!</definedName>
    <definedName name="BExQJEVCKX6KZHNCLYXY7D0MX5KN" localSheetId="5" hidden="1">#REF!</definedName>
    <definedName name="BExQJEVCKX6KZHNCLYXY7D0MX5KN" localSheetId="2" hidden="1">#REF!</definedName>
    <definedName name="BExQJEVCKX6KZHNCLYXY7D0MX5KN" localSheetId="1" hidden="1">#REF!</definedName>
    <definedName name="BExQJEVCKX6KZHNCLYXY7D0MX5KN" hidden="1">#REF!</definedName>
    <definedName name="BExQJJYSDX8B0J1QGF2HL071KKA3" localSheetId="4" hidden="1">#REF!</definedName>
    <definedName name="BExQJJYSDX8B0J1QGF2HL071KKA3" localSheetId="5" hidden="1">#REF!</definedName>
    <definedName name="BExQJJYSDX8B0J1QGF2HL071KKA3" localSheetId="2" hidden="1">#REF!</definedName>
    <definedName name="BExQJJYSDX8B0J1QGF2HL071KKA3" localSheetId="1" hidden="1">#REF!</definedName>
    <definedName name="BExQJJYSDX8B0J1QGF2HL071KKA3" hidden="1">#REF!</definedName>
    <definedName name="BExQK1HV6SQQ7CP8H8IUKI9TYXTD" localSheetId="4" hidden="1">#REF!</definedName>
    <definedName name="BExQK1HV6SQQ7CP8H8IUKI9TYXTD" localSheetId="5" hidden="1">#REF!</definedName>
    <definedName name="BExQK1HV6SQQ7CP8H8IUKI9TYXTD" localSheetId="2" hidden="1">#REF!</definedName>
    <definedName name="BExQK1HV6SQQ7CP8H8IUKI9TYXTD" localSheetId="1" hidden="1">#REF!</definedName>
    <definedName name="BExQK1HV6SQQ7CP8H8IUKI9TYXTD" hidden="1">#REF!</definedName>
    <definedName name="BExQK3LE5CSBW1E4H4KHW548FL2R" localSheetId="4" hidden="1">#REF!</definedName>
    <definedName name="BExQK3LE5CSBW1E4H4KHW548FL2R" localSheetId="5" hidden="1">#REF!</definedName>
    <definedName name="BExQK3LE5CSBW1E4H4KHW548FL2R" localSheetId="2" hidden="1">#REF!</definedName>
    <definedName name="BExQK3LE5CSBW1E4H4KHW548FL2R" localSheetId="1" hidden="1">#REF!</definedName>
    <definedName name="BExQK3LE5CSBW1E4H4KHW548FL2R" hidden="1">#REF!</definedName>
    <definedName name="BExQKG6LD6PLNDGNGO9DJXY865BR" localSheetId="4" hidden="1">#REF!</definedName>
    <definedName name="BExQKG6LD6PLNDGNGO9DJXY865BR" localSheetId="5" hidden="1">#REF!</definedName>
    <definedName name="BExQKG6LD6PLNDGNGO9DJXY865BR" localSheetId="2" hidden="1">#REF!</definedName>
    <definedName name="BExQKG6LD6PLNDGNGO9DJXY865BR" localSheetId="1" hidden="1">#REF!</definedName>
    <definedName name="BExQKG6LD6PLNDGNGO9DJXY865BR" hidden="1">#REF!</definedName>
    <definedName name="BExQKUKG8I4CGS9QYSD0H7NHP4JN" localSheetId="4" hidden="1">#REF!</definedName>
    <definedName name="BExQKUKG8I4CGS9QYSD0H7NHP4JN" localSheetId="5" hidden="1">#REF!</definedName>
    <definedName name="BExQKUKG8I4CGS9QYSD0H7NHP4JN" localSheetId="2" hidden="1">#REF!</definedName>
    <definedName name="BExQKUKG8I4CGS9QYSD0H7NHP4JN" localSheetId="1" hidden="1">#REF!</definedName>
    <definedName name="BExQKUKG8I4CGS9QYSD0H7NHP4JN" hidden="1">#REF!</definedName>
    <definedName name="BExQL2NSE8OYZFXQH8A23RMVMFW7" localSheetId="4" hidden="1">#REF!</definedName>
    <definedName name="BExQL2NSE8OYZFXQH8A23RMVMFW7" localSheetId="5" hidden="1">#REF!</definedName>
    <definedName name="BExQL2NSE8OYZFXQH8A23RMVMFW7" localSheetId="2" hidden="1">#REF!</definedName>
    <definedName name="BExQL2NSE8OYZFXQH8A23RMVMFW7" localSheetId="1" hidden="1">#REF!</definedName>
    <definedName name="BExQL2NSE8OYZFXQH8A23RMVMFW7" hidden="1">#REF!</definedName>
    <definedName name="BExQLE1TOW3A287TQB0AVWENT8O1" localSheetId="4" hidden="1">#REF!</definedName>
    <definedName name="BExQLE1TOW3A287TQB0AVWENT8O1" localSheetId="5" hidden="1">#REF!</definedName>
    <definedName name="BExQLE1TOW3A287TQB0AVWENT8O1" localSheetId="2" hidden="1">#REF!</definedName>
    <definedName name="BExQLE1TOW3A287TQB0AVWENT8O1" localSheetId="1" hidden="1">#REF!</definedName>
    <definedName name="BExQLE1TOW3A287TQB0AVWENT8O1" hidden="1">#REF!</definedName>
    <definedName name="BExRYOYB4A3E5F6MTROY69LR0PMG" localSheetId="4" hidden="1">#REF!</definedName>
    <definedName name="BExRYOYB4A3E5F6MTROY69LR0PMG" localSheetId="5" hidden="1">#REF!</definedName>
    <definedName name="BExRYOYB4A3E5F6MTROY69LR0PMG" localSheetId="2" hidden="1">#REF!</definedName>
    <definedName name="BExRYOYB4A3E5F6MTROY69LR0PMG" localSheetId="1" hidden="1">#REF!</definedName>
    <definedName name="BExRYOYB4A3E5F6MTROY69LR0PMG" hidden="1">#REF!</definedName>
    <definedName name="BExRYZLA9EW71H4SXQR525S72LLP" localSheetId="4" hidden="1">#REF!</definedName>
    <definedName name="BExRYZLA9EW71H4SXQR525S72LLP" localSheetId="5" hidden="1">#REF!</definedName>
    <definedName name="BExRYZLA9EW71H4SXQR525S72LLP" localSheetId="2" hidden="1">#REF!</definedName>
    <definedName name="BExRYZLA9EW71H4SXQR525S72LLP" localSheetId="1" hidden="1">#REF!</definedName>
    <definedName name="BExRYZLA9EW71H4SXQR525S72LLP" hidden="1">#REF!</definedName>
    <definedName name="BExRZ66M8G9FQ0VFP077QSZBSOA5" localSheetId="4" hidden="1">#REF!</definedName>
    <definedName name="BExRZ66M8G9FQ0VFP077QSZBSOA5" localSheetId="5" hidden="1">#REF!</definedName>
    <definedName name="BExRZ66M8G9FQ0VFP077QSZBSOA5" localSheetId="2" hidden="1">#REF!</definedName>
    <definedName name="BExRZ66M8G9FQ0VFP077QSZBSOA5" localSheetId="1" hidden="1">#REF!</definedName>
    <definedName name="BExRZ66M8G9FQ0VFP077QSZBSOA5" hidden="1">#REF!</definedName>
    <definedName name="BExRZ8FMQQL46I8AQWU17LRNZD5T" localSheetId="4" hidden="1">#REF!</definedName>
    <definedName name="BExRZ8FMQQL46I8AQWU17LRNZD5T" localSheetId="5" hidden="1">#REF!</definedName>
    <definedName name="BExRZ8FMQQL46I8AQWU17LRNZD5T" localSheetId="2" hidden="1">#REF!</definedName>
    <definedName name="BExRZ8FMQQL46I8AQWU17LRNZD5T" localSheetId="1" hidden="1">#REF!</definedName>
    <definedName name="BExRZ8FMQQL46I8AQWU17LRNZD5T" hidden="1">#REF!</definedName>
    <definedName name="BExRZIRRIXRUMZ5GOO95S7460BMP" localSheetId="4" hidden="1">#REF!</definedName>
    <definedName name="BExRZIRRIXRUMZ5GOO95S7460BMP" localSheetId="5" hidden="1">#REF!</definedName>
    <definedName name="BExRZIRRIXRUMZ5GOO95S7460BMP" localSheetId="2" hidden="1">#REF!</definedName>
    <definedName name="BExRZIRRIXRUMZ5GOO95S7460BMP" localSheetId="1" hidden="1">#REF!</definedName>
    <definedName name="BExRZIRRIXRUMZ5GOO95S7460BMP" hidden="1">#REF!</definedName>
    <definedName name="BExRZJTNBKKPK7SB4LA31O3OH6PO" localSheetId="4" hidden="1">#REF!</definedName>
    <definedName name="BExRZJTNBKKPK7SB4LA31O3OH6PO" localSheetId="5" hidden="1">#REF!</definedName>
    <definedName name="BExRZJTNBKKPK7SB4LA31O3OH6PO" localSheetId="2" hidden="1">#REF!</definedName>
    <definedName name="BExRZJTNBKKPK7SB4LA31O3OH6PO" localSheetId="1" hidden="1">#REF!</definedName>
    <definedName name="BExRZJTNBKKPK7SB4LA31O3OH6PO" hidden="1">#REF!</definedName>
    <definedName name="BExRZK9RAHMM0ZLTNSK7A4LDC42D" localSheetId="4" hidden="1">#REF!</definedName>
    <definedName name="BExRZK9RAHMM0ZLTNSK7A4LDC42D" localSheetId="5" hidden="1">#REF!</definedName>
    <definedName name="BExRZK9RAHMM0ZLTNSK7A4LDC42D" localSheetId="2" hidden="1">#REF!</definedName>
    <definedName name="BExRZK9RAHMM0ZLTNSK7A4LDC42D" localSheetId="1" hidden="1">#REF!</definedName>
    <definedName name="BExRZK9RAHMM0ZLTNSK7A4LDC42D" hidden="1">#REF!</definedName>
    <definedName name="BExRZNF461H0WDF36L3U0UQSJGZB" localSheetId="4" hidden="1">#REF!</definedName>
    <definedName name="BExRZNF461H0WDF36L3U0UQSJGZB" localSheetId="5" hidden="1">#REF!</definedName>
    <definedName name="BExRZNF461H0WDF36L3U0UQSJGZB" localSheetId="2" hidden="1">#REF!</definedName>
    <definedName name="BExRZNF461H0WDF36L3U0UQSJGZB" localSheetId="1" hidden="1">#REF!</definedName>
    <definedName name="BExRZNF461H0WDF36L3U0UQSJGZB" hidden="1">#REF!</definedName>
    <definedName name="BExRZOGSR69INI6GAEPHDWSNK5Q4" localSheetId="4" hidden="1">#REF!</definedName>
    <definedName name="BExRZOGSR69INI6GAEPHDWSNK5Q4" localSheetId="5" hidden="1">#REF!</definedName>
    <definedName name="BExRZOGSR69INI6GAEPHDWSNK5Q4" localSheetId="2" hidden="1">#REF!</definedName>
    <definedName name="BExRZOGSR69INI6GAEPHDWSNK5Q4" localSheetId="1" hidden="1">#REF!</definedName>
    <definedName name="BExRZOGSR69INI6GAEPHDWSNK5Q4" hidden="1">#REF!</definedName>
    <definedName name="BExS0ASQBKRTPDWFK0KUDFOS9LE5" localSheetId="4" hidden="1">#REF!</definedName>
    <definedName name="BExS0ASQBKRTPDWFK0KUDFOS9LE5" localSheetId="5" hidden="1">#REF!</definedName>
    <definedName name="BExS0ASQBKRTPDWFK0KUDFOS9LE5" localSheetId="2" hidden="1">#REF!</definedName>
    <definedName name="BExS0ASQBKRTPDWFK0KUDFOS9LE5" localSheetId="1" hidden="1">#REF!</definedName>
    <definedName name="BExS0ASQBKRTPDWFK0KUDFOS9LE5" hidden="1">#REF!</definedName>
    <definedName name="BExS0GHQUF6YT0RU3TKDEO8CSJYB" localSheetId="4" hidden="1">#REF!</definedName>
    <definedName name="BExS0GHQUF6YT0RU3TKDEO8CSJYB" localSheetId="5" hidden="1">#REF!</definedName>
    <definedName name="BExS0GHQUF6YT0RU3TKDEO8CSJYB" localSheetId="2" hidden="1">#REF!</definedName>
    <definedName name="BExS0GHQUF6YT0RU3TKDEO8CSJYB" localSheetId="1" hidden="1">#REF!</definedName>
    <definedName name="BExS0GHQUF6YT0RU3TKDEO8CSJYB" hidden="1">#REF!</definedName>
    <definedName name="BExS0K8IHC45I78DMZBOJ1P13KQA" localSheetId="4" hidden="1">#REF!</definedName>
    <definedName name="BExS0K8IHC45I78DMZBOJ1P13KQA" localSheetId="5" hidden="1">#REF!</definedName>
    <definedName name="BExS0K8IHC45I78DMZBOJ1P13KQA" localSheetId="2" hidden="1">#REF!</definedName>
    <definedName name="BExS0K8IHC45I78DMZBOJ1P13KQA" localSheetId="1" hidden="1">#REF!</definedName>
    <definedName name="BExS0K8IHC45I78DMZBOJ1P13KQA" hidden="1">#REF!</definedName>
    <definedName name="BExS0L4WP69XXUFHED98XIEPB593" localSheetId="4" hidden="1">#REF!</definedName>
    <definedName name="BExS0L4WP69XXUFHED98XIEPB593" localSheetId="5" hidden="1">#REF!</definedName>
    <definedName name="BExS0L4WP69XXUFHED98XIEPB593" localSheetId="2" hidden="1">#REF!</definedName>
    <definedName name="BExS0L4WP69XXUFHED98XIEPB593" localSheetId="1" hidden="1">#REF!</definedName>
    <definedName name="BExS0L4WP69XXUFHED98XIEPB593" hidden="1">#REF!</definedName>
    <definedName name="BExS0Z2O2N4AJXFEPN87NU9ZGAHG" localSheetId="4" hidden="1">#REF!</definedName>
    <definedName name="BExS0Z2O2N4AJXFEPN87NU9ZGAHG" localSheetId="5" hidden="1">#REF!</definedName>
    <definedName name="BExS0Z2O2N4AJXFEPN87NU9ZGAHG" localSheetId="2" hidden="1">#REF!</definedName>
    <definedName name="BExS0Z2O2N4AJXFEPN87NU9ZGAHG" localSheetId="1" hidden="1">#REF!</definedName>
    <definedName name="BExS0Z2O2N4AJXFEPN87NU9ZGAHG" hidden="1">#REF!</definedName>
    <definedName name="BExS15IJV0WW662NXQUVT3FGP4ST" localSheetId="4" hidden="1">#REF!</definedName>
    <definedName name="BExS15IJV0WW662NXQUVT3FGP4ST" localSheetId="5" hidden="1">#REF!</definedName>
    <definedName name="BExS15IJV0WW662NXQUVT3FGP4ST" localSheetId="2" hidden="1">#REF!</definedName>
    <definedName name="BExS15IJV0WW662NXQUVT3FGP4ST" localSheetId="1" hidden="1">#REF!</definedName>
    <definedName name="BExS15IJV0WW662NXQUVT3FGP4ST" hidden="1">#REF!</definedName>
    <definedName name="BExS18T8TBNEPF4AU1VJ268XLF3L" localSheetId="4" hidden="1">#REF!</definedName>
    <definedName name="BExS18T8TBNEPF4AU1VJ268XLF3L" localSheetId="5" hidden="1">#REF!</definedName>
    <definedName name="BExS18T8TBNEPF4AU1VJ268XLF3L" localSheetId="2" hidden="1">#REF!</definedName>
    <definedName name="BExS18T8TBNEPF4AU1VJ268XLF3L" localSheetId="1" hidden="1">#REF!</definedName>
    <definedName name="BExS18T8TBNEPF4AU1VJ268XLF3L" hidden="1">#REF!</definedName>
    <definedName name="BExS194110MR25BYJI3CJ2EGZ8XT" localSheetId="4" hidden="1">#REF!</definedName>
    <definedName name="BExS194110MR25BYJI3CJ2EGZ8XT" localSheetId="5" hidden="1">#REF!</definedName>
    <definedName name="BExS194110MR25BYJI3CJ2EGZ8XT" localSheetId="2" hidden="1">#REF!</definedName>
    <definedName name="BExS194110MR25BYJI3CJ2EGZ8XT" localSheetId="1" hidden="1">#REF!</definedName>
    <definedName name="BExS194110MR25BYJI3CJ2EGZ8XT" hidden="1">#REF!</definedName>
    <definedName name="BExS1BNVGNSGD4EP90QL8WXYWZ66" localSheetId="4" hidden="1">#REF!</definedName>
    <definedName name="BExS1BNVGNSGD4EP90QL8WXYWZ66" localSheetId="5" hidden="1">#REF!</definedName>
    <definedName name="BExS1BNVGNSGD4EP90QL8WXYWZ66" localSheetId="2" hidden="1">#REF!</definedName>
    <definedName name="BExS1BNVGNSGD4EP90QL8WXYWZ66" localSheetId="1" hidden="1">#REF!</definedName>
    <definedName name="BExS1BNVGNSGD4EP90QL8WXYWZ66" hidden="1">#REF!</definedName>
    <definedName name="BExS1UE39N6NCND7MAARSBWXS6HU" localSheetId="4" hidden="1">#REF!</definedName>
    <definedName name="BExS1UE39N6NCND7MAARSBWXS6HU" localSheetId="5" hidden="1">#REF!</definedName>
    <definedName name="BExS1UE39N6NCND7MAARSBWXS6HU" localSheetId="2" hidden="1">#REF!</definedName>
    <definedName name="BExS1UE39N6NCND7MAARSBWXS6HU" localSheetId="1" hidden="1">#REF!</definedName>
    <definedName name="BExS1UE39N6NCND7MAARSBWXS6HU" hidden="1">#REF!</definedName>
    <definedName name="BExS226HTWL5WVC76MP5A1IBI8WD" localSheetId="4" hidden="1">#REF!</definedName>
    <definedName name="BExS226HTWL5WVC76MP5A1IBI8WD" localSheetId="5" hidden="1">#REF!</definedName>
    <definedName name="BExS226HTWL5WVC76MP5A1IBI8WD" localSheetId="2" hidden="1">#REF!</definedName>
    <definedName name="BExS226HTWL5WVC76MP5A1IBI8WD" localSheetId="1" hidden="1">#REF!</definedName>
    <definedName name="BExS226HTWL5WVC76MP5A1IBI8WD" hidden="1">#REF!</definedName>
    <definedName name="BExS26OI2QNNAH2WMDD95Z400048" localSheetId="4" hidden="1">#REF!</definedName>
    <definedName name="BExS26OI2QNNAH2WMDD95Z400048" localSheetId="5" hidden="1">#REF!</definedName>
    <definedName name="BExS26OI2QNNAH2WMDD95Z400048" localSheetId="2" hidden="1">#REF!</definedName>
    <definedName name="BExS26OI2QNNAH2WMDD95Z400048" localSheetId="1" hidden="1">#REF!</definedName>
    <definedName name="BExS26OI2QNNAH2WMDD95Z400048" hidden="1">#REF!</definedName>
    <definedName name="BExS2D4EI622QRKZKVDPRE66M4XA" localSheetId="4" hidden="1">#REF!</definedName>
    <definedName name="BExS2D4EI622QRKZKVDPRE66M4XA" localSheetId="5" hidden="1">#REF!</definedName>
    <definedName name="BExS2D4EI622QRKZKVDPRE66M4XA" localSheetId="2" hidden="1">#REF!</definedName>
    <definedName name="BExS2D4EI622QRKZKVDPRE66M4XA" localSheetId="1" hidden="1">#REF!</definedName>
    <definedName name="BExS2D4EI622QRKZKVDPRE66M4XA" hidden="1">#REF!</definedName>
    <definedName name="BExS2DF6B4ZUF3VZLI4G6LJ3BF38" localSheetId="4" hidden="1">#REF!</definedName>
    <definedName name="BExS2DF6B4ZUF3VZLI4G6LJ3BF38" localSheetId="5" hidden="1">#REF!</definedName>
    <definedName name="BExS2DF6B4ZUF3VZLI4G6LJ3BF38" localSheetId="2" hidden="1">#REF!</definedName>
    <definedName name="BExS2DF6B4ZUF3VZLI4G6LJ3BF38" localSheetId="1" hidden="1">#REF!</definedName>
    <definedName name="BExS2DF6B4ZUF3VZLI4G6LJ3BF38" hidden="1">#REF!</definedName>
    <definedName name="BExS2GKEA6VM3PDWKD7XI0KRUHTW" localSheetId="4" hidden="1">#REF!</definedName>
    <definedName name="BExS2GKEA6VM3PDWKD7XI0KRUHTW" localSheetId="5" hidden="1">#REF!</definedName>
    <definedName name="BExS2GKEA6VM3PDWKD7XI0KRUHTW" localSheetId="2" hidden="1">#REF!</definedName>
    <definedName name="BExS2GKEA6VM3PDWKD7XI0KRUHTW" localSheetId="1" hidden="1">#REF!</definedName>
    <definedName name="BExS2GKEA6VM3PDWKD7XI0KRUHTW" hidden="1">#REF!</definedName>
    <definedName name="BExS2I2HVU314TXI2DYFRY8XV913" localSheetId="4" hidden="1">#REF!</definedName>
    <definedName name="BExS2I2HVU314TXI2DYFRY8XV913" localSheetId="5" hidden="1">#REF!</definedName>
    <definedName name="BExS2I2HVU314TXI2DYFRY8XV913" localSheetId="2" hidden="1">#REF!</definedName>
    <definedName name="BExS2I2HVU314TXI2DYFRY8XV913" localSheetId="1" hidden="1">#REF!</definedName>
    <definedName name="BExS2I2HVU314TXI2DYFRY8XV913" hidden="1">#REF!</definedName>
    <definedName name="BExS2QB5FS5LYTFYO4BROTWG3OV5" localSheetId="4" hidden="1">#REF!</definedName>
    <definedName name="BExS2QB5FS5LYTFYO4BROTWG3OV5" localSheetId="5" hidden="1">#REF!</definedName>
    <definedName name="BExS2QB5FS5LYTFYO4BROTWG3OV5" localSheetId="2" hidden="1">#REF!</definedName>
    <definedName name="BExS2QB5FS5LYTFYO4BROTWG3OV5" localSheetId="1" hidden="1">#REF!</definedName>
    <definedName name="BExS2QB5FS5LYTFYO4BROTWG3OV5" hidden="1">#REF!</definedName>
    <definedName name="BExS2TLU1HONYV6S3ZD9T12D7CIG" localSheetId="4" hidden="1">#REF!</definedName>
    <definedName name="BExS2TLU1HONYV6S3ZD9T12D7CIG" localSheetId="5" hidden="1">#REF!</definedName>
    <definedName name="BExS2TLU1HONYV6S3ZD9T12D7CIG" localSheetId="2" hidden="1">#REF!</definedName>
    <definedName name="BExS2TLU1HONYV6S3ZD9T12D7CIG" localSheetId="1" hidden="1">#REF!</definedName>
    <definedName name="BExS2TLU1HONYV6S3ZD9T12D7CIG" hidden="1">#REF!</definedName>
    <definedName name="BExS2WLQUVBRZJWQTWUU4CYDY4IN" localSheetId="4" hidden="1">#REF!</definedName>
    <definedName name="BExS2WLQUVBRZJWQTWUU4CYDY4IN" localSheetId="5" hidden="1">#REF!</definedName>
    <definedName name="BExS2WLQUVBRZJWQTWUU4CYDY4IN" localSheetId="2" hidden="1">#REF!</definedName>
    <definedName name="BExS2WLQUVBRZJWQTWUU4CYDY4IN" localSheetId="1" hidden="1">#REF!</definedName>
    <definedName name="BExS2WLQUVBRZJWQTWUU4CYDY4IN" hidden="1">#REF!</definedName>
    <definedName name="BExS2YJQV4NUX6135T90Z1Y5R26Q" localSheetId="4" hidden="1">#REF!</definedName>
    <definedName name="BExS2YJQV4NUX6135T90Z1Y5R26Q" localSheetId="5" hidden="1">#REF!</definedName>
    <definedName name="BExS2YJQV4NUX6135T90Z1Y5R26Q" localSheetId="2" hidden="1">#REF!</definedName>
    <definedName name="BExS2YJQV4NUX6135T90Z1Y5R26Q" localSheetId="1" hidden="1">#REF!</definedName>
    <definedName name="BExS2YJQV4NUX6135T90Z1Y5R26Q" hidden="1">#REF!</definedName>
    <definedName name="BExS318UV9I2FXPQQWUKKX00QLPJ" localSheetId="4" hidden="1">#REF!</definedName>
    <definedName name="BExS318UV9I2FXPQQWUKKX00QLPJ" localSheetId="5" hidden="1">#REF!</definedName>
    <definedName name="BExS318UV9I2FXPQQWUKKX00QLPJ" localSheetId="2" hidden="1">#REF!</definedName>
    <definedName name="BExS318UV9I2FXPQQWUKKX00QLPJ" localSheetId="1" hidden="1">#REF!</definedName>
    <definedName name="BExS318UV9I2FXPQQWUKKX00QLPJ" hidden="1">#REF!</definedName>
    <definedName name="BExS3LBS0SMTHALVM4NRI1BAV1NP" localSheetId="4" hidden="1">#REF!</definedName>
    <definedName name="BExS3LBS0SMTHALVM4NRI1BAV1NP" localSheetId="5" hidden="1">#REF!</definedName>
    <definedName name="BExS3LBS0SMTHALVM4NRI1BAV1NP" localSheetId="2" hidden="1">#REF!</definedName>
    <definedName name="BExS3LBS0SMTHALVM4NRI1BAV1NP" localSheetId="1" hidden="1">#REF!</definedName>
    <definedName name="BExS3LBS0SMTHALVM4NRI1BAV1NP" hidden="1">#REF!</definedName>
    <definedName name="BExS3MTQ75VBXDGEBURP6YT8RROE" localSheetId="4" hidden="1">#REF!</definedName>
    <definedName name="BExS3MTQ75VBXDGEBURP6YT8RROE" localSheetId="5" hidden="1">#REF!</definedName>
    <definedName name="BExS3MTQ75VBXDGEBURP6YT8RROE" localSheetId="2" hidden="1">#REF!</definedName>
    <definedName name="BExS3MTQ75VBXDGEBURP6YT8RROE" localSheetId="1" hidden="1">#REF!</definedName>
    <definedName name="BExS3MTQ75VBXDGEBURP6YT8RROE" hidden="1">#REF!</definedName>
    <definedName name="BExS3OMGYO0DFN5186UFKEXZ2RX3" localSheetId="4" hidden="1">#REF!</definedName>
    <definedName name="BExS3OMGYO0DFN5186UFKEXZ2RX3" localSheetId="5" hidden="1">#REF!</definedName>
    <definedName name="BExS3OMGYO0DFN5186UFKEXZ2RX3" localSheetId="2" hidden="1">#REF!</definedName>
    <definedName name="BExS3OMGYO0DFN5186UFKEXZ2RX3" localSheetId="1" hidden="1">#REF!</definedName>
    <definedName name="BExS3OMGYO0DFN5186UFKEXZ2RX3" hidden="1">#REF!</definedName>
    <definedName name="BExS3SDERJ27OER67TIGOVZU13A2" localSheetId="4" hidden="1">#REF!</definedName>
    <definedName name="BExS3SDERJ27OER67TIGOVZU13A2" localSheetId="5" hidden="1">#REF!</definedName>
    <definedName name="BExS3SDERJ27OER67TIGOVZU13A2" localSheetId="2" hidden="1">#REF!</definedName>
    <definedName name="BExS3SDERJ27OER67TIGOVZU13A2" localSheetId="1" hidden="1">#REF!</definedName>
    <definedName name="BExS3SDERJ27OER67TIGOVZU13A2" hidden="1">#REF!</definedName>
    <definedName name="BExS3STIH9SFG0R6H30P191QZE98" localSheetId="4" hidden="1">#REF!</definedName>
    <definedName name="BExS3STIH9SFG0R6H30P191QZE98" localSheetId="5" hidden="1">#REF!</definedName>
    <definedName name="BExS3STIH9SFG0R6H30P191QZE98" localSheetId="2" hidden="1">#REF!</definedName>
    <definedName name="BExS3STIH9SFG0R6H30P191QZE98" localSheetId="1" hidden="1">#REF!</definedName>
    <definedName name="BExS3STIH9SFG0R6H30P191QZE98" hidden="1">#REF!</definedName>
    <definedName name="BExS46R5WDNU5KL04FKY5LHJUCB8" localSheetId="4" hidden="1">#REF!</definedName>
    <definedName name="BExS46R5WDNU5KL04FKY5LHJUCB8" localSheetId="5" hidden="1">#REF!</definedName>
    <definedName name="BExS46R5WDNU5KL04FKY5LHJUCB8" localSheetId="2" hidden="1">#REF!</definedName>
    <definedName name="BExS46R5WDNU5KL04FKY5LHJUCB8" localSheetId="1" hidden="1">#REF!</definedName>
    <definedName name="BExS46R5WDNU5KL04FKY5LHJUCB8" hidden="1">#REF!</definedName>
    <definedName name="BExS4ASWKM93XA275AXHYP8AG6SU" localSheetId="4" hidden="1">#REF!</definedName>
    <definedName name="BExS4ASWKM93XA275AXHYP8AG6SU" localSheetId="5" hidden="1">#REF!</definedName>
    <definedName name="BExS4ASWKM93XA275AXHYP8AG6SU" localSheetId="2" hidden="1">#REF!</definedName>
    <definedName name="BExS4ASWKM93XA275AXHYP8AG6SU" localSheetId="1" hidden="1">#REF!</definedName>
    <definedName name="BExS4ASWKM93XA275AXHYP8AG6SU" hidden="1">#REF!</definedName>
    <definedName name="BExS4IANBC4RO7HIK0MZZ2RPQU78" localSheetId="4" hidden="1">#REF!</definedName>
    <definedName name="BExS4IANBC4RO7HIK0MZZ2RPQU78" localSheetId="5" hidden="1">#REF!</definedName>
    <definedName name="BExS4IANBC4RO7HIK0MZZ2RPQU78" localSheetId="2" hidden="1">#REF!</definedName>
    <definedName name="BExS4IANBC4RO7HIK0MZZ2RPQU78" localSheetId="1" hidden="1">#REF!</definedName>
    <definedName name="BExS4IANBC4RO7HIK0MZZ2RPQU78" hidden="1">#REF!</definedName>
    <definedName name="BExS4JN3Y6SVBKILQK0R9HS45Y52" localSheetId="4" hidden="1">#REF!</definedName>
    <definedName name="BExS4JN3Y6SVBKILQK0R9HS45Y52" localSheetId="5" hidden="1">#REF!</definedName>
    <definedName name="BExS4JN3Y6SVBKILQK0R9HS45Y52" localSheetId="2" hidden="1">#REF!</definedName>
    <definedName name="BExS4JN3Y6SVBKILQK0R9HS45Y52" localSheetId="1" hidden="1">#REF!</definedName>
    <definedName name="BExS4JN3Y6SVBKILQK0R9HS45Y52" hidden="1">#REF!</definedName>
    <definedName name="BExS4P6S41O6Z6BED77U3GD9PNH1" localSheetId="4" hidden="1">#REF!</definedName>
    <definedName name="BExS4P6S41O6Z6BED77U3GD9PNH1" localSheetId="5" hidden="1">#REF!</definedName>
    <definedName name="BExS4P6S41O6Z6BED77U3GD9PNH1" localSheetId="2" hidden="1">#REF!</definedName>
    <definedName name="BExS4P6S41O6Z6BED77U3GD9PNH1" localSheetId="1" hidden="1">#REF!</definedName>
    <definedName name="BExS4P6S41O6Z6BED77U3GD9PNH1" hidden="1">#REF!</definedName>
    <definedName name="BExS4PXPURUHFBOKYFJD5J1J2RXC" localSheetId="4" hidden="1">#REF!</definedName>
    <definedName name="BExS4PXPURUHFBOKYFJD5J1J2RXC" localSheetId="5" hidden="1">#REF!</definedName>
    <definedName name="BExS4PXPURUHFBOKYFJD5J1J2RXC" localSheetId="2" hidden="1">#REF!</definedName>
    <definedName name="BExS4PXPURUHFBOKYFJD5J1J2RXC" localSheetId="1" hidden="1">#REF!</definedName>
    <definedName name="BExS4PXPURUHFBOKYFJD5J1J2RXC" hidden="1">#REF!</definedName>
    <definedName name="BExS4T32HD3YGJ91HTJ2IGVX6V4O" localSheetId="4" hidden="1">#REF!</definedName>
    <definedName name="BExS4T32HD3YGJ91HTJ2IGVX6V4O" localSheetId="5" hidden="1">#REF!</definedName>
    <definedName name="BExS4T32HD3YGJ91HTJ2IGVX6V4O" localSheetId="2" hidden="1">#REF!</definedName>
    <definedName name="BExS4T32HD3YGJ91HTJ2IGVX6V4O" localSheetId="1" hidden="1">#REF!</definedName>
    <definedName name="BExS4T32HD3YGJ91HTJ2IGVX6V4O" hidden="1">#REF!</definedName>
    <definedName name="BExS51H0N51UT0FZOPZRCF1GU063" localSheetId="4" hidden="1">#REF!</definedName>
    <definedName name="BExS51H0N51UT0FZOPZRCF1GU063" localSheetId="5" hidden="1">#REF!</definedName>
    <definedName name="BExS51H0N51UT0FZOPZRCF1GU063" localSheetId="2" hidden="1">#REF!</definedName>
    <definedName name="BExS51H0N51UT0FZOPZRCF1GU063" localSheetId="1" hidden="1">#REF!</definedName>
    <definedName name="BExS51H0N51UT0FZOPZRCF1GU063" hidden="1">#REF!</definedName>
    <definedName name="BExS54X72TJFC41FJK72MLRR2OO7" localSheetId="4" hidden="1">#REF!</definedName>
    <definedName name="BExS54X72TJFC41FJK72MLRR2OO7" localSheetId="5" hidden="1">#REF!</definedName>
    <definedName name="BExS54X72TJFC41FJK72MLRR2OO7" localSheetId="2" hidden="1">#REF!</definedName>
    <definedName name="BExS54X72TJFC41FJK72MLRR2OO7" localSheetId="1" hidden="1">#REF!</definedName>
    <definedName name="BExS54X72TJFC41FJK72MLRR2OO7" hidden="1">#REF!</definedName>
    <definedName name="BExS59F0PA1V2ZC7S5TN6IT41SXP" localSheetId="4" hidden="1">#REF!</definedName>
    <definedName name="BExS59F0PA1V2ZC7S5TN6IT41SXP" localSheetId="5" hidden="1">#REF!</definedName>
    <definedName name="BExS59F0PA1V2ZC7S5TN6IT41SXP" localSheetId="2" hidden="1">#REF!</definedName>
    <definedName name="BExS59F0PA1V2ZC7S5TN6IT41SXP" localSheetId="1" hidden="1">#REF!</definedName>
    <definedName name="BExS59F0PA1V2ZC7S5TN6IT41SXP" hidden="1">#REF!</definedName>
    <definedName name="BExS5L3TGB8JVW9ROYWTKYTUPW27" localSheetId="4" hidden="1">#REF!</definedName>
    <definedName name="BExS5L3TGB8JVW9ROYWTKYTUPW27" localSheetId="5" hidden="1">#REF!</definedName>
    <definedName name="BExS5L3TGB8JVW9ROYWTKYTUPW27" localSheetId="2" hidden="1">#REF!</definedName>
    <definedName name="BExS5L3TGB8JVW9ROYWTKYTUPW27" localSheetId="1" hidden="1">#REF!</definedName>
    <definedName name="BExS5L3TGB8JVW9ROYWTKYTUPW27" hidden="1">#REF!</definedName>
    <definedName name="BExS6GKQ96EHVLYWNJDWXZXUZW90" localSheetId="4" hidden="1">#REF!</definedName>
    <definedName name="BExS6GKQ96EHVLYWNJDWXZXUZW90" localSheetId="5" hidden="1">#REF!</definedName>
    <definedName name="BExS6GKQ96EHVLYWNJDWXZXUZW90" localSheetId="2" hidden="1">#REF!</definedName>
    <definedName name="BExS6GKQ96EHVLYWNJDWXZXUZW90" localSheetId="1" hidden="1">#REF!</definedName>
    <definedName name="BExS6GKQ96EHVLYWNJDWXZXUZW90" hidden="1">#REF!</definedName>
    <definedName name="BExS6ITKSZFRR01YD5B0F676SYN7" localSheetId="4" hidden="1">#REF!</definedName>
    <definedName name="BExS6ITKSZFRR01YD5B0F676SYN7" localSheetId="5" hidden="1">#REF!</definedName>
    <definedName name="BExS6ITKSZFRR01YD5B0F676SYN7" localSheetId="2" hidden="1">#REF!</definedName>
    <definedName name="BExS6ITKSZFRR01YD5B0F676SYN7" localSheetId="1" hidden="1">#REF!</definedName>
    <definedName name="BExS6ITKSZFRR01YD5B0F676SYN7" hidden="1">#REF!</definedName>
    <definedName name="BExS6N0LI574IAC89EFW6CLTCQ33" localSheetId="4" hidden="1">#REF!</definedName>
    <definedName name="BExS6N0LI574IAC89EFW6CLTCQ33" localSheetId="5" hidden="1">#REF!</definedName>
    <definedName name="BExS6N0LI574IAC89EFW6CLTCQ33" localSheetId="2" hidden="1">#REF!</definedName>
    <definedName name="BExS6N0LI574IAC89EFW6CLTCQ33" localSheetId="1" hidden="1">#REF!</definedName>
    <definedName name="BExS6N0LI574IAC89EFW6CLTCQ33" hidden="1">#REF!</definedName>
    <definedName name="BExS6N0NEF7XCTT5R600QZ71A44O" localSheetId="4" hidden="1">#REF!</definedName>
    <definedName name="BExS6N0NEF7XCTT5R600QZ71A44O" localSheetId="5" hidden="1">#REF!</definedName>
    <definedName name="BExS6N0NEF7XCTT5R600QZ71A44O" localSheetId="2" hidden="1">#REF!</definedName>
    <definedName name="BExS6N0NEF7XCTT5R600QZ71A44O" localSheetId="1" hidden="1">#REF!</definedName>
    <definedName name="BExS6N0NEF7XCTT5R600QZ71A44O" hidden="1">#REF!</definedName>
    <definedName name="BExS6WRDBF3ST86ZOBBUL3GTCR11" localSheetId="4" hidden="1">#REF!</definedName>
    <definedName name="BExS6WRDBF3ST86ZOBBUL3GTCR11" localSheetId="5" hidden="1">#REF!</definedName>
    <definedName name="BExS6WRDBF3ST86ZOBBUL3GTCR11" localSheetId="2" hidden="1">#REF!</definedName>
    <definedName name="BExS6WRDBF3ST86ZOBBUL3GTCR11" localSheetId="1" hidden="1">#REF!</definedName>
    <definedName name="BExS6WRDBF3ST86ZOBBUL3GTCR11" hidden="1">#REF!</definedName>
    <definedName name="BExS6XNRKR0C3MTA0LV5B60UB908" localSheetId="4" hidden="1">#REF!</definedName>
    <definedName name="BExS6XNRKR0C3MTA0LV5B60UB908" localSheetId="5" hidden="1">#REF!</definedName>
    <definedName name="BExS6XNRKR0C3MTA0LV5B60UB908" localSheetId="2" hidden="1">#REF!</definedName>
    <definedName name="BExS6XNRKR0C3MTA0LV5B60UB908" localSheetId="1" hidden="1">#REF!</definedName>
    <definedName name="BExS6XNRKR0C3MTA0LV5B60UB908" hidden="1">#REF!</definedName>
    <definedName name="BExS73NELZEK2MDOLXO2Q7H3EG71" localSheetId="4" hidden="1">#REF!</definedName>
    <definedName name="BExS73NELZEK2MDOLXO2Q7H3EG71" localSheetId="5" hidden="1">#REF!</definedName>
    <definedName name="BExS73NELZEK2MDOLXO2Q7H3EG71" localSheetId="2" hidden="1">#REF!</definedName>
    <definedName name="BExS73NELZEK2MDOLXO2Q7H3EG71" localSheetId="1" hidden="1">#REF!</definedName>
    <definedName name="BExS73NELZEK2MDOLXO2Q7H3EG71" hidden="1">#REF!</definedName>
    <definedName name="BExS7DJF6AXTWAJD7K4ZCD7L6BHV" localSheetId="4" hidden="1">#REF!</definedName>
    <definedName name="BExS7DJF6AXTWAJD7K4ZCD7L6BHV" localSheetId="5" hidden="1">#REF!</definedName>
    <definedName name="BExS7DJF6AXTWAJD7K4ZCD7L6BHV" localSheetId="2" hidden="1">#REF!</definedName>
    <definedName name="BExS7DJF6AXTWAJD7K4ZCD7L6BHV" localSheetId="1" hidden="1">#REF!</definedName>
    <definedName name="BExS7DJF6AXTWAJD7K4ZCD7L6BHV" hidden="1">#REF!</definedName>
    <definedName name="BExS7GOTHHOK287MX2RC853NWQAL" localSheetId="4" hidden="1">#REF!</definedName>
    <definedName name="BExS7GOTHHOK287MX2RC853NWQAL" localSheetId="5" hidden="1">#REF!</definedName>
    <definedName name="BExS7GOTHHOK287MX2RC853NWQAL" localSheetId="2" hidden="1">#REF!</definedName>
    <definedName name="BExS7GOTHHOK287MX2RC853NWQAL" localSheetId="1" hidden="1">#REF!</definedName>
    <definedName name="BExS7GOTHHOK287MX2RC853NWQAL" hidden="1">#REF!</definedName>
    <definedName name="BExS7TKQYLRZGM93UY3ZJZJBQNFJ" localSheetId="4" hidden="1">#REF!</definedName>
    <definedName name="BExS7TKQYLRZGM93UY3ZJZJBQNFJ" localSheetId="5" hidden="1">#REF!</definedName>
    <definedName name="BExS7TKQYLRZGM93UY3ZJZJBQNFJ" localSheetId="2" hidden="1">#REF!</definedName>
    <definedName name="BExS7TKQYLRZGM93UY3ZJZJBQNFJ" localSheetId="1" hidden="1">#REF!</definedName>
    <definedName name="BExS7TKQYLRZGM93UY3ZJZJBQNFJ" hidden="1">#REF!</definedName>
    <definedName name="BExS7Y2LNGVHSIBKC7C3R6X4LDR6" localSheetId="4" hidden="1">#REF!</definedName>
    <definedName name="BExS7Y2LNGVHSIBKC7C3R6X4LDR6" localSheetId="5" hidden="1">#REF!</definedName>
    <definedName name="BExS7Y2LNGVHSIBKC7C3R6X4LDR6" localSheetId="2" hidden="1">#REF!</definedName>
    <definedName name="BExS7Y2LNGVHSIBKC7C3R6X4LDR6" localSheetId="1" hidden="1">#REF!</definedName>
    <definedName name="BExS7Y2LNGVHSIBKC7C3R6X4LDR6" hidden="1">#REF!</definedName>
    <definedName name="BExS81TE0EY44Y3W2M4Z4MGNP5OM" localSheetId="4" hidden="1">#REF!</definedName>
    <definedName name="BExS81TE0EY44Y3W2M4Z4MGNP5OM" localSheetId="5" hidden="1">#REF!</definedName>
    <definedName name="BExS81TE0EY44Y3W2M4Z4MGNP5OM" localSheetId="2" hidden="1">#REF!</definedName>
    <definedName name="BExS81TE0EY44Y3W2M4Z4MGNP5OM" localSheetId="1" hidden="1">#REF!</definedName>
    <definedName name="BExS81TE0EY44Y3W2M4Z4MGNP5OM" hidden="1">#REF!</definedName>
    <definedName name="BExS81YPDZDVJJVS15HV2HDXAC3Y" localSheetId="4" hidden="1">#REF!</definedName>
    <definedName name="BExS81YPDZDVJJVS15HV2HDXAC3Y" localSheetId="5" hidden="1">#REF!</definedName>
    <definedName name="BExS81YPDZDVJJVS15HV2HDXAC3Y" localSheetId="2" hidden="1">#REF!</definedName>
    <definedName name="BExS81YPDZDVJJVS15HV2HDXAC3Y" localSheetId="1" hidden="1">#REF!</definedName>
    <definedName name="BExS81YPDZDVJJVS15HV2HDXAC3Y" hidden="1">#REF!</definedName>
    <definedName name="BExS82PRVNUTEKQZS56YT2DVF6C2" localSheetId="4" hidden="1">#REF!</definedName>
    <definedName name="BExS82PRVNUTEKQZS56YT2DVF6C2" localSheetId="5" hidden="1">#REF!</definedName>
    <definedName name="BExS82PRVNUTEKQZS56YT2DVF6C2" localSheetId="2" hidden="1">#REF!</definedName>
    <definedName name="BExS82PRVNUTEKQZS56YT2DVF6C2" localSheetId="1" hidden="1">#REF!</definedName>
    <definedName name="BExS82PRVNUTEKQZS56YT2DVF6C2" hidden="1">#REF!</definedName>
    <definedName name="BExS83BCNFAV6DRCB1VTUF96491J" localSheetId="4" hidden="1">#REF!</definedName>
    <definedName name="BExS83BCNFAV6DRCB1VTUF96491J" localSheetId="5" hidden="1">#REF!</definedName>
    <definedName name="BExS83BCNFAV6DRCB1VTUF96491J" localSheetId="2" hidden="1">#REF!</definedName>
    <definedName name="BExS83BCNFAV6DRCB1VTUF96491J" localSheetId="1" hidden="1">#REF!</definedName>
    <definedName name="BExS83BCNFAV6DRCB1VTUF96491J" hidden="1">#REF!</definedName>
    <definedName name="BExS86GKM9ISCSNZD15BQ5E5L6A5" localSheetId="4" hidden="1">#REF!</definedName>
    <definedName name="BExS86GKM9ISCSNZD15BQ5E5L6A5" localSheetId="5" hidden="1">#REF!</definedName>
    <definedName name="BExS86GKM9ISCSNZD15BQ5E5L6A5" localSheetId="2" hidden="1">#REF!</definedName>
    <definedName name="BExS86GKM9ISCSNZD15BQ5E5L6A5" localSheetId="1" hidden="1">#REF!</definedName>
    <definedName name="BExS86GKM9ISCSNZD15BQ5E5L6A5" hidden="1">#REF!</definedName>
    <definedName name="BExS89GGRJ55EK546SM31UGE2K8T" localSheetId="4" hidden="1">#REF!</definedName>
    <definedName name="BExS89GGRJ55EK546SM31UGE2K8T" localSheetId="5" hidden="1">#REF!</definedName>
    <definedName name="BExS89GGRJ55EK546SM31UGE2K8T" localSheetId="2" hidden="1">#REF!</definedName>
    <definedName name="BExS89GGRJ55EK546SM31UGE2K8T" localSheetId="1" hidden="1">#REF!</definedName>
    <definedName name="BExS89GGRJ55EK546SM31UGE2K8T" hidden="1">#REF!</definedName>
    <definedName name="BExS8BPG5A0GR5AO1U951NDGGR0L" localSheetId="4" hidden="1">#REF!</definedName>
    <definedName name="BExS8BPG5A0GR5AO1U951NDGGR0L" localSheetId="5" hidden="1">#REF!</definedName>
    <definedName name="BExS8BPG5A0GR5AO1U951NDGGR0L" localSheetId="2" hidden="1">#REF!</definedName>
    <definedName name="BExS8BPG5A0GR5AO1U951NDGGR0L" localSheetId="1" hidden="1">#REF!</definedName>
    <definedName name="BExS8BPG5A0GR5AO1U951NDGGR0L" hidden="1">#REF!</definedName>
    <definedName name="BExS8CGI0JXFUBD41VFLI0SZSV8F" localSheetId="4" hidden="1">#REF!</definedName>
    <definedName name="BExS8CGI0JXFUBD41VFLI0SZSV8F" localSheetId="5" hidden="1">#REF!</definedName>
    <definedName name="BExS8CGI0JXFUBD41VFLI0SZSV8F" localSheetId="2" hidden="1">#REF!</definedName>
    <definedName name="BExS8CGI0JXFUBD41VFLI0SZSV8F" localSheetId="1" hidden="1">#REF!</definedName>
    <definedName name="BExS8CGI0JXFUBD41VFLI0SZSV8F" hidden="1">#REF!</definedName>
    <definedName name="BExS8D22FXVQKOEJP01LT0CDI3PS" localSheetId="4" hidden="1">#REF!</definedName>
    <definedName name="BExS8D22FXVQKOEJP01LT0CDI3PS" localSheetId="5" hidden="1">#REF!</definedName>
    <definedName name="BExS8D22FXVQKOEJP01LT0CDI3PS" localSheetId="2" hidden="1">#REF!</definedName>
    <definedName name="BExS8D22FXVQKOEJP01LT0CDI3PS" localSheetId="1" hidden="1">#REF!</definedName>
    <definedName name="BExS8D22FXVQKOEJP01LT0CDI3PS" hidden="1">#REF!</definedName>
    <definedName name="BExS8EEJOZFBUWZDOM3O25AJRUVU" localSheetId="4" hidden="1">#REF!</definedName>
    <definedName name="BExS8EEJOZFBUWZDOM3O25AJRUVU" localSheetId="5" hidden="1">#REF!</definedName>
    <definedName name="BExS8EEJOZFBUWZDOM3O25AJRUVU" localSheetId="2" hidden="1">#REF!</definedName>
    <definedName name="BExS8EEJOZFBUWZDOM3O25AJRUVU" localSheetId="1" hidden="1">#REF!</definedName>
    <definedName name="BExS8EEJOZFBUWZDOM3O25AJRUVU" hidden="1">#REF!</definedName>
    <definedName name="BExS8GSUS17UY50TEM2AWF36BR9Z" localSheetId="4" hidden="1">#REF!</definedName>
    <definedName name="BExS8GSUS17UY50TEM2AWF36BR9Z" localSheetId="5" hidden="1">#REF!</definedName>
    <definedName name="BExS8GSUS17UY50TEM2AWF36BR9Z" localSheetId="2" hidden="1">#REF!</definedName>
    <definedName name="BExS8GSUS17UY50TEM2AWF36BR9Z" localSheetId="1" hidden="1">#REF!</definedName>
    <definedName name="BExS8GSUS17UY50TEM2AWF36BR9Z" hidden="1">#REF!</definedName>
    <definedName name="BExS8HJRBVG0XI6PWA9KTMJZMQXK" localSheetId="4" hidden="1">#REF!</definedName>
    <definedName name="BExS8HJRBVG0XI6PWA9KTMJZMQXK" localSheetId="5" hidden="1">#REF!</definedName>
    <definedName name="BExS8HJRBVG0XI6PWA9KTMJZMQXK" localSheetId="2" hidden="1">#REF!</definedName>
    <definedName name="BExS8HJRBVG0XI6PWA9KTMJZMQXK" localSheetId="1" hidden="1">#REF!</definedName>
    <definedName name="BExS8HJRBVG0XI6PWA9KTMJZMQXK" hidden="1">#REF!</definedName>
    <definedName name="BExS8NE9HUZJH13OXLREOV1BX0OZ" localSheetId="4" hidden="1">#REF!</definedName>
    <definedName name="BExS8NE9HUZJH13OXLREOV1BX0OZ" localSheetId="5" hidden="1">#REF!</definedName>
    <definedName name="BExS8NE9HUZJH13OXLREOV1BX0OZ" localSheetId="2" hidden="1">#REF!</definedName>
    <definedName name="BExS8NE9HUZJH13OXLREOV1BX0OZ" localSheetId="1" hidden="1">#REF!</definedName>
    <definedName name="BExS8NE9HUZJH13OXLREOV1BX0OZ" hidden="1">#REF!</definedName>
    <definedName name="BExS8R51C8RM2FS6V6IRTYO9GA4A" localSheetId="4" hidden="1">#REF!</definedName>
    <definedName name="BExS8R51C8RM2FS6V6IRTYO9GA4A" localSheetId="5" hidden="1">#REF!</definedName>
    <definedName name="BExS8R51C8RM2FS6V6IRTYO9GA4A" localSheetId="2" hidden="1">#REF!</definedName>
    <definedName name="BExS8R51C8RM2FS6V6IRTYO9GA4A" localSheetId="1" hidden="1">#REF!</definedName>
    <definedName name="BExS8R51C8RM2FS6V6IRTYO9GA4A" hidden="1">#REF!</definedName>
    <definedName name="BExS8WDX408F60MH1X9B9UZ2H4R7" localSheetId="4" hidden="1">#REF!</definedName>
    <definedName name="BExS8WDX408F60MH1X9B9UZ2H4R7" localSheetId="5" hidden="1">#REF!</definedName>
    <definedName name="BExS8WDX408F60MH1X9B9UZ2H4R7" localSheetId="2" hidden="1">#REF!</definedName>
    <definedName name="BExS8WDX408F60MH1X9B9UZ2H4R7" localSheetId="1" hidden="1">#REF!</definedName>
    <definedName name="BExS8WDX408F60MH1X9B9UZ2H4R7" hidden="1">#REF!</definedName>
    <definedName name="BExS8X4UTVOFE2YEVLO8LTKMSI3A" localSheetId="4" hidden="1">#REF!</definedName>
    <definedName name="BExS8X4UTVOFE2YEVLO8LTKMSI3A" localSheetId="5" hidden="1">#REF!</definedName>
    <definedName name="BExS8X4UTVOFE2YEVLO8LTKMSI3A" localSheetId="2" hidden="1">#REF!</definedName>
    <definedName name="BExS8X4UTVOFE2YEVLO8LTKMSI3A" localSheetId="1" hidden="1">#REF!</definedName>
    <definedName name="BExS8X4UTVOFE2YEVLO8LTKMSI3A" hidden="1">#REF!</definedName>
    <definedName name="BExS8Z2W2QEC3MH0BZIYLDFQNUIP" localSheetId="4" hidden="1">#REF!</definedName>
    <definedName name="BExS8Z2W2QEC3MH0BZIYLDFQNUIP" localSheetId="5" hidden="1">#REF!</definedName>
    <definedName name="BExS8Z2W2QEC3MH0BZIYLDFQNUIP" localSheetId="2" hidden="1">#REF!</definedName>
    <definedName name="BExS8Z2W2QEC3MH0BZIYLDFQNUIP" localSheetId="1" hidden="1">#REF!</definedName>
    <definedName name="BExS8Z2W2QEC3MH0BZIYLDFQNUIP" hidden="1">#REF!</definedName>
    <definedName name="BExS92DKGRFFCIA9C0IXDOLO57EP" localSheetId="4" hidden="1">#REF!</definedName>
    <definedName name="BExS92DKGRFFCIA9C0IXDOLO57EP" localSheetId="5" hidden="1">#REF!</definedName>
    <definedName name="BExS92DKGRFFCIA9C0IXDOLO57EP" localSheetId="2" hidden="1">#REF!</definedName>
    <definedName name="BExS92DKGRFFCIA9C0IXDOLO57EP" localSheetId="1" hidden="1">#REF!</definedName>
    <definedName name="BExS92DKGRFFCIA9C0IXDOLO57EP" hidden="1">#REF!</definedName>
    <definedName name="BExS98OB4321YCHLCQ022PXKTT2W" localSheetId="4" hidden="1">#REF!</definedName>
    <definedName name="BExS98OB4321YCHLCQ022PXKTT2W" localSheetId="5" hidden="1">#REF!</definedName>
    <definedName name="BExS98OB4321YCHLCQ022PXKTT2W" localSheetId="2" hidden="1">#REF!</definedName>
    <definedName name="BExS98OB4321YCHLCQ022PXKTT2W" localSheetId="1" hidden="1">#REF!</definedName>
    <definedName name="BExS98OB4321YCHLCQ022PXKTT2W" hidden="1">#REF!</definedName>
    <definedName name="BExS9C9N8GFISC6HUERJ0EI06GB2" localSheetId="4" hidden="1">#REF!</definedName>
    <definedName name="BExS9C9N8GFISC6HUERJ0EI06GB2" localSheetId="5" hidden="1">#REF!</definedName>
    <definedName name="BExS9C9N8GFISC6HUERJ0EI06GB2" localSheetId="2" hidden="1">#REF!</definedName>
    <definedName name="BExS9C9N8GFISC6HUERJ0EI06GB2" localSheetId="1" hidden="1">#REF!</definedName>
    <definedName name="BExS9C9N8GFISC6HUERJ0EI06GB2" hidden="1">#REF!</definedName>
    <definedName name="BExS9D6619QNINF06KHZHYUAH0S9" localSheetId="4" hidden="1">#REF!</definedName>
    <definedName name="BExS9D6619QNINF06KHZHYUAH0S9" localSheetId="5" hidden="1">#REF!</definedName>
    <definedName name="BExS9D6619QNINF06KHZHYUAH0S9" localSheetId="2" hidden="1">#REF!</definedName>
    <definedName name="BExS9D6619QNINF06KHZHYUAH0S9" localSheetId="1" hidden="1">#REF!</definedName>
    <definedName name="BExS9D6619QNINF06KHZHYUAH0S9" hidden="1">#REF!</definedName>
    <definedName name="BExS9DX13CACP3J8JDREK30JB1SQ" localSheetId="4" hidden="1">#REF!</definedName>
    <definedName name="BExS9DX13CACP3J8JDREK30JB1SQ" localSheetId="5" hidden="1">#REF!</definedName>
    <definedName name="BExS9DX13CACP3J8JDREK30JB1SQ" localSheetId="2" hidden="1">#REF!</definedName>
    <definedName name="BExS9DX13CACP3J8JDREK30JB1SQ" localSheetId="1" hidden="1">#REF!</definedName>
    <definedName name="BExS9DX13CACP3J8JDREK30JB1SQ" hidden="1">#REF!</definedName>
    <definedName name="BExS9FPRS2KRRCS33SE6WFNF5GYL" localSheetId="4" hidden="1">#REF!</definedName>
    <definedName name="BExS9FPRS2KRRCS33SE6WFNF5GYL" localSheetId="5" hidden="1">#REF!</definedName>
    <definedName name="BExS9FPRS2KRRCS33SE6WFNF5GYL" localSheetId="2" hidden="1">#REF!</definedName>
    <definedName name="BExS9FPRS2KRRCS33SE6WFNF5GYL" localSheetId="1" hidden="1">#REF!</definedName>
    <definedName name="BExS9FPRS2KRRCS33SE6WFNF5GYL" hidden="1">#REF!</definedName>
    <definedName name="BExS9M5VN3VE822UH6TLACVY24CJ" localSheetId="4" hidden="1">#REF!</definedName>
    <definedName name="BExS9M5VN3VE822UH6TLACVY24CJ" localSheetId="5" hidden="1">#REF!</definedName>
    <definedName name="BExS9M5VN3VE822UH6TLACVY24CJ" localSheetId="2" hidden="1">#REF!</definedName>
    <definedName name="BExS9M5VN3VE822UH6TLACVY24CJ" localSheetId="1" hidden="1">#REF!</definedName>
    <definedName name="BExS9M5VN3VE822UH6TLACVY24CJ" hidden="1">#REF!</definedName>
    <definedName name="BExS9WI0A6PSEB8N9GPXF2Z7MWHM" localSheetId="4" hidden="1">#REF!</definedName>
    <definedName name="BExS9WI0A6PSEB8N9GPXF2Z7MWHM" localSheetId="5" hidden="1">#REF!</definedName>
    <definedName name="BExS9WI0A6PSEB8N9GPXF2Z7MWHM" localSheetId="2" hidden="1">#REF!</definedName>
    <definedName name="BExS9WI0A6PSEB8N9GPXF2Z7MWHM" localSheetId="1" hidden="1">#REF!</definedName>
    <definedName name="BExS9WI0A6PSEB8N9GPXF2Z7MWHM" hidden="1">#REF!</definedName>
    <definedName name="BExS9XJPZ07ND34OHX60QD382FV6" localSheetId="4" hidden="1">#REF!</definedName>
    <definedName name="BExS9XJPZ07ND34OHX60QD382FV6" localSheetId="5" hidden="1">#REF!</definedName>
    <definedName name="BExS9XJPZ07ND34OHX60QD382FV6" localSheetId="2" hidden="1">#REF!</definedName>
    <definedName name="BExS9XJPZ07ND34OHX60QD382FV6" localSheetId="1" hidden="1">#REF!</definedName>
    <definedName name="BExS9XJPZ07ND34OHX60QD382FV6" hidden="1">#REF!</definedName>
    <definedName name="BExSA4AJLEEN4R7HU4FRSMYR17TR" localSheetId="4" hidden="1">#REF!</definedName>
    <definedName name="BExSA4AJLEEN4R7HU4FRSMYR17TR" localSheetId="5" hidden="1">#REF!</definedName>
    <definedName name="BExSA4AJLEEN4R7HU4FRSMYR17TR" localSheetId="2" hidden="1">#REF!</definedName>
    <definedName name="BExSA4AJLEEN4R7HU4FRSMYR17TR" localSheetId="1" hidden="1">#REF!</definedName>
    <definedName name="BExSA4AJLEEN4R7HU4FRSMYR17TR" hidden="1">#REF!</definedName>
    <definedName name="BExSA5HP306TN9XJS0TU619DLRR7" localSheetId="4" hidden="1">#REF!</definedName>
    <definedName name="BExSA5HP306TN9XJS0TU619DLRR7" localSheetId="5" hidden="1">#REF!</definedName>
    <definedName name="BExSA5HP306TN9XJS0TU619DLRR7" localSheetId="2" hidden="1">#REF!</definedName>
    <definedName name="BExSA5HP306TN9XJS0TU619DLRR7" localSheetId="1" hidden="1">#REF!</definedName>
    <definedName name="BExSA5HP306TN9XJS0TU619DLRR7" hidden="1">#REF!</definedName>
    <definedName name="BExSAAVWQOOIA6B3JHQVGP08HFEM" localSheetId="4" hidden="1">#REF!</definedName>
    <definedName name="BExSAAVWQOOIA6B3JHQVGP08HFEM" localSheetId="5" hidden="1">#REF!</definedName>
    <definedName name="BExSAAVWQOOIA6B3JHQVGP08HFEM" localSheetId="2" hidden="1">#REF!</definedName>
    <definedName name="BExSAAVWQOOIA6B3JHQVGP08HFEM" localSheetId="1" hidden="1">#REF!</definedName>
    <definedName name="BExSAAVWQOOIA6B3JHQVGP08HFEM" hidden="1">#REF!</definedName>
    <definedName name="BExSAFJ3IICU2M7QPVE4ARYMXZKX" localSheetId="4" hidden="1">#REF!</definedName>
    <definedName name="BExSAFJ3IICU2M7QPVE4ARYMXZKX" localSheetId="5" hidden="1">#REF!</definedName>
    <definedName name="BExSAFJ3IICU2M7QPVE4ARYMXZKX" localSheetId="2" hidden="1">#REF!</definedName>
    <definedName name="BExSAFJ3IICU2M7QPVE4ARYMXZKX" localSheetId="1" hidden="1">#REF!</definedName>
    <definedName name="BExSAFJ3IICU2M7QPVE4ARYMXZKX" hidden="1">#REF!</definedName>
    <definedName name="BExSAH6ID8OHX379UXVNGFO8J6KQ" localSheetId="4" hidden="1">#REF!</definedName>
    <definedName name="BExSAH6ID8OHX379UXVNGFO8J6KQ" localSheetId="5" hidden="1">#REF!</definedName>
    <definedName name="BExSAH6ID8OHX379UXVNGFO8J6KQ" localSheetId="2" hidden="1">#REF!</definedName>
    <definedName name="BExSAH6ID8OHX379UXVNGFO8J6KQ" localSheetId="1" hidden="1">#REF!</definedName>
    <definedName name="BExSAH6ID8OHX379UXVNGFO8J6KQ" hidden="1">#REF!</definedName>
    <definedName name="BExSAQBHIXGQRNIRGCJMBXUPCZQA" localSheetId="4" hidden="1">#REF!</definedName>
    <definedName name="BExSAQBHIXGQRNIRGCJMBXUPCZQA" localSheetId="5" hidden="1">#REF!</definedName>
    <definedName name="BExSAQBHIXGQRNIRGCJMBXUPCZQA" localSheetId="2" hidden="1">#REF!</definedName>
    <definedName name="BExSAQBHIXGQRNIRGCJMBXUPCZQA" localSheetId="1" hidden="1">#REF!</definedName>
    <definedName name="BExSAQBHIXGQRNIRGCJMBXUPCZQA" hidden="1">#REF!</definedName>
    <definedName name="BExSAUTCT4P7JP57NOR9MTX33QJZ" localSheetId="4" hidden="1">#REF!</definedName>
    <definedName name="BExSAUTCT4P7JP57NOR9MTX33QJZ" localSheetId="5" hidden="1">#REF!</definedName>
    <definedName name="BExSAUTCT4P7JP57NOR9MTX33QJZ" localSheetId="2" hidden="1">#REF!</definedName>
    <definedName name="BExSAUTCT4P7JP57NOR9MTX33QJZ" localSheetId="1" hidden="1">#REF!</definedName>
    <definedName name="BExSAUTCT4P7JP57NOR9MTX33QJZ" hidden="1">#REF!</definedName>
    <definedName name="BExSAY9CA9TFXQ9M9FBJRGJO9T9E" localSheetId="4" hidden="1">#REF!</definedName>
    <definedName name="BExSAY9CA9TFXQ9M9FBJRGJO9T9E" localSheetId="5" hidden="1">#REF!</definedName>
    <definedName name="BExSAY9CA9TFXQ9M9FBJRGJO9T9E" localSheetId="2" hidden="1">#REF!</definedName>
    <definedName name="BExSAY9CA9TFXQ9M9FBJRGJO9T9E" localSheetId="1" hidden="1">#REF!</definedName>
    <definedName name="BExSAY9CA9TFXQ9M9FBJRGJO9T9E" hidden="1">#REF!</definedName>
    <definedName name="BExSB4JYKQ3MINI7RAYK5M8BLJDC" localSheetId="4" hidden="1">#REF!</definedName>
    <definedName name="BExSB4JYKQ3MINI7RAYK5M8BLJDC" localSheetId="5" hidden="1">#REF!</definedName>
    <definedName name="BExSB4JYKQ3MINI7RAYK5M8BLJDC" localSheetId="2" hidden="1">#REF!</definedName>
    <definedName name="BExSB4JYKQ3MINI7RAYK5M8BLJDC" localSheetId="1" hidden="1">#REF!</definedName>
    <definedName name="BExSB4JYKQ3MINI7RAYK5M8BLJDC" hidden="1">#REF!</definedName>
    <definedName name="BExSBCY73CG3Q15P5BDLDT994XRL" localSheetId="4" hidden="1">#REF!</definedName>
    <definedName name="BExSBCY73CG3Q15P5BDLDT994XRL" localSheetId="5" hidden="1">#REF!</definedName>
    <definedName name="BExSBCY73CG3Q15P5BDLDT994XRL" localSheetId="2" hidden="1">#REF!</definedName>
    <definedName name="BExSBCY73CG3Q15P5BDLDT994XRL" localSheetId="1" hidden="1">#REF!</definedName>
    <definedName name="BExSBCY73CG3Q15P5BDLDT994XRL" hidden="1">#REF!</definedName>
    <definedName name="BExSBMOS41ZRLWYLOU29V6Y7YORR" localSheetId="4" hidden="1">#REF!</definedName>
    <definedName name="BExSBMOS41ZRLWYLOU29V6Y7YORR" localSheetId="5" hidden="1">#REF!</definedName>
    <definedName name="BExSBMOS41ZRLWYLOU29V6Y7YORR" localSheetId="2" hidden="1">#REF!</definedName>
    <definedName name="BExSBMOS41ZRLWYLOU29V6Y7YORR" localSheetId="1" hidden="1">#REF!</definedName>
    <definedName name="BExSBMOS41ZRLWYLOU29V6Y7YORR" hidden="1">#REF!</definedName>
    <definedName name="BExSBPZG22WAMZYIF7CZ686E8X80" localSheetId="4" hidden="1">#REF!</definedName>
    <definedName name="BExSBPZG22WAMZYIF7CZ686E8X80" localSheetId="5" hidden="1">#REF!</definedName>
    <definedName name="BExSBPZG22WAMZYIF7CZ686E8X80" localSheetId="2" hidden="1">#REF!</definedName>
    <definedName name="BExSBPZG22WAMZYIF7CZ686E8X80" localSheetId="1" hidden="1">#REF!</definedName>
    <definedName name="BExSBPZG22WAMZYIF7CZ686E8X80" hidden="1">#REF!</definedName>
    <definedName name="BExSBRBXXQMBU1TYDW1BXTEVEPRU" localSheetId="4" hidden="1">#REF!</definedName>
    <definedName name="BExSBRBXXQMBU1TYDW1BXTEVEPRU" localSheetId="5" hidden="1">#REF!</definedName>
    <definedName name="BExSBRBXXQMBU1TYDW1BXTEVEPRU" localSheetId="2" hidden="1">#REF!</definedName>
    <definedName name="BExSBRBXXQMBU1TYDW1BXTEVEPRU" localSheetId="1" hidden="1">#REF!</definedName>
    <definedName name="BExSBRBXXQMBU1TYDW1BXTEVEPRU" hidden="1">#REF!</definedName>
    <definedName name="BExSC54998WTZ21DSL0R8UN0Y9JH" localSheetId="4" hidden="1">#REF!</definedName>
    <definedName name="BExSC54998WTZ21DSL0R8UN0Y9JH" localSheetId="5" hidden="1">#REF!</definedName>
    <definedName name="BExSC54998WTZ21DSL0R8UN0Y9JH" localSheetId="2" hidden="1">#REF!</definedName>
    <definedName name="BExSC54998WTZ21DSL0R8UN0Y9JH" localSheetId="1" hidden="1">#REF!</definedName>
    <definedName name="BExSC54998WTZ21DSL0R8UN0Y9JH" hidden="1">#REF!</definedName>
    <definedName name="BExSC60N7WR9PJSNC9B7ORCX9NGY" localSheetId="4" hidden="1">#REF!</definedName>
    <definedName name="BExSC60N7WR9PJSNC9B7ORCX9NGY" localSheetId="5" hidden="1">#REF!</definedName>
    <definedName name="BExSC60N7WR9PJSNC9B7ORCX9NGY" localSheetId="2" hidden="1">#REF!</definedName>
    <definedName name="BExSC60N7WR9PJSNC9B7ORCX9NGY" localSheetId="1" hidden="1">#REF!</definedName>
    <definedName name="BExSC60N7WR9PJSNC9B7ORCX9NGY" hidden="1">#REF!</definedName>
    <definedName name="BExSCE99EZTILTTCE4NJJF96OYYM" localSheetId="4" hidden="1">#REF!</definedName>
    <definedName name="BExSCE99EZTILTTCE4NJJF96OYYM" localSheetId="5" hidden="1">#REF!</definedName>
    <definedName name="BExSCE99EZTILTTCE4NJJF96OYYM" localSheetId="2" hidden="1">#REF!</definedName>
    <definedName name="BExSCE99EZTILTTCE4NJJF96OYYM" localSheetId="1" hidden="1">#REF!</definedName>
    <definedName name="BExSCE99EZTILTTCE4NJJF96OYYM" hidden="1">#REF!</definedName>
    <definedName name="BExSCFWOMYELUEPWVJIRGIQZH5BV" localSheetId="4" hidden="1">#REF!</definedName>
    <definedName name="BExSCFWOMYELUEPWVJIRGIQZH5BV" localSheetId="5" hidden="1">#REF!</definedName>
    <definedName name="BExSCFWOMYELUEPWVJIRGIQZH5BV" localSheetId="2" hidden="1">#REF!</definedName>
    <definedName name="BExSCFWOMYELUEPWVJIRGIQZH5BV" localSheetId="1" hidden="1">#REF!</definedName>
    <definedName name="BExSCFWOMYELUEPWVJIRGIQZH5BV" hidden="1">#REF!</definedName>
    <definedName name="BExSCHUQZ2HFEWS54X67DIS8OSXZ" localSheetId="4" hidden="1">#REF!</definedName>
    <definedName name="BExSCHUQZ2HFEWS54X67DIS8OSXZ" localSheetId="5" hidden="1">#REF!</definedName>
    <definedName name="BExSCHUQZ2HFEWS54X67DIS8OSXZ" localSheetId="2" hidden="1">#REF!</definedName>
    <definedName name="BExSCHUQZ2HFEWS54X67DIS8OSXZ" localSheetId="1" hidden="1">#REF!</definedName>
    <definedName name="BExSCHUQZ2HFEWS54X67DIS8OSXZ" hidden="1">#REF!</definedName>
    <definedName name="BExSCOG41SKKG4GYU76WRWW1CTE6" localSheetId="4" hidden="1">#REF!</definedName>
    <definedName name="BExSCOG41SKKG4GYU76WRWW1CTE6" localSheetId="5" hidden="1">#REF!</definedName>
    <definedName name="BExSCOG41SKKG4GYU76WRWW1CTE6" localSheetId="2" hidden="1">#REF!</definedName>
    <definedName name="BExSCOG41SKKG4GYU76WRWW1CTE6" localSheetId="1" hidden="1">#REF!</definedName>
    <definedName name="BExSCOG41SKKG4GYU76WRWW1CTE6" hidden="1">#REF!</definedName>
    <definedName name="BExSCVC9P86YVFMRKKUVRV29MZXZ" localSheetId="4" hidden="1">#REF!</definedName>
    <definedName name="BExSCVC9P86YVFMRKKUVRV29MZXZ" localSheetId="5" hidden="1">#REF!</definedName>
    <definedName name="BExSCVC9P86YVFMRKKUVRV29MZXZ" localSheetId="2" hidden="1">#REF!</definedName>
    <definedName name="BExSCVC9P86YVFMRKKUVRV29MZXZ" localSheetId="1" hidden="1">#REF!</definedName>
    <definedName name="BExSCVC9P86YVFMRKKUVRV29MZXZ" hidden="1">#REF!</definedName>
    <definedName name="BExSD233CH4MU9ZMGNRF97ZV7KWU" localSheetId="4" hidden="1">#REF!</definedName>
    <definedName name="BExSD233CH4MU9ZMGNRF97ZV7KWU" localSheetId="5" hidden="1">#REF!</definedName>
    <definedName name="BExSD233CH4MU9ZMGNRF97ZV7KWU" localSheetId="2" hidden="1">#REF!</definedName>
    <definedName name="BExSD233CH4MU9ZMGNRF97ZV7KWU" localSheetId="1" hidden="1">#REF!</definedName>
    <definedName name="BExSD233CH4MU9ZMGNRF97ZV7KWU" hidden="1">#REF!</definedName>
    <definedName name="BExSD2U0F3BN6IN9N4R2DTTJG15H" localSheetId="4" hidden="1">#REF!</definedName>
    <definedName name="BExSD2U0F3BN6IN9N4R2DTTJG15H" localSheetId="5" hidden="1">#REF!</definedName>
    <definedName name="BExSD2U0F3BN6IN9N4R2DTTJG15H" localSheetId="2" hidden="1">#REF!</definedName>
    <definedName name="BExSD2U0F3BN6IN9N4R2DTTJG15H" localSheetId="1" hidden="1">#REF!</definedName>
    <definedName name="BExSD2U0F3BN6IN9N4R2DTTJG15H" hidden="1">#REF!</definedName>
    <definedName name="BExSD6A6NY15YSMFH51ST6XJY429" localSheetId="4" hidden="1">#REF!</definedName>
    <definedName name="BExSD6A6NY15YSMFH51ST6XJY429" localSheetId="5" hidden="1">#REF!</definedName>
    <definedName name="BExSD6A6NY15YSMFH51ST6XJY429" localSheetId="2" hidden="1">#REF!</definedName>
    <definedName name="BExSD6A6NY15YSMFH51ST6XJY429" localSheetId="1" hidden="1">#REF!</definedName>
    <definedName name="BExSD6A6NY15YSMFH51ST6XJY429" hidden="1">#REF!</definedName>
    <definedName name="BExSD9VH6PF6RQ135VOEE08YXPAW" localSheetId="4" hidden="1">#REF!</definedName>
    <definedName name="BExSD9VH6PF6RQ135VOEE08YXPAW" localSheetId="5" hidden="1">#REF!</definedName>
    <definedName name="BExSD9VH6PF6RQ135VOEE08YXPAW" localSheetId="2" hidden="1">#REF!</definedName>
    <definedName name="BExSD9VH6PF6RQ135VOEE08YXPAW" localSheetId="1" hidden="1">#REF!</definedName>
    <definedName name="BExSD9VH6PF6RQ135VOEE08YXPAW" hidden="1">#REF!</definedName>
    <definedName name="BExSDI9QWFD49GEZWZ3KOGM27XRB" localSheetId="4" hidden="1">#REF!</definedName>
    <definedName name="BExSDI9QWFD49GEZWZ3KOGM27XRB" localSheetId="5" hidden="1">#REF!</definedName>
    <definedName name="BExSDI9QWFD49GEZWZ3KOGM27XRB" localSheetId="2" hidden="1">#REF!</definedName>
    <definedName name="BExSDI9QWFD49GEZWZ3KOGM27XRB" localSheetId="1" hidden="1">#REF!</definedName>
    <definedName name="BExSDI9QWFD49GEZWZ3KOGM27XRB" hidden="1">#REF!</definedName>
    <definedName name="BExSDP5Y04WWMX2WWRITWOX8R5I9" localSheetId="4" hidden="1">#REF!</definedName>
    <definedName name="BExSDP5Y04WWMX2WWRITWOX8R5I9" localSheetId="5" hidden="1">#REF!</definedName>
    <definedName name="BExSDP5Y04WWMX2WWRITWOX8R5I9" localSheetId="2" hidden="1">#REF!</definedName>
    <definedName name="BExSDP5Y04WWMX2WWRITWOX8R5I9" localSheetId="1" hidden="1">#REF!</definedName>
    <definedName name="BExSDP5Y04WWMX2WWRITWOX8R5I9" hidden="1">#REF!</definedName>
    <definedName name="BExSDSGM203BJTNS9MKCBX453HMD" localSheetId="4" hidden="1">#REF!</definedName>
    <definedName name="BExSDSGM203BJTNS9MKCBX453HMD" localSheetId="5" hidden="1">#REF!</definedName>
    <definedName name="BExSDSGM203BJTNS9MKCBX453HMD" localSheetId="2" hidden="1">#REF!</definedName>
    <definedName name="BExSDSGM203BJTNS9MKCBX453HMD" localSheetId="1" hidden="1">#REF!</definedName>
    <definedName name="BExSDSGM203BJTNS9MKCBX453HMD" hidden="1">#REF!</definedName>
    <definedName name="BExSDT20XUFXTDM37M148AXAP7HN" localSheetId="4" hidden="1">#REF!</definedName>
    <definedName name="BExSDT20XUFXTDM37M148AXAP7HN" localSheetId="5" hidden="1">#REF!</definedName>
    <definedName name="BExSDT20XUFXTDM37M148AXAP7HN" localSheetId="2" hidden="1">#REF!</definedName>
    <definedName name="BExSDT20XUFXTDM37M148AXAP7HN" localSheetId="1" hidden="1">#REF!</definedName>
    <definedName name="BExSDT20XUFXTDM37M148AXAP7HN" hidden="1">#REF!</definedName>
    <definedName name="BExSDYLOWNTKCY92LFEDAV8LO7D3" localSheetId="4" hidden="1">#REF!</definedName>
    <definedName name="BExSDYLOWNTKCY92LFEDAV8LO7D3" localSheetId="5" hidden="1">#REF!</definedName>
    <definedName name="BExSDYLOWNTKCY92LFEDAV8LO7D3" localSheetId="2" hidden="1">#REF!</definedName>
    <definedName name="BExSDYLOWNTKCY92LFEDAV8LO7D3" localSheetId="1" hidden="1">#REF!</definedName>
    <definedName name="BExSDYLOWNTKCY92LFEDAV8LO7D3" hidden="1">#REF!</definedName>
    <definedName name="BExSE277VXZ807WBUB6A1UGQ1SF9" localSheetId="4" hidden="1">#REF!</definedName>
    <definedName name="BExSE277VXZ807WBUB6A1UGQ1SF9" localSheetId="5" hidden="1">#REF!</definedName>
    <definedName name="BExSE277VXZ807WBUB6A1UGQ1SF9" localSheetId="2" hidden="1">#REF!</definedName>
    <definedName name="BExSE277VXZ807WBUB6A1UGQ1SF9" localSheetId="1" hidden="1">#REF!</definedName>
    <definedName name="BExSE277VXZ807WBUB6A1UGQ1SF9" hidden="1">#REF!</definedName>
    <definedName name="BExSE3EDSP4UL6G0I3DZ5SBHMUBU" localSheetId="4" hidden="1">#REF!</definedName>
    <definedName name="BExSE3EDSP4UL6G0I3DZ5SBHMUBU" localSheetId="5" hidden="1">#REF!</definedName>
    <definedName name="BExSE3EDSP4UL6G0I3DZ5SBHMUBU" localSheetId="2" hidden="1">#REF!</definedName>
    <definedName name="BExSE3EDSP4UL6G0I3DZ5SBHMUBU" localSheetId="1" hidden="1">#REF!</definedName>
    <definedName name="BExSE3EDSP4UL6G0I3DZ5SBHMUBU" hidden="1">#REF!</definedName>
    <definedName name="BExSEEHK1VLWD7JBV9SVVVIKQZ3I" localSheetId="4" hidden="1">#REF!</definedName>
    <definedName name="BExSEEHK1VLWD7JBV9SVVVIKQZ3I" localSheetId="5" hidden="1">#REF!</definedName>
    <definedName name="BExSEEHK1VLWD7JBV9SVVVIKQZ3I" localSheetId="2" hidden="1">#REF!</definedName>
    <definedName name="BExSEEHK1VLWD7JBV9SVVVIKQZ3I" localSheetId="1" hidden="1">#REF!</definedName>
    <definedName name="BExSEEHK1VLWD7JBV9SVVVIKQZ3I" hidden="1">#REF!</definedName>
    <definedName name="BExSEITYG8XAMWJ1C8VKU1MB4TEO" localSheetId="4" hidden="1">#REF!</definedName>
    <definedName name="BExSEITYG8XAMWJ1C8VKU1MB4TEO" localSheetId="5" hidden="1">#REF!</definedName>
    <definedName name="BExSEITYG8XAMWJ1C8VKU1MB4TEO" localSheetId="2" hidden="1">#REF!</definedName>
    <definedName name="BExSEITYG8XAMWJ1C8VKU1MB4TEO" localSheetId="1" hidden="1">#REF!</definedName>
    <definedName name="BExSEITYG8XAMWJ1C8VKU1MB4TEO" hidden="1">#REF!</definedName>
    <definedName name="BExSEJKZLX37P3V33TRTFJ30BFRK" localSheetId="4" hidden="1">#REF!</definedName>
    <definedName name="BExSEJKZLX37P3V33TRTFJ30BFRK" localSheetId="5" hidden="1">#REF!</definedName>
    <definedName name="BExSEJKZLX37P3V33TRTFJ30BFRK" localSheetId="2" hidden="1">#REF!</definedName>
    <definedName name="BExSEJKZLX37P3V33TRTFJ30BFRK" localSheetId="1" hidden="1">#REF!</definedName>
    <definedName name="BExSEJKZLX37P3V33TRTFJ30BFRK" hidden="1">#REF!</definedName>
    <definedName name="BExSEKXG1AW54E28IG5EODEM0JJV" localSheetId="4" hidden="1">#REF!</definedName>
    <definedName name="BExSEKXG1AW54E28IG5EODEM0JJV" localSheetId="5" hidden="1">#REF!</definedName>
    <definedName name="BExSEKXG1AW54E28IG5EODEM0JJV" localSheetId="2" hidden="1">#REF!</definedName>
    <definedName name="BExSEKXG1AW54E28IG5EODEM0JJV" localSheetId="1" hidden="1">#REF!</definedName>
    <definedName name="BExSEKXG1AW54E28IG5EODEM0JJV" hidden="1">#REF!</definedName>
    <definedName name="BExSEO84KVM8R2IV5MFH0XI3IZSN" localSheetId="4" hidden="1">#REF!</definedName>
    <definedName name="BExSEO84KVM8R2IV5MFH0XI3IZSN" localSheetId="5" hidden="1">#REF!</definedName>
    <definedName name="BExSEO84KVM8R2IV5MFH0XI3IZSN" localSheetId="2" hidden="1">#REF!</definedName>
    <definedName name="BExSEO84KVM8R2IV5MFH0XI3IZSN" localSheetId="1" hidden="1">#REF!</definedName>
    <definedName name="BExSEO84KVM8R2IV5MFH0XI3IZSN" hidden="1">#REF!</definedName>
    <definedName name="BExSEP9UVOAI6TMXKNK587PQ3328" localSheetId="4" hidden="1">#REF!</definedName>
    <definedName name="BExSEP9UVOAI6TMXKNK587PQ3328" localSheetId="5" hidden="1">#REF!</definedName>
    <definedName name="BExSEP9UVOAI6TMXKNK587PQ3328" localSheetId="2" hidden="1">#REF!</definedName>
    <definedName name="BExSEP9UVOAI6TMXKNK587PQ3328" localSheetId="1" hidden="1">#REF!</definedName>
    <definedName name="BExSEP9UVOAI6TMXKNK587PQ3328" hidden="1">#REF!</definedName>
    <definedName name="BExSERIU9MUGR4NPZAUJCVXUZ74I" localSheetId="4" hidden="1">#REF!</definedName>
    <definedName name="BExSERIU9MUGR4NPZAUJCVXUZ74I" localSheetId="5" hidden="1">#REF!</definedName>
    <definedName name="BExSERIU9MUGR4NPZAUJCVXUZ74I" localSheetId="2" hidden="1">#REF!</definedName>
    <definedName name="BExSERIU9MUGR4NPZAUJCVXUZ74I" localSheetId="1" hidden="1">#REF!</definedName>
    <definedName name="BExSERIU9MUGR4NPZAUJCVXUZ74I" hidden="1">#REF!</definedName>
    <definedName name="BExSF07QFLZCO4P6K6QF05XG7PH1" localSheetId="4" hidden="1">#REF!</definedName>
    <definedName name="BExSF07QFLZCO4P6K6QF05XG7PH1" localSheetId="5" hidden="1">#REF!</definedName>
    <definedName name="BExSF07QFLZCO4P6K6QF05XG7PH1" localSheetId="2" hidden="1">#REF!</definedName>
    <definedName name="BExSF07QFLZCO4P6K6QF05XG7PH1" localSheetId="1" hidden="1">#REF!</definedName>
    <definedName name="BExSF07QFLZCO4P6K6QF05XG7PH1" hidden="1">#REF!</definedName>
    <definedName name="BExSFJ8ZAGQ63A4MVMZRQWLVRGQ5" localSheetId="4" hidden="1">#REF!</definedName>
    <definedName name="BExSFJ8ZAGQ63A4MVMZRQWLVRGQ5" localSheetId="5" hidden="1">#REF!</definedName>
    <definedName name="BExSFJ8ZAGQ63A4MVMZRQWLVRGQ5" localSheetId="2" hidden="1">#REF!</definedName>
    <definedName name="BExSFJ8ZAGQ63A4MVMZRQWLVRGQ5" localSheetId="1" hidden="1">#REF!</definedName>
    <definedName name="BExSFJ8ZAGQ63A4MVMZRQWLVRGQ5" hidden="1">#REF!</definedName>
    <definedName name="BExSFKQRST2S9KXWWLCXYLKSF4G1" localSheetId="4" hidden="1">#REF!</definedName>
    <definedName name="BExSFKQRST2S9KXWWLCXYLKSF4G1" localSheetId="5" hidden="1">#REF!</definedName>
    <definedName name="BExSFKQRST2S9KXWWLCXYLKSF4G1" localSheetId="2" hidden="1">#REF!</definedName>
    <definedName name="BExSFKQRST2S9KXWWLCXYLKSF4G1" localSheetId="1" hidden="1">#REF!</definedName>
    <definedName name="BExSFKQRST2S9KXWWLCXYLKSF4G1" hidden="1">#REF!</definedName>
    <definedName name="BExSFOHO6VZ5Y463KL3XYTZBVE3P" localSheetId="4" hidden="1">#REF!</definedName>
    <definedName name="BExSFOHO6VZ5Y463KL3XYTZBVE3P" localSheetId="5" hidden="1">#REF!</definedName>
    <definedName name="BExSFOHO6VZ5Y463KL3XYTZBVE3P" localSheetId="2" hidden="1">#REF!</definedName>
    <definedName name="BExSFOHO6VZ5Y463KL3XYTZBVE3P" localSheetId="1" hidden="1">#REF!</definedName>
    <definedName name="BExSFOHO6VZ5Y463KL3XYTZBVE3P" hidden="1">#REF!</definedName>
    <definedName name="BExSFY2ZJOYUEYBX21QZ7AMN2WK1" localSheetId="4" hidden="1">#REF!</definedName>
    <definedName name="BExSFY2ZJOYUEYBX21QZ7AMN2WK1" localSheetId="5" hidden="1">#REF!</definedName>
    <definedName name="BExSFY2ZJOYUEYBX21QZ7AMN2WK1" localSheetId="2" hidden="1">#REF!</definedName>
    <definedName name="BExSFY2ZJOYUEYBX21QZ7AMN2WK1" localSheetId="1" hidden="1">#REF!</definedName>
    <definedName name="BExSFY2ZJOYUEYBX21QZ7AMN2WK1" hidden="1">#REF!</definedName>
    <definedName name="BExSFYDRRTAZVPXRWUF5PDQ97WFF" localSheetId="4" hidden="1">#REF!</definedName>
    <definedName name="BExSFYDRRTAZVPXRWUF5PDQ97WFF" localSheetId="5" hidden="1">#REF!</definedName>
    <definedName name="BExSFYDRRTAZVPXRWUF5PDQ97WFF" localSheetId="2" hidden="1">#REF!</definedName>
    <definedName name="BExSFYDRRTAZVPXRWUF5PDQ97WFF" localSheetId="1" hidden="1">#REF!</definedName>
    <definedName name="BExSFYDRRTAZVPXRWUF5PDQ97WFF" hidden="1">#REF!</definedName>
    <definedName name="BExSFZVPFTXA3F0IJ2NGH1GXX9R7" localSheetId="4" hidden="1">#REF!</definedName>
    <definedName name="BExSFZVPFTXA3F0IJ2NGH1GXX9R7" localSheetId="5" hidden="1">#REF!</definedName>
    <definedName name="BExSFZVPFTXA3F0IJ2NGH1GXX9R7" localSheetId="2" hidden="1">#REF!</definedName>
    <definedName name="BExSFZVPFTXA3F0IJ2NGH1GXX9R7" localSheetId="1" hidden="1">#REF!</definedName>
    <definedName name="BExSFZVPFTXA3F0IJ2NGH1GXX9R7" hidden="1">#REF!</definedName>
    <definedName name="BExSG2Q34XRC1K28H4XG6PQM3FTW" localSheetId="4" hidden="1">#REF!</definedName>
    <definedName name="BExSG2Q34XRC1K28H4XG6PQM3FTW" localSheetId="5" hidden="1">#REF!</definedName>
    <definedName name="BExSG2Q34XRC1K28H4XG6PQM3FTW" localSheetId="2" hidden="1">#REF!</definedName>
    <definedName name="BExSG2Q34XRC1K28H4XG6PQM3FTW" localSheetId="1" hidden="1">#REF!</definedName>
    <definedName name="BExSG2Q34XRC1K28H4XG6PQM3FTW" hidden="1">#REF!</definedName>
    <definedName name="BExSG90Q4ZUU2IPGDYOM169NJV9S" localSheetId="4" hidden="1">#REF!</definedName>
    <definedName name="BExSG90Q4ZUU2IPGDYOM169NJV9S" localSheetId="5" hidden="1">#REF!</definedName>
    <definedName name="BExSG90Q4ZUU2IPGDYOM169NJV9S" localSheetId="2" hidden="1">#REF!</definedName>
    <definedName name="BExSG90Q4ZUU2IPGDYOM169NJV9S" localSheetId="1" hidden="1">#REF!</definedName>
    <definedName name="BExSG90Q4ZUU2IPGDYOM169NJV9S" hidden="1">#REF!</definedName>
    <definedName name="BExSG9X3DU845PNXYJGGLBQY2UHG" localSheetId="4" hidden="1">#REF!</definedName>
    <definedName name="BExSG9X3DU845PNXYJGGLBQY2UHG" localSheetId="5" hidden="1">#REF!</definedName>
    <definedName name="BExSG9X3DU845PNXYJGGLBQY2UHG" localSheetId="2" hidden="1">#REF!</definedName>
    <definedName name="BExSG9X3DU845PNXYJGGLBQY2UHG" localSheetId="1" hidden="1">#REF!</definedName>
    <definedName name="BExSG9X3DU845PNXYJGGLBQY2UHG" hidden="1">#REF!</definedName>
    <definedName name="BExSGE45J27MDUUNXW7Z8Q33UAON" localSheetId="4" hidden="1">#REF!</definedName>
    <definedName name="BExSGE45J27MDUUNXW7Z8Q33UAON" localSheetId="5" hidden="1">#REF!</definedName>
    <definedName name="BExSGE45J27MDUUNXW7Z8Q33UAON" localSheetId="2" hidden="1">#REF!</definedName>
    <definedName name="BExSGE45J27MDUUNXW7Z8Q33UAON" localSheetId="1" hidden="1">#REF!</definedName>
    <definedName name="BExSGE45J27MDUUNXW7Z8Q33UAON" hidden="1">#REF!</definedName>
    <definedName name="BExSGE9LY91Q0URHB4YAMX0UAMYI" localSheetId="4" hidden="1">#REF!</definedName>
    <definedName name="BExSGE9LY91Q0URHB4YAMX0UAMYI" localSheetId="5" hidden="1">#REF!</definedName>
    <definedName name="BExSGE9LY91Q0URHB4YAMX0UAMYI" localSheetId="2" hidden="1">#REF!</definedName>
    <definedName name="BExSGE9LY91Q0URHB4YAMX0UAMYI" localSheetId="1" hidden="1">#REF!</definedName>
    <definedName name="BExSGE9LY91Q0URHB4YAMX0UAMYI" hidden="1">#REF!</definedName>
    <definedName name="BExSGLB2URTLBCKBB4Y885W925F2" localSheetId="4" hidden="1">#REF!</definedName>
    <definedName name="BExSGLB2URTLBCKBB4Y885W925F2" localSheetId="5" hidden="1">#REF!</definedName>
    <definedName name="BExSGLB2URTLBCKBB4Y885W925F2" localSheetId="2" hidden="1">#REF!</definedName>
    <definedName name="BExSGLB2URTLBCKBB4Y885W925F2" localSheetId="1" hidden="1">#REF!</definedName>
    <definedName name="BExSGLB2URTLBCKBB4Y885W925F2" hidden="1">#REF!</definedName>
    <definedName name="BExSGNEL2G0PC04ATVS20W5179EK" localSheetId="4" hidden="1">#REF!</definedName>
    <definedName name="BExSGNEL2G0PC04ATVS20W5179EK" localSheetId="5" hidden="1">#REF!</definedName>
    <definedName name="BExSGNEL2G0PC04ATVS20W5179EK" localSheetId="2" hidden="1">#REF!</definedName>
    <definedName name="BExSGNEL2G0PC04ATVS20W5179EK" localSheetId="1" hidden="1">#REF!</definedName>
    <definedName name="BExSGNEL2G0PC04ATVS20W5179EK" hidden="1">#REF!</definedName>
    <definedName name="BExSGOAYG73SFWOPAQV80P710GID" localSheetId="4" hidden="1">#REF!</definedName>
    <definedName name="BExSGOAYG73SFWOPAQV80P710GID" localSheetId="5" hidden="1">#REF!</definedName>
    <definedName name="BExSGOAYG73SFWOPAQV80P710GID" localSheetId="2" hidden="1">#REF!</definedName>
    <definedName name="BExSGOAYG73SFWOPAQV80P710GID" localSheetId="1" hidden="1">#REF!</definedName>
    <definedName name="BExSGOAYG73SFWOPAQV80P710GID" hidden="1">#REF!</definedName>
    <definedName name="BExSGOWJHRW7FWKLO2EHUOOGHNAF" localSheetId="4" hidden="1">#REF!</definedName>
    <definedName name="BExSGOWJHRW7FWKLO2EHUOOGHNAF" localSheetId="5" hidden="1">#REF!</definedName>
    <definedName name="BExSGOWJHRW7FWKLO2EHUOOGHNAF" localSheetId="2" hidden="1">#REF!</definedName>
    <definedName name="BExSGOWJHRW7FWKLO2EHUOOGHNAF" localSheetId="1" hidden="1">#REF!</definedName>
    <definedName name="BExSGOWJHRW7FWKLO2EHUOOGHNAF" hidden="1">#REF!</definedName>
    <definedName name="BExSGOWJTAP41ZV5Q23H7MI9C76W" localSheetId="4" hidden="1">#REF!</definedName>
    <definedName name="BExSGOWJTAP41ZV5Q23H7MI9C76W" localSheetId="5" hidden="1">#REF!</definedName>
    <definedName name="BExSGOWJTAP41ZV5Q23H7MI9C76W" localSheetId="2" hidden="1">#REF!</definedName>
    <definedName name="BExSGOWJTAP41ZV5Q23H7MI9C76W" localSheetId="1" hidden="1">#REF!</definedName>
    <definedName name="BExSGOWJTAP41ZV5Q23H7MI9C76W" hidden="1">#REF!</definedName>
    <definedName name="BExSGR5JQVX2HQ0PKCGZNSSUM1RV" localSheetId="4" hidden="1">#REF!</definedName>
    <definedName name="BExSGR5JQVX2HQ0PKCGZNSSUM1RV" localSheetId="5" hidden="1">#REF!</definedName>
    <definedName name="BExSGR5JQVX2HQ0PKCGZNSSUM1RV" localSheetId="2" hidden="1">#REF!</definedName>
    <definedName name="BExSGR5JQVX2HQ0PKCGZNSSUM1RV" localSheetId="1" hidden="1">#REF!</definedName>
    <definedName name="BExSGR5JQVX2HQ0PKCGZNSSUM1RV" hidden="1">#REF!</definedName>
    <definedName name="BExSGT3MKX7YVLVP6YLL6KVO8UGV" localSheetId="4" hidden="1">#REF!</definedName>
    <definedName name="BExSGT3MKX7YVLVP6YLL6KVO8UGV" localSheetId="5" hidden="1">#REF!</definedName>
    <definedName name="BExSGT3MKX7YVLVP6YLL6KVO8UGV" localSheetId="2" hidden="1">#REF!</definedName>
    <definedName name="BExSGT3MKX7YVLVP6YLL6KVO8UGV" localSheetId="1" hidden="1">#REF!</definedName>
    <definedName name="BExSGT3MKX7YVLVP6YLL6KVO8UGV" hidden="1">#REF!</definedName>
    <definedName name="BExSGVHX69GJZHD99DKE4RZ042B1" localSheetId="4" hidden="1">#REF!</definedName>
    <definedName name="BExSGVHX69GJZHD99DKE4RZ042B1" localSheetId="5" hidden="1">#REF!</definedName>
    <definedName name="BExSGVHX69GJZHD99DKE4RZ042B1" localSheetId="2" hidden="1">#REF!</definedName>
    <definedName name="BExSGVHX69GJZHD99DKE4RZ042B1" localSheetId="1" hidden="1">#REF!</definedName>
    <definedName name="BExSGVHX69GJZHD99DKE4RZ042B1" hidden="1">#REF!</definedName>
    <definedName name="BExSGZJO4J4ZO04E2N2ECVYS9DEZ" localSheetId="4" hidden="1">#REF!</definedName>
    <definedName name="BExSGZJO4J4ZO04E2N2ECVYS9DEZ" localSheetId="5" hidden="1">#REF!</definedName>
    <definedName name="BExSGZJO4J4ZO04E2N2ECVYS9DEZ" localSheetId="2" hidden="1">#REF!</definedName>
    <definedName name="BExSGZJO4J4ZO04E2N2ECVYS9DEZ" localSheetId="1" hidden="1">#REF!</definedName>
    <definedName name="BExSGZJO4J4ZO04E2N2ECVYS9DEZ" hidden="1">#REF!</definedName>
    <definedName name="BExSHAHFHS7MMNJR8JPVABRGBVIT" localSheetId="4" hidden="1">#REF!</definedName>
    <definedName name="BExSHAHFHS7MMNJR8JPVABRGBVIT" localSheetId="5" hidden="1">#REF!</definedName>
    <definedName name="BExSHAHFHS7MMNJR8JPVABRGBVIT" localSheetId="2" hidden="1">#REF!</definedName>
    <definedName name="BExSHAHFHS7MMNJR8JPVABRGBVIT" localSheetId="1" hidden="1">#REF!</definedName>
    <definedName name="BExSHAHFHS7MMNJR8JPVABRGBVIT" hidden="1">#REF!</definedName>
    <definedName name="BExSHGH88QZWW4RNAX4YKAZ5JEBL" localSheetId="4" hidden="1">#REF!</definedName>
    <definedName name="BExSHGH88QZWW4RNAX4YKAZ5JEBL" localSheetId="5" hidden="1">#REF!</definedName>
    <definedName name="BExSHGH88QZWW4RNAX4YKAZ5JEBL" localSheetId="2" hidden="1">#REF!</definedName>
    <definedName name="BExSHGH88QZWW4RNAX4YKAZ5JEBL" localSheetId="1" hidden="1">#REF!</definedName>
    <definedName name="BExSHGH88QZWW4RNAX4YKAZ5JEBL" hidden="1">#REF!</definedName>
    <definedName name="BExSHOKK1OO3CX9Z28C58E5J1D9W" localSheetId="4" hidden="1">#REF!</definedName>
    <definedName name="BExSHOKK1OO3CX9Z28C58E5J1D9W" localSheetId="5" hidden="1">#REF!</definedName>
    <definedName name="BExSHOKK1OO3CX9Z28C58E5J1D9W" localSheetId="2" hidden="1">#REF!</definedName>
    <definedName name="BExSHOKK1OO3CX9Z28C58E5J1D9W" localSheetId="1" hidden="1">#REF!</definedName>
    <definedName name="BExSHOKK1OO3CX9Z28C58E5J1D9W" hidden="1">#REF!</definedName>
    <definedName name="BExSHQD8KYLTQGDXIRKCHQQ7MKIH" localSheetId="4" hidden="1">#REF!</definedName>
    <definedName name="BExSHQD8KYLTQGDXIRKCHQQ7MKIH" localSheetId="5" hidden="1">#REF!</definedName>
    <definedName name="BExSHQD8KYLTQGDXIRKCHQQ7MKIH" localSheetId="2" hidden="1">#REF!</definedName>
    <definedName name="BExSHQD8KYLTQGDXIRKCHQQ7MKIH" localSheetId="1" hidden="1">#REF!</definedName>
    <definedName name="BExSHQD8KYLTQGDXIRKCHQQ7MKIH" hidden="1">#REF!</definedName>
    <definedName name="BExSHVGPIAHXI97UBLI9G4I4M29F" localSheetId="4" hidden="1">#REF!</definedName>
    <definedName name="BExSHVGPIAHXI97UBLI9G4I4M29F" localSheetId="5" hidden="1">#REF!</definedName>
    <definedName name="BExSHVGPIAHXI97UBLI9G4I4M29F" localSheetId="2" hidden="1">#REF!</definedName>
    <definedName name="BExSHVGPIAHXI97UBLI9G4I4M29F" localSheetId="1" hidden="1">#REF!</definedName>
    <definedName name="BExSHVGPIAHXI97UBLI9G4I4M29F" hidden="1">#REF!</definedName>
    <definedName name="BExSI0K2YL3HTCQAD8A7TR4QCUR6" localSheetId="4" hidden="1">#REF!</definedName>
    <definedName name="BExSI0K2YL3HTCQAD8A7TR4QCUR6" localSheetId="5" hidden="1">#REF!</definedName>
    <definedName name="BExSI0K2YL3HTCQAD8A7TR4QCUR6" localSheetId="2" hidden="1">#REF!</definedName>
    <definedName name="BExSI0K2YL3HTCQAD8A7TR4QCUR6" localSheetId="1" hidden="1">#REF!</definedName>
    <definedName name="BExSI0K2YL3HTCQAD8A7TR4QCUR6" hidden="1">#REF!</definedName>
    <definedName name="BExSIFUDNRWXWIWNGCCFOOD8WIAZ" localSheetId="4" hidden="1">#REF!</definedName>
    <definedName name="BExSIFUDNRWXWIWNGCCFOOD8WIAZ" localSheetId="5" hidden="1">#REF!</definedName>
    <definedName name="BExSIFUDNRWXWIWNGCCFOOD8WIAZ" localSheetId="2" hidden="1">#REF!</definedName>
    <definedName name="BExSIFUDNRWXWIWNGCCFOOD8WIAZ" localSheetId="1" hidden="1">#REF!</definedName>
    <definedName name="BExSIFUDNRWXWIWNGCCFOOD8WIAZ" hidden="1">#REF!</definedName>
    <definedName name="BExTTZNS2PBCR93C9IUW49UZ4I6T" localSheetId="4" hidden="1">#REF!</definedName>
    <definedName name="BExTTZNS2PBCR93C9IUW49UZ4I6T" localSheetId="5" hidden="1">#REF!</definedName>
    <definedName name="BExTTZNS2PBCR93C9IUW49UZ4I6T" localSheetId="2" hidden="1">#REF!</definedName>
    <definedName name="BExTTZNS2PBCR93C9IUW49UZ4I6T" localSheetId="1" hidden="1">#REF!</definedName>
    <definedName name="BExTTZNS2PBCR93C9IUW49UZ4I6T" hidden="1">#REF!</definedName>
    <definedName name="BExTU2YFQ25JQ6MEMRHHN66VLTPJ" localSheetId="4" hidden="1">#REF!</definedName>
    <definedName name="BExTU2YFQ25JQ6MEMRHHN66VLTPJ" localSheetId="5" hidden="1">#REF!</definedName>
    <definedName name="BExTU2YFQ25JQ6MEMRHHN66VLTPJ" localSheetId="2" hidden="1">#REF!</definedName>
    <definedName name="BExTU2YFQ25JQ6MEMRHHN66VLTPJ" localSheetId="1" hidden="1">#REF!</definedName>
    <definedName name="BExTU2YFQ25JQ6MEMRHHN66VLTPJ" hidden="1">#REF!</definedName>
    <definedName name="BExTU75IOII1V5O0C9X2VAYYVJUG" localSheetId="4" hidden="1">#REF!</definedName>
    <definedName name="BExTU75IOII1V5O0C9X2VAYYVJUG" localSheetId="5" hidden="1">#REF!</definedName>
    <definedName name="BExTU75IOII1V5O0C9X2VAYYVJUG" localSheetId="2" hidden="1">#REF!</definedName>
    <definedName name="BExTU75IOII1V5O0C9X2VAYYVJUG" localSheetId="1" hidden="1">#REF!</definedName>
    <definedName name="BExTU75IOII1V5O0C9X2VAYYVJUG" hidden="1">#REF!</definedName>
    <definedName name="BExTUA5F7V4LUIIAM17J3A8XF3JE" localSheetId="4" hidden="1">#REF!</definedName>
    <definedName name="BExTUA5F7V4LUIIAM17J3A8XF3JE" localSheetId="5" hidden="1">#REF!</definedName>
    <definedName name="BExTUA5F7V4LUIIAM17J3A8XF3JE" localSheetId="2" hidden="1">#REF!</definedName>
    <definedName name="BExTUA5F7V4LUIIAM17J3A8XF3JE" localSheetId="1" hidden="1">#REF!</definedName>
    <definedName name="BExTUA5F7V4LUIIAM17J3A8XF3JE" hidden="1">#REF!</definedName>
    <definedName name="BExTUBY3AA9B91YRRWFOT21LUL8Q" localSheetId="4" hidden="1">#REF!</definedName>
    <definedName name="BExTUBY3AA9B91YRRWFOT21LUL8Q" localSheetId="5" hidden="1">#REF!</definedName>
    <definedName name="BExTUBY3AA9B91YRRWFOT21LUL8Q" localSheetId="2" hidden="1">#REF!</definedName>
    <definedName name="BExTUBY3AA9B91YRRWFOT21LUL8Q" localSheetId="1" hidden="1">#REF!</definedName>
    <definedName name="BExTUBY3AA9B91YRRWFOT21LUL8Q" hidden="1">#REF!</definedName>
    <definedName name="BExTUJ53ANGZ3H1KDK4CR4Q0OD6P" localSheetId="4" hidden="1">#REF!</definedName>
    <definedName name="BExTUJ53ANGZ3H1KDK4CR4Q0OD6P" localSheetId="5" hidden="1">#REF!</definedName>
    <definedName name="BExTUJ53ANGZ3H1KDK4CR4Q0OD6P" localSheetId="2" hidden="1">#REF!</definedName>
    <definedName name="BExTUJ53ANGZ3H1KDK4CR4Q0OD6P" localSheetId="1" hidden="1">#REF!</definedName>
    <definedName name="BExTUJ53ANGZ3H1KDK4CR4Q0OD6P" hidden="1">#REF!</definedName>
    <definedName name="BExTUKXSZBM7C57G6NGLWGU4WOHY" localSheetId="4" hidden="1">#REF!</definedName>
    <definedName name="BExTUKXSZBM7C57G6NGLWGU4WOHY" localSheetId="5" hidden="1">#REF!</definedName>
    <definedName name="BExTUKXSZBM7C57G6NGLWGU4WOHY" localSheetId="2" hidden="1">#REF!</definedName>
    <definedName name="BExTUKXSZBM7C57G6NGLWGU4WOHY" localSheetId="1" hidden="1">#REF!</definedName>
    <definedName name="BExTUKXSZBM7C57G6NGLWGU4WOHY" hidden="1">#REF!</definedName>
    <definedName name="BExTUNC5INBE8Y5OA5GQUTXX6QJW" localSheetId="4" hidden="1">#REF!</definedName>
    <definedName name="BExTUNC5INBE8Y5OA5GQUTXX6QJW" localSheetId="5" hidden="1">#REF!</definedName>
    <definedName name="BExTUNC5INBE8Y5OA5GQUTXX6QJW" localSheetId="2" hidden="1">#REF!</definedName>
    <definedName name="BExTUNC5INBE8Y5OA5GQUTXX6QJW" localSheetId="1" hidden="1">#REF!</definedName>
    <definedName name="BExTUNC5INBE8Y5OA5GQUTXX6QJW" hidden="1">#REF!</definedName>
    <definedName name="BExTUSQCFFYZCDNHWHADBC2E1ZP1" localSheetId="4" hidden="1">#REF!</definedName>
    <definedName name="BExTUSQCFFYZCDNHWHADBC2E1ZP1" localSheetId="5" hidden="1">#REF!</definedName>
    <definedName name="BExTUSQCFFYZCDNHWHADBC2E1ZP1" localSheetId="2" hidden="1">#REF!</definedName>
    <definedName name="BExTUSQCFFYZCDNHWHADBC2E1ZP1" localSheetId="1" hidden="1">#REF!</definedName>
    <definedName name="BExTUSQCFFYZCDNHWHADBC2E1ZP1" hidden="1">#REF!</definedName>
    <definedName name="BExTUV4NQDZVAENZPSZGF7A3DDFN" localSheetId="4" hidden="1">#REF!</definedName>
    <definedName name="BExTUV4NQDZVAENZPSZGF7A3DDFN" localSheetId="5" hidden="1">#REF!</definedName>
    <definedName name="BExTUV4NQDZVAENZPSZGF7A3DDFN" localSheetId="2" hidden="1">#REF!</definedName>
    <definedName name="BExTUV4NQDZVAENZPSZGF7A3DDFN" localSheetId="1" hidden="1">#REF!</definedName>
    <definedName name="BExTUV4NQDZVAENZPSZGF7A3DDFN" hidden="1">#REF!</definedName>
    <definedName name="BExTUVFGOJEYS28JURA5KHQFDU5J" localSheetId="4" hidden="1">#REF!</definedName>
    <definedName name="BExTUVFGOJEYS28JURA5KHQFDU5J" localSheetId="5" hidden="1">#REF!</definedName>
    <definedName name="BExTUVFGOJEYS28JURA5KHQFDU5J" localSheetId="2" hidden="1">#REF!</definedName>
    <definedName name="BExTUVFGOJEYS28JURA5KHQFDU5J" localSheetId="1" hidden="1">#REF!</definedName>
    <definedName name="BExTUVFGOJEYS28JURA5KHQFDU5J" hidden="1">#REF!</definedName>
    <definedName name="BExTUW10U40QCYGHM5NJ3YR1O5SP" localSheetId="4" hidden="1">#REF!</definedName>
    <definedName name="BExTUW10U40QCYGHM5NJ3YR1O5SP" localSheetId="5" hidden="1">#REF!</definedName>
    <definedName name="BExTUW10U40QCYGHM5NJ3YR1O5SP" localSheetId="2" hidden="1">#REF!</definedName>
    <definedName name="BExTUW10U40QCYGHM5NJ3YR1O5SP" localSheetId="1" hidden="1">#REF!</definedName>
    <definedName name="BExTUW10U40QCYGHM5NJ3YR1O5SP" hidden="1">#REF!</definedName>
    <definedName name="BExTUWXFQHINU66YG82BI20ATMB5" localSheetId="4" hidden="1">#REF!</definedName>
    <definedName name="BExTUWXFQHINU66YG82BI20ATMB5" localSheetId="5" hidden="1">#REF!</definedName>
    <definedName name="BExTUWXFQHINU66YG82BI20ATMB5" localSheetId="2" hidden="1">#REF!</definedName>
    <definedName name="BExTUWXFQHINU66YG82BI20ATMB5" localSheetId="1" hidden="1">#REF!</definedName>
    <definedName name="BExTUWXFQHINU66YG82BI20ATMB5" hidden="1">#REF!</definedName>
    <definedName name="BExTUY9WNSJ91GV8CP0SKJTEIV82" localSheetId="4" hidden="1">#REF!</definedName>
    <definedName name="BExTUY9WNSJ91GV8CP0SKJTEIV82" localSheetId="5" hidden="1">#REF!</definedName>
    <definedName name="BExTUY9WNSJ91GV8CP0SKJTEIV82" localSheetId="2" hidden="1">#REF!</definedName>
    <definedName name="BExTUY9WNSJ91GV8CP0SKJTEIV82" localSheetId="1" hidden="1">#REF!</definedName>
    <definedName name="BExTUY9WNSJ91GV8CP0SKJTEIV82" hidden="1">#REF!</definedName>
    <definedName name="BExTV67VIM8PV6KO253M4DUBJQLC" localSheetId="4" hidden="1">#REF!</definedName>
    <definedName name="BExTV67VIM8PV6KO253M4DUBJQLC" localSheetId="5" hidden="1">#REF!</definedName>
    <definedName name="BExTV67VIM8PV6KO253M4DUBJQLC" localSheetId="2" hidden="1">#REF!</definedName>
    <definedName name="BExTV67VIM8PV6KO253M4DUBJQLC" localSheetId="1" hidden="1">#REF!</definedName>
    <definedName name="BExTV67VIM8PV6KO253M4DUBJQLC" hidden="1">#REF!</definedName>
    <definedName name="BExTVELZCF2YA5L6F23BYZZR6WHF" localSheetId="4" hidden="1">#REF!</definedName>
    <definedName name="BExTVELZCF2YA5L6F23BYZZR6WHF" localSheetId="5" hidden="1">#REF!</definedName>
    <definedName name="BExTVELZCF2YA5L6F23BYZZR6WHF" localSheetId="2" hidden="1">#REF!</definedName>
    <definedName name="BExTVELZCF2YA5L6F23BYZZR6WHF" localSheetId="1" hidden="1">#REF!</definedName>
    <definedName name="BExTVELZCF2YA5L6F23BYZZR6WHF" hidden="1">#REF!</definedName>
    <definedName name="BExTVGPIQZ99YFXUC8OONUX5BD42" localSheetId="4" hidden="1">#REF!</definedName>
    <definedName name="BExTVGPIQZ99YFXUC8OONUX5BD42" localSheetId="5" hidden="1">#REF!</definedName>
    <definedName name="BExTVGPIQZ99YFXUC8OONUX5BD42" localSheetId="2" hidden="1">#REF!</definedName>
    <definedName name="BExTVGPIQZ99YFXUC8OONUX5BD42" localSheetId="1" hidden="1">#REF!</definedName>
    <definedName name="BExTVGPIQZ99YFXUC8OONUX5BD42" hidden="1">#REF!</definedName>
    <definedName name="BExTVQG4F5RF0LZXG06AZ6EU1GQ3" localSheetId="4" hidden="1">#REF!</definedName>
    <definedName name="BExTVQG4F5RF0LZXG06AZ6EU1GQ3" localSheetId="5" hidden="1">#REF!</definedName>
    <definedName name="BExTVQG4F5RF0LZXG06AZ6EU1GQ3" localSheetId="2" hidden="1">#REF!</definedName>
    <definedName name="BExTVQG4F5RF0LZXG06AZ6EU1GQ3" localSheetId="1" hidden="1">#REF!</definedName>
    <definedName name="BExTVQG4F5RF0LZXG06AZ6EU1GQ3" hidden="1">#REF!</definedName>
    <definedName name="BExTVZQLP9VFLEYQ9280W13X7E8K" localSheetId="4" hidden="1">#REF!</definedName>
    <definedName name="BExTVZQLP9VFLEYQ9280W13X7E8K" localSheetId="5" hidden="1">#REF!</definedName>
    <definedName name="BExTVZQLP9VFLEYQ9280W13X7E8K" localSheetId="2" hidden="1">#REF!</definedName>
    <definedName name="BExTVZQLP9VFLEYQ9280W13X7E8K" localSheetId="1" hidden="1">#REF!</definedName>
    <definedName name="BExTVZQLP9VFLEYQ9280W13X7E8K" hidden="1">#REF!</definedName>
    <definedName name="BExTWB4LA1PODQOH4LDTHQKBN16K" localSheetId="4" hidden="1">#REF!</definedName>
    <definedName name="BExTWB4LA1PODQOH4LDTHQKBN16K" localSheetId="5" hidden="1">#REF!</definedName>
    <definedName name="BExTWB4LA1PODQOH4LDTHQKBN16K" localSheetId="2" hidden="1">#REF!</definedName>
    <definedName name="BExTWB4LA1PODQOH4LDTHQKBN16K" localSheetId="1" hidden="1">#REF!</definedName>
    <definedName name="BExTWB4LA1PODQOH4LDTHQKBN16K" hidden="1">#REF!</definedName>
    <definedName name="BExTWI0Q8AWXUA3ZN7I5V3QK2KM1" localSheetId="4" hidden="1">#REF!</definedName>
    <definedName name="BExTWI0Q8AWXUA3ZN7I5V3QK2KM1" localSheetId="5" hidden="1">#REF!</definedName>
    <definedName name="BExTWI0Q8AWXUA3ZN7I5V3QK2KM1" localSheetId="2" hidden="1">#REF!</definedName>
    <definedName name="BExTWI0Q8AWXUA3ZN7I5V3QK2KM1" localSheetId="1" hidden="1">#REF!</definedName>
    <definedName name="BExTWI0Q8AWXUA3ZN7I5V3QK2KM1" hidden="1">#REF!</definedName>
    <definedName name="BExTWJTIA3WUW1PUWXAOP9O8NKLZ" localSheetId="4" hidden="1">#REF!</definedName>
    <definedName name="BExTWJTIA3WUW1PUWXAOP9O8NKLZ" localSheetId="5" hidden="1">#REF!</definedName>
    <definedName name="BExTWJTIA3WUW1PUWXAOP9O8NKLZ" localSheetId="2" hidden="1">#REF!</definedName>
    <definedName name="BExTWJTIA3WUW1PUWXAOP9O8NKLZ" localSheetId="1" hidden="1">#REF!</definedName>
    <definedName name="BExTWJTIA3WUW1PUWXAOP9O8NKLZ" hidden="1">#REF!</definedName>
    <definedName name="BExTWW95OX07FNA01WF5MSSSFQLX" localSheetId="4" hidden="1">#REF!</definedName>
    <definedName name="BExTWW95OX07FNA01WF5MSSSFQLX" localSheetId="5" hidden="1">#REF!</definedName>
    <definedName name="BExTWW95OX07FNA01WF5MSSSFQLX" localSheetId="2" hidden="1">#REF!</definedName>
    <definedName name="BExTWW95OX07FNA01WF5MSSSFQLX" localSheetId="1" hidden="1">#REF!</definedName>
    <definedName name="BExTWW95OX07FNA01WF5MSSSFQLX" hidden="1">#REF!</definedName>
    <definedName name="BExTX005F4GLW03J0PLPRPMI1SEG" localSheetId="4" hidden="1">#REF!</definedName>
    <definedName name="BExTX005F4GLW03J0PLPRPMI1SEG" localSheetId="5" hidden="1">#REF!</definedName>
    <definedName name="BExTX005F4GLW03J0PLPRPMI1SEG" localSheetId="2" hidden="1">#REF!</definedName>
    <definedName name="BExTX005F4GLW03J0PLPRPMI1SEG" localSheetId="1" hidden="1">#REF!</definedName>
    <definedName name="BExTX005F4GLW03J0PLPRPMI1SEG" hidden="1">#REF!</definedName>
    <definedName name="BExTX476KI0RNB71XI5TYMANSGBG" localSheetId="4" hidden="1">#REF!</definedName>
    <definedName name="BExTX476KI0RNB71XI5TYMANSGBG" localSheetId="5" hidden="1">#REF!</definedName>
    <definedName name="BExTX476KI0RNB71XI5TYMANSGBG" localSheetId="2" hidden="1">#REF!</definedName>
    <definedName name="BExTX476KI0RNB71XI5TYMANSGBG" localSheetId="1" hidden="1">#REF!</definedName>
    <definedName name="BExTX476KI0RNB71XI5TYMANSGBG" hidden="1">#REF!</definedName>
    <definedName name="BExTXBJFKNSCUO7IOL6CSKERP06D" localSheetId="4" hidden="1">#REF!</definedName>
    <definedName name="BExTXBJFKNSCUO7IOL6CSKERP06D" localSheetId="5" hidden="1">#REF!</definedName>
    <definedName name="BExTXBJFKNSCUO7IOL6CSKERP06D" localSheetId="2" hidden="1">#REF!</definedName>
    <definedName name="BExTXBJFKNSCUO7IOL6CSKERP06D" localSheetId="1" hidden="1">#REF!</definedName>
    <definedName name="BExTXBJFKNSCUO7IOL6CSKERP06D" hidden="1">#REF!</definedName>
    <definedName name="BExTXDMZDQ9U1FD9T7F79J29SYYN" localSheetId="4" hidden="1">#REF!</definedName>
    <definedName name="BExTXDMZDQ9U1FD9T7F79J29SYYN" localSheetId="5" hidden="1">#REF!</definedName>
    <definedName name="BExTXDMZDQ9U1FD9T7F79J29SYYN" localSheetId="2" hidden="1">#REF!</definedName>
    <definedName name="BExTXDMZDQ9U1FD9T7F79J29SYYN" localSheetId="1" hidden="1">#REF!</definedName>
    <definedName name="BExTXDMZDQ9U1FD9T7F79J29SYYN" hidden="1">#REF!</definedName>
    <definedName name="BExTXJ6HBAIXMMWKZTJNFDYVZCAY" localSheetId="4" hidden="1">#REF!</definedName>
    <definedName name="BExTXJ6HBAIXMMWKZTJNFDYVZCAY" localSheetId="5" hidden="1">#REF!</definedName>
    <definedName name="BExTXJ6HBAIXMMWKZTJNFDYVZCAY" localSheetId="2" hidden="1">#REF!</definedName>
    <definedName name="BExTXJ6HBAIXMMWKZTJNFDYVZCAY" localSheetId="1" hidden="1">#REF!</definedName>
    <definedName name="BExTXJ6HBAIXMMWKZTJNFDYVZCAY" hidden="1">#REF!</definedName>
    <definedName name="BExTXT812NQT8GAEGH738U29BI0D" localSheetId="4" hidden="1">#REF!</definedName>
    <definedName name="BExTXT812NQT8GAEGH738U29BI0D" localSheetId="5" hidden="1">#REF!</definedName>
    <definedName name="BExTXT812NQT8GAEGH738U29BI0D" localSheetId="2" hidden="1">#REF!</definedName>
    <definedName name="BExTXT812NQT8GAEGH738U29BI0D" localSheetId="1" hidden="1">#REF!</definedName>
    <definedName name="BExTXT812NQT8GAEGH738U29BI0D" hidden="1">#REF!</definedName>
    <definedName name="BExTXWIP2TFPTQ76NHFOB72NICRZ" localSheetId="4" hidden="1">#REF!</definedName>
    <definedName name="BExTXWIP2TFPTQ76NHFOB72NICRZ" localSheetId="5" hidden="1">#REF!</definedName>
    <definedName name="BExTXWIP2TFPTQ76NHFOB72NICRZ" localSheetId="2" hidden="1">#REF!</definedName>
    <definedName name="BExTXWIP2TFPTQ76NHFOB72NICRZ" localSheetId="1" hidden="1">#REF!</definedName>
    <definedName name="BExTXWIP2TFPTQ76NHFOB72NICRZ" hidden="1">#REF!</definedName>
    <definedName name="BExTY5T62H651VC86QM4X7E28JVA" localSheetId="4" hidden="1">#REF!</definedName>
    <definedName name="BExTY5T62H651VC86QM4X7E28JVA" localSheetId="5" hidden="1">#REF!</definedName>
    <definedName name="BExTY5T62H651VC86QM4X7E28JVA" localSheetId="2" hidden="1">#REF!</definedName>
    <definedName name="BExTY5T62H651VC86QM4X7E28JVA" localSheetId="1" hidden="1">#REF!</definedName>
    <definedName name="BExTY5T62H651VC86QM4X7E28JVA" hidden="1">#REF!</definedName>
    <definedName name="BExTYB7EHGVTJ4RSYOXWSG87U5WI" localSheetId="4" hidden="1">#REF!</definedName>
    <definedName name="BExTYB7EHGVTJ4RSYOXWSG87U5WI" localSheetId="5" hidden="1">#REF!</definedName>
    <definedName name="BExTYB7EHGVTJ4RSYOXWSG87U5WI" localSheetId="2" hidden="1">#REF!</definedName>
    <definedName name="BExTYB7EHGVTJ4RSYOXWSG87U5WI" localSheetId="1" hidden="1">#REF!</definedName>
    <definedName name="BExTYB7EHGVTJ4RSYOXWSG87U5WI" hidden="1">#REF!</definedName>
    <definedName name="BExTYC93RS0KNKFOD35WG37LS9LY" localSheetId="4" hidden="1">#REF!</definedName>
    <definedName name="BExTYC93RS0KNKFOD35WG37LS9LY" localSheetId="5" hidden="1">#REF!</definedName>
    <definedName name="BExTYC93RS0KNKFOD35WG37LS9LY" localSheetId="2" hidden="1">#REF!</definedName>
    <definedName name="BExTYC93RS0KNKFOD35WG37LS9LY" localSheetId="1" hidden="1">#REF!</definedName>
    <definedName name="BExTYC93RS0KNKFOD35WG37LS9LY" hidden="1">#REF!</definedName>
    <definedName name="BExTYKCEFJ83LZM95M1V7CSFQVEA" localSheetId="4" hidden="1">#REF!</definedName>
    <definedName name="BExTYKCEFJ83LZM95M1V7CSFQVEA" localSheetId="5" hidden="1">#REF!</definedName>
    <definedName name="BExTYKCEFJ83LZM95M1V7CSFQVEA" localSheetId="2" hidden="1">#REF!</definedName>
    <definedName name="BExTYKCEFJ83LZM95M1V7CSFQVEA" localSheetId="1" hidden="1">#REF!</definedName>
    <definedName name="BExTYKCEFJ83LZM95M1V7CSFQVEA" hidden="1">#REF!</definedName>
    <definedName name="BExTYPLA9N640MFRJJQPKXT7P88M" localSheetId="4" hidden="1">#REF!</definedName>
    <definedName name="BExTYPLA9N640MFRJJQPKXT7P88M" localSheetId="5" hidden="1">#REF!</definedName>
    <definedName name="BExTYPLA9N640MFRJJQPKXT7P88M" localSheetId="2" hidden="1">#REF!</definedName>
    <definedName name="BExTYPLA9N640MFRJJQPKXT7P88M" localSheetId="1" hidden="1">#REF!</definedName>
    <definedName name="BExTYPLA9N640MFRJJQPKXT7P88M" hidden="1">#REF!</definedName>
    <definedName name="BExTYW1794M1TLJ2QQQCEEUZN18F" localSheetId="4" hidden="1">#REF!</definedName>
    <definedName name="BExTYW1794M1TLJ2QQQCEEUZN18F" localSheetId="5" hidden="1">#REF!</definedName>
    <definedName name="BExTYW1794M1TLJ2QQQCEEUZN18F" localSheetId="2" hidden="1">#REF!</definedName>
    <definedName name="BExTYW1794M1TLJ2QQQCEEUZN18F" localSheetId="1" hidden="1">#REF!</definedName>
    <definedName name="BExTYW1794M1TLJ2QQQCEEUZN18F" hidden="1">#REF!</definedName>
    <definedName name="BExTZ7F71SNTOX4LLZCK5R9VUMIJ" localSheetId="4" hidden="1">#REF!</definedName>
    <definedName name="BExTZ7F71SNTOX4LLZCK5R9VUMIJ" localSheetId="5" hidden="1">#REF!</definedName>
    <definedName name="BExTZ7F71SNTOX4LLZCK5R9VUMIJ" localSheetId="2" hidden="1">#REF!</definedName>
    <definedName name="BExTZ7F71SNTOX4LLZCK5R9VUMIJ" localSheetId="1" hidden="1">#REF!</definedName>
    <definedName name="BExTZ7F71SNTOX4LLZCK5R9VUMIJ" hidden="1">#REF!</definedName>
    <definedName name="BExTZ80SWE36T1QSIIPJU7NJ65JL" localSheetId="4" hidden="1">#REF!</definedName>
    <definedName name="BExTZ80SWE36T1QSIIPJU7NJ65JL" localSheetId="5" hidden="1">#REF!</definedName>
    <definedName name="BExTZ80SWE36T1QSIIPJU7NJ65JL" localSheetId="2" hidden="1">#REF!</definedName>
    <definedName name="BExTZ80SWE36T1QSIIPJU7NJ65JL" localSheetId="1" hidden="1">#REF!</definedName>
    <definedName name="BExTZ80SWE36T1QSIIPJU7NJ65JL" hidden="1">#REF!</definedName>
    <definedName name="BExTZ869RSO739T4Q78JLOVO7G0C" localSheetId="4" hidden="1">#REF!</definedName>
    <definedName name="BExTZ869RSO739T4Q78JLOVO7G0C" localSheetId="5" hidden="1">#REF!</definedName>
    <definedName name="BExTZ869RSO739T4Q78JLOVO7G0C" localSheetId="2" hidden="1">#REF!</definedName>
    <definedName name="BExTZ869RSO739T4Q78JLOVO7G0C" localSheetId="1" hidden="1">#REF!</definedName>
    <definedName name="BExTZ869RSO739T4Q78JLOVO7G0C" hidden="1">#REF!</definedName>
    <definedName name="BExTZ8X5G9S3PA4FPSNK7T69W7QT" localSheetId="4" hidden="1">#REF!</definedName>
    <definedName name="BExTZ8X5G9S3PA4FPSNK7T69W7QT" localSheetId="5" hidden="1">#REF!</definedName>
    <definedName name="BExTZ8X5G9S3PA4FPSNK7T69W7QT" localSheetId="2" hidden="1">#REF!</definedName>
    <definedName name="BExTZ8X5G9S3PA4FPSNK7T69W7QT" localSheetId="1" hidden="1">#REF!</definedName>
    <definedName name="BExTZ8X5G9S3PA4FPSNK7T69W7QT" hidden="1">#REF!</definedName>
    <definedName name="BExTZ97Y0RMR8V5BI9F2H4MFB77O" localSheetId="4" hidden="1">#REF!</definedName>
    <definedName name="BExTZ97Y0RMR8V5BI9F2H4MFB77O" localSheetId="5" hidden="1">#REF!</definedName>
    <definedName name="BExTZ97Y0RMR8V5BI9F2H4MFB77O" localSheetId="2" hidden="1">#REF!</definedName>
    <definedName name="BExTZ97Y0RMR8V5BI9F2H4MFB77O" localSheetId="1" hidden="1">#REF!</definedName>
    <definedName name="BExTZ97Y0RMR8V5BI9F2H4MFB77O" hidden="1">#REF!</definedName>
    <definedName name="BExTZK5PMCAXJL4DUIGL6H9Y8U4C" localSheetId="4" hidden="1">#REF!</definedName>
    <definedName name="BExTZK5PMCAXJL4DUIGL6H9Y8U4C" localSheetId="5" hidden="1">#REF!</definedName>
    <definedName name="BExTZK5PMCAXJL4DUIGL6H9Y8U4C" localSheetId="2" hidden="1">#REF!</definedName>
    <definedName name="BExTZK5PMCAXJL4DUIGL6H9Y8U4C" localSheetId="1" hidden="1">#REF!</definedName>
    <definedName name="BExTZK5PMCAXJL4DUIGL6H9Y8U4C" hidden="1">#REF!</definedName>
    <definedName name="BExTZKB6L5SXV5UN71YVTCBEIGWY" localSheetId="4" hidden="1">#REF!</definedName>
    <definedName name="BExTZKB6L5SXV5UN71YVTCBEIGWY" localSheetId="5" hidden="1">#REF!</definedName>
    <definedName name="BExTZKB6L5SXV5UN71YVTCBEIGWY" localSheetId="2" hidden="1">#REF!</definedName>
    <definedName name="BExTZKB6L5SXV5UN71YVTCBEIGWY" localSheetId="1" hidden="1">#REF!</definedName>
    <definedName name="BExTZKB6L5SXV5UN71YVTCBEIGWY" hidden="1">#REF!</definedName>
    <definedName name="BExTZLICVKK4NBJFEGL270GJ2VQO" localSheetId="4" hidden="1">#REF!</definedName>
    <definedName name="BExTZLICVKK4NBJFEGL270GJ2VQO" localSheetId="5" hidden="1">#REF!</definedName>
    <definedName name="BExTZLICVKK4NBJFEGL270GJ2VQO" localSheetId="2" hidden="1">#REF!</definedName>
    <definedName name="BExTZLICVKK4NBJFEGL270GJ2VQO" localSheetId="1" hidden="1">#REF!</definedName>
    <definedName name="BExTZLICVKK4NBJFEGL270GJ2VQO" hidden="1">#REF!</definedName>
    <definedName name="BExTZO2596CBZKPI7YNA1QQNPAIJ" localSheetId="4" hidden="1">#REF!</definedName>
    <definedName name="BExTZO2596CBZKPI7YNA1QQNPAIJ" localSheetId="5" hidden="1">#REF!</definedName>
    <definedName name="BExTZO2596CBZKPI7YNA1QQNPAIJ" localSheetId="2" hidden="1">#REF!</definedName>
    <definedName name="BExTZO2596CBZKPI7YNA1QQNPAIJ" localSheetId="1" hidden="1">#REF!</definedName>
    <definedName name="BExTZO2596CBZKPI7YNA1QQNPAIJ" hidden="1">#REF!</definedName>
    <definedName name="BExTZY8TDV4U7FQL7O10G6VKWKPJ" localSheetId="4" hidden="1">#REF!</definedName>
    <definedName name="BExTZY8TDV4U7FQL7O10G6VKWKPJ" localSheetId="5" hidden="1">#REF!</definedName>
    <definedName name="BExTZY8TDV4U7FQL7O10G6VKWKPJ" localSheetId="2" hidden="1">#REF!</definedName>
    <definedName name="BExTZY8TDV4U7FQL7O10G6VKWKPJ" localSheetId="1" hidden="1">#REF!</definedName>
    <definedName name="BExTZY8TDV4U7FQL7O10G6VKWKPJ" hidden="1">#REF!</definedName>
    <definedName name="BExU02QNT4LT7H9JPUC4FXTLVGZT" localSheetId="4" hidden="1">#REF!</definedName>
    <definedName name="BExU02QNT4LT7H9JPUC4FXTLVGZT" localSheetId="5" hidden="1">#REF!</definedName>
    <definedName name="BExU02QNT4LT7H9JPUC4FXTLVGZT" localSheetId="2" hidden="1">#REF!</definedName>
    <definedName name="BExU02QNT4LT7H9JPUC4FXTLVGZT" localSheetId="1" hidden="1">#REF!</definedName>
    <definedName name="BExU02QNT4LT7H9JPUC4FXTLVGZT" hidden="1">#REF!</definedName>
    <definedName name="BExU0BFJJQO1HJZKI14QGOQ6JROO" localSheetId="4" hidden="1">#REF!</definedName>
    <definedName name="BExU0BFJJQO1HJZKI14QGOQ6JROO" localSheetId="5" hidden="1">#REF!</definedName>
    <definedName name="BExU0BFJJQO1HJZKI14QGOQ6JROO" localSheetId="2" hidden="1">#REF!</definedName>
    <definedName name="BExU0BFJJQO1HJZKI14QGOQ6JROO" localSheetId="1" hidden="1">#REF!</definedName>
    <definedName name="BExU0BFJJQO1HJZKI14QGOQ6JROO" hidden="1">#REF!</definedName>
    <definedName name="BExU0FH5WTGW8MRFUFMDDSMJ6YQ5" localSheetId="4" hidden="1">#REF!</definedName>
    <definedName name="BExU0FH5WTGW8MRFUFMDDSMJ6YQ5" localSheetId="5" hidden="1">#REF!</definedName>
    <definedName name="BExU0FH5WTGW8MRFUFMDDSMJ6YQ5" localSheetId="2" hidden="1">#REF!</definedName>
    <definedName name="BExU0FH5WTGW8MRFUFMDDSMJ6YQ5" localSheetId="1" hidden="1">#REF!</definedName>
    <definedName name="BExU0FH5WTGW8MRFUFMDDSMJ6YQ5" hidden="1">#REF!</definedName>
    <definedName name="BExU0GDOIL9U33QGU9ZU3YX3V1I4" localSheetId="4" hidden="1">#REF!</definedName>
    <definedName name="BExU0GDOIL9U33QGU9ZU3YX3V1I4" localSheetId="5" hidden="1">#REF!</definedName>
    <definedName name="BExU0GDOIL9U33QGU9ZU3YX3V1I4" localSheetId="2" hidden="1">#REF!</definedName>
    <definedName name="BExU0GDOIL9U33QGU9ZU3YX3V1I4" localSheetId="1" hidden="1">#REF!</definedName>
    <definedName name="BExU0GDOIL9U33QGU9ZU3YX3V1I4" hidden="1">#REF!</definedName>
    <definedName name="BExU0HKTO8WJDQDWRTUK5TETM3HS" localSheetId="4" hidden="1">#REF!</definedName>
    <definedName name="BExU0HKTO8WJDQDWRTUK5TETM3HS" localSheetId="5" hidden="1">#REF!</definedName>
    <definedName name="BExU0HKTO8WJDQDWRTUK5TETM3HS" localSheetId="2" hidden="1">#REF!</definedName>
    <definedName name="BExU0HKTO8WJDQDWRTUK5TETM3HS" localSheetId="1" hidden="1">#REF!</definedName>
    <definedName name="BExU0HKTO8WJDQDWRTUK5TETM3HS" hidden="1">#REF!</definedName>
    <definedName name="BExU0MTJQPE041ZN7H8UKGV6MZT7" localSheetId="4" hidden="1">#REF!</definedName>
    <definedName name="BExU0MTJQPE041ZN7H8UKGV6MZT7" localSheetId="5" hidden="1">#REF!</definedName>
    <definedName name="BExU0MTJQPE041ZN7H8UKGV6MZT7" localSheetId="2" hidden="1">#REF!</definedName>
    <definedName name="BExU0MTJQPE041ZN7H8UKGV6MZT7" localSheetId="1" hidden="1">#REF!</definedName>
    <definedName name="BExU0MTJQPE041ZN7H8UKGV6MZT7" hidden="1">#REF!</definedName>
    <definedName name="BExU0ZUUFYHLUK4M4E8GLGIBBNT0" localSheetId="4" hidden="1">#REF!</definedName>
    <definedName name="BExU0ZUUFYHLUK4M4E8GLGIBBNT0" localSheetId="5" hidden="1">#REF!</definedName>
    <definedName name="BExU0ZUUFYHLUK4M4E8GLGIBBNT0" localSheetId="2" hidden="1">#REF!</definedName>
    <definedName name="BExU0ZUUFYHLUK4M4E8GLGIBBNT0" localSheetId="1" hidden="1">#REF!</definedName>
    <definedName name="BExU0ZUUFYHLUK4M4E8GLGIBBNT0" hidden="1">#REF!</definedName>
    <definedName name="BExU147D6RPG6ZVTSXRKFSVRHSBG" localSheetId="4" hidden="1">#REF!</definedName>
    <definedName name="BExU147D6RPG6ZVTSXRKFSVRHSBG" localSheetId="5" hidden="1">#REF!</definedName>
    <definedName name="BExU147D6RPG6ZVTSXRKFSVRHSBG" localSheetId="2" hidden="1">#REF!</definedName>
    <definedName name="BExU147D6RPG6ZVTSXRKFSVRHSBG" localSheetId="1" hidden="1">#REF!</definedName>
    <definedName name="BExU147D6RPG6ZVTSXRKFSVRHSBG" hidden="1">#REF!</definedName>
    <definedName name="BExU16R10W1SOAPNG4CDJ01T7JRE" localSheetId="4" hidden="1">#REF!</definedName>
    <definedName name="BExU16R10W1SOAPNG4CDJ01T7JRE" localSheetId="5" hidden="1">#REF!</definedName>
    <definedName name="BExU16R10W1SOAPNG4CDJ01T7JRE" localSheetId="2" hidden="1">#REF!</definedName>
    <definedName name="BExU16R10W1SOAPNG4CDJ01T7JRE" localSheetId="1" hidden="1">#REF!</definedName>
    <definedName name="BExU16R10W1SOAPNG4CDJ01T7JRE" hidden="1">#REF!</definedName>
    <definedName name="BExU17CKOR3GNIHDNVLH9L1IOJS9" localSheetId="4" hidden="1">#REF!</definedName>
    <definedName name="BExU17CKOR3GNIHDNVLH9L1IOJS9" localSheetId="5" hidden="1">#REF!</definedName>
    <definedName name="BExU17CKOR3GNIHDNVLH9L1IOJS9" localSheetId="2" hidden="1">#REF!</definedName>
    <definedName name="BExU17CKOR3GNIHDNVLH9L1IOJS9" localSheetId="1" hidden="1">#REF!</definedName>
    <definedName name="BExU17CKOR3GNIHDNVLH9L1IOJS9" hidden="1">#REF!</definedName>
    <definedName name="BExU1DXYI5DAD9DSFIEAUOB5XFZ9" localSheetId="4" hidden="1">#REF!</definedName>
    <definedName name="BExU1DXYI5DAD9DSFIEAUOB5XFZ9" localSheetId="5" hidden="1">#REF!</definedName>
    <definedName name="BExU1DXYI5DAD9DSFIEAUOB5XFZ9" localSheetId="2" hidden="1">#REF!</definedName>
    <definedName name="BExU1DXYI5DAD9DSFIEAUOB5XFZ9" localSheetId="1" hidden="1">#REF!</definedName>
    <definedName name="BExU1DXYI5DAD9DSFIEAUOB5XFZ9" hidden="1">#REF!</definedName>
    <definedName name="BExU1GXUTLRPJN4MRINLAPHSZQFG" localSheetId="4" hidden="1">#REF!</definedName>
    <definedName name="BExU1GXUTLRPJN4MRINLAPHSZQFG" localSheetId="5" hidden="1">#REF!</definedName>
    <definedName name="BExU1GXUTLRPJN4MRINLAPHSZQFG" localSheetId="2" hidden="1">#REF!</definedName>
    <definedName name="BExU1GXUTLRPJN4MRINLAPHSZQFG" localSheetId="1" hidden="1">#REF!</definedName>
    <definedName name="BExU1GXUTLRPJN4MRINLAPHSZQFG" hidden="1">#REF!</definedName>
    <definedName name="BExU1IL9AOHFO85BZB6S60DK3N8H" localSheetId="4" hidden="1">#REF!</definedName>
    <definedName name="BExU1IL9AOHFO85BZB6S60DK3N8H" localSheetId="5" hidden="1">#REF!</definedName>
    <definedName name="BExU1IL9AOHFO85BZB6S60DK3N8H" localSheetId="2" hidden="1">#REF!</definedName>
    <definedName name="BExU1IL9AOHFO85BZB6S60DK3N8H" localSheetId="1" hidden="1">#REF!</definedName>
    <definedName name="BExU1IL9AOHFO85BZB6S60DK3N8H" hidden="1">#REF!</definedName>
    <definedName name="BExU1LAEKWJ0U6NP9G2AC9CTBYH6" localSheetId="4" hidden="1">#REF!</definedName>
    <definedName name="BExU1LAEKWJ0U6NP9G2AC9CTBYH6" localSheetId="5" hidden="1">#REF!</definedName>
    <definedName name="BExU1LAEKWJ0U6NP9G2AC9CTBYH6" localSheetId="2" hidden="1">#REF!</definedName>
    <definedName name="BExU1LAEKWJ0U6NP9G2AC9CTBYH6" localSheetId="1" hidden="1">#REF!</definedName>
    <definedName name="BExU1LAEKWJ0U6NP9G2AC9CTBYH6" hidden="1">#REF!</definedName>
    <definedName name="BExU1NOPS09CLFZL1O31RAF9BQNQ" localSheetId="4" hidden="1">#REF!</definedName>
    <definedName name="BExU1NOPS09CLFZL1O31RAF9BQNQ" localSheetId="5" hidden="1">#REF!</definedName>
    <definedName name="BExU1NOPS09CLFZL1O31RAF9BQNQ" localSheetId="2" hidden="1">#REF!</definedName>
    <definedName name="BExU1NOPS09CLFZL1O31RAF9BQNQ" localSheetId="1" hidden="1">#REF!</definedName>
    <definedName name="BExU1NOPS09CLFZL1O31RAF9BQNQ" hidden="1">#REF!</definedName>
    <definedName name="BExU1PH9MOEX1JZVZ3D5M9DXB191" localSheetId="4" hidden="1">#REF!</definedName>
    <definedName name="BExU1PH9MOEX1JZVZ3D5M9DXB191" localSheetId="5" hidden="1">#REF!</definedName>
    <definedName name="BExU1PH9MOEX1JZVZ3D5M9DXB191" localSheetId="2" hidden="1">#REF!</definedName>
    <definedName name="BExU1PH9MOEX1JZVZ3D5M9DXB191" localSheetId="1" hidden="1">#REF!</definedName>
    <definedName name="BExU1PH9MOEX1JZVZ3D5M9DXB191" hidden="1">#REF!</definedName>
    <definedName name="BExU1QZEEKJA35IMEOLOJ3ODX0ZA" localSheetId="4" hidden="1">#REF!</definedName>
    <definedName name="BExU1QZEEKJA35IMEOLOJ3ODX0ZA" localSheetId="5" hidden="1">#REF!</definedName>
    <definedName name="BExU1QZEEKJA35IMEOLOJ3ODX0ZA" localSheetId="2" hidden="1">#REF!</definedName>
    <definedName name="BExU1QZEEKJA35IMEOLOJ3ODX0ZA" localSheetId="1" hidden="1">#REF!</definedName>
    <definedName name="BExU1QZEEKJA35IMEOLOJ3ODX0ZA" hidden="1">#REF!</definedName>
    <definedName name="BExU1VRURIWWVJ95O40WA23LMTJD" localSheetId="4" hidden="1">#REF!</definedName>
    <definedName name="BExU1VRURIWWVJ95O40WA23LMTJD" localSheetId="5" hidden="1">#REF!</definedName>
    <definedName name="BExU1VRURIWWVJ95O40WA23LMTJD" localSheetId="2" hidden="1">#REF!</definedName>
    <definedName name="BExU1VRURIWWVJ95O40WA23LMTJD" localSheetId="1" hidden="1">#REF!</definedName>
    <definedName name="BExU1VRURIWWVJ95O40WA23LMTJD" hidden="1">#REF!</definedName>
    <definedName name="BExU2A0FXVBDX9LO3VWEXB4TLFT0" localSheetId="4" hidden="1">#REF!</definedName>
    <definedName name="BExU2A0FXVBDX9LO3VWEXB4TLFT0" localSheetId="5" hidden="1">#REF!</definedName>
    <definedName name="BExU2A0FXVBDX9LO3VWEXB4TLFT0" localSheetId="2" hidden="1">#REF!</definedName>
    <definedName name="BExU2A0FXVBDX9LO3VWEXB4TLFT0" localSheetId="1" hidden="1">#REF!</definedName>
    <definedName name="BExU2A0FXVBDX9LO3VWEXB4TLFT0" hidden="1">#REF!</definedName>
    <definedName name="BExU2LEH667H33V81XVEZUP2O0UQ" localSheetId="4" hidden="1">#REF!</definedName>
    <definedName name="BExU2LEH667H33V81XVEZUP2O0UQ" localSheetId="5" hidden="1">#REF!</definedName>
    <definedName name="BExU2LEH667H33V81XVEZUP2O0UQ" localSheetId="2" hidden="1">#REF!</definedName>
    <definedName name="BExU2LEH667H33V81XVEZUP2O0UQ" localSheetId="1" hidden="1">#REF!</definedName>
    <definedName name="BExU2LEH667H33V81XVEZUP2O0UQ" hidden="1">#REF!</definedName>
    <definedName name="BExU2M5CK6XK55UIHDVYRXJJJRI4" localSheetId="4" hidden="1">#REF!</definedName>
    <definedName name="BExU2M5CK6XK55UIHDVYRXJJJRI4" localSheetId="5" hidden="1">#REF!</definedName>
    <definedName name="BExU2M5CK6XK55UIHDVYRXJJJRI4" localSheetId="2" hidden="1">#REF!</definedName>
    <definedName name="BExU2M5CK6XK55UIHDVYRXJJJRI4" localSheetId="1" hidden="1">#REF!</definedName>
    <definedName name="BExU2M5CK6XK55UIHDVYRXJJJRI4" hidden="1">#REF!</definedName>
    <definedName name="BExU2TXVT25ZTOFQAF6CM53Z1RLF" localSheetId="4" hidden="1">#REF!</definedName>
    <definedName name="BExU2TXVT25ZTOFQAF6CM53Z1RLF" localSheetId="5" hidden="1">#REF!</definedName>
    <definedName name="BExU2TXVT25ZTOFQAF6CM53Z1RLF" localSheetId="2" hidden="1">#REF!</definedName>
    <definedName name="BExU2TXVT25ZTOFQAF6CM53Z1RLF" localSheetId="1" hidden="1">#REF!</definedName>
    <definedName name="BExU2TXVT25ZTOFQAF6CM53Z1RLF" hidden="1">#REF!</definedName>
    <definedName name="BExU2XZLYIU19G7358W5T9E87AFR" localSheetId="4" hidden="1">#REF!</definedName>
    <definedName name="BExU2XZLYIU19G7358W5T9E87AFR" localSheetId="5" hidden="1">#REF!</definedName>
    <definedName name="BExU2XZLYIU19G7358W5T9E87AFR" localSheetId="2" hidden="1">#REF!</definedName>
    <definedName name="BExU2XZLYIU19G7358W5T9E87AFR" localSheetId="1" hidden="1">#REF!</definedName>
    <definedName name="BExU2XZLYIU19G7358W5T9E87AFR" hidden="1">#REF!</definedName>
    <definedName name="BExU2ZXMKRBQEX0CT3ZPZ3UFZP1G" localSheetId="4" hidden="1">#REF!</definedName>
    <definedName name="BExU2ZXMKRBQEX0CT3ZPZ3UFZP1G" localSheetId="5" hidden="1">#REF!</definedName>
    <definedName name="BExU2ZXMKRBQEX0CT3ZPZ3UFZP1G" localSheetId="2" hidden="1">#REF!</definedName>
    <definedName name="BExU2ZXMKRBQEX0CT3ZPZ3UFZP1G" localSheetId="1" hidden="1">#REF!</definedName>
    <definedName name="BExU2ZXMKRBQEX0CT3ZPZ3UFZP1G" hidden="1">#REF!</definedName>
    <definedName name="BExU35XHF1K1XEQUSZ292S5T61YA" localSheetId="4" hidden="1">#REF!</definedName>
    <definedName name="BExU35XHF1K1XEQUSZ292S5T61YA" localSheetId="5" hidden="1">#REF!</definedName>
    <definedName name="BExU35XHF1K1XEQUSZ292S5T61YA" localSheetId="2" hidden="1">#REF!</definedName>
    <definedName name="BExU35XHF1K1XEQUSZ292S5T61YA" localSheetId="1" hidden="1">#REF!</definedName>
    <definedName name="BExU35XHF1K1XEQUSZ292S5T61YA" hidden="1">#REF!</definedName>
    <definedName name="BExU38S1U5IC1T5A3P2TZU5OV0LN" localSheetId="4" hidden="1">#REF!</definedName>
    <definedName name="BExU38S1U5IC1T5A3P2TZU5OV0LN" localSheetId="5" hidden="1">#REF!</definedName>
    <definedName name="BExU38S1U5IC1T5A3P2TZU5OV0LN" localSheetId="2" hidden="1">#REF!</definedName>
    <definedName name="BExU38S1U5IC1T5A3P2TZU5OV0LN" localSheetId="1" hidden="1">#REF!</definedName>
    <definedName name="BExU38S1U5IC1T5A3P2TZU5OV0LN" hidden="1">#REF!</definedName>
    <definedName name="BExU3B66MCKJFSKT3HL8B5EJGVX0" localSheetId="4" hidden="1">#REF!</definedName>
    <definedName name="BExU3B66MCKJFSKT3HL8B5EJGVX0" localSheetId="5" hidden="1">#REF!</definedName>
    <definedName name="BExU3B66MCKJFSKT3HL8B5EJGVX0" localSheetId="2" hidden="1">#REF!</definedName>
    <definedName name="BExU3B66MCKJFSKT3HL8B5EJGVX0" localSheetId="1" hidden="1">#REF!</definedName>
    <definedName name="BExU3B66MCKJFSKT3HL8B5EJGVX0" hidden="1">#REF!</definedName>
    <definedName name="BExU3FDFDB2NVPYUR5V7OA3HF474" localSheetId="4" hidden="1">#REF!</definedName>
    <definedName name="BExU3FDFDB2NVPYUR5V7OA3HF474" localSheetId="5" hidden="1">#REF!</definedName>
    <definedName name="BExU3FDFDB2NVPYUR5V7OA3HF474" localSheetId="2" hidden="1">#REF!</definedName>
    <definedName name="BExU3FDFDB2NVPYUR5V7OA3HF474" localSheetId="1" hidden="1">#REF!</definedName>
    <definedName name="BExU3FDFDB2NVPYUR5V7OA3HF474" hidden="1">#REF!</definedName>
    <definedName name="BExU3R7J076KUCCEUGKAYMANTUT5" localSheetId="4" hidden="1">#REF!</definedName>
    <definedName name="BExU3R7J076KUCCEUGKAYMANTUT5" localSheetId="5" hidden="1">#REF!</definedName>
    <definedName name="BExU3R7J076KUCCEUGKAYMANTUT5" localSheetId="2" hidden="1">#REF!</definedName>
    <definedName name="BExU3R7J076KUCCEUGKAYMANTUT5" localSheetId="1" hidden="1">#REF!</definedName>
    <definedName name="BExU3R7J076KUCCEUGKAYMANTUT5" hidden="1">#REF!</definedName>
    <definedName name="BExU3UNI9NR1RNZR07NSLSZMDOQQ" localSheetId="4" hidden="1">#REF!</definedName>
    <definedName name="BExU3UNI9NR1RNZR07NSLSZMDOQQ" localSheetId="5" hidden="1">#REF!</definedName>
    <definedName name="BExU3UNI9NR1RNZR07NSLSZMDOQQ" localSheetId="2" hidden="1">#REF!</definedName>
    <definedName name="BExU3UNI9NR1RNZR07NSLSZMDOQQ" localSheetId="1" hidden="1">#REF!</definedName>
    <definedName name="BExU3UNI9NR1RNZR07NSLSZMDOQQ" hidden="1">#REF!</definedName>
    <definedName name="BExU401R18N6XKZKL7CNFOZQCM14" localSheetId="4" hidden="1">#REF!</definedName>
    <definedName name="BExU401R18N6XKZKL7CNFOZQCM14" localSheetId="5" hidden="1">#REF!</definedName>
    <definedName name="BExU401R18N6XKZKL7CNFOZQCM14" localSheetId="2" hidden="1">#REF!</definedName>
    <definedName name="BExU401R18N6XKZKL7CNFOZQCM14" localSheetId="1" hidden="1">#REF!</definedName>
    <definedName name="BExU401R18N6XKZKL7CNFOZQCM14" hidden="1">#REF!</definedName>
    <definedName name="BExU42QVGY7TK39W1BIN6CDRG2OE" localSheetId="4" hidden="1">#REF!</definedName>
    <definedName name="BExU42QVGY7TK39W1BIN6CDRG2OE" localSheetId="5" hidden="1">#REF!</definedName>
    <definedName name="BExU42QVGY7TK39W1BIN6CDRG2OE" localSheetId="2" hidden="1">#REF!</definedName>
    <definedName name="BExU42QVGY7TK39W1BIN6CDRG2OE" localSheetId="1" hidden="1">#REF!</definedName>
    <definedName name="BExU42QVGY7TK39W1BIN6CDRG2OE" hidden="1">#REF!</definedName>
    <definedName name="BExU431LXP7LIUNGJB9OSXEANFGX" localSheetId="4" hidden="1">#REF!</definedName>
    <definedName name="BExU431LXP7LIUNGJB9OSXEANFGX" localSheetId="5" hidden="1">#REF!</definedName>
    <definedName name="BExU431LXP7LIUNGJB9OSXEANFGX" localSheetId="2" hidden="1">#REF!</definedName>
    <definedName name="BExU431LXP7LIUNGJB9OSXEANFGX" localSheetId="1" hidden="1">#REF!</definedName>
    <definedName name="BExU431LXP7LIUNGJB9OSXEANFGX" hidden="1">#REF!</definedName>
    <definedName name="BExU47OZMS6TCWMEHHF0UCSFLLPI" localSheetId="4" hidden="1">#REF!</definedName>
    <definedName name="BExU47OZMS6TCWMEHHF0UCSFLLPI" localSheetId="5" hidden="1">#REF!</definedName>
    <definedName name="BExU47OZMS6TCWMEHHF0UCSFLLPI" localSheetId="2" hidden="1">#REF!</definedName>
    <definedName name="BExU47OZMS6TCWMEHHF0UCSFLLPI" localSheetId="1" hidden="1">#REF!</definedName>
    <definedName name="BExU47OZMS6TCWMEHHF0UCSFLLPI" hidden="1">#REF!</definedName>
    <definedName name="BExU4D36E8TXN0M8KSNGEAFYP4DQ" localSheetId="4" hidden="1">#REF!</definedName>
    <definedName name="BExU4D36E8TXN0M8KSNGEAFYP4DQ" localSheetId="5" hidden="1">#REF!</definedName>
    <definedName name="BExU4D36E8TXN0M8KSNGEAFYP4DQ" localSheetId="2" hidden="1">#REF!</definedName>
    <definedName name="BExU4D36E8TXN0M8KSNGEAFYP4DQ" localSheetId="1" hidden="1">#REF!</definedName>
    <definedName name="BExU4D36E8TXN0M8KSNGEAFYP4DQ" hidden="1">#REF!</definedName>
    <definedName name="BExU4G31RRVLJ3AC6E1FNEFMXM3O" localSheetId="4" hidden="1">#REF!</definedName>
    <definedName name="BExU4G31RRVLJ3AC6E1FNEFMXM3O" localSheetId="5" hidden="1">#REF!</definedName>
    <definedName name="BExU4G31RRVLJ3AC6E1FNEFMXM3O" localSheetId="2" hidden="1">#REF!</definedName>
    <definedName name="BExU4G31RRVLJ3AC6E1FNEFMXM3O" localSheetId="1" hidden="1">#REF!</definedName>
    <definedName name="BExU4G31RRVLJ3AC6E1FNEFMXM3O" hidden="1">#REF!</definedName>
    <definedName name="BExU4GDVLPUEWBA4MRYRTQAUNO7B" localSheetId="4" hidden="1">#REF!</definedName>
    <definedName name="BExU4GDVLPUEWBA4MRYRTQAUNO7B" localSheetId="5" hidden="1">#REF!</definedName>
    <definedName name="BExU4GDVLPUEWBA4MRYRTQAUNO7B" localSheetId="2" hidden="1">#REF!</definedName>
    <definedName name="BExU4GDVLPUEWBA4MRYRTQAUNO7B" localSheetId="1" hidden="1">#REF!</definedName>
    <definedName name="BExU4GDVLPUEWBA4MRYRTQAUNO7B" hidden="1">#REF!</definedName>
    <definedName name="BExU4H4RAMAX0XVAWT5WFYQNPAL3" localSheetId="4" hidden="1">#REF!</definedName>
    <definedName name="BExU4H4RAMAX0XVAWT5WFYQNPAL3" localSheetId="5" hidden="1">#REF!</definedName>
    <definedName name="BExU4H4RAMAX0XVAWT5WFYQNPAL3" localSheetId="2" hidden="1">#REF!</definedName>
    <definedName name="BExU4H4RAMAX0XVAWT5WFYQNPAL3" localSheetId="1" hidden="1">#REF!</definedName>
    <definedName name="BExU4H4RAMAX0XVAWT5WFYQNPAL3" hidden="1">#REF!</definedName>
    <definedName name="BExU4I148DA7PRCCISLWQ6ABXFK6" localSheetId="4" hidden="1">#REF!</definedName>
    <definedName name="BExU4I148DA7PRCCISLWQ6ABXFK6" localSheetId="5" hidden="1">#REF!</definedName>
    <definedName name="BExU4I148DA7PRCCISLWQ6ABXFK6" localSheetId="2" hidden="1">#REF!</definedName>
    <definedName name="BExU4I148DA7PRCCISLWQ6ABXFK6" localSheetId="1" hidden="1">#REF!</definedName>
    <definedName name="BExU4I148DA7PRCCISLWQ6ABXFK6" hidden="1">#REF!</definedName>
    <definedName name="BExU4L101H2KQHVKCKQ4PBAWZV6K" localSheetId="4" hidden="1">#REF!</definedName>
    <definedName name="BExU4L101H2KQHVKCKQ4PBAWZV6K" localSheetId="5" hidden="1">#REF!</definedName>
    <definedName name="BExU4L101H2KQHVKCKQ4PBAWZV6K" localSheetId="2" hidden="1">#REF!</definedName>
    <definedName name="BExU4L101H2KQHVKCKQ4PBAWZV6K" localSheetId="1" hidden="1">#REF!</definedName>
    <definedName name="BExU4L101H2KQHVKCKQ4PBAWZV6K" hidden="1">#REF!</definedName>
    <definedName name="BExU4LML14Q7KDTYIKJWXF68W7X1" localSheetId="4" hidden="1">#REF!</definedName>
    <definedName name="BExU4LML14Q7KDTYIKJWXF68W7X1" localSheetId="5" hidden="1">#REF!</definedName>
    <definedName name="BExU4LML14Q7KDTYIKJWXF68W7X1" localSheetId="2" hidden="1">#REF!</definedName>
    <definedName name="BExU4LML14Q7KDTYIKJWXF68W7X1" localSheetId="1" hidden="1">#REF!</definedName>
    <definedName name="BExU4LML14Q7KDTYIKJWXF68W7X1" hidden="1">#REF!</definedName>
    <definedName name="BExU4NA00RRRBGRT6TOB0MXZRCRZ" localSheetId="4" hidden="1">#REF!</definedName>
    <definedName name="BExU4NA00RRRBGRT6TOB0MXZRCRZ" localSheetId="5" hidden="1">#REF!</definedName>
    <definedName name="BExU4NA00RRRBGRT6TOB0MXZRCRZ" localSheetId="2" hidden="1">#REF!</definedName>
    <definedName name="BExU4NA00RRRBGRT6TOB0MXZRCRZ" localSheetId="1" hidden="1">#REF!</definedName>
    <definedName name="BExU4NA00RRRBGRT6TOB0MXZRCRZ" hidden="1">#REF!</definedName>
    <definedName name="BExU529I6YHVOG83TJHWSILIQU1S" localSheetId="4" hidden="1">#REF!</definedName>
    <definedName name="BExU529I6YHVOG83TJHWSILIQU1S" localSheetId="5" hidden="1">#REF!</definedName>
    <definedName name="BExU529I6YHVOG83TJHWSILIQU1S" localSheetId="2" hidden="1">#REF!</definedName>
    <definedName name="BExU529I6YHVOG83TJHWSILIQU1S" localSheetId="1" hidden="1">#REF!</definedName>
    <definedName name="BExU529I6YHVOG83TJHWSILIQU1S" hidden="1">#REF!</definedName>
    <definedName name="BExU57YCIKPRD8QWL6EU0YR3NG3J" localSheetId="4" hidden="1">#REF!</definedName>
    <definedName name="BExU57YCIKPRD8QWL6EU0YR3NG3J" localSheetId="5" hidden="1">#REF!</definedName>
    <definedName name="BExU57YCIKPRD8QWL6EU0YR3NG3J" localSheetId="2" hidden="1">#REF!</definedName>
    <definedName name="BExU57YCIKPRD8QWL6EU0YR3NG3J" localSheetId="1" hidden="1">#REF!</definedName>
    <definedName name="BExU57YCIKPRD8QWL6EU0YR3NG3J" hidden="1">#REF!</definedName>
    <definedName name="BExU5DSTBWXLN6E59B757KRWRI6E" localSheetId="4" hidden="1">#REF!</definedName>
    <definedName name="BExU5DSTBWXLN6E59B757KRWRI6E" localSheetId="5" hidden="1">#REF!</definedName>
    <definedName name="BExU5DSTBWXLN6E59B757KRWRI6E" localSheetId="2" hidden="1">#REF!</definedName>
    <definedName name="BExU5DSTBWXLN6E59B757KRWRI6E" localSheetId="1" hidden="1">#REF!</definedName>
    <definedName name="BExU5DSTBWXLN6E59B757KRWRI6E" hidden="1">#REF!</definedName>
    <definedName name="BExU5JSMO03X9M4WIRPP8JPSMQKJ" localSheetId="4" hidden="1">#REF!</definedName>
    <definedName name="BExU5JSMO03X9M4WIRPP8JPSMQKJ" localSheetId="5" hidden="1">#REF!</definedName>
    <definedName name="BExU5JSMO03X9M4WIRPP8JPSMQKJ" localSheetId="2" hidden="1">#REF!</definedName>
    <definedName name="BExU5JSMO03X9M4WIRPP8JPSMQKJ" localSheetId="1" hidden="1">#REF!</definedName>
    <definedName name="BExU5JSMO03X9M4WIRPP8JPSMQKJ" hidden="1">#REF!</definedName>
    <definedName name="BExU5TDWM8NNDHYPQ7OQODTQ368A" localSheetId="4" hidden="1">#REF!</definedName>
    <definedName name="BExU5TDWM8NNDHYPQ7OQODTQ368A" localSheetId="5" hidden="1">#REF!</definedName>
    <definedName name="BExU5TDWM8NNDHYPQ7OQODTQ368A" localSheetId="2" hidden="1">#REF!</definedName>
    <definedName name="BExU5TDWM8NNDHYPQ7OQODTQ368A" localSheetId="1" hidden="1">#REF!</definedName>
    <definedName name="BExU5TDWM8NNDHYPQ7OQODTQ368A" hidden="1">#REF!</definedName>
    <definedName name="BExU5X4OX1V1XHS6WSSORVQPP6Z3" localSheetId="4" hidden="1">#REF!</definedName>
    <definedName name="BExU5X4OX1V1XHS6WSSORVQPP6Z3" localSheetId="5" hidden="1">#REF!</definedName>
    <definedName name="BExU5X4OX1V1XHS6WSSORVQPP6Z3" localSheetId="2" hidden="1">#REF!</definedName>
    <definedName name="BExU5X4OX1V1XHS6WSSORVQPP6Z3" localSheetId="1" hidden="1">#REF!</definedName>
    <definedName name="BExU5X4OX1V1XHS6WSSORVQPP6Z3" hidden="1">#REF!</definedName>
    <definedName name="BExU5XVPARTFMRYHNUTBKDIL4UJN" localSheetId="4" hidden="1">#REF!</definedName>
    <definedName name="BExU5XVPARTFMRYHNUTBKDIL4UJN" localSheetId="5" hidden="1">#REF!</definedName>
    <definedName name="BExU5XVPARTFMRYHNUTBKDIL4UJN" localSheetId="2" hidden="1">#REF!</definedName>
    <definedName name="BExU5XVPARTFMRYHNUTBKDIL4UJN" localSheetId="1" hidden="1">#REF!</definedName>
    <definedName name="BExU5XVPARTFMRYHNUTBKDIL4UJN" hidden="1">#REF!</definedName>
    <definedName name="BExU66KMFBAP8JCVG9VM1RD1TNFF" localSheetId="4" hidden="1">#REF!</definedName>
    <definedName name="BExU66KMFBAP8JCVG9VM1RD1TNFF" localSheetId="5" hidden="1">#REF!</definedName>
    <definedName name="BExU66KMFBAP8JCVG9VM1RD1TNFF" localSheetId="2" hidden="1">#REF!</definedName>
    <definedName name="BExU66KMFBAP8JCVG9VM1RD1TNFF" localSheetId="1" hidden="1">#REF!</definedName>
    <definedName name="BExU66KMFBAP8JCVG9VM1RD1TNFF" hidden="1">#REF!</definedName>
    <definedName name="BExU68IOM3CB3TACNAE9565TW7SH" localSheetId="4" hidden="1">#REF!</definedName>
    <definedName name="BExU68IOM3CB3TACNAE9565TW7SH" localSheetId="5" hidden="1">#REF!</definedName>
    <definedName name="BExU68IOM3CB3TACNAE9565TW7SH" localSheetId="2" hidden="1">#REF!</definedName>
    <definedName name="BExU68IOM3CB3TACNAE9565TW7SH" localSheetId="1" hidden="1">#REF!</definedName>
    <definedName name="BExU68IOM3CB3TACNAE9565TW7SH" hidden="1">#REF!</definedName>
    <definedName name="BExU6AM82KN21E82HMWVP3LWP9IL" localSheetId="4" hidden="1">#REF!</definedName>
    <definedName name="BExU6AM82KN21E82HMWVP3LWP9IL" localSheetId="5" hidden="1">#REF!</definedName>
    <definedName name="BExU6AM82KN21E82HMWVP3LWP9IL" localSheetId="2" hidden="1">#REF!</definedName>
    <definedName name="BExU6AM82KN21E82HMWVP3LWP9IL" localSheetId="1" hidden="1">#REF!</definedName>
    <definedName name="BExU6AM82KN21E82HMWVP3LWP9IL" hidden="1">#REF!</definedName>
    <definedName name="BExU6FEU1MRHU98R9YOJC5OKUJ6L" localSheetId="4" hidden="1">#REF!</definedName>
    <definedName name="BExU6FEU1MRHU98R9YOJC5OKUJ6L" localSheetId="5" hidden="1">#REF!</definedName>
    <definedName name="BExU6FEU1MRHU98R9YOJC5OKUJ6L" localSheetId="2" hidden="1">#REF!</definedName>
    <definedName name="BExU6FEU1MRHU98R9YOJC5OKUJ6L" localSheetId="1" hidden="1">#REF!</definedName>
    <definedName name="BExU6FEU1MRHU98R9YOJC5OKUJ6L" hidden="1">#REF!</definedName>
    <definedName name="BExU6KIAJ663Y8W8QMU4HCF183DF" localSheetId="4" hidden="1">#REF!</definedName>
    <definedName name="BExU6KIAJ663Y8W8QMU4HCF183DF" localSheetId="5" hidden="1">#REF!</definedName>
    <definedName name="BExU6KIAJ663Y8W8QMU4HCF183DF" localSheetId="2" hidden="1">#REF!</definedName>
    <definedName name="BExU6KIAJ663Y8W8QMU4HCF183DF" localSheetId="1" hidden="1">#REF!</definedName>
    <definedName name="BExU6KIAJ663Y8W8QMU4HCF183DF" hidden="1">#REF!</definedName>
    <definedName name="BExU6KT19B4PG6SHXFBGBPLM66KT" localSheetId="4" hidden="1">#REF!</definedName>
    <definedName name="BExU6KT19B4PG6SHXFBGBPLM66KT" localSheetId="5" hidden="1">#REF!</definedName>
    <definedName name="BExU6KT19B4PG6SHXFBGBPLM66KT" localSheetId="2" hidden="1">#REF!</definedName>
    <definedName name="BExU6KT19B4PG6SHXFBGBPLM66KT" localSheetId="1" hidden="1">#REF!</definedName>
    <definedName name="BExU6KT19B4PG6SHXFBGBPLM66KT" hidden="1">#REF!</definedName>
    <definedName name="BExU6PAVKIOAIMQ9XQIHHF1SUAGO" localSheetId="4" hidden="1">#REF!</definedName>
    <definedName name="BExU6PAVKIOAIMQ9XQIHHF1SUAGO" localSheetId="5" hidden="1">#REF!</definedName>
    <definedName name="BExU6PAVKIOAIMQ9XQIHHF1SUAGO" localSheetId="2" hidden="1">#REF!</definedName>
    <definedName name="BExU6PAVKIOAIMQ9XQIHHF1SUAGO" localSheetId="1" hidden="1">#REF!</definedName>
    <definedName name="BExU6PAVKIOAIMQ9XQIHHF1SUAGO" hidden="1">#REF!</definedName>
    <definedName name="BExU6SLKTWV0YINVLTI6BCG9ANZM" localSheetId="4" hidden="1">#REF!</definedName>
    <definedName name="BExU6SLKTWV0YINVLTI6BCG9ANZM" localSheetId="5" hidden="1">#REF!</definedName>
    <definedName name="BExU6SLKTWV0YINVLTI6BCG9ANZM" localSheetId="2" hidden="1">#REF!</definedName>
    <definedName name="BExU6SLKTWV0YINVLTI6BCG9ANZM" localSheetId="1" hidden="1">#REF!</definedName>
    <definedName name="BExU6SLKTWV0YINVLTI6BCG9ANZM" hidden="1">#REF!</definedName>
    <definedName name="BExU6WXXC7SSQDMHSLUN5C2V4IYX" localSheetId="4" hidden="1">#REF!</definedName>
    <definedName name="BExU6WXXC7SSQDMHSLUN5C2V4IYX" localSheetId="5" hidden="1">#REF!</definedName>
    <definedName name="BExU6WXXC7SSQDMHSLUN5C2V4IYX" localSheetId="2" hidden="1">#REF!</definedName>
    <definedName name="BExU6WXXC7SSQDMHSLUN5C2V4IYX" localSheetId="1" hidden="1">#REF!</definedName>
    <definedName name="BExU6WXXC7SSQDMHSLUN5C2V4IYX" hidden="1">#REF!</definedName>
    <definedName name="BExU73387E74XE8A9UKZLZNJYY65" localSheetId="4" hidden="1">#REF!</definedName>
    <definedName name="BExU73387E74XE8A9UKZLZNJYY65" localSheetId="5" hidden="1">#REF!</definedName>
    <definedName name="BExU73387E74XE8A9UKZLZNJYY65" localSheetId="2" hidden="1">#REF!</definedName>
    <definedName name="BExU73387E74XE8A9UKZLZNJYY65" localSheetId="1" hidden="1">#REF!</definedName>
    <definedName name="BExU73387E74XE8A9UKZLZNJYY65" hidden="1">#REF!</definedName>
    <definedName name="BExU76ZHCJM8I7VSICCMSTC33O6U" localSheetId="4" hidden="1">#REF!</definedName>
    <definedName name="BExU76ZHCJM8I7VSICCMSTC33O6U" localSheetId="5" hidden="1">#REF!</definedName>
    <definedName name="BExU76ZHCJM8I7VSICCMSTC33O6U" localSheetId="2" hidden="1">#REF!</definedName>
    <definedName name="BExU76ZHCJM8I7VSICCMSTC33O6U" localSheetId="1" hidden="1">#REF!</definedName>
    <definedName name="BExU76ZHCJM8I7VSICCMSTC33O6U" hidden="1">#REF!</definedName>
    <definedName name="BExU7BBTUF8BQ42DSGM94X5TG5GF" localSheetId="4" hidden="1">#REF!</definedName>
    <definedName name="BExU7BBTUF8BQ42DSGM94X5TG5GF" localSheetId="5" hidden="1">#REF!</definedName>
    <definedName name="BExU7BBTUF8BQ42DSGM94X5TG5GF" localSheetId="2" hidden="1">#REF!</definedName>
    <definedName name="BExU7BBTUF8BQ42DSGM94X5TG5GF" localSheetId="1" hidden="1">#REF!</definedName>
    <definedName name="BExU7BBTUF8BQ42DSGM94X5TG5GF" hidden="1">#REF!</definedName>
    <definedName name="BExU7HH4EAHFQHT4AXKGWAWZP3I0" localSheetId="4" hidden="1">#REF!</definedName>
    <definedName name="BExU7HH4EAHFQHT4AXKGWAWZP3I0" localSheetId="5" hidden="1">#REF!</definedName>
    <definedName name="BExU7HH4EAHFQHT4AXKGWAWZP3I0" localSheetId="2" hidden="1">#REF!</definedName>
    <definedName name="BExU7HH4EAHFQHT4AXKGWAWZP3I0" localSheetId="1" hidden="1">#REF!</definedName>
    <definedName name="BExU7HH4EAHFQHT4AXKGWAWZP3I0" hidden="1">#REF!</definedName>
    <definedName name="BExU7L7WPQSA0ELXZ0I86V33QCCJ" localSheetId="4" hidden="1">#REF!</definedName>
    <definedName name="BExU7L7WPQSA0ELXZ0I86V33QCCJ" localSheetId="5" hidden="1">#REF!</definedName>
    <definedName name="BExU7L7WPQSA0ELXZ0I86V33QCCJ" localSheetId="2" hidden="1">#REF!</definedName>
    <definedName name="BExU7L7WPQSA0ELXZ0I86V33QCCJ" localSheetId="1" hidden="1">#REF!</definedName>
    <definedName name="BExU7L7WPQSA0ELXZ0I86V33QCCJ" hidden="1">#REF!</definedName>
    <definedName name="BExU7MF1ZVPDHOSMCAXOSYICHZ4I" localSheetId="4" hidden="1">#REF!</definedName>
    <definedName name="BExU7MF1ZVPDHOSMCAXOSYICHZ4I" localSheetId="5" hidden="1">#REF!</definedName>
    <definedName name="BExU7MF1ZVPDHOSMCAXOSYICHZ4I" localSheetId="2" hidden="1">#REF!</definedName>
    <definedName name="BExU7MF1ZVPDHOSMCAXOSYICHZ4I" localSheetId="1" hidden="1">#REF!</definedName>
    <definedName name="BExU7MF1ZVPDHOSMCAXOSYICHZ4I" hidden="1">#REF!</definedName>
    <definedName name="BExU7O2BJ6D5YCKEL6FD2EFCWYRX" localSheetId="4" hidden="1">#REF!</definedName>
    <definedName name="BExU7O2BJ6D5YCKEL6FD2EFCWYRX" localSheetId="5" hidden="1">#REF!</definedName>
    <definedName name="BExU7O2BJ6D5YCKEL6FD2EFCWYRX" localSheetId="2" hidden="1">#REF!</definedName>
    <definedName name="BExU7O2BJ6D5YCKEL6FD2EFCWYRX" localSheetId="1" hidden="1">#REF!</definedName>
    <definedName name="BExU7O2BJ6D5YCKEL6FD2EFCWYRX" hidden="1">#REF!</definedName>
    <definedName name="BExU7Q0JS9YIUKUPNSSAIDK2KJAV" localSheetId="4" hidden="1">#REF!</definedName>
    <definedName name="BExU7Q0JS9YIUKUPNSSAIDK2KJAV" localSheetId="5" hidden="1">#REF!</definedName>
    <definedName name="BExU7Q0JS9YIUKUPNSSAIDK2KJAV" localSheetId="2" hidden="1">#REF!</definedName>
    <definedName name="BExU7Q0JS9YIUKUPNSSAIDK2KJAV" localSheetId="1" hidden="1">#REF!</definedName>
    <definedName name="BExU7Q0JS9YIUKUPNSSAIDK2KJAV" hidden="1">#REF!</definedName>
    <definedName name="BExU80I6AE5OU7P7F5V7HWIZBJ4P" localSheetId="4" hidden="1">#REF!</definedName>
    <definedName name="BExU80I6AE5OU7P7F5V7HWIZBJ4P" localSheetId="5" hidden="1">#REF!</definedName>
    <definedName name="BExU80I6AE5OU7P7F5V7HWIZBJ4P" localSheetId="2" hidden="1">#REF!</definedName>
    <definedName name="BExU80I6AE5OU7P7F5V7HWIZBJ4P" localSheetId="1" hidden="1">#REF!</definedName>
    <definedName name="BExU80I6AE5OU7P7F5V7HWIZBJ4P" hidden="1">#REF!</definedName>
    <definedName name="BExU86NB26MCPYIISZ36HADONGT2" localSheetId="4" hidden="1">#REF!</definedName>
    <definedName name="BExU86NB26MCPYIISZ36HADONGT2" localSheetId="5" hidden="1">#REF!</definedName>
    <definedName name="BExU86NB26MCPYIISZ36HADONGT2" localSheetId="2" hidden="1">#REF!</definedName>
    <definedName name="BExU86NB26MCPYIISZ36HADONGT2" localSheetId="1" hidden="1">#REF!</definedName>
    <definedName name="BExU86NB26MCPYIISZ36HADONGT2" hidden="1">#REF!</definedName>
    <definedName name="BExU885EZZNSZV3GP298UJ8LB7OL" localSheetId="4" hidden="1">#REF!</definedName>
    <definedName name="BExU885EZZNSZV3GP298UJ8LB7OL" localSheetId="5" hidden="1">#REF!</definedName>
    <definedName name="BExU885EZZNSZV3GP298UJ8LB7OL" localSheetId="2" hidden="1">#REF!</definedName>
    <definedName name="BExU885EZZNSZV3GP298UJ8LB7OL" localSheetId="1" hidden="1">#REF!</definedName>
    <definedName name="BExU885EZZNSZV3GP298UJ8LB7OL" hidden="1">#REF!</definedName>
    <definedName name="BExU8FSAUP9TUZ1NO9WXK80QPHWV" localSheetId="4" hidden="1">#REF!</definedName>
    <definedName name="BExU8FSAUP9TUZ1NO9WXK80QPHWV" localSheetId="5" hidden="1">#REF!</definedName>
    <definedName name="BExU8FSAUP9TUZ1NO9WXK80QPHWV" localSheetId="2" hidden="1">#REF!</definedName>
    <definedName name="BExU8FSAUP9TUZ1NO9WXK80QPHWV" localSheetId="1" hidden="1">#REF!</definedName>
    <definedName name="BExU8FSAUP9TUZ1NO9WXK80QPHWV" hidden="1">#REF!</definedName>
    <definedName name="BExU8KFLAN778MBN93NYZB0FV30G" localSheetId="4" hidden="1">#REF!</definedName>
    <definedName name="BExU8KFLAN778MBN93NYZB0FV30G" localSheetId="5" hidden="1">#REF!</definedName>
    <definedName name="BExU8KFLAN778MBN93NYZB0FV30G" localSheetId="2" hidden="1">#REF!</definedName>
    <definedName name="BExU8KFLAN778MBN93NYZB0FV30G" localSheetId="1" hidden="1">#REF!</definedName>
    <definedName name="BExU8KFLAN778MBN93NYZB0FV30G" hidden="1">#REF!</definedName>
    <definedName name="BExU8PZC6845UUDFG9M8FTC3P3DK" localSheetId="4" hidden="1">#REF!</definedName>
    <definedName name="BExU8PZC6845UUDFG9M8FTC3P3DK" localSheetId="5" hidden="1">#REF!</definedName>
    <definedName name="BExU8PZC6845UUDFG9M8FTC3P3DK" localSheetId="2" hidden="1">#REF!</definedName>
    <definedName name="BExU8PZC6845UUDFG9M8FTC3P3DK" localSheetId="1" hidden="1">#REF!</definedName>
    <definedName name="BExU8PZC6845UUDFG9M8FTC3P3DK" hidden="1">#REF!</definedName>
    <definedName name="BExU8UX9JX3XLB47YZ8GFXE0V7R2" localSheetId="4" hidden="1">#REF!</definedName>
    <definedName name="BExU8UX9JX3XLB47YZ8GFXE0V7R2" localSheetId="5" hidden="1">#REF!</definedName>
    <definedName name="BExU8UX9JX3XLB47YZ8GFXE0V7R2" localSheetId="2" hidden="1">#REF!</definedName>
    <definedName name="BExU8UX9JX3XLB47YZ8GFXE0V7R2" localSheetId="1" hidden="1">#REF!</definedName>
    <definedName name="BExU8UX9JX3XLB47YZ8GFXE0V7R2" hidden="1">#REF!</definedName>
    <definedName name="BExU8WVGMRSFNWCNHODQ9JQCMZB0" localSheetId="4" hidden="1">#REF!</definedName>
    <definedName name="BExU8WVGMRSFNWCNHODQ9JQCMZB0" localSheetId="5" hidden="1">#REF!</definedName>
    <definedName name="BExU8WVGMRSFNWCNHODQ9JQCMZB0" localSheetId="2" hidden="1">#REF!</definedName>
    <definedName name="BExU8WVGMRSFNWCNHODQ9JQCMZB0" localSheetId="1" hidden="1">#REF!</definedName>
    <definedName name="BExU8WVGMRSFNWCNHODQ9JQCMZB0" hidden="1">#REF!</definedName>
    <definedName name="BExU96M1J7P9DZQ3S9H0C12KGYTW" localSheetId="4" hidden="1">#REF!</definedName>
    <definedName name="BExU96M1J7P9DZQ3S9H0C12KGYTW" localSheetId="5" hidden="1">#REF!</definedName>
    <definedName name="BExU96M1J7P9DZQ3S9H0C12KGYTW" localSheetId="2" hidden="1">#REF!</definedName>
    <definedName name="BExU96M1J7P9DZQ3S9H0C12KGYTW" localSheetId="1" hidden="1">#REF!</definedName>
    <definedName name="BExU96M1J7P9DZQ3S9H0C12KGYTW" hidden="1">#REF!</definedName>
    <definedName name="BExU9F05OR1GZ3057R6UL3WPEIYI" localSheetId="4" hidden="1">#REF!</definedName>
    <definedName name="BExU9F05OR1GZ3057R6UL3WPEIYI" localSheetId="5" hidden="1">#REF!</definedName>
    <definedName name="BExU9F05OR1GZ3057R6UL3WPEIYI" localSheetId="2" hidden="1">#REF!</definedName>
    <definedName name="BExU9F05OR1GZ3057R6UL3WPEIYI" localSheetId="1" hidden="1">#REF!</definedName>
    <definedName name="BExU9F05OR1GZ3057R6UL3WPEIYI" hidden="1">#REF!</definedName>
    <definedName name="BExU9GCSO5YILIKG6VAHN13DL75K" localSheetId="4" hidden="1">#REF!</definedName>
    <definedName name="BExU9GCSO5YILIKG6VAHN13DL75K" localSheetId="5" hidden="1">#REF!</definedName>
    <definedName name="BExU9GCSO5YILIKG6VAHN13DL75K" localSheetId="2" hidden="1">#REF!</definedName>
    <definedName name="BExU9GCSO5YILIKG6VAHN13DL75K" localSheetId="1" hidden="1">#REF!</definedName>
    <definedName name="BExU9GCSO5YILIKG6VAHN13DL75K" hidden="1">#REF!</definedName>
    <definedName name="BExU9KJOZLO15N11MJVN782NFGJ0" localSheetId="4" hidden="1">#REF!</definedName>
    <definedName name="BExU9KJOZLO15N11MJVN782NFGJ0" localSheetId="5" hidden="1">#REF!</definedName>
    <definedName name="BExU9KJOZLO15N11MJVN782NFGJ0" localSheetId="2" hidden="1">#REF!</definedName>
    <definedName name="BExU9KJOZLO15N11MJVN782NFGJ0" localSheetId="1" hidden="1">#REF!</definedName>
    <definedName name="BExU9KJOZLO15N11MJVN782NFGJ0" hidden="1">#REF!</definedName>
    <definedName name="BExU9LG29XU2K1GNKRO4438JYQZE" localSheetId="4" hidden="1">#REF!</definedName>
    <definedName name="BExU9LG29XU2K1GNKRO4438JYQZE" localSheetId="5" hidden="1">#REF!</definedName>
    <definedName name="BExU9LG29XU2K1GNKRO4438JYQZE" localSheetId="2" hidden="1">#REF!</definedName>
    <definedName name="BExU9LG29XU2K1GNKRO4438JYQZE" localSheetId="1" hidden="1">#REF!</definedName>
    <definedName name="BExU9LG29XU2K1GNKRO4438JYQZE" hidden="1">#REF!</definedName>
    <definedName name="BExU9RW36I5Z6JIXUIUB3PJH86LT" localSheetId="4" hidden="1">#REF!</definedName>
    <definedName name="BExU9RW36I5Z6JIXUIUB3PJH86LT" localSheetId="5" hidden="1">#REF!</definedName>
    <definedName name="BExU9RW36I5Z6JIXUIUB3PJH86LT" localSheetId="2" hidden="1">#REF!</definedName>
    <definedName name="BExU9RW36I5Z6JIXUIUB3PJH86LT" localSheetId="1" hidden="1">#REF!</definedName>
    <definedName name="BExU9RW36I5Z6JIXUIUB3PJH86LT" hidden="1">#REF!</definedName>
    <definedName name="BExU9WU19DJ2VAGISPFEGDWWOO4V" localSheetId="4" hidden="1">#REF!</definedName>
    <definedName name="BExU9WU19DJ2VAGISPFEGDWWOO4V" localSheetId="5" hidden="1">#REF!</definedName>
    <definedName name="BExU9WU19DJ2VAGISPFEGDWWOO4V" localSheetId="2" hidden="1">#REF!</definedName>
    <definedName name="BExU9WU19DJ2VAGISPFEGDWWOO4V" localSheetId="1" hidden="1">#REF!</definedName>
    <definedName name="BExU9WU19DJ2VAGISPFEGDWWOO4V" hidden="1">#REF!</definedName>
    <definedName name="BExUA28AO7OWDG3H23Q0CL4B7BHW" localSheetId="4" hidden="1">#REF!</definedName>
    <definedName name="BExUA28AO7OWDG3H23Q0CL4B7BHW" localSheetId="5" hidden="1">#REF!</definedName>
    <definedName name="BExUA28AO7OWDG3H23Q0CL4B7BHW" localSheetId="2" hidden="1">#REF!</definedName>
    <definedName name="BExUA28AO7OWDG3H23Q0CL4B7BHW" localSheetId="1" hidden="1">#REF!</definedName>
    <definedName name="BExUA28AO7OWDG3H23Q0CL4B7BHW" hidden="1">#REF!</definedName>
    <definedName name="BExUA34N2C083NSTAHQGZZ3BCYGK" localSheetId="4" hidden="1">#REF!</definedName>
    <definedName name="BExUA34N2C083NSTAHQGZZ3BCYGK" localSheetId="5" hidden="1">#REF!</definedName>
    <definedName name="BExUA34N2C083NSTAHQGZZ3BCYGK" localSheetId="2" hidden="1">#REF!</definedName>
    <definedName name="BExUA34N2C083NSTAHQGZZ3BCYGK" localSheetId="1" hidden="1">#REF!</definedName>
    <definedName name="BExUA34N2C083NSTAHQGZZ3BCYGK" hidden="1">#REF!</definedName>
    <definedName name="BExUA5O923FFNEBY8BPO1TU3QGBM" localSheetId="4" hidden="1">#REF!</definedName>
    <definedName name="BExUA5O923FFNEBY8BPO1TU3QGBM" localSheetId="5" hidden="1">#REF!</definedName>
    <definedName name="BExUA5O923FFNEBY8BPO1TU3QGBM" localSheetId="2" hidden="1">#REF!</definedName>
    <definedName name="BExUA5O923FFNEBY8BPO1TU3QGBM" localSheetId="1" hidden="1">#REF!</definedName>
    <definedName name="BExUA5O923FFNEBY8BPO1TU3QGBM" hidden="1">#REF!</definedName>
    <definedName name="BExUA6Q4K25VH452AQ3ZIRBCMS61" localSheetId="4" hidden="1">#REF!</definedName>
    <definedName name="BExUA6Q4K25VH452AQ3ZIRBCMS61" localSheetId="5" hidden="1">#REF!</definedName>
    <definedName name="BExUA6Q4K25VH452AQ3ZIRBCMS61" localSheetId="2" hidden="1">#REF!</definedName>
    <definedName name="BExUA6Q4K25VH452AQ3ZIRBCMS61" localSheetId="1" hidden="1">#REF!</definedName>
    <definedName name="BExUA6Q4K25VH452AQ3ZIRBCMS61" hidden="1">#REF!</definedName>
    <definedName name="BExUAFV4JMBSM2SKBQL9NHL0NIBS" localSheetId="4" hidden="1">#REF!</definedName>
    <definedName name="BExUAFV4JMBSM2SKBQL9NHL0NIBS" localSheetId="5" hidden="1">#REF!</definedName>
    <definedName name="BExUAFV4JMBSM2SKBQL9NHL0NIBS" localSheetId="2" hidden="1">#REF!</definedName>
    <definedName name="BExUAFV4JMBSM2SKBQL9NHL0NIBS" localSheetId="1" hidden="1">#REF!</definedName>
    <definedName name="BExUAFV4JMBSM2SKBQL9NHL0NIBS" hidden="1">#REF!</definedName>
    <definedName name="BExUAMWQODKBXMRH1QCMJLJBF8M7" localSheetId="4" hidden="1">#REF!</definedName>
    <definedName name="BExUAMWQODKBXMRH1QCMJLJBF8M7" localSheetId="5" hidden="1">#REF!</definedName>
    <definedName name="BExUAMWQODKBXMRH1QCMJLJBF8M7" localSheetId="2" hidden="1">#REF!</definedName>
    <definedName name="BExUAMWQODKBXMRH1QCMJLJBF8M7" localSheetId="1" hidden="1">#REF!</definedName>
    <definedName name="BExUAMWQODKBXMRH1QCMJLJBF8M7" hidden="1">#REF!</definedName>
    <definedName name="BExUARUP0MX710TNZSAA01HUEAVC" localSheetId="4" hidden="1">#REF!</definedName>
    <definedName name="BExUARUP0MX710TNZSAA01HUEAVC" localSheetId="5" hidden="1">#REF!</definedName>
    <definedName name="BExUARUP0MX710TNZSAA01HUEAVC" localSheetId="2" hidden="1">#REF!</definedName>
    <definedName name="BExUARUP0MX710TNZSAA01HUEAVC" localSheetId="1" hidden="1">#REF!</definedName>
    <definedName name="BExUARUP0MX710TNZSAA01HUEAVC" hidden="1">#REF!</definedName>
    <definedName name="BExUAX8WS5OPVLCDXRGKTU2QMTFO" localSheetId="4" hidden="1">#REF!</definedName>
    <definedName name="BExUAX8WS5OPVLCDXRGKTU2QMTFO" localSheetId="5" hidden="1">#REF!</definedName>
    <definedName name="BExUAX8WS5OPVLCDXRGKTU2QMTFO" localSheetId="2" hidden="1">#REF!</definedName>
    <definedName name="BExUAX8WS5OPVLCDXRGKTU2QMTFO" localSheetId="1" hidden="1">#REF!</definedName>
    <definedName name="BExUAX8WS5OPVLCDXRGKTU2QMTFO" hidden="1">#REF!</definedName>
    <definedName name="BExUB1FYAZ433NX9GD7WGACX5IZD" localSheetId="4" hidden="1">#REF!</definedName>
    <definedName name="BExUB1FYAZ433NX9GD7WGACX5IZD" localSheetId="5" hidden="1">#REF!</definedName>
    <definedName name="BExUB1FYAZ433NX9GD7WGACX5IZD" localSheetId="2" hidden="1">#REF!</definedName>
    <definedName name="BExUB1FYAZ433NX9GD7WGACX5IZD" localSheetId="1" hidden="1">#REF!</definedName>
    <definedName name="BExUB1FYAZ433NX9GD7WGACX5IZD" hidden="1">#REF!</definedName>
    <definedName name="BExUB8HLEXSBVPZ5AXNQEK96F1N4" localSheetId="4" hidden="1">#REF!</definedName>
    <definedName name="BExUB8HLEXSBVPZ5AXNQEK96F1N4" localSheetId="5" hidden="1">#REF!</definedName>
    <definedName name="BExUB8HLEXSBVPZ5AXNQEK96F1N4" localSheetId="2" hidden="1">#REF!</definedName>
    <definedName name="BExUB8HLEXSBVPZ5AXNQEK96F1N4" localSheetId="1" hidden="1">#REF!</definedName>
    <definedName name="BExUB8HLEXSBVPZ5AXNQEK96F1N4" hidden="1">#REF!</definedName>
    <definedName name="BExUBCDVZIEA7YT0LPSMHL5ZSERQ" localSheetId="4" hidden="1">#REF!</definedName>
    <definedName name="BExUBCDVZIEA7YT0LPSMHL5ZSERQ" localSheetId="5" hidden="1">#REF!</definedName>
    <definedName name="BExUBCDVZIEA7YT0LPSMHL5ZSERQ" localSheetId="2" hidden="1">#REF!</definedName>
    <definedName name="BExUBCDVZIEA7YT0LPSMHL5ZSERQ" localSheetId="1" hidden="1">#REF!</definedName>
    <definedName name="BExUBCDVZIEA7YT0LPSMHL5ZSERQ" hidden="1">#REF!</definedName>
    <definedName name="BExUBDA8WU087BUIMXC1U1CKA2RA" localSheetId="4" hidden="1">#REF!</definedName>
    <definedName name="BExUBDA8WU087BUIMXC1U1CKA2RA" localSheetId="5" hidden="1">#REF!</definedName>
    <definedName name="BExUBDA8WU087BUIMXC1U1CKA2RA" localSheetId="2" hidden="1">#REF!</definedName>
    <definedName name="BExUBDA8WU087BUIMXC1U1CKA2RA" localSheetId="1" hidden="1">#REF!</definedName>
    <definedName name="BExUBDA8WU087BUIMXC1U1CKA2RA" hidden="1">#REF!</definedName>
    <definedName name="BExUBKXBUCN760QYU7Q8GESBWOQH" localSheetId="4" hidden="1">#REF!</definedName>
    <definedName name="BExUBKXBUCN760QYU7Q8GESBWOQH" localSheetId="5" hidden="1">#REF!</definedName>
    <definedName name="BExUBKXBUCN760QYU7Q8GESBWOQH" localSheetId="2" hidden="1">#REF!</definedName>
    <definedName name="BExUBKXBUCN760QYU7Q8GESBWOQH" localSheetId="1" hidden="1">#REF!</definedName>
    <definedName name="BExUBKXBUCN760QYU7Q8GESBWOQH" hidden="1">#REF!</definedName>
    <definedName name="BExUBL83ED0P076RN9RJ8P1MZ299" localSheetId="4" hidden="1">#REF!</definedName>
    <definedName name="BExUBL83ED0P076RN9RJ8P1MZ299" localSheetId="5" hidden="1">#REF!</definedName>
    <definedName name="BExUBL83ED0P076RN9RJ8P1MZ299" localSheetId="2" hidden="1">#REF!</definedName>
    <definedName name="BExUBL83ED0P076RN9RJ8P1MZ299" localSheetId="1" hidden="1">#REF!</definedName>
    <definedName name="BExUBL83ED0P076RN9RJ8P1MZ299" hidden="1">#REF!</definedName>
    <definedName name="BExUC1EPS2CZ5CKFA0AQRIVRSHS8" localSheetId="4" hidden="1">#REF!</definedName>
    <definedName name="BExUC1EPS2CZ5CKFA0AQRIVRSHS8" localSheetId="5" hidden="1">#REF!</definedName>
    <definedName name="BExUC1EPS2CZ5CKFA0AQRIVRSHS8" localSheetId="2" hidden="1">#REF!</definedName>
    <definedName name="BExUC1EPS2CZ5CKFA0AQRIVRSHS8" localSheetId="1" hidden="1">#REF!</definedName>
    <definedName name="BExUC1EPS2CZ5CKFA0AQRIVRSHS8" hidden="1">#REF!</definedName>
    <definedName name="BExUC623BDYEODBN0N4DO6PJQ7NU" localSheetId="4" hidden="1">#REF!</definedName>
    <definedName name="BExUC623BDYEODBN0N4DO6PJQ7NU" localSheetId="5" hidden="1">#REF!</definedName>
    <definedName name="BExUC623BDYEODBN0N4DO6PJQ7NU" localSheetId="2" hidden="1">#REF!</definedName>
    <definedName name="BExUC623BDYEODBN0N4DO6PJQ7NU" localSheetId="1" hidden="1">#REF!</definedName>
    <definedName name="BExUC623BDYEODBN0N4DO6PJQ7NU" hidden="1">#REF!</definedName>
    <definedName name="BExUC8WH8TCKBB5313JGYYQ1WFLT" localSheetId="4" hidden="1">#REF!</definedName>
    <definedName name="BExUC8WH8TCKBB5313JGYYQ1WFLT" localSheetId="5" hidden="1">#REF!</definedName>
    <definedName name="BExUC8WH8TCKBB5313JGYYQ1WFLT" localSheetId="2" hidden="1">#REF!</definedName>
    <definedName name="BExUC8WH8TCKBB5313JGYYQ1WFLT" localSheetId="1" hidden="1">#REF!</definedName>
    <definedName name="BExUC8WH8TCKBB5313JGYYQ1WFLT" hidden="1">#REF!</definedName>
    <definedName name="BExUCAP7GOSYPHMQKK6719YLSDIQ" localSheetId="4" hidden="1">#REF!</definedName>
    <definedName name="BExUCAP7GOSYPHMQKK6719YLSDIQ" localSheetId="5" hidden="1">#REF!</definedName>
    <definedName name="BExUCAP7GOSYPHMQKK6719YLSDIQ" localSheetId="2" hidden="1">#REF!</definedName>
    <definedName name="BExUCAP7GOSYPHMQKK6719YLSDIQ" localSheetId="1" hidden="1">#REF!</definedName>
    <definedName name="BExUCAP7GOSYPHMQKK6719YLSDIQ" hidden="1">#REF!</definedName>
    <definedName name="BExUCFCDK6SPH86I6STXX8X3WMC4" localSheetId="4" hidden="1">#REF!</definedName>
    <definedName name="BExUCFCDK6SPH86I6STXX8X3WMC4" localSheetId="5" hidden="1">#REF!</definedName>
    <definedName name="BExUCFCDK6SPH86I6STXX8X3WMC4" localSheetId="2" hidden="1">#REF!</definedName>
    <definedName name="BExUCFCDK6SPH86I6STXX8X3WMC4" localSheetId="1" hidden="1">#REF!</definedName>
    <definedName name="BExUCFCDK6SPH86I6STXX8X3WMC4" hidden="1">#REF!</definedName>
    <definedName name="BExUCKL98JB87L3I6T6IFSWJNYAB" localSheetId="4" hidden="1">#REF!</definedName>
    <definedName name="BExUCKL98JB87L3I6T6IFSWJNYAB" localSheetId="5" hidden="1">#REF!</definedName>
    <definedName name="BExUCKL98JB87L3I6T6IFSWJNYAB" localSheetId="2" hidden="1">#REF!</definedName>
    <definedName name="BExUCKL98JB87L3I6T6IFSWJNYAB" localSheetId="1" hidden="1">#REF!</definedName>
    <definedName name="BExUCKL98JB87L3I6T6IFSWJNYAB" hidden="1">#REF!</definedName>
    <definedName name="BExUCLC6AQ5KR6LXSAXV4QQ8ASVG" localSheetId="4" hidden="1">#REF!</definedName>
    <definedName name="BExUCLC6AQ5KR6LXSAXV4QQ8ASVG" localSheetId="5" hidden="1">#REF!</definedName>
    <definedName name="BExUCLC6AQ5KR6LXSAXV4QQ8ASVG" localSheetId="2" hidden="1">#REF!</definedName>
    <definedName name="BExUCLC6AQ5KR6LXSAXV4QQ8ASVG" localSheetId="1" hidden="1">#REF!</definedName>
    <definedName name="BExUCLC6AQ5KR6LXSAXV4QQ8ASVG" hidden="1">#REF!</definedName>
    <definedName name="BExUD4IOJ12X3PJG5WXNNGDRCKAP" localSheetId="4" hidden="1">#REF!</definedName>
    <definedName name="BExUD4IOJ12X3PJG5WXNNGDRCKAP" localSheetId="5" hidden="1">#REF!</definedName>
    <definedName name="BExUD4IOJ12X3PJG5WXNNGDRCKAP" localSheetId="2" hidden="1">#REF!</definedName>
    <definedName name="BExUD4IOJ12X3PJG5WXNNGDRCKAP" localSheetId="1" hidden="1">#REF!</definedName>
    <definedName name="BExUD4IOJ12X3PJG5WXNNGDRCKAP" hidden="1">#REF!</definedName>
    <definedName name="BExUD9WX9BWK72UWVSLYZJLAY5VY" localSheetId="4" hidden="1">#REF!</definedName>
    <definedName name="BExUD9WX9BWK72UWVSLYZJLAY5VY" localSheetId="5" hidden="1">#REF!</definedName>
    <definedName name="BExUD9WX9BWK72UWVSLYZJLAY5VY" localSheetId="2" hidden="1">#REF!</definedName>
    <definedName name="BExUD9WX9BWK72UWVSLYZJLAY5VY" localSheetId="1" hidden="1">#REF!</definedName>
    <definedName name="BExUD9WX9BWK72UWVSLYZJLAY5VY" hidden="1">#REF!</definedName>
    <definedName name="BExUDEV0CYVO7Y5IQQBEJ6FUY9S6" localSheetId="4" hidden="1">#REF!</definedName>
    <definedName name="BExUDEV0CYVO7Y5IQQBEJ6FUY9S6" localSheetId="5" hidden="1">#REF!</definedName>
    <definedName name="BExUDEV0CYVO7Y5IQQBEJ6FUY9S6" localSheetId="2" hidden="1">#REF!</definedName>
    <definedName name="BExUDEV0CYVO7Y5IQQBEJ6FUY9S6" localSheetId="1" hidden="1">#REF!</definedName>
    <definedName name="BExUDEV0CYVO7Y5IQQBEJ6FUY9S6" hidden="1">#REF!</definedName>
    <definedName name="BExUDWOXQGIZW0EAIIYLQUPXF8YV" localSheetId="4" hidden="1">#REF!</definedName>
    <definedName name="BExUDWOXQGIZW0EAIIYLQUPXF8YV" localSheetId="5" hidden="1">#REF!</definedName>
    <definedName name="BExUDWOXQGIZW0EAIIYLQUPXF8YV" localSheetId="2" hidden="1">#REF!</definedName>
    <definedName name="BExUDWOXQGIZW0EAIIYLQUPXF8YV" localSheetId="1" hidden="1">#REF!</definedName>
    <definedName name="BExUDWOXQGIZW0EAIIYLQUPXF8YV" hidden="1">#REF!</definedName>
    <definedName name="BExUDXAIC17W1FUU8Z10XUAVB7CS" localSheetId="4" hidden="1">#REF!</definedName>
    <definedName name="BExUDXAIC17W1FUU8Z10XUAVB7CS" localSheetId="5" hidden="1">#REF!</definedName>
    <definedName name="BExUDXAIC17W1FUU8Z10XUAVB7CS" localSheetId="2" hidden="1">#REF!</definedName>
    <definedName name="BExUDXAIC17W1FUU8Z10XUAVB7CS" localSheetId="1" hidden="1">#REF!</definedName>
    <definedName name="BExUDXAIC17W1FUU8Z10XUAVB7CS" hidden="1">#REF!</definedName>
    <definedName name="BExUE5OMY7OAJQ9WR8C8HG311ORP" localSheetId="4" hidden="1">#REF!</definedName>
    <definedName name="BExUE5OMY7OAJQ9WR8C8HG311ORP" localSheetId="5" hidden="1">#REF!</definedName>
    <definedName name="BExUE5OMY7OAJQ9WR8C8HG311ORP" localSheetId="2" hidden="1">#REF!</definedName>
    <definedName name="BExUE5OMY7OAJQ9WR8C8HG311ORP" localSheetId="1" hidden="1">#REF!</definedName>
    <definedName name="BExUE5OMY7OAJQ9WR8C8HG311ORP" hidden="1">#REF!</definedName>
    <definedName name="BExUEFKOQWXXGRNLAOJV2BJ66UB8" localSheetId="4" hidden="1">#REF!</definedName>
    <definedName name="BExUEFKOQWXXGRNLAOJV2BJ66UB8" localSheetId="5" hidden="1">#REF!</definedName>
    <definedName name="BExUEFKOQWXXGRNLAOJV2BJ66UB8" localSheetId="2" hidden="1">#REF!</definedName>
    <definedName name="BExUEFKOQWXXGRNLAOJV2BJ66UB8" localSheetId="1" hidden="1">#REF!</definedName>
    <definedName name="BExUEFKOQWXXGRNLAOJV2BJ66UB8" hidden="1">#REF!</definedName>
    <definedName name="BExUEJGX3OQQP5KFRJSRCZ70EI9V" localSheetId="4" hidden="1">#REF!</definedName>
    <definedName name="BExUEJGX3OQQP5KFRJSRCZ70EI9V" localSheetId="5" hidden="1">#REF!</definedName>
    <definedName name="BExUEJGX3OQQP5KFRJSRCZ70EI9V" localSheetId="2" hidden="1">#REF!</definedName>
    <definedName name="BExUEJGX3OQQP5KFRJSRCZ70EI9V" localSheetId="1" hidden="1">#REF!</definedName>
    <definedName name="BExUEJGX3OQQP5KFRJSRCZ70EI9V" hidden="1">#REF!</definedName>
    <definedName name="BExUEKDB2RWXF3WMTZ6JSBCHNSDT" localSheetId="4" hidden="1">#REF!</definedName>
    <definedName name="BExUEKDB2RWXF3WMTZ6JSBCHNSDT" localSheetId="5" hidden="1">#REF!</definedName>
    <definedName name="BExUEKDB2RWXF3WMTZ6JSBCHNSDT" localSheetId="2" hidden="1">#REF!</definedName>
    <definedName name="BExUEKDB2RWXF3WMTZ6JSBCHNSDT" localSheetId="1" hidden="1">#REF!</definedName>
    <definedName name="BExUEKDB2RWXF3WMTZ6JSBCHNSDT" hidden="1">#REF!</definedName>
    <definedName name="BExUEYR71COFS2X8PDNU21IPMQEU" localSheetId="4" hidden="1">#REF!</definedName>
    <definedName name="BExUEYR71COFS2X8PDNU21IPMQEU" localSheetId="5" hidden="1">#REF!</definedName>
    <definedName name="BExUEYR71COFS2X8PDNU21IPMQEU" localSheetId="2" hidden="1">#REF!</definedName>
    <definedName name="BExUEYR71COFS2X8PDNU21IPMQEU" localSheetId="1" hidden="1">#REF!</definedName>
    <definedName name="BExUEYR71COFS2X8PDNU21IPMQEU" hidden="1">#REF!</definedName>
    <definedName name="BExVPRLJ9I6RX45EDVFSQGCPJSOK" localSheetId="4" hidden="1">#REF!</definedName>
    <definedName name="BExVPRLJ9I6RX45EDVFSQGCPJSOK" localSheetId="5" hidden="1">#REF!</definedName>
    <definedName name="BExVPRLJ9I6RX45EDVFSQGCPJSOK" localSheetId="2" hidden="1">#REF!</definedName>
    <definedName name="BExVPRLJ9I6RX45EDVFSQGCPJSOK" localSheetId="1" hidden="1">#REF!</definedName>
    <definedName name="BExVPRLJ9I6RX45EDVFSQGCPJSOK" hidden="1">#REF!</definedName>
    <definedName name="BExVRFU8RWFT8A80ZVAW185SG2G6" localSheetId="4" hidden="1">#REF!</definedName>
    <definedName name="BExVRFU8RWFT8A80ZVAW185SG2G6" localSheetId="5" hidden="1">#REF!</definedName>
    <definedName name="BExVRFU8RWFT8A80ZVAW185SG2G6" localSheetId="2" hidden="1">#REF!</definedName>
    <definedName name="BExVRFU8RWFT8A80ZVAW185SG2G6" localSheetId="1" hidden="1">#REF!</definedName>
    <definedName name="BExVRFU8RWFT8A80ZVAW185SG2G6" hidden="1">#REF!</definedName>
    <definedName name="BExVSJ3NHETBAIZTZQSM8LAVT76V" localSheetId="4" hidden="1">#REF!</definedName>
    <definedName name="BExVSJ3NHETBAIZTZQSM8LAVT76V" localSheetId="5" hidden="1">#REF!</definedName>
    <definedName name="BExVSJ3NHETBAIZTZQSM8LAVT76V" localSheetId="2" hidden="1">#REF!</definedName>
    <definedName name="BExVSJ3NHETBAIZTZQSM8LAVT76V" localSheetId="1" hidden="1">#REF!</definedName>
    <definedName name="BExVSJ3NHETBAIZTZQSM8LAVT76V" hidden="1">#REF!</definedName>
    <definedName name="BExVSL787C8E4HFQZ2NVLT35I2XV" localSheetId="4" hidden="1">#REF!</definedName>
    <definedName name="BExVSL787C8E4HFQZ2NVLT35I2XV" localSheetId="5" hidden="1">#REF!</definedName>
    <definedName name="BExVSL787C8E4HFQZ2NVLT35I2XV" localSheetId="2" hidden="1">#REF!</definedName>
    <definedName name="BExVSL787C8E4HFQZ2NVLT35I2XV" localSheetId="1" hidden="1">#REF!</definedName>
    <definedName name="BExVSL787C8E4HFQZ2NVLT35I2XV" hidden="1">#REF!</definedName>
    <definedName name="BExVSTFTVV14SFGHQUOJL5SQ5TX9" localSheetId="4" hidden="1">#REF!</definedName>
    <definedName name="BExVSTFTVV14SFGHQUOJL5SQ5TX9" localSheetId="5" hidden="1">#REF!</definedName>
    <definedName name="BExVSTFTVV14SFGHQUOJL5SQ5TX9" localSheetId="2" hidden="1">#REF!</definedName>
    <definedName name="BExVSTFTVV14SFGHQUOJL5SQ5TX9" localSheetId="1" hidden="1">#REF!</definedName>
    <definedName name="BExVSTFTVV14SFGHQUOJL5SQ5TX9" hidden="1">#REF!</definedName>
    <definedName name="BExVT017S14M5X928ARKQ2GNUFE0" localSheetId="4" hidden="1">#REF!</definedName>
    <definedName name="BExVT017S14M5X928ARKQ2GNUFE0" localSheetId="5" hidden="1">#REF!</definedName>
    <definedName name="BExVT017S14M5X928ARKQ2GNUFE0" localSheetId="2" hidden="1">#REF!</definedName>
    <definedName name="BExVT017S14M5X928ARKQ2GNUFE0" localSheetId="1" hidden="1">#REF!</definedName>
    <definedName name="BExVT017S14M5X928ARKQ2GNUFE0" hidden="1">#REF!</definedName>
    <definedName name="BExVT3MPE8LQ5JFN3HQIFKSQ80U4" localSheetId="4" hidden="1">#REF!</definedName>
    <definedName name="BExVT3MPE8LQ5JFN3HQIFKSQ80U4" localSheetId="5" hidden="1">#REF!</definedName>
    <definedName name="BExVT3MPE8LQ5JFN3HQIFKSQ80U4" localSheetId="2" hidden="1">#REF!</definedName>
    <definedName name="BExVT3MPE8LQ5JFN3HQIFKSQ80U4" localSheetId="1" hidden="1">#REF!</definedName>
    <definedName name="BExVT3MPE8LQ5JFN3HQIFKSQ80U4" hidden="1">#REF!</definedName>
    <definedName name="BExVT7TRK3NZHPME2TFBXOF1WBR9" localSheetId="4" hidden="1">#REF!</definedName>
    <definedName name="BExVT7TRK3NZHPME2TFBXOF1WBR9" localSheetId="5" hidden="1">#REF!</definedName>
    <definedName name="BExVT7TRK3NZHPME2TFBXOF1WBR9" localSheetId="2" hidden="1">#REF!</definedName>
    <definedName name="BExVT7TRK3NZHPME2TFBXOF1WBR9" localSheetId="1" hidden="1">#REF!</definedName>
    <definedName name="BExVT7TRK3NZHPME2TFBXOF1WBR9" hidden="1">#REF!</definedName>
    <definedName name="BExVT9H0R0T7WGQAAC0HABMG54YM" localSheetId="4" hidden="1">#REF!</definedName>
    <definedName name="BExVT9H0R0T7WGQAAC0HABMG54YM" localSheetId="5" hidden="1">#REF!</definedName>
    <definedName name="BExVT9H0R0T7WGQAAC0HABMG54YM" localSheetId="2" hidden="1">#REF!</definedName>
    <definedName name="BExVT9H0R0T7WGQAAC0HABMG54YM" localSheetId="1" hidden="1">#REF!</definedName>
    <definedName name="BExVT9H0R0T7WGQAAC0HABMG54YM" hidden="1">#REF!</definedName>
    <definedName name="BExVTAO57POUXSZQJQ6MABMZQA13" localSheetId="4" hidden="1">#REF!</definedName>
    <definedName name="BExVTAO57POUXSZQJQ6MABMZQA13" localSheetId="5" hidden="1">#REF!</definedName>
    <definedName name="BExVTAO57POUXSZQJQ6MABMZQA13" localSheetId="2" hidden="1">#REF!</definedName>
    <definedName name="BExVTAO57POUXSZQJQ6MABMZQA13" localSheetId="1" hidden="1">#REF!</definedName>
    <definedName name="BExVTAO57POUXSZQJQ6MABMZQA13" hidden="1">#REF!</definedName>
    <definedName name="BExVTCMDDEDGLUIMUU6BSFHEWTOP" localSheetId="4" hidden="1">#REF!</definedName>
    <definedName name="BExVTCMDDEDGLUIMUU6BSFHEWTOP" localSheetId="5" hidden="1">#REF!</definedName>
    <definedName name="BExVTCMDDEDGLUIMUU6BSFHEWTOP" localSheetId="2" hidden="1">#REF!</definedName>
    <definedName name="BExVTCMDDEDGLUIMUU6BSFHEWTOP" localSheetId="1" hidden="1">#REF!</definedName>
    <definedName name="BExVTCMDDEDGLUIMUU6BSFHEWTOP" hidden="1">#REF!</definedName>
    <definedName name="BExVTCMDQMLKRA2NQR72XU6Y54IK" localSheetId="4" hidden="1">#REF!</definedName>
    <definedName name="BExVTCMDQMLKRA2NQR72XU6Y54IK" localSheetId="5" hidden="1">#REF!</definedName>
    <definedName name="BExVTCMDQMLKRA2NQR72XU6Y54IK" localSheetId="2" hidden="1">#REF!</definedName>
    <definedName name="BExVTCMDQMLKRA2NQR72XU6Y54IK" localSheetId="1" hidden="1">#REF!</definedName>
    <definedName name="BExVTCMDQMLKRA2NQR72XU6Y54IK" hidden="1">#REF!</definedName>
    <definedName name="BExVTCRV8FQ5U9OYWWL44N6KFNHU" localSheetId="4" hidden="1">#REF!</definedName>
    <definedName name="BExVTCRV8FQ5U9OYWWL44N6KFNHU" localSheetId="5" hidden="1">#REF!</definedName>
    <definedName name="BExVTCRV8FQ5U9OYWWL44N6KFNHU" localSheetId="2" hidden="1">#REF!</definedName>
    <definedName name="BExVTCRV8FQ5U9OYWWL44N6KFNHU" localSheetId="1" hidden="1">#REF!</definedName>
    <definedName name="BExVTCRV8FQ5U9OYWWL44N6KFNHU" hidden="1">#REF!</definedName>
    <definedName name="BExVTNESHPVG0A0KZ7BRX26MS0PF" localSheetId="4" hidden="1">#REF!</definedName>
    <definedName name="BExVTNESHPVG0A0KZ7BRX26MS0PF" localSheetId="5" hidden="1">#REF!</definedName>
    <definedName name="BExVTNESHPVG0A0KZ7BRX26MS0PF" localSheetId="2" hidden="1">#REF!</definedName>
    <definedName name="BExVTNESHPVG0A0KZ7BRX26MS0PF" localSheetId="1" hidden="1">#REF!</definedName>
    <definedName name="BExVTNESHPVG0A0KZ7BRX26MS0PF" hidden="1">#REF!</definedName>
    <definedName name="BExVTTJVTNRSBHBTUZ78WG2JM5MK" localSheetId="4" hidden="1">#REF!</definedName>
    <definedName name="BExVTTJVTNRSBHBTUZ78WG2JM5MK" localSheetId="5" hidden="1">#REF!</definedName>
    <definedName name="BExVTTJVTNRSBHBTUZ78WG2JM5MK" localSheetId="2" hidden="1">#REF!</definedName>
    <definedName name="BExVTTJVTNRSBHBTUZ78WG2JM5MK" localSheetId="1" hidden="1">#REF!</definedName>
    <definedName name="BExVTTJVTNRSBHBTUZ78WG2JM5MK" hidden="1">#REF!</definedName>
    <definedName name="BExVTXLMYR87BC04D1ERALPUFVPG" localSheetId="4" hidden="1">#REF!</definedName>
    <definedName name="BExVTXLMYR87BC04D1ERALPUFVPG" localSheetId="5" hidden="1">#REF!</definedName>
    <definedName name="BExVTXLMYR87BC04D1ERALPUFVPG" localSheetId="2" hidden="1">#REF!</definedName>
    <definedName name="BExVTXLMYR87BC04D1ERALPUFVPG" localSheetId="1" hidden="1">#REF!</definedName>
    <definedName name="BExVTXLMYR87BC04D1ERALPUFVPG" hidden="1">#REF!</definedName>
    <definedName name="BExVUL9V3H8ZF6Y72LQBBN639YAA" localSheetId="4" hidden="1">#REF!</definedName>
    <definedName name="BExVUL9V3H8ZF6Y72LQBBN639YAA" localSheetId="5" hidden="1">#REF!</definedName>
    <definedName name="BExVUL9V3H8ZF6Y72LQBBN639YAA" localSheetId="2" hidden="1">#REF!</definedName>
    <definedName name="BExVUL9V3H8ZF6Y72LQBBN639YAA" localSheetId="1" hidden="1">#REF!</definedName>
    <definedName name="BExVUL9V3H8ZF6Y72LQBBN639YAA" hidden="1">#REF!</definedName>
    <definedName name="BExVUZT95UAU8XG5X9XSE25CHQGA" localSheetId="4" hidden="1">#REF!</definedName>
    <definedName name="BExVUZT95UAU8XG5X9XSE25CHQGA" localSheetId="5" hidden="1">#REF!</definedName>
    <definedName name="BExVUZT95UAU8XG5X9XSE25CHQGA" localSheetId="2" hidden="1">#REF!</definedName>
    <definedName name="BExVUZT95UAU8XG5X9XSE25CHQGA" localSheetId="1" hidden="1">#REF!</definedName>
    <definedName name="BExVUZT95UAU8XG5X9XSE25CHQGA" hidden="1">#REF!</definedName>
    <definedName name="BExVV5T14N2HZIK7HQ4P2KG09U0J" localSheetId="4" hidden="1">#REF!</definedName>
    <definedName name="BExVV5T14N2HZIK7HQ4P2KG09U0J" localSheetId="5" hidden="1">#REF!</definedName>
    <definedName name="BExVV5T14N2HZIK7HQ4P2KG09U0J" localSheetId="2" hidden="1">#REF!</definedName>
    <definedName name="BExVV5T14N2HZIK7HQ4P2KG09U0J" localSheetId="1" hidden="1">#REF!</definedName>
    <definedName name="BExVV5T14N2HZIK7HQ4P2KG09U0J" hidden="1">#REF!</definedName>
    <definedName name="BExVV7R410VYLADLX9LNG63ID6H1" localSheetId="4" hidden="1">#REF!</definedName>
    <definedName name="BExVV7R410VYLADLX9LNG63ID6H1" localSheetId="5" hidden="1">#REF!</definedName>
    <definedName name="BExVV7R410VYLADLX9LNG63ID6H1" localSheetId="2" hidden="1">#REF!</definedName>
    <definedName name="BExVV7R410VYLADLX9LNG63ID6H1" localSheetId="1" hidden="1">#REF!</definedName>
    <definedName name="BExVV7R410VYLADLX9LNG63ID6H1" hidden="1">#REF!</definedName>
    <definedName name="BExVVAAVDXGWAVI6J2W0BCU58MBM" localSheetId="4" hidden="1">#REF!</definedName>
    <definedName name="BExVVAAVDXGWAVI6J2W0BCU58MBM" localSheetId="5" hidden="1">#REF!</definedName>
    <definedName name="BExVVAAVDXGWAVI6J2W0BCU58MBM" localSheetId="2" hidden="1">#REF!</definedName>
    <definedName name="BExVVAAVDXGWAVI6J2W0BCU58MBM" localSheetId="1" hidden="1">#REF!</definedName>
    <definedName name="BExVVAAVDXGWAVI6J2W0BCU58MBM" hidden="1">#REF!</definedName>
    <definedName name="BExVVCEED4JEKF59OV0G3T4XFMFO" localSheetId="4" hidden="1">#REF!</definedName>
    <definedName name="BExVVCEED4JEKF59OV0G3T4XFMFO" localSheetId="5" hidden="1">#REF!</definedName>
    <definedName name="BExVVCEED4JEKF59OV0G3T4XFMFO" localSheetId="2" hidden="1">#REF!</definedName>
    <definedName name="BExVVCEED4JEKF59OV0G3T4XFMFO" localSheetId="1" hidden="1">#REF!</definedName>
    <definedName name="BExVVCEED4JEKF59OV0G3T4XFMFO" hidden="1">#REF!</definedName>
    <definedName name="BExVVPFO2J7FMSRPD36909HN4BZJ" localSheetId="4" hidden="1">#REF!</definedName>
    <definedName name="BExVVPFO2J7FMSRPD36909HN4BZJ" localSheetId="5" hidden="1">#REF!</definedName>
    <definedName name="BExVVPFO2J7FMSRPD36909HN4BZJ" localSheetId="2" hidden="1">#REF!</definedName>
    <definedName name="BExVVPFO2J7FMSRPD36909HN4BZJ" localSheetId="1" hidden="1">#REF!</definedName>
    <definedName name="BExVVPFO2J7FMSRPD36909HN4BZJ" hidden="1">#REF!</definedName>
    <definedName name="BExVVQ19AQ3VCARJOC38SF7OYE9Y" localSheetId="4" hidden="1">#REF!</definedName>
    <definedName name="BExVVQ19AQ3VCARJOC38SF7OYE9Y" localSheetId="5" hidden="1">#REF!</definedName>
    <definedName name="BExVVQ19AQ3VCARJOC38SF7OYE9Y" localSheetId="2" hidden="1">#REF!</definedName>
    <definedName name="BExVVQ19AQ3VCARJOC38SF7OYE9Y" localSheetId="1" hidden="1">#REF!</definedName>
    <definedName name="BExVVQ19AQ3VCARJOC38SF7OYE9Y" hidden="1">#REF!</definedName>
    <definedName name="BExVVQ19TAECID45CS4HXT1RD3AQ" localSheetId="4" hidden="1">#REF!</definedName>
    <definedName name="BExVVQ19TAECID45CS4HXT1RD3AQ" localSheetId="5" hidden="1">#REF!</definedName>
    <definedName name="BExVVQ19TAECID45CS4HXT1RD3AQ" localSheetId="2" hidden="1">#REF!</definedName>
    <definedName name="BExVVQ19TAECID45CS4HXT1RD3AQ" localSheetId="1" hidden="1">#REF!</definedName>
    <definedName name="BExVVQ19TAECID45CS4HXT1RD3AQ" hidden="1">#REF!</definedName>
    <definedName name="BExVVYKOYB7OX8Y0B4UIUF79PVDO" localSheetId="4" hidden="1">#REF!</definedName>
    <definedName name="BExVVYKOYB7OX8Y0B4UIUF79PVDO" localSheetId="5" hidden="1">#REF!</definedName>
    <definedName name="BExVVYKOYB7OX8Y0B4UIUF79PVDO" localSheetId="2" hidden="1">#REF!</definedName>
    <definedName name="BExVVYKOYB7OX8Y0B4UIUF79PVDO" localSheetId="1" hidden="1">#REF!</definedName>
    <definedName name="BExVVYKOYB7OX8Y0B4UIUF79PVDO" hidden="1">#REF!</definedName>
    <definedName name="BExVW3YV5XGIVJ97UUPDJGJ2P15B" localSheetId="4" hidden="1">#REF!</definedName>
    <definedName name="BExVW3YV5XGIVJ97UUPDJGJ2P15B" localSheetId="5" hidden="1">#REF!</definedName>
    <definedName name="BExVW3YV5XGIVJ97UUPDJGJ2P15B" localSheetId="2" hidden="1">#REF!</definedName>
    <definedName name="BExVW3YV5XGIVJ97UUPDJGJ2P15B" localSheetId="1" hidden="1">#REF!</definedName>
    <definedName name="BExVW3YV5XGIVJ97UUPDJGJ2P15B" hidden="1">#REF!</definedName>
    <definedName name="BExVW5X571GEYR5SCU1Z2DHKWM79" localSheetId="4" hidden="1">#REF!</definedName>
    <definedName name="BExVW5X571GEYR5SCU1Z2DHKWM79" localSheetId="5" hidden="1">#REF!</definedName>
    <definedName name="BExVW5X571GEYR5SCU1Z2DHKWM79" localSheetId="2" hidden="1">#REF!</definedName>
    <definedName name="BExVW5X571GEYR5SCU1Z2DHKWM79" localSheetId="1" hidden="1">#REF!</definedName>
    <definedName name="BExVW5X571GEYR5SCU1Z2DHKWM79" hidden="1">#REF!</definedName>
    <definedName name="BExVW6YTKA098AF57M4PHNQ54XMH" localSheetId="4" hidden="1">#REF!</definedName>
    <definedName name="BExVW6YTKA098AF57M4PHNQ54XMH" localSheetId="5" hidden="1">#REF!</definedName>
    <definedName name="BExVW6YTKA098AF57M4PHNQ54XMH" localSheetId="2" hidden="1">#REF!</definedName>
    <definedName name="BExVW6YTKA098AF57M4PHNQ54XMH" localSheetId="1" hidden="1">#REF!</definedName>
    <definedName name="BExVW6YTKA098AF57M4PHNQ54XMH" hidden="1">#REF!</definedName>
    <definedName name="BExVWHRDIJBRFANMKJFY05BHP7RS" localSheetId="4" hidden="1">#REF!</definedName>
    <definedName name="BExVWHRDIJBRFANMKJFY05BHP7RS" localSheetId="5" hidden="1">#REF!</definedName>
    <definedName name="BExVWHRDIJBRFANMKJFY05BHP7RS" localSheetId="2" hidden="1">#REF!</definedName>
    <definedName name="BExVWHRDIJBRFANMKJFY05BHP7RS" localSheetId="1" hidden="1">#REF!</definedName>
    <definedName name="BExVWHRDIJBRFANMKJFY05BHP7RS" hidden="1">#REF!</definedName>
    <definedName name="BExVWINKCH0V0NUWH363SMXAZE62" localSheetId="4" hidden="1">#REF!</definedName>
    <definedName name="BExVWINKCH0V0NUWH363SMXAZE62" localSheetId="5" hidden="1">#REF!</definedName>
    <definedName name="BExVWINKCH0V0NUWH363SMXAZE62" localSheetId="2" hidden="1">#REF!</definedName>
    <definedName name="BExVWINKCH0V0NUWH363SMXAZE62" localSheetId="1" hidden="1">#REF!</definedName>
    <definedName name="BExVWINKCH0V0NUWH363SMXAZE62" hidden="1">#REF!</definedName>
    <definedName name="BExVWYU8EK669NP172GEIGCTVPPA" localSheetId="4" hidden="1">#REF!</definedName>
    <definedName name="BExVWYU8EK669NP172GEIGCTVPPA" localSheetId="5" hidden="1">#REF!</definedName>
    <definedName name="BExVWYU8EK669NP172GEIGCTVPPA" localSheetId="2" hidden="1">#REF!</definedName>
    <definedName name="BExVWYU8EK669NP172GEIGCTVPPA" localSheetId="1" hidden="1">#REF!</definedName>
    <definedName name="BExVWYU8EK669NP172GEIGCTVPPA" hidden="1">#REF!</definedName>
    <definedName name="BExVX3XN2DRJKL8EDBIG58RYQ36R" localSheetId="4" hidden="1">#REF!</definedName>
    <definedName name="BExVX3XN2DRJKL8EDBIG58RYQ36R" localSheetId="5" hidden="1">#REF!</definedName>
    <definedName name="BExVX3XN2DRJKL8EDBIG58RYQ36R" localSheetId="2" hidden="1">#REF!</definedName>
    <definedName name="BExVX3XN2DRJKL8EDBIG58RYQ36R" localSheetId="1" hidden="1">#REF!</definedName>
    <definedName name="BExVX3XN2DRJKL8EDBIG58RYQ36R" hidden="1">#REF!</definedName>
    <definedName name="BExVXBA38Z5WNQUH39HHZ2SAMC1T" localSheetId="4" hidden="1">#REF!</definedName>
    <definedName name="BExVXBA38Z5WNQUH39HHZ2SAMC1T" localSheetId="5" hidden="1">#REF!</definedName>
    <definedName name="BExVXBA38Z5WNQUH39HHZ2SAMC1T" localSheetId="2" hidden="1">#REF!</definedName>
    <definedName name="BExVXBA38Z5WNQUH39HHZ2SAMC1T" localSheetId="1" hidden="1">#REF!</definedName>
    <definedName name="BExVXBA38Z5WNQUH39HHZ2SAMC1T" hidden="1">#REF!</definedName>
    <definedName name="BExVXDZ63PUART77BBR5SI63TPC6" localSheetId="4" hidden="1">#REF!</definedName>
    <definedName name="BExVXDZ63PUART77BBR5SI63TPC6" localSheetId="5" hidden="1">#REF!</definedName>
    <definedName name="BExVXDZ63PUART77BBR5SI63TPC6" localSheetId="2" hidden="1">#REF!</definedName>
    <definedName name="BExVXDZ63PUART77BBR5SI63TPC6" localSheetId="1" hidden="1">#REF!</definedName>
    <definedName name="BExVXDZ63PUART77BBR5SI63TPC6" hidden="1">#REF!</definedName>
    <definedName name="BExVXHKI6LFYMGWISMPACMO247HL" localSheetId="4" hidden="1">#REF!</definedName>
    <definedName name="BExVXHKI6LFYMGWISMPACMO247HL" localSheetId="5" hidden="1">#REF!</definedName>
    <definedName name="BExVXHKI6LFYMGWISMPACMO247HL" localSheetId="2" hidden="1">#REF!</definedName>
    <definedName name="BExVXHKI6LFYMGWISMPACMO247HL" localSheetId="1" hidden="1">#REF!</definedName>
    <definedName name="BExVXHKI6LFYMGWISMPACMO247HL" hidden="1">#REF!</definedName>
    <definedName name="BExVXK9SK580O7MYHVNJ3V911ALP" localSheetId="4" hidden="1">#REF!</definedName>
    <definedName name="BExVXK9SK580O7MYHVNJ3V911ALP" localSheetId="5" hidden="1">#REF!</definedName>
    <definedName name="BExVXK9SK580O7MYHVNJ3V911ALP" localSheetId="2" hidden="1">#REF!</definedName>
    <definedName name="BExVXK9SK580O7MYHVNJ3V911ALP" localSheetId="1" hidden="1">#REF!</definedName>
    <definedName name="BExVXK9SK580O7MYHVNJ3V911ALP" hidden="1">#REF!</definedName>
    <definedName name="BExVXLX2BZ5EF2X6R41BTKRJR1NM" localSheetId="4" hidden="1">#REF!</definedName>
    <definedName name="BExVXLX2BZ5EF2X6R41BTKRJR1NM" localSheetId="5" hidden="1">#REF!</definedName>
    <definedName name="BExVXLX2BZ5EF2X6R41BTKRJR1NM" localSheetId="2" hidden="1">#REF!</definedName>
    <definedName name="BExVXLX2BZ5EF2X6R41BTKRJR1NM" localSheetId="1" hidden="1">#REF!</definedName>
    <definedName name="BExVXLX2BZ5EF2X6R41BTKRJR1NM" hidden="1">#REF!</definedName>
    <definedName name="BExVXYT01U5IPYA7E44FWS6KCEFC" localSheetId="4" hidden="1">#REF!</definedName>
    <definedName name="BExVXYT01U5IPYA7E44FWS6KCEFC" localSheetId="5" hidden="1">#REF!</definedName>
    <definedName name="BExVXYT01U5IPYA7E44FWS6KCEFC" localSheetId="2" hidden="1">#REF!</definedName>
    <definedName name="BExVXYT01U5IPYA7E44FWS6KCEFC" localSheetId="1" hidden="1">#REF!</definedName>
    <definedName name="BExVXYT01U5IPYA7E44FWS6KCEFC" hidden="1">#REF!</definedName>
    <definedName name="BExVY11V7U1SAY4QKYE0PBSPD7LW" localSheetId="4" hidden="1">#REF!</definedName>
    <definedName name="BExVY11V7U1SAY4QKYE0PBSPD7LW" localSheetId="5" hidden="1">#REF!</definedName>
    <definedName name="BExVY11V7U1SAY4QKYE0PBSPD7LW" localSheetId="2" hidden="1">#REF!</definedName>
    <definedName name="BExVY11V7U1SAY4QKYE0PBSPD7LW" localSheetId="1" hidden="1">#REF!</definedName>
    <definedName name="BExVY11V7U1SAY4QKYE0PBSPD7LW" hidden="1">#REF!</definedName>
    <definedName name="BExVY1SV37DL5YU59HS4IG3VBCP4" localSheetId="4" hidden="1">#REF!</definedName>
    <definedName name="BExVY1SV37DL5YU59HS4IG3VBCP4" localSheetId="5" hidden="1">#REF!</definedName>
    <definedName name="BExVY1SV37DL5YU59HS4IG3VBCP4" localSheetId="2" hidden="1">#REF!</definedName>
    <definedName name="BExVY1SV37DL5YU59HS4IG3VBCP4" localSheetId="1" hidden="1">#REF!</definedName>
    <definedName name="BExVY1SV37DL5YU59HS4IG3VBCP4" hidden="1">#REF!</definedName>
    <definedName name="BExVY3WFGJKSQA08UF9NCMST928Y" localSheetId="4" hidden="1">#REF!</definedName>
    <definedName name="BExVY3WFGJKSQA08UF9NCMST928Y" localSheetId="5" hidden="1">#REF!</definedName>
    <definedName name="BExVY3WFGJKSQA08UF9NCMST928Y" localSheetId="2" hidden="1">#REF!</definedName>
    <definedName name="BExVY3WFGJKSQA08UF9NCMST928Y" localSheetId="1" hidden="1">#REF!</definedName>
    <definedName name="BExVY3WFGJKSQA08UF9NCMST928Y" hidden="1">#REF!</definedName>
    <definedName name="BExVY954UOEVQEIC5OFO4NEWVKAQ" localSheetId="4" hidden="1">#REF!</definedName>
    <definedName name="BExVY954UOEVQEIC5OFO4NEWVKAQ" localSheetId="5" hidden="1">#REF!</definedName>
    <definedName name="BExVY954UOEVQEIC5OFO4NEWVKAQ" localSheetId="2" hidden="1">#REF!</definedName>
    <definedName name="BExVY954UOEVQEIC5OFO4NEWVKAQ" localSheetId="1" hidden="1">#REF!</definedName>
    <definedName name="BExVY954UOEVQEIC5OFO4NEWVKAQ" hidden="1">#REF!</definedName>
    <definedName name="BExVYHDYIV5397LC02V4FEP8VD6W" localSheetId="4" hidden="1">#REF!</definedName>
    <definedName name="BExVYHDYIV5397LC02V4FEP8VD6W" localSheetId="5" hidden="1">#REF!</definedName>
    <definedName name="BExVYHDYIV5397LC02V4FEP8VD6W" localSheetId="2" hidden="1">#REF!</definedName>
    <definedName name="BExVYHDYIV5397LC02V4FEP8VD6W" localSheetId="1" hidden="1">#REF!</definedName>
    <definedName name="BExVYHDYIV5397LC02V4FEP8VD6W" hidden="1">#REF!</definedName>
    <definedName name="BExVYO4NFDGC4ZOGHANQWX5CH4BT" localSheetId="4" hidden="1">#REF!</definedName>
    <definedName name="BExVYO4NFDGC4ZOGHANQWX5CH4BT" localSheetId="5" hidden="1">#REF!</definedName>
    <definedName name="BExVYO4NFDGC4ZOGHANQWX5CH4BT" localSheetId="2" hidden="1">#REF!</definedName>
    <definedName name="BExVYO4NFDGC4ZOGHANQWX5CH4BT" localSheetId="1" hidden="1">#REF!</definedName>
    <definedName name="BExVYO4NFDGC4ZOGHANQWX5CH4BT" hidden="1">#REF!</definedName>
    <definedName name="BExVYOVIZDA18YIQ0A30Q052PCAK" localSheetId="4" hidden="1">#REF!</definedName>
    <definedName name="BExVYOVIZDA18YIQ0A30Q052PCAK" localSheetId="5" hidden="1">#REF!</definedName>
    <definedName name="BExVYOVIZDA18YIQ0A30Q052PCAK" localSheetId="2" hidden="1">#REF!</definedName>
    <definedName name="BExVYOVIZDA18YIQ0A30Q052PCAK" localSheetId="1" hidden="1">#REF!</definedName>
    <definedName name="BExVYOVIZDA18YIQ0A30Q052PCAK" hidden="1">#REF!</definedName>
    <definedName name="BExVYPS2R6B75R1EFIUJ6G5TE4Q4" localSheetId="4" hidden="1">#REF!</definedName>
    <definedName name="BExVYPS2R6B75R1EFIUJ6G5TE4Q4" localSheetId="5" hidden="1">#REF!</definedName>
    <definedName name="BExVYPS2R6B75R1EFIUJ6G5TE4Q4" localSheetId="2" hidden="1">#REF!</definedName>
    <definedName name="BExVYPS2R6B75R1EFIUJ6G5TE4Q4" localSheetId="1" hidden="1">#REF!</definedName>
    <definedName name="BExVYPS2R6B75R1EFIUJ6G5TE4Q4" hidden="1">#REF!</definedName>
    <definedName name="BExVYQIXPEM6J4JVP78BRHIC05PV" localSheetId="4" hidden="1">#REF!</definedName>
    <definedName name="BExVYQIXPEM6J4JVP78BRHIC05PV" localSheetId="5" hidden="1">#REF!</definedName>
    <definedName name="BExVYQIXPEM6J4JVP78BRHIC05PV" localSheetId="2" hidden="1">#REF!</definedName>
    <definedName name="BExVYQIXPEM6J4JVP78BRHIC05PV" localSheetId="1" hidden="1">#REF!</definedName>
    <definedName name="BExVYQIXPEM6J4JVP78BRHIC05PV" hidden="1">#REF!</definedName>
    <definedName name="BExVYVGWN7SONLVDH9WJ2F1JS264" localSheetId="4" hidden="1">#REF!</definedName>
    <definedName name="BExVYVGWN7SONLVDH9WJ2F1JS264" localSheetId="5" hidden="1">#REF!</definedName>
    <definedName name="BExVYVGWN7SONLVDH9WJ2F1JS264" localSheetId="2" hidden="1">#REF!</definedName>
    <definedName name="BExVYVGWN7SONLVDH9WJ2F1JS264" localSheetId="1" hidden="1">#REF!</definedName>
    <definedName name="BExVYVGWN7SONLVDH9WJ2F1JS264" hidden="1">#REF!</definedName>
    <definedName name="BExVZ40HNAZRM8JHYYNQ7F6A4GU0" localSheetId="4" hidden="1">#REF!</definedName>
    <definedName name="BExVZ40HNAZRM8JHYYNQ7F6A4GU0" localSheetId="5" hidden="1">#REF!</definedName>
    <definedName name="BExVZ40HNAZRM8JHYYNQ7F6A4GU0" localSheetId="2" hidden="1">#REF!</definedName>
    <definedName name="BExVZ40HNAZRM8JHYYNQ7F6A4GU0" localSheetId="1" hidden="1">#REF!</definedName>
    <definedName name="BExVZ40HNAZRM8JHYYNQ7F6A4GU0" hidden="1">#REF!</definedName>
    <definedName name="BExVZ7WRO17PYILJEJGPQCO5IL66" localSheetId="4" hidden="1">#REF!</definedName>
    <definedName name="BExVZ7WRO17PYILJEJGPQCO5IL66" localSheetId="5" hidden="1">#REF!</definedName>
    <definedName name="BExVZ7WRO17PYILJEJGPQCO5IL66" localSheetId="2" hidden="1">#REF!</definedName>
    <definedName name="BExVZ7WRO17PYILJEJGPQCO5IL66" localSheetId="1" hidden="1">#REF!</definedName>
    <definedName name="BExVZ7WRO17PYILJEJGPQCO5IL66" hidden="1">#REF!</definedName>
    <definedName name="BExVZ9EO732IK6MNMG17Y1EFTJQC" localSheetId="4" hidden="1">#REF!</definedName>
    <definedName name="BExVZ9EO732IK6MNMG17Y1EFTJQC" localSheetId="5" hidden="1">#REF!</definedName>
    <definedName name="BExVZ9EO732IK6MNMG17Y1EFTJQC" localSheetId="2" hidden="1">#REF!</definedName>
    <definedName name="BExVZ9EO732IK6MNMG17Y1EFTJQC" localSheetId="1" hidden="1">#REF!</definedName>
    <definedName name="BExVZ9EO732IK6MNMG17Y1EFTJQC" hidden="1">#REF!</definedName>
    <definedName name="BExVZB1Y5J4UL2LKK0363EU7GIJ1" localSheetId="4" hidden="1">#REF!</definedName>
    <definedName name="BExVZB1Y5J4UL2LKK0363EU7GIJ1" localSheetId="5" hidden="1">#REF!</definedName>
    <definedName name="BExVZB1Y5J4UL2LKK0363EU7GIJ1" localSheetId="2" hidden="1">#REF!</definedName>
    <definedName name="BExVZB1Y5J4UL2LKK0363EU7GIJ1" localSheetId="1" hidden="1">#REF!</definedName>
    <definedName name="BExVZB1Y5J4UL2LKK0363EU7GIJ1" hidden="1">#REF!</definedName>
    <definedName name="BExVZGQXYK2ICC9JSNFPRHBD5KNU" localSheetId="4" hidden="1">#REF!</definedName>
    <definedName name="BExVZGQXYK2ICC9JSNFPRHBD5KNU" localSheetId="5" hidden="1">#REF!</definedName>
    <definedName name="BExVZGQXYK2ICC9JSNFPRHBD5KNU" localSheetId="2" hidden="1">#REF!</definedName>
    <definedName name="BExVZGQXYK2ICC9JSNFPRHBD5KNU" localSheetId="1" hidden="1">#REF!</definedName>
    <definedName name="BExVZGQXYK2ICC9JSNFPRHBD5KNU" hidden="1">#REF!</definedName>
    <definedName name="BExVZJQVO5LQ0BJH5JEN5NOBIAF6" localSheetId="4" hidden="1">#REF!</definedName>
    <definedName name="BExVZJQVO5LQ0BJH5JEN5NOBIAF6" localSheetId="5" hidden="1">#REF!</definedName>
    <definedName name="BExVZJQVO5LQ0BJH5JEN5NOBIAF6" localSheetId="2" hidden="1">#REF!</definedName>
    <definedName name="BExVZJQVO5LQ0BJH5JEN5NOBIAF6" localSheetId="1" hidden="1">#REF!</definedName>
    <definedName name="BExVZJQVO5LQ0BJH5JEN5NOBIAF6" hidden="1">#REF!</definedName>
    <definedName name="BExVZNXWS91RD7NXV5NE2R3C8WW7" localSheetId="4" hidden="1">#REF!</definedName>
    <definedName name="BExVZNXWS91RD7NXV5NE2R3C8WW7" localSheetId="5" hidden="1">#REF!</definedName>
    <definedName name="BExVZNXWS91RD7NXV5NE2R3C8WW7" localSheetId="2" hidden="1">#REF!</definedName>
    <definedName name="BExVZNXWS91RD7NXV5NE2R3C8WW7" localSheetId="1" hidden="1">#REF!</definedName>
    <definedName name="BExVZNXWS91RD7NXV5NE2R3C8WW7" hidden="1">#REF!</definedName>
    <definedName name="BExW008AGT1ZRN5DFG4YOH5F7G47" localSheetId="4" hidden="1">#REF!</definedName>
    <definedName name="BExW008AGT1ZRN5DFG4YOH5F7G47" localSheetId="5" hidden="1">#REF!</definedName>
    <definedName name="BExW008AGT1ZRN5DFG4YOH5F7G47" localSheetId="2" hidden="1">#REF!</definedName>
    <definedName name="BExW008AGT1ZRN5DFG4YOH5F7G47" localSheetId="1" hidden="1">#REF!</definedName>
    <definedName name="BExW008AGT1ZRN5DFG4YOH5F7G47" hidden="1">#REF!</definedName>
    <definedName name="BExW0386REQRCQCVT9BCX80UPTRY" localSheetId="4" hidden="1">#REF!</definedName>
    <definedName name="BExW0386REQRCQCVT9BCX80UPTRY" localSheetId="5" hidden="1">#REF!</definedName>
    <definedName name="BExW0386REQRCQCVT9BCX80UPTRY" localSheetId="2" hidden="1">#REF!</definedName>
    <definedName name="BExW0386REQRCQCVT9BCX80UPTRY" localSheetId="1" hidden="1">#REF!</definedName>
    <definedName name="BExW0386REQRCQCVT9BCX80UPTRY" hidden="1">#REF!</definedName>
    <definedName name="BExW0FYP4WXY71CYUG40SUBG9UWU" localSheetId="4" hidden="1">#REF!</definedName>
    <definedName name="BExW0FYP4WXY71CYUG40SUBG9UWU" localSheetId="5" hidden="1">#REF!</definedName>
    <definedName name="BExW0FYP4WXY71CYUG40SUBG9UWU" localSheetId="2" hidden="1">#REF!</definedName>
    <definedName name="BExW0FYP4WXY71CYUG40SUBG9UWU" localSheetId="1" hidden="1">#REF!</definedName>
    <definedName name="BExW0FYP4WXY71CYUG40SUBG9UWU" hidden="1">#REF!</definedName>
    <definedName name="BExW0MPJNQOJ7D6U780WU5XBL97X" localSheetId="4" hidden="1">#REF!</definedName>
    <definedName name="BExW0MPJNQOJ7D6U780WU5XBL97X" localSheetId="5" hidden="1">#REF!</definedName>
    <definedName name="BExW0MPJNQOJ7D6U780WU5XBL97X" localSheetId="2" hidden="1">#REF!</definedName>
    <definedName name="BExW0MPJNQOJ7D6U780WU5XBL97X" localSheetId="1" hidden="1">#REF!</definedName>
    <definedName name="BExW0MPJNQOJ7D6U780WU5XBL97X" hidden="1">#REF!</definedName>
    <definedName name="BExW0RI61B4VV0ARXTFVBAWRA1C5" localSheetId="4" hidden="1">#REF!</definedName>
    <definedName name="BExW0RI61B4VV0ARXTFVBAWRA1C5" localSheetId="5" hidden="1">#REF!</definedName>
    <definedName name="BExW0RI61B4VV0ARXTFVBAWRA1C5" localSheetId="2" hidden="1">#REF!</definedName>
    <definedName name="BExW0RI61B4VV0ARXTFVBAWRA1C5" localSheetId="1" hidden="1">#REF!</definedName>
    <definedName name="BExW0RI61B4VV0ARXTFVBAWRA1C5" hidden="1">#REF!</definedName>
    <definedName name="BExW0Y8T85LBE0WS6FPX6ILTX9ON" localSheetId="4" hidden="1">#REF!</definedName>
    <definedName name="BExW0Y8T85LBE0WS6FPX6ILTX9ON" localSheetId="5" hidden="1">#REF!</definedName>
    <definedName name="BExW0Y8T85LBE0WS6FPX6ILTX9ON" localSheetId="2" hidden="1">#REF!</definedName>
    <definedName name="BExW0Y8T85LBE0WS6FPX6ILTX9ON" localSheetId="1" hidden="1">#REF!</definedName>
    <definedName name="BExW0Y8T85LBE0WS6FPX6ILTX9ON" hidden="1">#REF!</definedName>
    <definedName name="BExW1BVUYQTKMOR56MW7RVRX4L1L" localSheetId="4" hidden="1">#REF!</definedName>
    <definedName name="BExW1BVUYQTKMOR56MW7RVRX4L1L" localSheetId="5" hidden="1">#REF!</definedName>
    <definedName name="BExW1BVUYQTKMOR56MW7RVRX4L1L" localSheetId="2" hidden="1">#REF!</definedName>
    <definedName name="BExW1BVUYQTKMOR56MW7RVRX4L1L" localSheetId="1" hidden="1">#REF!</definedName>
    <definedName name="BExW1BVUYQTKMOR56MW7RVRX4L1L" hidden="1">#REF!</definedName>
    <definedName name="BExW1F1220628FOMTW5UAATHRJHK" localSheetId="4" hidden="1">#REF!</definedName>
    <definedName name="BExW1F1220628FOMTW5UAATHRJHK" localSheetId="5" hidden="1">#REF!</definedName>
    <definedName name="BExW1F1220628FOMTW5UAATHRJHK" localSheetId="2" hidden="1">#REF!</definedName>
    <definedName name="BExW1F1220628FOMTW5UAATHRJHK" localSheetId="1" hidden="1">#REF!</definedName>
    <definedName name="BExW1F1220628FOMTW5UAATHRJHK" hidden="1">#REF!</definedName>
    <definedName name="BExW1PTHB0NZUF0GTD2J1UUL693E" localSheetId="4" hidden="1">#REF!</definedName>
    <definedName name="BExW1PTHB0NZUF0GTD2J1UUL693E" localSheetId="5" hidden="1">#REF!</definedName>
    <definedName name="BExW1PTHB0NZUF0GTD2J1UUL693E" localSheetId="2" hidden="1">#REF!</definedName>
    <definedName name="BExW1PTHB0NZUF0GTD2J1UUL693E" localSheetId="1" hidden="1">#REF!</definedName>
    <definedName name="BExW1PTHB0NZUF0GTD2J1UUL693E" hidden="1">#REF!</definedName>
    <definedName name="BExW1TKA0Z9OP2DTG50GZR5EG8C7" localSheetId="4" hidden="1">#REF!</definedName>
    <definedName name="BExW1TKA0Z9OP2DTG50GZR5EG8C7" localSheetId="5" hidden="1">#REF!</definedName>
    <definedName name="BExW1TKA0Z9OP2DTG50GZR5EG8C7" localSheetId="2" hidden="1">#REF!</definedName>
    <definedName name="BExW1TKA0Z9OP2DTG50GZR5EG8C7" localSheetId="1" hidden="1">#REF!</definedName>
    <definedName name="BExW1TKA0Z9OP2DTG50GZR5EG8C7" hidden="1">#REF!</definedName>
    <definedName name="BExW1U0JLKQ094DW5MMOI8UHO09V" localSheetId="4" hidden="1">#REF!</definedName>
    <definedName name="BExW1U0JLKQ094DW5MMOI8UHO09V" localSheetId="5" hidden="1">#REF!</definedName>
    <definedName name="BExW1U0JLKQ094DW5MMOI8UHO09V" localSheetId="2" hidden="1">#REF!</definedName>
    <definedName name="BExW1U0JLKQ094DW5MMOI8UHO09V" localSheetId="1" hidden="1">#REF!</definedName>
    <definedName name="BExW1U0JLKQ094DW5MMOI8UHO09V" hidden="1">#REF!</definedName>
    <definedName name="BExW1WK6J1TDP29S3QDPTYZJBLIW" localSheetId="4" hidden="1">#REF!</definedName>
    <definedName name="BExW1WK6J1TDP29S3QDPTYZJBLIW" localSheetId="5" hidden="1">#REF!</definedName>
    <definedName name="BExW1WK6J1TDP29S3QDPTYZJBLIW" localSheetId="2" hidden="1">#REF!</definedName>
    <definedName name="BExW1WK6J1TDP29S3QDPTYZJBLIW" localSheetId="1" hidden="1">#REF!</definedName>
    <definedName name="BExW1WK6J1TDP29S3QDPTYZJBLIW" hidden="1">#REF!</definedName>
    <definedName name="BExW283NP9D366XFPXLGSCI5UB0L" localSheetId="4" hidden="1">#REF!</definedName>
    <definedName name="BExW283NP9D366XFPXLGSCI5UB0L" localSheetId="5" hidden="1">#REF!</definedName>
    <definedName name="BExW283NP9D366XFPXLGSCI5UB0L" localSheetId="2" hidden="1">#REF!</definedName>
    <definedName name="BExW283NP9D366XFPXLGSCI5UB0L" localSheetId="1" hidden="1">#REF!</definedName>
    <definedName name="BExW283NP9D366XFPXLGSCI5UB0L" hidden="1">#REF!</definedName>
    <definedName name="BExW2H3C8WJSBW5FGTFKVDVJC4CL" localSheetId="4" hidden="1">#REF!</definedName>
    <definedName name="BExW2H3C8WJSBW5FGTFKVDVJC4CL" localSheetId="5" hidden="1">#REF!</definedName>
    <definedName name="BExW2H3C8WJSBW5FGTFKVDVJC4CL" localSheetId="2" hidden="1">#REF!</definedName>
    <definedName name="BExW2H3C8WJSBW5FGTFKVDVJC4CL" localSheetId="1" hidden="1">#REF!</definedName>
    <definedName name="BExW2H3C8WJSBW5FGTFKVDVJC4CL" hidden="1">#REF!</definedName>
    <definedName name="BExW2MSCKPGF5K3I7TL4KF5ISUOL" localSheetId="4" hidden="1">#REF!</definedName>
    <definedName name="BExW2MSCKPGF5K3I7TL4KF5ISUOL" localSheetId="5" hidden="1">#REF!</definedName>
    <definedName name="BExW2MSCKPGF5K3I7TL4KF5ISUOL" localSheetId="2" hidden="1">#REF!</definedName>
    <definedName name="BExW2MSCKPGF5K3I7TL4KF5ISUOL" localSheetId="1" hidden="1">#REF!</definedName>
    <definedName name="BExW2MSCKPGF5K3I7TL4KF5ISUOL" hidden="1">#REF!</definedName>
    <definedName name="BExW2SMO90FU9W8DVVES6Q4E6BZR" localSheetId="4" hidden="1">#REF!</definedName>
    <definedName name="BExW2SMO90FU9W8DVVES6Q4E6BZR" localSheetId="5" hidden="1">#REF!</definedName>
    <definedName name="BExW2SMO90FU9W8DVVES6Q4E6BZR" localSheetId="2" hidden="1">#REF!</definedName>
    <definedName name="BExW2SMO90FU9W8DVVES6Q4E6BZR" localSheetId="1" hidden="1">#REF!</definedName>
    <definedName name="BExW2SMO90FU9W8DVVES6Q4E6BZR" hidden="1">#REF!</definedName>
    <definedName name="BExW36V9N91OHCUMGWJQL3I5P4JK" localSheetId="4" hidden="1">#REF!</definedName>
    <definedName name="BExW36V9N91OHCUMGWJQL3I5P4JK" localSheetId="5" hidden="1">#REF!</definedName>
    <definedName name="BExW36V9N91OHCUMGWJQL3I5P4JK" localSheetId="2" hidden="1">#REF!</definedName>
    <definedName name="BExW36V9N91OHCUMGWJQL3I5P4JK" localSheetId="1" hidden="1">#REF!</definedName>
    <definedName name="BExW36V9N91OHCUMGWJQL3I5P4JK" hidden="1">#REF!</definedName>
    <definedName name="BExW39V04HTFFQE7DAW9MAJT0NNF" localSheetId="4" hidden="1">#REF!</definedName>
    <definedName name="BExW39V04HTFFQE7DAW9MAJT0NNF" localSheetId="5" hidden="1">#REF!</definedName>
    <definedName name="BExW39V04HTFFQE7DAW9MAJT0NNF" localSheetId="2" hidden="1">#REF!</definedName>
    <definedName name="BExW39V04HTFFQE7DAW9MAJT0NNF" localSheetId="1" hidden="1">#REF!</definedName>
    <definedName name="BExW39V04HTFFQE7DAW9MAJT0NNF" hidden="1">#REF!</definedName>
    <definedName name="BExW3ECU6QPMV99AITCPHAG0CGYK" localSheetId="4" hidden="1">#REF!</definedName>
    <definedName name="BExW3ECU6QPMV99AITCPHAG0CGYK" localSheetId="5" hidden="1">#REF!</definedName>
    <definedName name="BExW3ECU6QPMV99AITCPHAG0CGYK" localSheetId="2" hidden="1">#REF!</definedName>
    <definedName name="BExW3ECU6QPMV99AITCPHAG0CGYK" localSheetId="1" hidden="1">#REF!</definedName>
    <definedName name="BExW3ECU6QPMV99AITCPHAG0CGYK" hidden="1">#REF!</definedName>
    <definedName name="BExW3EIBA1J9Q9NA9VCGZGRS8WV7" localSheetId="4" hidden="1">#REF!</definedName>
    <definedName name="BExW3EIBA1J9Q9NA9VCGZGRS8WV7" localSheetId="5" hidden="1">#REF!</definedName>
    <definedName name="BExW3EIBA1J9Q9NA9VCGZGRS8WV7" localSheetId="2" hidden="1">#REF!</definedName>
    <definedName name="BExW3EIBA1J9Q9NA9VCGZGRS8WV7" localSheetId="1" hidden="1">#REF!</definedName>
    <definedName name="BExW3EIBA1J9Q9NA9VCGZGRS8WV7" hidden="1">#REF!</definedName>
    <definedName name="BExW3FEO8FI8N6AGQKYEG4SQVJWB" localSheetId="4" hidden="1">#REF!</definedName>
    <definedName name="BExW3FEO8FI8N6AGQKYEG4SQVJWB" localSheetId="5" hidden="1">#REF!</definedName>
    <definedName name="BExW3FEO8FI8N6AGQKYEG4SQVJWB" localSheetId="2" hidden="1">#REF!</definedName>
    <definedName name="BExW3FEO8FI8N6AGQKYEG4SQVJWB" localSheetId="1" hidden="1">#REF!</definedName>
    <definedName name="BExW3FEO8FI8N6AGQKYEG4SQVJWB" hidden="1">#REF!</definedName>
    <definedName name="BExW3GB28STOMJUSZEIA7YKYNS4Y" localSheetId="4" hidden="1">#REF!</definedName>
    <definedName name="BExW3GB28STOMJUSZEIA7YKYNS4Y" localSheetId="5" hidden="1">#REF!</definedName>
    <definedName name="BExW3GB28STOMJUSZEIA7YKYNS4Y" localSheetId="2" hidden="1">#REF!</definedName>
    <definedName name="BExW3GB28STOMJUSZEIA7YKYNS4Y" localSheetId="1" hidden="1">#REF!</definedName>
    <definedName name="BExW3GB28STOMJUSZEIA7YKYNS4Y" hidden="1">#REF!</definedName>
    <definedName name="BExW3T1K638HT5E0Y8MMK108P5JT" localSheetId="4" hidden="1">#REF!</definedName>
    <definedName name="BExW3T1K638HT5E0Y8MMK108P5JT" localSheetId="5" hidden="1">#REF!</definedName>
    <definedName name="BExW3T1K638HT5E0Y8MMK108P5JT" localSheetId="2" hidden="1">#REF!</definedName>
    <definedName name="BExW3T1K638HT5E0Y8MMK108P5JT" localSheetId="1" hidden="1">#REF!</definedName>
    <definedName name="BExW3T1K638HT5E0Y8MMK108P5JT" hidden="1">#REF!</definedName>
    <definedName name="BExW3U3D6FTAFTK3Q7DSA9FY454Q" localSheetId="4" hidden="1">#REF!</definedName>
    <definedName name="BExW3U3D6FTAFTK3Q7DSA9FY454Q" localSheetId="5" hidden="1">#REF!</definedName>
    <definedName name="BExW3U3D6FTAFTK3Q7DSA9FY454Q" localSheetId="2" hidden="1">#REF!</definedName>
    <definedName name="BExW3U3D6FTAFTK3Q7DSA9FY454Q" localSheetId="1" hidden="1">#REF!</definedName>
    <definedName name="BExW3U3D6FTAFTK3Q7DSA9FY454Q" hidden="1">#REF!</definedName>
    <definedName name="BExW4217ZHL9VO39POSTJOD090WU" localSheetId="4" hidden="1">#REF!</definedName>
    <definedName name="BExW4217ZHL9VO39POSTJOD090WU" localSheetId="5" hidden="1">#REF!</definedName>
    <definedName name="BExW4217ZHL9VO39POSTJOD090WU" localSheetId="2" hidden="1">#REF!</definedName>
    <definedName name="BExW4217ZHL9VO39POSTJOD090WU" localSheetId="1" hidden="1">#REF!</definedName>
    <definedName name="BExW4217ZHL9VO39POSTJOD090WU" hidden="1">#REF!</definedName>
    <definedName name="BExW4GPW71EBF8XPS2QGVQHBCDX3" localSheetId="4" hidden="1">#REF!</definedName>
    <definedName name="BExW4GPW71EBF8XPS2QGVQHBCDX3" localSheetId="5" hidden="1">#REF!</definedName>
    <definedName name="BExW4GPW71EBF8XPS2QGVQHBCDX3" localSheetId="2" hidden="1">#REF!</definedName>
    <definedName name="BExW4GPW71EBF8XPS2QGVQHBCDX3" localSheetId="1" hidden="1">#REF!</definedName>
    <definedName name="BExW4GPW71EBF8XPS2QGVQHBCDX3" hidden="1">#REF!</definedName>
    <definedName name="BExW4JKC5837JBPCOJV337ZVYYY3" localSheetId="4" hidden="1">#REF!</definedName>
    <definedName name="BExW4JKC5837JBPCOJV337ZVYYY3" localSheetId="5" hidden="1">#REF!</definedName>
    <definedName name="BExW4JKC5837JBPCOJV337ZVYYY3" localSheetId="2" hidden="1">#REF!</definedName>
    <definedName name="BExW4JKC5837JBPCOJV337ZVYYY3" localSheetId="1" hidden="1">#REF!</definedName>
    <definedName name="BExW4JKC5837JBPCOJV337ZVYYY3" hidden="1">#REF!</definedName>
    <definedName name="BExW4O2DBZGV8KGBO9EB4BAXIH4Y" localSheetId="4" hidden="1">#REF!</definedName>
    <definedName name="BExW4O2DBZGV8KGBO9EB4BAXIH4Y" localSheetId="5" hidden="1">#REF!</definedName>
    <definedName name="BExW4O2DBZGV8KGBO9EB4BAXIH4Y" localSheetId="2" hidden="1">#REF!</definedName>
    <definedName name="BExW4O2DBZGV8KGBO9EB4BAXIH4Y" localSheetId="1" hidden="1">#REF!</definedName>
    <definedName name="BExW4O2DBZGV8KGBO9EB4BAXIH4Y" hidden="1">#REF!</definedName>
    <definedName name="BExW4QR9FV9MP5K610THBSM51RYO" localSheetId="4" hidden="1">#REF!</definedName>
    <definedName name="BExW4QR9FV9MP5K610THBSM51RYO" localSheetId="5" hidden="1">#REF!</definedName>
    <definedName name="BExW4QR9FV9MP5K610THBSM51RYO" localSheetId="2" hidden="1">#REF!</definedName>
    <definedName name="BExW4QR9FV9MP5K610THBSM51RYO" localSheetId="1" hidden="1">#REF!</definedName>
    <definedName name="BExW4QR9FV9MP5K610THBSM51RYO" hidden="1">#REF!</definedName>
    <definedName name="BExW4Z029R9E19ZENN3WEA3VDAD1" localSheetId="4" hidden="1">#REF!</definedName>
    <definedName name="BExW4Z029R9E19ZENN3WEA3VDAD1" localSheetId="5" hidden="1">#REF!</definedName>
    <definedName name="BExW4Z029R9E19ZENN3WEA3VDAD1" localSheetId="2" hidden="1">#REF!</definedName>
    <definedName name="BExW4Z029R9E19ZENN3WEA3VDAD1" localSheetId="1" hidden="1">#REF!</definedName>
    <definedName name="BExW4Z029R9E19ZENN3WEA3VDAD1" hidden="1">#REF!</definedName>
    <definedName name="BExW53SPLW3K0Y0ZVTM4NYF1B2YH" localSheetId="4" hidden="1">#REF!</definedName>
    <definedName name="BExW53SPLW3K0Y0ZVTM4NYF1B2YH" localSheetId="5" hidden="1">#REF!</definedName>
    <definedName name="BExW53SPLW3K0Y0ZVTM4NYF1B2YH" localSheetId="2" hidden="1">#REF!</definedName>
    <definedName name="BExW53SPLW3K0Y0ZVTM4NYF1B2YH" localSheetId="1" hidden="1">#REF!</definedName>
    <definedName name="BExW53SPLW3K0Y0ZVTM4NYF1B2YH" hidden="1">#REF!</definedName>
    <definedName name="BExW591F7X34FVKJ2OUT09PFUW1B" localSheetId="4" hidden="1">#REF!</definedName>
    <definedName name="BExW591F7X34FVKJ2OUT09PFUW1B" localSheetId="5" hidden="1">#REF!</definedName>
    <definedName name="BExW591F7X34FVKJ2OUT09PFUW1B" localSheetId="2" hidden="1">#REF!</definedName>
    <definedName name="BExW591F7X34FVKJ2OUT09PFUW1B" localSheetId="1" hidden="1">#REF!</definedName>
    <definedName name="BExW591F7X34FVKJ2OUT09PFUW1B" hidden="1">#REF!</definedName>
    <definedName name="BExW5AZNT6IAZGNF2C879ODHY1B8" localSheetId="4" hidden="1">#REF!</definedName>
    <definedName name="BExW5AZNT6IAZGNF2C879ODHY1B8" localSheetId="5" hidden="1">#REF!</definedName>
    <definedName name="BExW5AZNT6IAZGNF2C879ODHY1B8" localSheetId="2" hidden="1">#REF!</definedName>
    <definedName name="BExW5AZNT6IAZGNF2C879ODHY1B8" localSheetId="1" hidden="1">#REF!</definedName>
    <definedName name="BExW5AZNT6IAZGNF2C879ODHY1B8" hidden="1">#REF!</definedName>
    <definedName name="BExW5F6OUXHEWQU5VYE7W7P8DD78" localSheetId="4" hidden="1">#REF!</definedName>
    <definedName name="BExW5F6OUXHEWQU5VYE7W7P8DD78" localSheetId="5" hidden="1">#REF!</definedName>
    <definedName name="BExW5F6OUXHEWQU5VYE7W7P8DD78" localSheetId="2" hidden="1">#REF!</definedName>
    <definedName name="BExW5F6OUXHEWQU5VYE7W7P8DD78" localSheetId="1" hidden="1">#REF!</definedName>
    <definedName name="BExW5F6OUXHEWQU5VYE7W7P8DD78" hidden="1">#REF!</definedName>
    <definedName name="BExW5WPU27WD4NWZOT0ZEJIDLX5J" localSheetId="4" hidden="1">#REF!</definedName>
    <definedName name="BExW5WPU27WD4NWZOT0ZEJIDLX5J" localSheetId="5" hidden="1">#REF!</definedName>
    <definedName name="BExW5WPU27WD4NWZOT0ZEJIDLX5J" localSheetId="2" hidden="1">#REF!</definedName>
    <definedName name="BExW5WPU27WD4NWZOT0ZEJIDLX5J" localSheetId="1" hidden="1">#REF!</definedName>
    <definedName name="BExW5WPU27WD4NWZOT0ZEJIDLX5J" hidden="1">#REF!</definedName>
    <definedName name="BExW5YD97EMSUYC4KDEFH1FB4FY3" localSheetId="4" hidden="1">#REF!</definedName>
    <definedName name="BExW5YD97EMSUYC4KDEFH1FB4FY3" localSheetId="5" hidden="1">#REF!</definedName>
    <definedName name="BExW5YD97EMSUYC4KDEFH1FB4FY3" localSheetId="2" hidden="1">#REF!</definedName>
    <definedName name="BExW5YD97EMSUYC4KDEFH1FB4FY3" localSheetId="1" hidden="1">#REF!</definedName>
    <definedName name="BExW5YD97EMSUYC4KDEFH1FB4FY3" hidden="1">#REF!</definedName>
    <definedName name="BExW5Z469DSRWTA6T0KVLA7SMIPL" localSheetId="4" hidden="1">#REF!</definedName>
    <definedName name="BExW5Z469DSRWTA6T0KVLA7SMIPL" localSheetId="5" hidden="1">#REF!</definedName>
    <definedName name="BExW5Z469DSRWTA6T0KVLA7SMIPL" localSheetId="2" hidden="1">#REF!</definedName>
    <definedName name="BExW5Z469DSRWTA6T0KVLA7SMIPL" localSheetId="1" hidden="1">#REF!</definedName>
    <definedName name="BExW5Z469DSRWTA6T0KVLA7SMIPL" hidden="1">#REF!</definedName>
    <definedName name="BExW62ETJAPBX5X53FTGUCHZXI2K" localSheetId="4" hidden="1">#REF!</definedName>
    <definedName name="BExW62ETJAPBX5X53FTGUCHZXI2K" localSheetId="5" hidden="1">#REF!</definedName>
    <definedName name="BExW62ETJAPBX5X53FTGUCHZXI2K" localSheetId="2" hidden="1">#REF!</definedName>
    <definedName name="BExW62ETJAPBX5X53FTGUCHZXI2K" localSheetId="1" hidden="1">#REF!</definedName>
    <definedName name="BExW62ETJAPBX5X53FTGUCHZXI2K" hidden="1">#REF!</definedName>
    <definedName name="BExW660AV1TUV2XNUPD65RZR3QOO" localSheetId="4" hidden="1">#REF!</definedName>
    <definedName name="BExW660AV1TUV2XNUPD65RZR3QOO" localSheetId="5" hidden="1">#REF!</definedName>
    <definedName name="BExW660AV1TUV2XNUPD65RZR3QOO" localSheetId="2" hidden="1">#REF!</definedName>
    <definedName name="BExW660AV1TUV2XNUPD65RZR3QOO" localSheetId="1" hidden="1">#REF!</definedName>
    <definedName name="BExW660AV1TUV2XNUPD65RZR3QOO" hidden="1">#REF!</definedName>
    <definedName name="BExW66LVVZK656PQY1257QMHP2AY" localSheetId="4" hidden="1">#REF!</definedName>
    <definedName name="BExW66LVVZK656PQY1257QMHP2AY" localSheetId="5" hidden="1">#REF!</definedName>
    <definedName name="BExW66LVVZK656PQY1257QMHP2AY" localSheetId="2" hidden="1">#REF!</definedName>
    <definedName name="BExW66LVVZK656PQY1257QMHP2AY" localSheetId="1" hidden="1">#REF!</definedName>
    <definedName name="BExW66LVVZK656PQY1257QMHP2AY" hidden="1">#REF!</definedName>
    <definedName name="BExW6EJPHAP1TWT380AZLXNHR22P" localSheetId="4" hidden="1">#REF!</definedName>
    <definedName name="BExW6EJPHAP1TWT380AZLXNHR22P" localSheetId="5" hidden="1">#REF!</definedName>
    <definedName name="BExW6EJPHAP1TWT380AZLXNHR22P" localSheetId="2" hidden="1">#REF!</definedName>
    <definedName name="BExW6EJPHAP1TWT380AZLXNHR22P" localSheetId="1" hidden="1">#REF!</definedName>
    <definedName name="BExW6EJPHAP1TWT380AZLXNHR22P" hidden="1">#REF!</definedName>
    <definedName name="BExW6G1PJ38H10DVLL8WPQ736OEB" localSheetId="4" hidden="1">#REF!</definedName>
    <definedName name="BExW6G1PJ38H10DVLL8WPQ736OEB" localSheetId="5" hidden="1">#REF!</definedName>
    <definedName name="BExW6G1PJ38H10DVLL8WPQ736OEB" localSheetId="2" hidden="1">#REF!</definedName>
    <definedName name="BExW6G1PJ38H10DVLL8WPQ736OEB" localSheetId="1" hidden="1">#REF!</definedName>
    <definedName name="BExW6G1PJ38H10DVLL8WPQ736OEB" hidden="1">#REF!</definedName>
    <definedName name="BExW794A74Z5F2K8LVQLD6VSKXUE" localSheetId="4" hidden="1">#REF!</definedName>
    <definedName name="BExW794A74Z5F2K8LVQLD6VSKXUE" localSheetId="5" hidden="1">#REF!</definedName>
    <definedName name="BExW794A74Z5F2K8LVQLD6VSKXUE" localSheetId="2" hidden="1">#REF!</definedName>
    <definedName name="BExW794A74Z5F2K8LVQLD6VSKXUE" localSheetId="1" hidden="1">#REF!</definedName>
    <definedName name="BExW794A74Z5F2K8LVQLD6VSKXUE" hidden="1">#REF!</definedName>
    <definedName name="BExW7Q1TQ8E6G4WYYNSOMV43S95R" localSheetId="4" hidden="1">#REF!</definedName>
    <definedName name="BExW7Q1TQ8E6G4WYYNSOMV43S95R" localSheetId="5" hidden="1">#REF!</definedName>
    <definedName name="BExW7Q1TQ8E6G4WYYNSOMV43S95R" localSheetId="2" hidden="1">#REF!</definedName>
    <definedName name="BExW7Q1TQ8E6G4WYYNSOMV43S95R" localSheetId="1" hidden="1">#REF!</definedName>
    <definedName name="BExW7Q1TQ8E6G4WYYNSOMV43S95R" hidden="1">#REF!</definedName>
    <definedName name="BExW7XZTFZV0N9YM9S4PM74A5X2O" localSheetId="4" hidden="1">#REF!</definedName>
    <definedName name="BExW7XZTFZV0N9YM9S4PM74A5X2O" localSheetId="5" hidden="1">#REF!</definedName>
    <definedName name="BExW7XZTFZV0N9YM9S4PM74A5X2O" localSheetId="2" hidden="1">#REF!</definedName>
    <definedName name="BExW7XZTFZV0N9YM9S4PM74A5X2O" localSheetId="1" hidden="1">#REF!</definedName>
    <definedName name="BExW7XZTFZV0N9YM9S4PM74A5X2O" hidden="1">#REF!</definedName>
    <definedName name="BExW8K0SSIPSKBVP06IJ71600HJZ" localSheetId="4" hidden="1">#REF!</definedName>
    <definedName name="BExW8K0SSIPSKBVP06IJ71600HJZ" localSheetId="5" hidden="1">#REF!</definedName>
    <definedName name="BExW8K0SSIPSKBVP06IJ71600HJZ" localSheetId="2" hidden="1">#REF!</definedName>
    <definedName name="BExW8K0SSIPSKBVP06IJ71600HJZ" localSheetId="1" hidden="1">#REF!</definedName>
    <definedName name="BExW8K0SSIPSKBVP06IJ71600HJZ" hidden="1">#REF!</definedName>
    <definedName name="BExW8T0GVY3ZYO4ACSBLHS8SH895" localSheetId="4" hidden="1">#REF!</definedName>
    <definedName name="BExW8T0GVY3ZYO4ACSBLHS8SH895" localSheetId="5" hidden="1">#REF!</definedName>
    <definedName name="BExW8T0GVY3ZYO4ACSBLHS8SH895" localSheetId="2" hidden="1">#REF!</definedName>
    <definedName name="BExW8T0GVY3ZYO4ACSBLHS8SH895" localSheetId="1" hidden="1">#REF!</definedName>
    <definedName name="BExW8T0GVY3ZYO4ACSBLHS8SH895" hidden="1">#REF!</definedName>
    <definedName name="BExW8YEP73JMMU9HZ08PM4WHJQZ4" localSheetId="4" hidden="1">#REF!</definedName>
    <definedName name="BExW8YEP73JMMU9HZ08PM4WHJQZ4" localSheetId="5" hidden="1">#REF!</definedName>
    <definedName name="BExW8YEP73JMMU9HZ08PM4WHJQZ4" localSheetId="2" hidden="1">#REF!</definedName>
    <definedName name="BExW8YEP73JMMU9HZ08PM4WHJQZ4" localSheetId="1" hidden="1">#REF!</definedName>
    <definedName name="BExW8YEP73JMMU9HZ08PM4WHJQZ4" hidden="1">#REF!</definedName>
    <definedName name="BExW937AT53OZQRHNWQZ5BVH24IE" localSheetId="4" hidden="1">#REF!</definedName>
    <definedName name="BExW937AT53OZQRHNWQZ5BVH24IE" localSheetId="5" hidden="1">#REF!</definedName>
    <definedName name="BExW937AT53OZQRHNWQZ5BVH24IE" localSheetId="2" hidden="1">#REF!</definedName>
    <definedName name="BExW937AT53OZQRHNWQZ5BVH24IE" localSheetId="1" hidden="1">#REF!</definedName>
    <definedName name="BExW937AT53OZQRHNWQZ5BVH24IE" hidden="1">#REF!</definedName>
    <definedName name="BExW95LN5N0LYFFVP7GJEGDVDLF0" localSheetId="4" hidden="1">#REF!</definedName>
    <definedName name="BExW95LN5N0LYFFVP7GJEGDVDLF0" localSheetId="5" hidden="1">#REF!</definedName>
    <definedName name="BExW95LN5N0LYFFVP7GJEGDVDLF0" localSheetId="2" hidden="1">#REF!</definedName>
    <definedName name="BExW95LN5N0LYFFVP7GJEGDVDLF0" localSheetId="1" hidden="1">#REF!</definedName>
    <definedName name="BExW95LN5N0LYFFVP7GJEGDVDLF0" hidden="1">#REF!</definedName>
    <definedName name="BExW967733Q8RAJOHR2GJ3HO8JIW" localSheetId="4" hidden="1">#REF!</definedName>
    <definedName name="BExW967733Q8RAJOHR2GJ3HO8JIW" localSheetId="5" hidden="1">#REF!</definedName>
    <definedName name="BExW967733Q8RAJOHR2GJ3HO8JIW" localSheetId="2" hidden="1">#REF!</definedName>
    <definedName name="BExW967733Q8RAJOHR2GJ3HO8JIW" localSheetId="1" hidden="1">#REF!</definedName>
    <definedName name="BExW967733Q8RAJOHR2GJ3HO8JIW" hidden="1">#REF!</definedName>
    <definedName name="BExW9POK1KIOI0ALS5MZIKTDIYMA" localSheetId="4" hidden="1">#REF!</definedName>
    <definedName name="BExW9POK1KIOI0ALS5MZIKTDIYMA" localSheetId="5" hidden="1">#REF!</definedName>
    <definedName name="BExW9POK1KIOI0ALS5MZIKTDIYMA" localSheetId="2" hidden="1">#REF!</definedName>
    <definedName name="BExW9POK1KIOI0ALS5MZIKTDIYMA" localSheetId="1" hidden="1">#REF!</definedName>
    <definedName name="BExW9POK1KIOI0ALS5MZIKTDIYMA" hidden="1">#REF!</definedName>
    <definedName name="BExXLDE6PN4ESWT3LXJNQCY94NE4" localSheetId="4" hidden="1">#REF!</definedName>
    <definedName name="BExXLDE6PN4ESWT3LXJNQCY94NE4" localSheetId="5" hidden="1">#REF!</definedName>
    <definedName name="BExXLDE6PN4ESWT3LXJNQCY94NE4" localSheetId="2" hidden="1">#REF!</definedName>
    <definedName name="BExXLDE6PN4ESWT3LXJNQCY94NE4" localSheetId="1" hidden="1">#REF!</definedName>
    <definedName name="BExXLDE6PN4ESWT3LXJNQCY94NE4" hidden="1">#REF!</definedName>
    <definedName name="BExXLQVPK2H3IF0NDDA5CT612EUK" localSheetId="4" hidden="1">#REF!</definedName>
    <definedName name="BExXLQVPK2H3IF0NDDA5CT612EUK" localSheetId="5" hidden="1">#REF!</definedName>
    <definedName name="BExXLQVPK2H3IF0NDDA5CT612EUK" localSheetId="2" hidden="1">#REF!</definedName>
    <definedName name="BExXLQVPK2H3IF0NDDA5CT612EUK" localSheetId="1" hidden="1">#REF!</definedName>
    <definedName name="BExXLQVPK2H3IF0NDDA5CT612EUK" hidden="1">#REF!</definedName>
    <definedName name="BExXLR6IO70TYTACKQH9M5PGV24J" localSheetId="4" hidden="1">#REF!</definedName>
    <definedName name="BExXLR6IO70TYTACKQH9M5PGV24J" localSheetId="5" hidden="1">#REF!</definedName>
    <definedName name="BExXLR6IO70TYTACKQH9M5PGV24J" localSheetId="2" hidden="1">#REF!</definedName>
    <definedName name="BExXLR6IO70TYTACKQH9M5PGV24J" localSheetId="1" hidden="1">#REF!</definedName>
    <definedName name="BExXLR6IO70TYTACKQH9M5PGV24J" hidden="1">#REF!</definedName>
    <definedName name="BExXM065WOLYRYHGHOJE0OOFXA4M" localSheetId="4" hidden="1">#REF!</definedName>
    <definedName name="BExXM065WOLYRYHGHOJE0OOFXA4M" localSheetId="5" hidden="1">#REF!</definedName>
    <definedName name="BExXM065WOLYRYHGHOJE0OOFXA4M" localSheetId="2" hidden="1">#REF!</definedName>
    <definedName name="BExXM065WOLYRYHGHOJE0OOFXA4M" localSheetId="1" hidden="1">#REF!</definedName>
    <definedName name="BExXM065WOLYRYHGHOJE0OOFXA4M" hidden="1">#REF!</definedName>
    <definedName name="BExXM3GUNXVDM82KUR17NNUMQCNI" localSheetId="4" hidden="1">#REF!</definedName>
    <definedName name="BExXM3GUNXVDM82KUR17NNUMQCNI" localSheetId="5" hidden="1">#REF!</definedName>
    <definedName name="BExXM3GUNXVDM82KUR17NNUMQCNI" localSheetId="2" hidden="1">#REF!</definedName>
    <definedName name="BExXM3GUNXVDM82KUR17NNUMQCNI" localSheetId="1" hidden="1">#REF!</definedName>
    <definedName name="BExXM3GUNXVDM82KUR17NNUMQCNI" hidden="1">#REF!</definedName>
    <definedName name="BExXMA28M8SH7MKIGETSDA72WUIZ" localSheetId="4" hidden="1">#REF!</definedName>
    <definedName name="BExXMA28M8SH7MKIGETSDA72WUIZ" localSheetId="5" hidden="1">#REF!</definedName>
    <definedName name="BExXMA28M8SH7MKIGETSDA72WUIZ" localSheetId="2" hidden="1">#REF!</definedName>
    <definedName name="BExXMA28M8SH7MKIGETSDA72WUIZ" localSheetId="1" hidden="1">#REF!</definedName>
    <definedName name="BExXMA28M8SH7MKIGETSDA72WUIZ" hidden="1">#REF!</definedName>
    <definedName name="BExXMOLHIAHDLFSA31PUB36SC3I9" localSheetId="4" hidden="1">#REF!</definedName>
    <definedName name="BExXMOLHIAHDLFSA31PUB36SC3I9" localSheetId="5" hidden="1">#REF!</definedName>
    <definedName name="BExXMOLHIAHDLFSA31PUB36SC3I9" localSheetId="2" hidden="1">#REF!</definedName>
    <definedName name="BExXMOLHIAHDLFSA31PUB36SC3I9" localSheetId="1" hidden="1">#REF!</definedName>
    <definedName name="BExXMOLHIAHDLFSA31PUB36SC3I9" hidden="1">#REF!</definedName>
    <definedName name="BExXMT8T5Z3M2JBQN65X2LKH0YQI" localSheetId="4" hidden="1">#REF!</definedName>
    <definedName name="BExXMT8T5Z3M2JBQN65X2LKH0YQI" localSheetId="5" hidden="1">#REF!</definedName>
    <definedName name="BExXMT8T5Z3M2JBQN65X2LKH0YQI" localSheetId="2" hidden="1">#REF!</definedName>
    <definedName name="BExXMT8T5Z3M2JBQN65X2LKH0YQI" localSheetId="1" hidden="1">#REF!</definedName>
    <definedName name="BExXMT8T5Z3M2JBQN65X2LKH0YQI" hidden="1">#REF!</definedName>
    <definedName name="BExXN1XNO7H60M9X1E7EVWFJDM5N" localSheetId="4" hidden="1">#REF!</definedName>
    <definedName name="BExXN1XNO7H60M9X1E7EVWFJDM5N" localSheetId="5" hidden="1">#REF!</definedName>
    <definedName name="BExXN1XNO7H60M9X1E7EVWFJDM5N" localSheetId="2" hidden="1">#REF!</definedName>
    <definedName name="BExXN1XNO7H60M9X1E7EVWFJDM5N" localSheetId="1" hidden="1">#REF!</definedName>
    <definedName name="BExXN1XNO7H60M9X1E7EVWFJDM5N" hidden="1">#REF!</definedName>
    <definedName name="BExXN1XOOOY51EZQ6II0LWEU2OYT" localSheetId="4" hidden="1">#REF!</definedName>
    <definedName name="BExXN1XOOOY51EZQ6II0LWEU2OYT" localSheetId="5" hidden="1">#REF!</definedName>
    <definedName name="BExXN1XOOOY51EZQ6II0LWEU2OYT" localSheetId="2" hidden="1">#REF!</definedName>
    <definedName name="BExXN1XOOOY51EZQ6II0LWEU2OYT" localSheetId="1" hidden="1">#REF!</definedName>
    <definedName name="BExXN1XOOOY51EZQ6II0LWEU2OYT" hidden="1">#REF!</definedName>
    <definedName name="BExXN22ZOTIW49GPLWFYKVM90FNZ" localSheetId="4" hidden="1">#REF!</definedName>
    <definedName name="BExXN22ZOTIW49GPLWFYKVM90FNZ" localSheetId="5" hidden="1">#REF!</definedName>
    <definedName name="BExXN22ZOTIW49GPLWFYKVM90FNZ" localSheetId="2" hidden="1">#REF!</definedName>
    <definedName name="BExXN22ZOTIW49GPLWFYKVM90FNZ" localSheetId="1" hidden="1">#REF!</definedName>
    <definedName name="BExXN22ZOTIW49GPLWFYKVM90FNZ" hidden="1">#REF!</definedName>
    <definedName name="BExXN6QAP8UJQVN4R4BQKPP4QK35" localSheetId="4" hidden="1">#REF!</definedName>
    <definedName name="BExXN6QAP8UJQVN4R4BQKPP4QK35" localSheetId="5" hidden="1">#REF!</definedName>
    <definedName name="BExXN6QAP8UJQVN4R4BQKPP4QK35" localSheetId="2" hidden="1">#REF!</definedName>
    <definedName name="BExXN6QAP8UJQVN4R4BQKPP4QK35" localSheetId="1" hidden="1">#REF!</definedName>
    <definedName name="BExXN6QAP8UJQVN4R4BQKPP4QK35" hidden="1">#REF!</definedName>
    <definedName name="BExXNBOA39T2X6Y5Y5GZ5DDNA1AX" localSheetId="4" hidden="1">#REF!</definedName>
    <definedName name="BExXNBOA39T2X6Y5Y5GZ5DDNA1AX" localSheetId="5" hidden="1">#REF!</definedName>
    <definedName name="BExXNBOA39T2X6Y5Y5GZ5DDNA1AX" localSheetId="2" hidden="1">#REF!</definedName>
    <definedName name="BExXNBOA39T2X6Y5Y5GZ5DDNA1AX" localSheetId="1" hidden="1">#REF!</definedName>
    <definedName name="BExXNBOA39T2X6Y5Y5GZ5DDNA1AX" hidden="1">#REF!</definedName>
    <definedName name="BExXNBZ1BRDK73S9XPRR1645KLVB" localSheetId="4" hidden="1">#REF!</definedName>
    <definedName name="BExXNBZ1BRDK73S9XPRR1645KLVB" localSheetId="5" hidden="1">#REF!</definedName>
    <definedName name="BExXNBZ1BRDK73S9XPRR1645KLVB" localSheetId="2" hidden="1">#REF!</definedName>
    <definedName name="BExXNBZ1BRDK73S9XPRR1645KLVB" localSheetId="1" hidden="1">#REF!</definedName>
    <definedName name="BExXNBZ1BRDK73S9XPRR1645KLVB" hidden="1">#REF!</definedName>
    <definedName name="BExXND6872VJ3M2PGT056WQMWBHD" localSheetId="4" hidden="1">#REF!</definedName>
    <definedName name="BExXND6872VJ3M2PGT056WQMWBHD" localSheetId="5" hidden="1">#REF!</definedName>
    <definedName name="BExXND6872VJ3M2PGT056WQMWBHD" localSheetId="2" hidden="1">#REF!</definedName>
    <definedName name="BExXND6872VJ3M2PGT056WQMWBHD" localSheetId="1" hidden="1">#REF!</definedName>
    <definedName name="BExXND6872VJ3M2PGT056WQMWBHD" hidden="1">#REF!</definedName>
    <definedName name="BExXNPM24UN2PGVL9D1TUBFRIKR4" localSheetId="4" hidden="1">#REF!</definedName>
    <definedName name="BExXNPM24UN2PGVL9D1TUBFRIKR4" localSheetId="5" hidden="1">#REF!</definedName>
    <definedName name="BExXNPM24UN2PGVL9D1TUBFRIKR4" localSheetId="2" hidden="1">#REF!</definedName>
    <definedName name="BExXNPM24UN2PGVL9D1TUBFRIKR4" localSheetId="1" hidden="1">#REF!</definedName>
    <definedName name="BExXNPM24UN2PGVL9D1TUBFRIKR4" hidden="1">#REF!</definedName>
    <definedName name="BExXNWCR6WOY5G3VTC96QCIFQE0E" localSheetId="4" hidden="1">#REF!</definedName>
    <definedName name="BExXNWCR6WOY5G3VTC96QCIFQE0E" localSheetId="5" hidden="1">#REF!</definedName>
    <definedName name="BExXNWCR6WOY5G3VTC96QCIFQE0E" localSheetId="2" hidden="1">#REF!</definedName>
    <definedName name="BExXNWCR6WOY5G3VTC96QCIFQE0E" localSheetId="1" hidden="1">#REF!</definedName>
    <definedName name="BExXNWCR6WOY5G3VTC96QCIFQE0E" hidden="1">#REF!</definedName>
    <definedName name="BExXNWYB165VO9MHARCL5WLCHWS0" localSheetId="4" hidden="1">#REF!</definedName>
    <definedName name="BExXNWYB165VO9MHARCL5WLCHWS0" localSheetId="5" hidden="1">#REF!</definedName>
    <definedName name="BExXNWYB165VO9MHARCL5WLCHWS0" localSheetId="2" hidden="1">#REF!</definedName>
    <definedName name="BExXNWYB165VO9MHARCL5WLCHWS0" localSheetId="1" hidden="1">#REF!</definedName>
    <definedName name="BExXNWYB165VO9MHARCL5WLCHWS0" hidden="1">#REF!</definedName>
    <definedName name="BExXO278QHQN8JDK5425EJ615ECC" localSheetId="4" hidden="1">#REF!</definedName>
    <definedName name="BExXO278QHQN8JDK5425EJ615ECC" localSheetId="5" hidden="1">#REF!</definedName>
    <definedName name="BExXO278QHQN8JDK5425EJ615ECC" localSheetId="2" hidden="1">#REF!</definedName>
    <definedName name="BExXO278QHQN8JDK5425EJ615ECC" localSheetId="1" hidden="1">#REF!</definedName>
    <definedName name="BExXO278QHQN8JDK5425EJ615ECC" hidden="1">#REF!</definedName>
    <definedName name="BExXOBHOP0WGFHI2Y9AO4L440UVQ" localSheetId="4" hidden="1">#REF!</definedName>
    <definedName name="BExXOBHOP0WGFHI2Y9AO4L440UVQ" localSheetId="5" hidden="1">#REF!</definedName>
    <definedName name="BExXOBHOP0WGFHI2Y9AO4L440UVQ" localSheetId="2" hidden="1">#REF!</definedName>
    <definedName name="BExXOBHOP0WGFHI2Y9AO4L440UVQ" localSheetId="1" hidden="1">#REF!</definedName>
    <definedName name="BExXOBHOP0WGFHI2Y9AO4L440UVQ" hidden="1">#REF!</definedName>
    <definedName name="BExXOHHHX25B8F97636QMXFUDZQK" localSheetId="4" hidden="1">#REF!</definedName>
    <definedName name="BExXOHHHX25B8F97636QMXFUDZQK" localSheetId="5" hidden="1">#REF!</definedName>
    <definedName name="BExXOHHHX25B8F97636QMXFUDZQK" localSheetId="2" hidden="1">#REF!</definedName>
    <definedName name="BExXOHHHX25B8F97636QMXFUDZQK" localSheetId="1" hidden="1">#REF!</definedName>
    <definedName name="BExXOHHHX25B8F97636QMXFUDZQK" hidden="1">#REF!</definedName>
    <definedName name="BExXOHSAD2NSHOLLMZ2JWA4I3I1R" localSheetId="4" hidden="1">#REF!</definedName>
    <definedName name="BExXOHSAD2NSHOLLMZ2JWA4I3I1R" localSheetId="5" hidden="1">#REF!</definedName>
    <definedName name="BExXOHSAD2NSHOLLMZ2JWA4I3I1R" localSheetId="2" hidden="1">#REF!</definedName>
    <definedName name="BExXOHSAD2NSHOLLMZ2JWA4I3I1R" localSheetId="1" hidden="1">#REF!</definedName>
    <definedName name="BExXOHSAD2NSHOLLMZ2JWA4I3I1R" hidden="1">#REF!</definedName>
    <definedName name="BExXOJKWIJ6IFTV1RHIWHR91EZMW" localSheetId="4" hidden="1">#REF!</definedName>
    <definedName name="BExXOJKWIJ6IFTV1RHIWHR91EZMW" localSheetId="5" hidden="1">#REF!</definedName>
    <definedName name="BExXOJKWIJ6IFTV1RHIWHR91EZMW" localSheetId="2" hidden="1">#REF!</definedName>
    <definedName name="BExXOJKWIJ6IFTV1RHIWHR91EZMW" localSheetId="1" hidden="1">#REF!</definedName>
    <definedName name="BExXOJKWIJ6IFTV1RHIWHR91EZMW" hidden="1">#REF!</definedName>
    <definedName name="BExXP80B5FGA00JCM7UXKPI3PB7Y" localSheetId="4" hidden="1">#REF!</definedName>
    <definedName name="BExXP80B5FGA00JCM7UXKPI3PB7Y" localSheetId="5" hidden="1">#REF!</definedName>
    <definedName name="BExXP80B5FGA00JCM7UXKPI3PB7Y" localSheetId="2" hidden="1">#REF!</definedName>
    <definedName name="BExXP80B5FGA00JCM7UXKPI3PB7Y" localSheetId="1" hidden="1">#REF!</definedName>
    <definedName name="BExXP80B5FGA00JCM7UXKPI3PB7Y" hidden="1">#REF!</definedName>
    <definedName name="BExXP85M4WXYVN1UVHUTOEKEG5XS" localSheetId="4" hidden="1">#REF!</definedName>
    <definedName name="BExXP85M4WXYVN1UVHUTOEKEG5XS" localSheetId="5" hidden="1">#REF!</definedName>
    <definedName name="BExXP85M4WXYVN1UVHUTOEKEG5XS" localSheetId="2" hidden="1">#REF!</definedName>
    <definedName name="BExXP85M4WXYVN1UVHUTOEKEG5XS" localSheetId="1" hidden="1">#REF!</definedName>
    <definedName name="BExXP85M4WXYVN1UVHUTOEKEG5XS" hidden="1">#REF!</definedName>
    <definedName name="BExXPELOTHOAG0OWILLAH94OZV5J" localSheetId="4" hidden="1">#REF!</definedName>
    <definedName name="BExXPELOTHOAG0OWILLAH94OZV5J" localSheetId="5" hidden="1">#REF!</definedName>
    <definedName name="BExXPELOTHOAG0OWILLAH94OZV5J" localSheetId="2" hidden="1">#REF!</definedName>
    <definedName name="BExXPELOTHOAG0OWILLAH94OZV5J" localSheetId="1" hidden="1">#REF!</definedName>
    <definedName name="BExXPELOTHOAG0OWILLAH94OZV5J" hidden="1">#REF!</definedName>
    <definedName name="BExXPOSJRLJNYPU01QNNQ5URXP2U" localSheetId="4" hidden="1">#REF!</definedName>
    <definedName name="BExXPOSJRLJNYPU01QNNQ5URXP2U" localSheetId="5" hidden="1">#REF!</definedName>
    <definedName name="BExXPOSJRLJNYPU01QNNQ5URXP2U" localSheetId="2" hidden="1">#REF!</definedName>
    <definedName name="BExXPOSJRLJNYPU01QNNQ5URXP2U" localSheetId="1" hidden="1">#REF!</definedName>
    <definedName name="BExXPOSJRLJNYPU01QNNQ5URXP2U" hidden="1">#REF!</definedName>
    <definedName name="BExXPS31W1VD2NMIE4E37LHVDF0L" localSheetId="4" hidden="1">#REF!</definedName>
    <definedName name="BExXPS31W1VD2NMIE4E37LHVDF0L" localSheetId="5" hidden="1">#REF!</definedName>
    <definedName name="BExXPS31W1VD2NMIE4E37LHVDF0L" localSheetId="2" hidden="1">#REF!</definedName>
    <definedName name="BExXPS31W1VD2NMIE4E37LHVDF0L" localSheetId="1" hidden="1">#REF!</definedName>
    <definedName name="BExXPS31W1VD2NMIE4E37LHVDF0L" hidden="1">#REF!</definedName>
    <definedName name="BExXPZKYEMVF5JOC14HYOOYQK6JK" localSheetId="4" hidden="1">#REF!</definedName>
    <definedName name="BExXPZKYEMVF5JOC14HYOOYQK6JK" localSheetId="5" hidden="1">#REF!</definedName>
    <definedName name="BExXPZKYEMVF5JOC14HYOOYQK6JK" localSheetId="2" hidden="1">#REF!</definedName>
    <definedName name="BExXPZKYEMVF5JOC14HYOOYQK6JK" localSheetId="1" hidden="1">#REF!</definedName>
    <definedName name="BExXPZKYEMVF5JOC14HYOOYQK6JK" hidden="1">#REF!</definedName>
    <definedName name="BExXQ89PA10X79WBWOEP1AJX1OQM" localSheetId="4" hidden="1">#REF!</definedName>
    <definedName name="BExXQ89PA10X79WBWOEP1AJX1OQM" localSheetId="5" hidden="1">#REF!</definedName>
    <definedName name="BExXQ89PA10X79WBWOEP1AJX1OQM" localSheetId="2" hidden="1">#REF!</definedName>
    <definedName name="BExXQ89PA10X79WBWOEP1AJX1OQM" localSheetId="1" hidden="1">#REF!</definedName>
    <definedName name="BExXQ89PA10X79WBWOEP1AJX1OQM" hidden="1">#REF!</definedName>
    <definedName name="BExXQCGQGGYSI0LTRVR73MUO50AW" localSheetId="4" hidden="1">#REF!</definedName>
    <definedName name="BExXQCGQGGYSI0LTRVR73MUO50AW" localSheetId="5" hidden="1">#REF!</definedName>
    <definedName name="BExXQCGQGGYSI0LTRVR73MUO50AW" localSheetId="2" hidden="1">#REF!</definedName>
    <definedName name="BExXQCGQGGYSI0LTRVR73MUO50AW" localSheetId="1" hidden="1">#REF!</definedName>
    <definedName name="BExXQCGQGGYSI0LTRVR73MUO50AW" hidden="1">#REF!</definedName>
    <definedName name="BExXQEEXFHDQ8DSRAJSB5ET6J004" localSheetId="4" hidden="1">#REF!</definedName>
    <definedName name="BExXQEEXFHDQ8DSRAJSB5ET6J004" localSheetId="5" hidden="1">#REF!</definedName>
    <definedName name="BExXQEEXFHDQ8DSRAJSB5ET6J004" localSheetId="2" hidden="1">#REF!</definedName>
    <definedName name="BExXQEEXFHDQ8DSRAJSB5ET6J004" localSheetId="1" hidden="1">#REF!</definedName>
    <definedName name="BExXQEEXFHDQ8DSRAJSB5ET6J004" hidden="1">#REF!</definedName>
    <definedName name="BExXQH41O5HZAH8BO6HCFY8YC3TU" localSheetId="4" hidden="1">#REF!</definedName>
    <definedName name="BExXQH41O5HZAH8BO6HCFY8YC3TU" localSheetId="5" hidden="1">#REF!</definedName>
    <definedName name="BExXQH41O5HZAH8BO6HCFY8YC3TU" localSheetId="2" hidden="1">#REF!</definedName>
    <definedName name="BExXQH41O5HZAH8BO6HCFY8YC3TU" localSheetId="1" hidden="1">#REF!</definedName>
    <definedName name="BExXQH41O5HZAH8BO6HCFY8YC3TU" hidden="1">#REF!</definedName>
    <definedName name="BExXQJIEF5R3QQ6D8HO3NGPU0IQC" localSheetId="4" hidden="1">#REF!</definedName>
    <definedName name="BExXQJIEF5R3QQ6D8HO3NGPU0IQC" localSheetId="5" hidden="1">#REF!</definedName>
    <definedName name="BExXQJIEF5R3QQ6D8HO3NGPU0IQC" localSheetId="2" hidden="1">#REF!</definedName>
    <definedName name="BExXQJIEF5R3QQ6D8HO3NGPU0IQC" localSheetId="1" hidden="1">#REF!</definedName>
    <definedName name="BExXQJIEF5R3QQ6D8HO3NGPU0IQC" hidden="1">#REF!</definedName>
    <definedName name="BExXQRAVW0KPQXIJ59NG6UGTZB59" localSheetId="4" hidden="1">#REF!</definedName>
    <definedName name="BExXQRAVW0KPQXIJ59NG6UGTZB59" localSheetId="5" hidden="1">#REF!</definedName>
    <definedName name="BExXQRAVW0KPQXIJ59NG6UGTZB59" localSheetId="2" hidden="1">#REF!</definedName>
    <definedName name="BExXQRAVW0KPQXIJ59NG6UGTZB59" localSheetId="1" hidden="1">#REF!</definedName>
    <definedName name="BExXQRAVW0KPQXIJ59NG6UGTZB59" hidden="1">#REF!</definedName>
    <definedName name="BExXQU00K9ER4I1WM7T9J0W1E7ZC" localSheetId="4" hidden="1">#REF!</definedName>
    <definedName name="BExXQU00K9ER4I1WM7T9J0W1E7ZC" localSheetId="5" hidden="1">#REF!</definedName>
    <definedName name="BExXQU00K9ER4I1WM7T9J0W1E7ZC" localSheetId="2" hidden="1">#REF!</definedName>
    <definedName name="BExXQU00K9ER4I1WM7T9J0W1E7ZC" localSheetId="1" hidden="1">#REF!</definedName>
    <definedName name="BExXQU00K9ER4I1WM7T9J0W1E7ZC" hidden="1">#REF!</definedName>
    <definedName name="BExXQU00KOR7XLM8B13DGJ1MIQDY" localSheetId="4" hidden="1">#REF!</definedName>
    <definedName name="BExXQU00KOR7XLM8B13DGJ1MIQDY" localSheetId="5" hidden="1">#REF!</definedName>
    <definedName name="BExXQU00KOR7XLM8B13DGJ1MIQDY" localSheetId="2" hidden="1">#REF!</definedName>
    <definedName name="BExXQU00KOR7XLM8B13DGJ1MIQDY" localSheetId="1" hidden="1">#REF!</definedName>
    <definedName name="BExXQU00KOR7XLM8B13DGJ1MIQDY" hidden="1">#REF!</definedName>
    <definedName name="BExXQUG48Q1ISN53FE4MRROM0HSJ" localSheetId="4" hidden="1">#REF!</definedName>
    <definedName name="BExXQUG48Q1ISN53FE4MRROM0HSJ" localSheetId="5" hidden="1">#REF!</definedName>
    <definedName name="BExXQUG48Q1ISN53FE4MRROM0HSJ" localSheetId="2" hidden="1">#REF!</definedName>
    <definedName name="BExXQUG48Q1ISN53FE4MRROM0HSJ" localSheetId="1" hidden="1">#REF!</definedName>
    <definedName name="BExXQUG48Q1ISN53FE4MRROM0HSJ" hidden="1">#REF!</definedName>
    <definedName name="BExXQXG18PS8HGBOS03OSTQ0KEYC" localSheetId="4" hidden="1">#REF!</definedName>
    <definedName name="BExXQXG18PS8HGBOS03OSTQ0KEYC" localSheetId="5" hidden="1">#REF!</definedName>
    <definedName name="BExXQXG18PS8HGBOS03OSTQ0KEYC" localSheetId="2" hidden="1">#REF!</definedName>
    <definedName name="BExXQXG18PS8HGBOS03OSTQ0KEYC" localSheetId="1" hidden="1">#REF!</definedName>
    <definedName name="BExXQXG18PS8HGBOS03OSTQ0KEYC" hidden="1">#REF!</definedName>
    <definedName name="BExXQXQT4OAFQT5B0YB3USDJOJOB" localSheetId="4" hidden="1">#REF!</definedName>
    <definedName name="BExXQXQT4OAFQT5B0YB3USDJOJOB" localSheetId="5" hidden="1">#REF!</definedName>
    <definedName name="BExXQXQT4OAFQT5B0YB3USDJOJOB" localSheetId="2" hidden="1">#REF!</definedName>
    <definedName name="BExXQXQT4OAFQT5B0YB3USDJOJOB" localSheetId="1" hidden="1">#REF!</definedName>
    <definedName name="BExXQXQT4OAFQT5B0YB3USDJOJOB" hidden="1">#REF!</definedName>
    <definedName name="BExXR3FSEXAHSXEQNJORWFCPX86N" localSheetId="4" hidden="1">#REF!</definedName>
    <definedName name="BExXR3FSEXAHSXEQNJORWFCPX86N" localSheetId="5" hidden="1">#REF!</definedName>
    <definedName name="BExXR3FSEXAHSXEQNJORWFCPX86N" localSheetId="2" hidden="1">#REF!</definedName>
    <definedName name="BExXR3FSEXAHSXEQNJORWFCPX86N" localSheetId="1" hidden="1">#REF!</definedName>
    <definedName name="BExXR3FSEXAHSXEQNJORWFCPX86N" hidden="1">#REF!</definedName>
    <definedName name="BExXR3W3FKYQBLR299HO9RZ70C43" localSheetId="4" hidden="1">#REF!</definedName>
    <definedName name="BExXR3W3FKYQBLR299HO9RZ70C43" localSheetId="5" hidden="1">#REF!</definedName>
    <definedName name="BExXR3W3FKYQBLR299HO9RZ70C43" localSheetId="2" hidden="1">#REF!</definedName>
    <definedName name="BExXR3W3FKYQBLR299HO9RZ70C43" localSheetId="1" hidden="1">#REF!</definedName>
    <definedName name="BExXR3W3FKYQBLR299HO9RZ70C43" hidden="1">#REF!</definedName>
    <definedName name="BExXR46U23CRRBV6IZT982MAEQKI" localSheetId="4" hidden="1">#REF!</definedName>
    <definedName name="BExXR46U23CRRBV6IZT982MAEQKI" localSheetId="5" hidden="1">#REF!</definedName>
    <definedName name="BExXR46U23CRRBV6IZT982MAEQKI" localSheetId="2" hidden="1">#REF!</definedName>
    <definedName name="BExXR46U23CRRBV6IZT982MAEQKI" localSheetId="1" hidden="1">#REF!</definedName>
    <definedName name="BExXR46U23CRRBV6IZT982MAEQKI" hidden="1">#REF!</definedName>
    <definedName name="BExXR6A8W3ND3XDZXBMQZ1VCAXHG" localSheetId="4" hidden="1">#REF!</definedName>
    <definedName name="BExXR6A8W3ND3XDZXBMQZ1VCAXHG" localSheetId="5" hidden="1">#REF!</definedName>
    <definedName name="BExXR6A8W3ND3XDZXBMQZ1VCAXHG" localSheetId="2" hidden="1">#REF!</definedName>
    <definedName name="BExXR6A8W3ND3XDZXBMQZ1VCAXHG" localSheetId="1" hidden="1">#REF!</definedName>
    <definedName name="BExXR6A8W3ND3XDZXBMQZ1VCAXHG" hidden="1">#REF!</definedName>
    <definedName name="BExXR7HKNHT37B4OOA9K9191PP22" localSheetId="4" hidden="1">#REF!</definedName>
    <definedName name="BExXR7HKNHT37B4OOA9K9191PP22" localSheetId="5" hidden="1">#REF!</definedName>
    <definedName name="BExXR7HKNHT37B4OOA9K9191PP22" localSheetId="2" hidden="1">#REF!</definedName>
    <definedName name="BExXR7HKNHT37B4OOA9K9191PP22" localSheetId="1" hidden="1">#REF!</definedName>
    <definedName name="BExXR7HKNHT37B4OOA9K9191PP22" hidden="1">#REF!</definedName>
    <definedName name="BExXR8OKAVX7O70V5IYG2PRKXSTI" localSheetId="4" hidden="1">#REF!</definedName>
    <definedName name="BExXR8OKAVX7O70V5IYG2PRKXSTI" localSheetId="5" hidden="1">#REF!</definedName>
    <definedName name="BExXR8OKAVX7O70V5IYG2PRKXSTI" localSheetId="2" hidden="1">#REF!</definedName>
    <definedName name="BExXR8OKAVX7O70V5IYG2PRKXSTI" localSheetId="1" hidden="1">#REF!</definedName>
    <definedName name="BExXR8OKAVX7O70V5IYG2PRKXSTI" hidden="1">#REF!</definedName>
    <definedName name="BExXRA6N6XCLQM6XDV724ZIH6G93" localSheetId="4" hidden="1">#REF!</definedName>
    <definedName name="BExXRA6N6XCLQM6XDV724ZIH6G93" localSheetId="5" hidden="1">#REF!</definedName>
    <definedName name="BExXRA6N6XCLQM6XDV724ZIH6G93" localSheetId="2" hidden="1">#REF!</definedName>
    <definedName name="BExXRA6N6XCLQM6XDV724ZIH6G93" localSheetId="1" hidden="1">#REF!</definedName>
    <definedName name="BExXRA6N6XCLQM6XDV724ZIH6G93" hidden="1">#REF!</definedName>
    <definedName name="BExXRABZ1CNKCG6K1MR6OUFHF7J9" localSheetId="4" hidden="1">#REF!</definedName>
    <definedName name="BExXRABZ1CNKCG6K1MR6OUFHF7J9" localSheetId="5" hidden="1">#REF!</definedName>
    <definedName name="BExXRABZ1CNKCG6K1MR6OUFHF7J9" localSheetId="2" hidden="1">#REF!</definedName>
    <definedName name="BExXRABZ1CNKCG6K1MR6OUFHF7J9" localSheetId="1" hidden="1">#REF!</definedName>
    <definedName name="BExXRABZ1CNKCG6K1MR6OUFHF7J9" hidden="1">#REF!</definedName>
    <definedName name="BExXRBOFETC0OTJ6WY3VPMFH03VB" localSheetId="4" hidden="1">#REF!</definedName>
    <definedName name="BExXRBOFETC0OTJ6WY3VPMFH03VB" localSheetId="5" hidden="1">#REF!</definedName>
    <definedName name="BExXRBOFETC0OTJ6WY3VPMFH03VB" localSheetId="2" hidden="1">#REF!</definedName>
    <definedName name="BExXRBOFETC0OTJ6WY3VPMFH03VB" localSheetId="1" hidden="1">#REF!</definedName>
    <definedName name="BExXRBOFETC0OTJ6WY3VPMFH03VB" hidden="1">#REF!</definedName>
    <definedName name="BExXRD13K1S9Y3JGR7CXSONT7RJZ" localSheetId="4" hidden="1">#REF!</definedName>
    <definedName name="BExXRD13K1S9Y3JGR7CXSONT7RJZ" localSheetId="5" hidden="1">#REF!</definedName>
    <definedName name="BExXRD13K1S9Y3JGR7CXSONT7RJZ" localSheetId="2" hidden="1">#REF!</definedName>
    <definedName name="BExXRD13K1S9Y3JGR7CXSONT7RJZ" localSheetId="1" hidden="1">#REF!</definedName>
    <definedName name="BExXRD13K1S9Y3JGR7CXSONT7RJZ" hidden="1">#REF!</definedName>
    <definedName name="BExXRIFB4QQ87QIGA9AG0NXP577K" localSheetId="4" hidden="1">#REF!</definedName>
    <definedName name="BExXRIFB4QQ87QIGA9AG0NXP577K" localSheetId="5" hidden="1">#REF!</definedName>
    <definedName name="BExXRIFB4QQ87QIGA9AG0NXP577K" localSheetId="2" hidden="1">#REF!</definedName>
    <definedName name="BExXRIFB4QQ87QIGA9AG0NXP577K" localSheetId="1" hidden="1">#REF!</definedName>
    <definedName name="BExXRIFB4QQ87QIGA9AG0NXP577K" hidden="1">#REF!</definedName>
    <definedName name="BExXRIQ2JF2CVTRDQX2D9SPH7FTN" localSheetId="4" hidden="1">#REF!</definedName>
    <definedName name="BExXRIQ2JF2CVTRDQX2D9SPH7FTN" localSheetId="5" hidden="1">#REF!</definedName>
    <definedName name="BExXRIQ2JF2CVTRDQX2D9SPH7FTN" localSheetId="2" hidden="1">#REF!</definedName>
    <definedName name="BExXRIQ2JF2CVTRDQX2D9SPH7FTN" localSheetId="1" hidden="1">#REF!</definedName>
    <definedName name="BExXRIQ2JF2CVTRDQX2D9SPH7FTN" hidden="1">#REF!</definedName>
    <definedName name="BExXRO4A6VUH1F4XV8N1BRJ4896W" localSheetId="4" hidden="1">#REF!</definedName>
    <definedName name="BExXRO4A6VUH1F4XV8N1BRJ4896W" localSheetId="5" hidden="1">#REF!</definedName>
    <definedName name="BExXRO4A6VUH1F4XV8N1BRJ4896W" localSheetId="2" hidden="1">#REF!</definedName>
    <definedName name="BExXRO4A6VUH1F4XV8N1BRJ4896W" localSheetId="1" hidden="1">#REF!</definedName>
    <definedName name="BExXRO4A6VUH1F4XV8N1BRJ4896W" hidden="1">#REF!</definedName>
    <definedName name="BExXRO9N1SNJZGKD90P4K7FU1J0P" localSheetId="4" hidden="1">#REF!</definedName>
    <definedName name="BExXRO9N1SNJZGKD90P4K7FU1J0P" localSheetId="5" hidden="1">#REF!</definedName>
    <definedName name="BExXRO9N1SNJZGKD90P4K7FU1J0P" localSheetId="2" hidden="1">#REF!</definedName>
    <definedName name="BExXRO9N1SNJZGKD90P4K7FU1J0P" localSheetId="1" hidden="1">#REF!</definedName>
    <definedName name="BExXRO9N1SNJZGKD90P4K7FU1J0P" hidden="1">#REF!</definedName>
    <definedName name="BExXROF2MWDZ7IFXX27XOJ79Q86E" localSheetId="4" hidden="1">#REF!</definedName>
    <definedName name="BExXROF2MWDZ7IFXX27XOJ79Q86E" localSheetId="5" hidden="1">#REF!</definedName>
    <definedName name="BExXROF2MWDZ7IFXX27XOJ79Q86E" localSheetId="2" hidden="1">#REF!</definedName>
    <definedName name="BExXROF2MWDZ7IFXX27XOJ79Q86E" localSheetId="1" hidden="1">#REF!</definedName>
    <definedName name="BExXROF2MWDZ7IFXX27XOJ79Q86E" hidden="1">#REF!</definedName>
    <definedName name="BExXRV5QP3Z0KAQ1EQT9JYT2FV0L" localSheetId="4" hidden="1">#REF!</definedName>
    <definedName name="BExXRV5QP3Z0KAQ1EQT9JYT2FV0L" localSheetId="5" hidden="1">#REF!</definedName>
    <definedName name="BExXRV5QP3Z0KAQ1EQT9JYT2FV0L" localSheetId="2" hidden="1">#REF!</definedName>
    <definedName name="BExXRV5QP3Z0KAQ1EQT9JYT2FV0L" localSheetId="1" hidden="1">#REF!</definedName>
    <definedName name="BExXRV5QP3Z0KAQ1EQT9JYT2FV0L" hidden="1">#REF!</definedName>
    <definedName name="BExXRZ20LZZCW8LVGDK0XETOTSAI" localSheetId="4" hidden="1">#REF!</definedName>
    <definedName name="BExXRZ20LZZCW8LVGDK0XETOTSAI" localSheetId="5" hidden="1">#REF!</definedName>
    <definedName name="BExXRZ20LZZCW8LVGDK0XETOTSAI" localSheetId="2" hidden="1">#REF!</definedName>
    <definedName name="BExXRZ20LZZCW8LVGDK0XETOTSAI" localSheetId="1" hidden="1">#REF!</definedName>
    <definedName name="BExXRZ20LZZCW8LVGDK0XETOTSAI" hidden="1">#REF!</definedName>
    <definedName name="BExXS4R1GKUJQX6MHUIUN4S3SCAS" localSheetId="4" hidden="1">#REF!</definedName>
    <definedName name="BExXS4R1GKUJQX6MHUIUN4S3SCAS" localSheetId="5" hidden="1">#REF!</definedName>
    <definedName name="BExXS4R1GKUJQX6MHUIUN4S3SCAS" localSheetId="2" hidden="1">#REF!</definedName>
    <definedName name="BExXS4R1GKUJQX6MHUIUN4S3SCAS" localSheetId="1" hidden="1">#REF!</definedName>
    <definedName name="BExXS4R1GKUJQX6MHUIUN4S3SCAS" hidden="1">#REF!</definedName>
    <definedName name="BExXS63O4OMWMNXXAODZQFSDG33N" localSheetId="4" hidden="1">#REF!</definedName>
    <definedName name="BExXS63O4OMWMNXXAODZQFSDG33N" localSheetId="5" hidden="1">#REF!</definedName>
    <definedName name="BExXS63O4OMWMNXXAODZQFSDG33N" localSheetId="2" hidden="1">#REF!</definedName>
    <definedName name="BExXS63O4OMWMNXXAODZQFSDG33N" localSheetId="1" hidden="1">#REF!</definedName>
    <definedName name="BExXS63O4OMWMNXXAODZQFSDG33N" hidden="1">#REF!</definedName>
    <definedName name="BExXSBSP1TOY051HSPEPM0AEIO2M" localSheetId="4" hidden="1">#REF!</definedName>
    <definedName name="BExXSBSP1TOY051HSPEPM0AEIO2M" localSheetId="5" hidden="1">#REF!</definedName>
    <definedName name="BExXSBSP1TOY051HSPEPM0AEIO2M" localSheetId="2" hidden="1">#REF!</definedName>
    <definedName name="BExXSBSP1TOY051HSPEPM0AEIO2M" localSheetId="1" hidden="1">#REF!</definedName>
    <definedName name="BExXSBSP1TOY051HSPEPM0AEIO2M" hidden="1">#REF!</definedName>
    <definedName name="BExXSC8RFK5D68FJD2HI4K66SA6I" localSheetId="4" hidden="1">#REF!</definedName>
    <definedName name="BExXSC8RFK5D68FJD2HI4K66SA6I" localSheetId="5" hidden="1">#REF!</definedName>
    <definedName name="BExXSC8RFK5D68FJD2HI4K66SA6I" localSheetId="2" hidden="1">#REF!</definedName>
    <definedName name="BExXSC8RFK5D68FJD2HI4K66SA6I" localSheetId="1" hidden="1">#REF!</definedName>
    <definedName name="BExXSC8RFK5D68FJD2HI4K66SA6I" hidden="1">#REF!</definedName>
    <definedName name="BExXSCP0AZ5MYCC2UFG2GLBCV1CC" localSheetId="4" hidden="1">#REF!</definedName>
    <definedName name="BExXSCP0AZ5MYCC2UFG2GLBCV1CC" localSheetId="5" hidden="1">#REF!</definedName>
    <definedName name="BExXSCP0AZ5MYCC2UFG2GLBCV1CC" localSheetId="2" hidden="1">#REF!</definedName>
    <definedName name="BExXSCP0AZ5MYCC2UFG2GLBCV1CC" localSheetId="1" hidden="1">#REF!</definedName>
    <definedName name="BExXSCP0AZ5MYCC2UFG2GLBCV1CC" hidden="1">#REF!</definedName>
    <definedName name="BExXSNHC88W4UMXEOIOOATJAIKZO" localSheetId="4" hidden="1">#REF!</definedName>
    <definedName name="BExXSNHC88W4UMXEOIOOATJAIKZO" localSheetId="5" hidden="1">#REF!</definedName>
    <definedName name="BExXSNHC88W4UMXEOIOOATJAIKZO" localSheetId="2" hidden="1">#REF!</definedName>
    <definedName name="BExXSNHC88W4UMXEOIOOATJAIKZO" localSheetId="1" hidden="1">#REF!</definedName>
    <definedName name="BExXSNHC88W4UMXEOIOOATJAIKZO" hidden="1">#REF!</definedName>
    <definedName name="BExXSTBS08WIA9TLALV3UQ2Z3MRG" localSheetId="4" hidden="1">#REF!</definedName>
    <definedName name="BExXSTBS08WIA9TLALV3UQ2Z3MRG" localSheetId="5" hidden="1">#REF!</definedName>
    <definedName name="BExXSTBS08WIA9TLALV3UQ2Z3MRG" localSheetId="2" hidden="1">#REF!</definedName>
    <definedName name="BExXSTBS08WIA9TLALV3UQ2Z3MRG" localSheetId="1" hidden="1">#REF!</definedName>
    <definedName name="BExXSTBS08WIA9TLALV3UQ2Z3MRG" hidden="1">#REF!</definedName>
    <definedName name="BExXSVQ2WOJJ73YEO8Q2FK60V4G8" localSheetId="4" hidden="1">#REF!</definedName>
    <definedName name="BExXSVQ2WOJJ73YEO8Q2FK60V4G8" localSheetId="5" hidden="1">#REF!</definedName>
    <definedName name="BExXSVQ2WOJJ73YEO8Q2FK60V4G8" localSheetId="2" hidden="1">#REF!</definedName>
    <definedName name="BExXSVQ2WOJJ73YEO8Q2FK60V4G8" localSheetId="1" hidden="1">#REF!</definedName>
    <definedName name="BExXSVQ2WOJJ73YEO8Q2FK60V4G8" hidden="1">#REF!</definedName>
    <definedName name="BExXTER5A2EQ14KN6J0MVATIHVKN" localSheetId="4" hidden="1">#REF!</definedName>
    <definedName name="BExXTER5A2EQ14KN6J0MVATIHVKN" localSheetId="5" hidden="1">#REF!</definedName>
    <definedName name="BExXTER5A2EQ14KN6J0MVATIHVKN" localSheetId="2" hidden="1">#REF!</definedName>
    <definedName name="BExXTER5A2EQ14KN6J0MVATIHVKN" localSheetId="1" hidden="1">#REF!</definedName>
    <definedName name="BExXTER5A2EQ14KN6J0MVATIHVKN" hidden="1">#REF!</definedName>
    <definedName name="BExXTHLRNL82GN7KZY3TOLO508N7" localSheetId="4" hidden="1">#REF!</definedName>
    <definedName name="BExXTHLRNL82GN7KZY3TOLO508N7" localSheetId="5" hidden="1">#REF!</definedName>
    <definedName name="BExXTHLRNL82GN7KZY3TOLO508N7" localSheetId="2" hidden="1">#REF!</definedName>
    <definedName name="BExXTHLRNL82GN7KZY3TOLO508N7" localSheetId="1" hidden="1">#REF!</definedName>
    <definedName name="BExXTHLRNL82GN7KZY3TOLO508N7" hidden="1">#REF!</definedName>
    <definedName name="BExXTL72MKEQSQH9L2OTFLU8DM2B" localSheetId="4" hidden="1">#REF!</definedName>
    <definedName name="BExXTL72MKEQSQH9L2OTFLU8DM2B" localSheetId="5" hidden="1">#REF!</definedName>
    <definedName name="BExXTL72MKEQSQH9L2OTFLU8DM2B" localSheetId="2" hidden="1">#REF!</definedName>
    <definedName name="BExXTL72MKEQSQH9L2OTFLU8DM2B" localSheetId="1" hidden="1">#REF!</definedName>
    <definedName name="BExXTL72MKEQSQH9L2OTFLU8DM2B" hidden="1">#REF!</definedName>
    <definedName name="BExXTM3M4RTCRSX7VGAXGQNPP668" localSheetId="4" hidden="1">#REF!</definedName>
    <definedName name="BExXTM3M4RTCRSX7VGAXGQNPP668" localSheetId="5" hidden="1">#REF!</definedName>
    <definedName name="BExXTM3M4RTCRSX7VGAXGQNPP668" localSheetId="2" hidden="1">#REF!</definedName>
    <definedName name="BExXTM3M4RTCRSX7VGAXGQNPP668" localSheetId="1" hidden="1">#REF!</definedName>
    <definedName name="BExXTM3M4RTCRSX7VGAXGQNPP668" hidden="1">#REF!</definedName>
    <definedName name="BExXTOCF78J7WY6FOVBRY1N2RBBR" localSheetId="4" hidden="1">#REF!</definedName>
    <definedName name="BExXTOCF78J7WY6FOVBRY1N2RBBR" localSheetId="5" hidden="1">#REF!</definedName>
    <definedName name="BExXTOCF78J7WY6FOVBRY1N2RBBR" localSheetId="2" hidden="1">#REF!</definedName>
    <definedName name="BExXTOCF78J7WY6FOVBRY1N2RBBR" localSheetId="1" hidden="1">#REF!</definedName>
    <definedName name="BExXTOCF78J7WY6FOVBRY1N2RBBR" hidden="1">#REF!</definedName>
    <definedName name="BExXTP3GYO6Z9RTKKT10XA0UTV3T" localSheetId="4" hidden="1">#REF!</definedName>
    <definedName name="BExXTP3GYO6Z9RTKKT10XA0UTV3T" localSheetId="5" hidden="1">#REF!</definedName>
    <definedName name="BExXTP3GYO6Z9RTKKT10XA0UTV3T" localSheetId="2" hidden="1">#REF!</definedName>
    <definedName name="BExXTP3GYO6Z9RTKKT10XA0UTV3T" localSheetId="1" hidden="1">#REF!</definedName>
    <definedName name="BExXTP3GYO6Z9RTKKT10XA0UTV3T" hidden="1">#REF!</definedName>
    <definedName name="BExXTRN4AFX9QW6YC4HNGBBD5R08" localSheetId="4" hidden="1">#REF!</definedName>
    <definedName name="BExXTRN4AFX9QW6YC4HNGBBD5R08" localSheetId="5" hidden="1">#REF!</definedName>
    <definedName name="BExXTRN4AFX9QW6YC4HNGBBD5R08" localSheetId="2" hidden="1">#REF!</definedName>
    <definedName name="BExXTRN4AFX9QW6YC4HNGBBD5R08" localSheetId="1" hidden="1">#REF!</definedName>
    <definedName name="BExXTRN4AFX9QW6YC4HNGBBD5R08" hidden="1">#REF!</definedName>
    <definedName name="BExXTV8M7YIG5C64O046DN613ZRO" localSheetId="4" hidden="1">#REF!</definedName>
    <definedName name="BExXTV8M7YIG5C64O046DN613ZRO" localSheetId="5" hidden="1">#REF!</definedName>
    <definedName name="BExXTV8M7YIG5C64O046DN613ZRO" localSheetId="2" hidden="1">#REF!</definedName>
    <definedName name="BExXTV8M7YIG5C64O046DN613ZRO" localSheetId="1" hidden="1">#REF!</definedName>
    <definedName name="BExXTV8M7YIG5C64O046DN613ZRO" hidden="1">#REF!</definedName>
    <definedName name="BExXTVDXQ7ZX3THNLFJXFAONW0AI" localSheetId="4" hidden="1">#REF!</definedName>
    <definedName name="BExXTVDXQ7ZX3THNLFJXFAONW0AI" localSheetId="5" hidden="1">#REF!</definedName>
    <definedName name="BExXTVDXQ7ZX3THNLFJXFAONW0AI" localSheetId="2" hidden="1">#REF!</definedName>
    <definedName name="BExXTVDXQ7ZX3THNLFJXFAONW0AI" localSheetId="1" hidden="1">#REF!</definedName>
    <definedName name="BExXTVDXQ7ZX3THNLFJXFAONW0AI" hidden="1">#REF!</definedName>
    <definedName name="BExXTZKZ4CG92ZQLIRKEXXH9BFIR" localSheetId="4" hidden="1">#REF!</definedName>
    <definedName name="BExXTZKZ4CG92ZQLIRKEXXH9BFIR" localSheetId="5" hidden="1">#REF!</definedName>
    <definedName name="BExXTZKZ4CG92ZQLIRKEXXH9BFIR" localSheetId="2" hidden="1">#REF!</definedName>
    <definedName name="BExXTZKZ4CG92ZQLIRKEXXH9BFIR" localSheetId="1" hidden="1">#REF!</definedName>
    <definedName name="BExXTZKZ4CG92ZQLIRKEXXH9BFIR" hidden="1">#REF!</definedName>
    <definedName name="BExXU4J2BM2964GD5UZHM752Q4NS" localSheetId="4" hidden="1">#REF!</definedName>
    <definedName name="BExXU4J2BM2964GD5UZHM752Q4NS" localSheetId="5" hidden="1">#REF!</definedName>
    <definedName name="BExXU4J2BM2964GD5UZHM752Q4NS" localSheetId="2" hidden="1">#REF!</definedName>
    <definedName name="BExXU4J2BM2964GD5UZHM752Q4NS" localSheetId="1" hidden="1">#REF!</definedName>
    <definedName name="BExXU4J2BM2964GD5UZHM752Q4NS" hidden="1">#REF!</definedName>
    <definedName name="BExXU6XDTT7RM93KILIDEYPA9XKF" localSheetId="4" hidden="1">#REF!</definedName>
    <definedName name="BExXU6XDTT7RM93KILIDEYPA9XKF" localSheetId="5" hidden="1">#REF!</definedName>
    <definedName name="BExXU6XDTT7RM93KILIDEYPA9XKF" localSheetId="2" hidden="1">#REF!</definedName>
    <definedName name="BExXU6XDTT7RM93KILIDEYPA9XKF" localSheetId="1" hidden="1">#REF!</definedName>
    <definedName name="BExXU6XDTT7RM93KILIDEYPA9XKF" hidden="1">#REF!</definedName>
    <definedName name="BExXU8VLZA7WLPZ3RAQZGNERUD26" localSheetId="4" hidden="1">#REF!</definedName>
    <definedName name="BExXU8VLZA7WLPZ3RAQZGNERUD26" localSheetId="5" hidden="1">#REF!</definedName>
    <definedName name="BExXU8VLZA7WLPZ3RAQZGNERUD26" localSheetId="2" hidden="1">#REF!</definedName>
    <definedName name="BExXU8VLZA7WLPZ3RAQZGNERUD26" localSheetId="1" hidden="1">#REF!</definedName>
    <definedName name="BExXU8VLZA7WLPZ3RAQZGNERUD26" hidden="1">#REF!</definedName>
    <definedName name="BExXUB9RSLSCNN5ETLXY72DAPZZM" localSheetId="4" hidden="1">#REF!</definedName>
    <definedName name="BExXUB9RSLSCNN5ETLXY72DAPZZM" localSheetId="5" hidden="1">#REF!</definedName>
    <definedName name="BExXUB9RSLSCNN5ETLXY72DAPZZM" localSheetId="2" hidden="1">#REF!</definedName>
    <definedName name="BExXUB9RSLSCNN5ETLXY72DAPZZM" localSheetId="1" hidden="1">#REF!</definedName>
    <definedName name="BExXUB9RSLSCNN5ETLXY72DAPZZM" hidden="1">#REF!</definedName>
    <definedName name="BExXUFRM82XQIN2T8KGLDQL1IBQW" localSheetId="4" hidden="1">#REF!</definedName>
    <definedName name="BExXUFRM82XQIN2T8KGLDQL1IBQW" localSheetId="5" hidden="1">#REF!</definedName>
    <definedName name="BExXUFRM82XQIN2T8KGLDQL1IBQW" localSheetId="2" hidden="1">#REF!</definedName>
    <definedName name="BExXUFRM82XQIN2T8KGLDQL1IBQW" localSheetId="1" hidden="1">#REF!</definedName>
    <definedName name="BExXUFRM82XQIN2T8KGLDQL1IBQW" hidden="1">#REF!</definedName>
    <definedName name="BExXUQEQBF6FI240ZGIF9YXZSRAU" localSheetId="4" hidden="1">#REF!</definedName>
    <definedName name="BExXUQEQBF6FI240ZGIF9YXZSRAU" localSheetId="5" hidden="1">#REF!</definedName>
    <definedName name="BExXUQEQBF6FI240ZGIF9YXZSRAU" localSheetId="2" hidden="1">#REF!</definedName>
    <definedName name="BExXUQEQBF6FI240ZGIF9YXZSRAU" localSheetId="1" hidden="1">#REF!</definedName>
    <definedName name="BExXUQEQBF6FI240ZGIF9YXZSRAU" hidden="1">#REF!</definedName>
    <definedName name="BExXUX02UQ8LJPBZ4YBORILFR0W0" localSheetId="4" hidden="1">#REF!</definedName>
    <definedName name="BExXUX02UQ8LJPBZ4YBORILFR0W0" localSheetId="5" hidden="1">#REF!</definedName>
    <definedName name="BExXUX02UQ8LJPBZ4YBORILFR0W0" localSheetId="2" hidden="1">#REF!</definedName>
    <definedName name="BExXUX02UQ8LJPBZ4YBORILFR0W0" localSheetId="1" hidden="1">#REF!</definedName>
    <definedName name="BExXUX02UQ8LJPBZ4YBORILFR0W0" hidden="1">#REF!</definedName>
    <definedName name="BExXUYND6EJO7CJ5KRICV4O1JNWK" localSheetId="4" hidden="1">#REF!</definedName>
    <definedName name="BExXUYND6EJO7CJ5KRICV4O1JNWK" localSheetId="5" hidden="1">#REF!</definedName>
    <definedName name="BExXUYND6EJO7CJ5KRICV4O1JNWK" localSheetId="2" hidden="1">#REF!</definedName>
    <definedName name="BExXUYND6EJO7CJ5KRICV4O1JNWK" localSheetId="1" hidden="1">#REF!</definedName>
    <definedName name="BExXUYND6EJO7CJ5KRICV4O1JNWK" hidden="1">#REF!</definedName>
    <definedName name="BExXV6FWG4H3S2QEUJZYIXILNGJ7" localSheetId="4" hidden="1">#REF!</definedName>
    <definedName name="BExXV6FWG4H3S2QEUJZYIXILNGJ7" localSheetId="5" hidden="1">#REF!</definedName>
    <definedName name="BExXV6FWG4H3S2QEUJZYIXILNGJ7" localSheetId="2" hidden="1">#REF!</definedName>
    <definedName name="BExXV6FWG4H3S2QEUJZYIXILNGJ7" localSheetId="1" hidden="1">#REF!</definedName>
    <definedName name="BExXV6FWG4H3S2QEUJZYIXILNGJ7" hidden="1">#REF!</definedName>
    <definedName name="BExXVK87BMMO6LHKV0CFDNIQVIBS" localSheetId="4" hidden="1">#REF!</definedName>
    <definedName name="BExXVK87BMMO6LHKV0CFDNIQVIBS" localSheetId="5" hidden="1">#REF!</definedName>
    <definedName name="BExXVK87BMMO6LHKV0CFDNIQVIBS" localSheetId="2" hidden="1">#REF!</definedName>
    <definedName name="BExXVK87BMMO6LHKV0CFDNIQVIBS" localSheetId="1" hidden="1">#REF!</definedName>
    <definedName name="BExXVK87BMMO6LHKV0CFDNIQVIBS" hidden="1">#REF!</definedName>
    <definedName name="BExXVKZ9WXPGL6IVY6T61IDD771I" localSheetId="4" hidden="1">#REF!</definedName>
    <definedName name="BExXVKZ9WXPGL6IVY6T61IDD771I" localSheetId="5" hidden="1">#REF!</definedName>
    <definedName name="BExXVKZ9WXPGL6IVY6T61IDD771I" localSheetId="2" hidden="1">#REF!</definedName>
    <definedName name="BExXVKZ9WXPGL6IVY6T61IDD771I" localSheetId="1" hidden="1">#REF!</definedName>
    <definedName name="BExXVKZ9WXPGL6IVY6T61IDD771I" hidden="1">#REF!</definedName>
    <definedName name="BExXVLA319WCSEOVHB05KDUSU054" localSheetId="4" hidden="1">#REF!</definedName>
    <definedName name="BExXVLA319WCSEOVHB05KDUSU054" localSheetId="5" hidden="1">#REF!</definedName>
    <definedName name="BExXVLA319WCSEOVHB05KDUSU054" localSheetId="2" hidden="1">#REF!</definedName>
    <definedName name="BExXVLA319WCSEOVHB05KDUSU054" localSheetId="1" hidden="1">#REF!</definedName>
    <definedName name="BExXVLA319WCSEOVHB05KDUSU054" hidden="1">#REF!</definedName>
    <definedName name="BExXVTTG5YRCSTI0UL141BKR36SU" localSheetId="4" hidden="1">#REF!</definedName>
    <definedName name="BExXVTTG5YRCSTI0UL141BKR36SU" localSheetId="5" hidden="1">#REF!</definedName>
    <definedName name="BExXVTTG5YRCSTI0UL141BKR36SU" localSheetId="2" hidden="1">#REF!</definedName>
    <definedName name="BExXVTTG5YRCSTI0UL141BKR36SU" localSheetId="1" hidden="1">#REF!</definedName>
    <definedName name="BExXVTTG5YRCSTI0UL141BKR36SU" hidden="1">#REF!</definedName>
    <definedName name="BExXVYWX74VKI8BDDSX9U85460MB" localSheetId="4" hidden="1">#REF!</definedName>
    <definedName name="BExXVYWX74VKI8BDDSX9U85460MB" localSheetId="5" hidden="1">#REF!</definedName>
    <definedName name="BExXVYWX74VKI8BDDSX9U85460MB" localSheetId="2" hidden="1">#REF!</definedName>
    <definedName name="BExXVYWX74VKI8BDDSX9U85460MB" localSheetId="1" hidden="1">#REF!</definedName>
    <definedName name="BExXVYWX74VKI8BDDSX9U85460MB" hidden="1">#REF!</definedName>
    <definedName name="BExXW27MMXHXUXX78SDTBE1JYTHT" localSheetId="4" hidden="1">#REF!</definedName>
    <definedName name="BExXW27MMXHXUXX78SDTBE1JYTHT" localSheetId="5" hidden="1">#REF!</definedName>
    <definedName name="BExXW27MMXHXUXX78SDTBE1JYTHT" localSheetId="2" hidden="1">#REF!</definedName>
    <definedName name="BExXW27MMXHXUXX78SDTBE1JYTHT" localSheetId="1" hidden="1">#REF!</definedName>
    <definedName name="BExXW27MMXHXUXX78SDTBE1JYTHT" hidden="1">#REF!</definedName>
    <definedName name="BExXW2YIM2MYBSHRIX0RP9D4PRMN" localSheetId="4" hidden="1">#REF!</definedName>
    <definedName name="BExXW2YIM2MYBSHRIX0RP9D4PRMN" localSheetId="5" hidden="1">#REF!</definedName>
    <definedName name="BExXW2YIM2MYBSHRIX0RP9D4PRMN" localSheetId="2" hidden="1">#REF!</definedName>
    <definedName name="BExXW2YIM2MYBSHRIX0RP9D4PRMN" localSheetId="1" hidden="1">#REF!</definedName>
    <definedName name="BExXW2YIM2MYBSHRIX0RP9D4PRMN" hidden="1">#REF!</definedName>
    <definedName name="BExXWBNE4KTFSXKVSRF6WX039WPB" localSheetId="4" hidden="1">#REF!</definedName>
    <definedName name="BExXWBNE4KTFSXKVSRF6WX039WPB" localSheetId="5" hidden="1">#REF!</definedName>
    <definedName name="BExXWBNE4KTFSXKVSRF6WX039WPB" localSheetId="2" hidden="1">#REF!</definedName>
    <definedName name="BExXWBNE4KTFSXKVSRF6WX039WPB" localSheetId="1" hidden="1">#REF!</definedName>
    <definedName name="BExXWBNE4KTFSXKVSRF6WX039WPB" hidden="1">#REF!</definedName>
    <definedName name="BExXWFP5AYE7EHYTJWBZSQ8PQ0YX" localSheetId="4" hidden="1">#REF!</definedName>
    <definedName name="BExXWFP5AYE7EHYTJWBZSQ8PQ0YX" localSheetId="5" hidden="1">#REF!</definedName>
    <definedName name="BExXWFP5AYE7EHYTJWBZSQ8PQ0YX" localSheetId="2" hidden="1">#REF!</definedName>
    <definedName name="BExXWFP5AYE7EHYTJWBZSQ8PQ0YX" localSheetId="1" hidden="1">#REF!</definedName>
    <definedName name="BExXWFP5AYE7EHYTJWBZSQ8PQ0YX" hidden="1">#REF!</definedName>
    <definedName name="BExXWIUCR0LXM58OVKZT2APLVTIA" localSheetId="4" hidden="1">#REF!</definedName>
    <definedName name="BExXWIUCR0LXM58OVKZT2APLVTIA" localSheetId="5" hidden="1">#REF!</definedName>
    <definedName name="BExXWIUCR0LXM58OVKZT2APLVTIA" localSheetId="2" hidden="1">#REF!</definedName>
    <definedName name="BExXWIUCR0LXM58OVKZT2APLVTIA" localSheetId="1" hidden="1">#REF!</definedName>
    <definedName name="BExXWIUCR0LXM58OVKZT2APLVTIA" hidden="1">#REF!</definedName>
    <definedName name="BExXWTXJEA32DLC6QKN10QB955JT" localSheetId="4" hidden="1">#REF!</definedName>
    <definedName name="BExXWTXJEA32DLC6QKN10QB955JT" localSheetId="5" hidden="1">#REF!</definedName>
    <definedName name="BExXWTXJEA32DLC6QKN10QB955JT" localSheetId="2" hidden="1">#REF!</definedName>
    <definedName name="BExXWTXJEA32DLC6QKN10QB955JT" localSheetId="1" hidden="1">#REF!</definedName>
    <definedName name="BExXWTXJEA32DLC6QKN10QB955JT" hidden="1">#REF!</definedName>
    <definedName name="BExXWVFIBQT8OY1O41FRFPFGXQHK" localSheetId="4" hidden="1">#REF!</definedName>
    <definedName name="BExXWVFIBQT8OY1O41FRFPFGXQHK" localSheetId="5" hidden="1">#REF!</definedName>
    <definedName name="BExXWVFIBQT8OY1O41FRFPFGXQHK" localSheetId="2" hidden="1">#REF!</definedName>
    <definedName name="BExXWVFIBQT8OY1O41FRFPFGXQHK" localSheetId="1" hidden="1">#REF!</definedName>
    <definedName name="BExXWVFIBQT8OY1O41FRFPFGXQHK" hidden="1">#REF!</definedName>
    <definedName name="BExXWWXHBZHA9J3N8K47F84X0M0L" localSheetId="4" hidden="1">#REF!</definedName>
    <definedName name="BExXWWXHBZHA9J3N8K47F84X0M0L" localSheetId="5" hidden="1">#REF!</definedName>
    <definedName name="BExXWWXHBZHA9J3N8K47F84X0M0L" localSheetId="2" hidden="1">#REF!</definedName>
    <definedName name="BExXWWXHBZHA9J3N8K47F84X0M0L" localSheetId="1" hidden="1">#REF!</definedName>
    <definedName name="BExXWWXHBZHA9J3N8K47F84X0M0L" hidden="1">#REF!</definedName>
    <definedName name="BExXXBM521DL8R4ZX7NZ3DBCUOR5" localSheetId="4" hidden="1">#REF!</definedName>
    <definedName name="BExXXBM521DL8R4ZX7NZ3DBCUOR5" localSheetId="5" hidden="1">#REF!</definedName>
    <definedName name="BExXXBM521DL8R4ZX7NZ3DBCUOR5" localSheetId="2" hidden="1">#REF!</definedName>
    <definedName name="BExXXBM521DL8R4ZX7NZ3DBCUOR5" localSheetId="1" hidden="1">#REF!</definedName>
    <definedName name="BExXXBM521DL8R4ZX7NZ3DBCUOR5" hidden="1">#REF!</definedName>
    <definedName name="BExXXC7OZI33XZ03NRMEP7VRLQK4" localSheetId="4" hidden="1">#REF!</definedName>
    <definedName name="BExXXC7OZI33XZ03NRMEP7VRLQK4" localSheetId="5" hidden="1">#REF!</definedName>
    <definedName name="BExXXC7OZI33XZ03NRMEP7VRLQK4" localSheetId="2" hidden="1">#REF!</definedName>
    <definedName name="BExXXC7OZI33XZ03NRMEP7VRLQK4" localSheetId="1" hidden="1">#REF!</definedName>
    <definedName name="BExXXC7OZI33XZ03NRMEP7VRLQK4" hidden="1">#REF!</definedName>
    <definedName name="BExXXH5N3NKBQ7BCJPJTBF8CYM2Q" localSheetId="4" hidden="1">#REF!</definedName>
    <definedName name="BExXXH5N3NKBQ7BCJPJTBF8CYM2Q" localSheetId="5" hidden="1">#REF!</definedName>
    <definedName name="BExXXH5N3NKBQ7BCJPJTBF8CYM2Q" localSheetId="2" hidden="1">#REF!</definedName>
    <definedName name="BExXXH5N3NKBQ7BCJPJTBF8CYM2Q" localSheetId="1" hidden="1">#REF!</definedName>
    <definedName name="BExXXH5N3NKBQ7BCJPJTBF8CYM2Q" hidden="1">#REF!</definedName>
    <definedName name="BExXXI7HHXLBLUEW7EQ73TALJF48" localSheetId="4" hidden="1">#REF!</definedName>
    <definedName name="BExXXI7HHXLBLUEW7EQ73TALJF48" localSheetId="5" hidden="1">#REF!</definedName>
    <definedName name="BExXXI7HHXLBLUEW7EQ73TALJF48" localSheetId="2" hidden="1">#REF!</definedName>
    <definedName name="BExXXI7HHXLBLUEW7EQ73TALJF48" localSheetId="1" hidden="1">#REF!</definedName>
    <definedName name="BExXXI7HHXLBLUEW7EQ73TALJF48" hidden="1">#REF!</definedName>
    <definedName name="BExXXKWLM4D541BH6O8GOJMHFHMW" localSheetId="4" hidden="1">#REF!</definedName>
    <definedName name="BExXXKWLM4D541BH6O8GOJMHFHMW" localSheetId="5" hidden="1">#REF!</definedName>
    <definedName name="BExXXKWLM4D541BH6O8GOJMHFHMW" localSheetId="2" hidden="1">#REF!</definedName>
    <definedName name="BExXXKWLM4D541BH6O8GOJMHFHMW" localSheetId="1" hidden="1">#REF!</definedName>
    <definedName name="BExXXKWLM4D541BH6O8GOJMHFHMW" hidden="1">#REF!</definedName>
    <definedName name="BExXXNR17I6P4FQZPQF2ZXDFYB6C" localSheetId="4" hidden="1">#REF!</definedName>
    <definedName name="BExXXNR17I6P4FQZPQF2ZXDFYB6C" localSheetId="5" hidden="1">#REF!</definedName>
    <definedName name="BExXXNR17I6P4FQZPQF2ZXDFYB6C" localSheetId="2" hidden="1">#REF!</definedName>
    <definedName name="BExXXNR17I6P4FQZPQF2ZXDFYB6C" localSheetId="1" hidden="1">#REF!</definedName>
    <definedName name="BExXXNR17I6P4FQZPQF2ZXDFYB6C" hidden="1">#REF!</definedName>
    <definedName name="BExXXPPA1Q87XPI97X0OXCPBPDON" localSheetId="4" hidden="1">#REF!</definedName>
    <definedName name="BExXXPPA1Q87XPI97X0OXCPBPDON" localSheetId="5" hidden="1">#REF!</definedName>
    <definedName name="BExXXPPA1Q87XPI97X0OXCPBPDON" localSheetId="2" hidden="1">#REF!</definedName>
    <definedName name="BExXXPPA1Q87XPI97X0OXCPBPDON" localSheetId="1" hidden="1">#REF!</definedName>
    <definedName name="BExXXPPA1Q87XPI97X0OXCPBPDON" hidden="1">#REF!</definedName>
    <definedName name="BExXXVUDA98IZTQ6MANKU4MTTDVR" localSheetId="4" hidden="1">#REF!</definedName>
    <definedName name="BExXXVUDA98IZTQ6MANKU4MTTDVR" localSheetId="5" hidden="1">#REF!</definedName>
    <definedName name="BExXXVUDA98IZTQ6MANKU4MTTDVR" localSheetId="2" hidden="1">#REF!</definedName>
    <definedName name="BExXXVUDA98IZTQ6MANKU4MTTDVR" localSheetId="1" hidden="1">#REF!</definedName>
    <definedName name="BExXXVUDA98IZTQ6MANKU4MTTDVR" hidden="1">#REF!</definedName>
    <definedName name="BExXXZQNZY6IZI45DJXJK0MQZWA7" localSheetId="4" hidden="1">#REF!</definedName>
    <definedName name="BExXXZQNZY6IZI45DJXJK0MQZWA7" localSheetId="5" hidden="1">#REF!</definedName>
    <definedName name="BExXXZQNZY6IZI45DJXJK0MQZWA7" localSheetId="2" hidden="1">#REF!</definedName>
    <definedName name="BExXXZQNZY6IZI45DJXJK0MQZWA7" localSheetId="1" hidden="1">#REF!</definedName>
    <definedName name="BExXXZQNZY6IZI45DJXJK0MQZWA7" hidden="1">#REF!</definedName>
    <definedName name="BExXY5QFG6QP94SFT3935OBM8Y4K" localSheetId="4" hidden="1">#REF!</definedName>
    <definedName name="BExXY5QFG6QP94SFT3935OBM8Y4K" localSheetId="5" hidden="1">#REF!</definedName>
    <definedName name="BExXY5QFG6QP94SFT3935OBM8Y4K" localSheetId="2" hidden="1">#REF!</definedName>
    <definedName name="BExXY5QFG6QP94SFT3935OBM8Y4K" localSheetId="1" hidden="1">#REF!</definedName>
    <definedName name="BExXY5QFG6QP94SFT3935OBM8Y4K" hidden="1">#REF!</definedName>
    <definedName name="BExXY7TYEBFXRYUYIFHTN65RJ8EW" localSheetId="4" hidden="1">#REF!</definedName>
    <definedName name="BExXY7TYEBFXRYUYIFHTN65RJ8EW" localSheetId="5" hidden="1">#REF!</definedName>
    <definedName name="BExXY7TYEBFXRYUYIFHTN65RJ8EW" localSheetId="2" hidden="1">#REF!</definedName>
    <definedName name="BExXY7TYEBFXRYUYIFHTN65RJ8EW" localSheetId="1" hidden="1">#REF!</definedName>
    <definedName name="BExXY7TYEBFXRYUYIFHTN65RJ8EW" hidden="1">#REF!</definedName>
    <definedName name="BExXYLBHANUXC5FCTDDTGOVD3GQS" localSheetId="4" hidden="1">#REF!</definedName>
    <definedName name="BExXYLBHANUXC5FCTDDTGOVD3GQS" localSheetId="5" hidden="1">#REF!</definedName>
    <definedName name="BExXYLBHANUXC5FCTDDTGOVD3GQS" localSheetId="2" hidden="1">#REF!</definedName>
    <definedName name="BExXYLBHANUXC5FCTDDTGOVD3GQS" localSheetId="1" hidden="1">#REF!</definedName>
    <definedName name="BExXYLBHANUXC5FCTDDTGOVD3GQS" hidden="1">#REF!</definedName>
    <definedName name="BExXYMNYAYH3WA2ZCFAYKZID9ZCI" localSheetId="4" hidden="1">#REF!</definedName>
    <definedName name="BExXYMNYAYH3WA2ZCFAYKZID9ZCI" localSheetId="5" hidden="1">#REF!</definedName>
    <definedName name="BExXYMNYAYH3WA2ZCFAYKZID9ZCI" localSheetId="2" hidden="1">#REF!</definedName>
    <definedName name="BExXYMNYAYH3WA2ZCFAYKZID9ZCI" localSheetId="1" hidden="1">#REF!</definedName>
    <definedName name="BExXYMNYAYH3WA2ZCFAYKZID9ZCI" hidden="1">#REF!</definedName>
    <definedName name="BExXYYT12SVN2VDMLVNV4P3ISD8T" localSheetId="4" hidden="1">#REF!</definedName>
    <definedName name="BExXYYT12SVN2VDMLVNV4P3ISD8T" localSheetId="5" hidden="1">#REF!</definedName>
    <definedName name="BExXYYT12SVN2VDMLVNV4P3ISD8T" localSheetId="2" hidden="1">#REF!</definedName>
    <definedName name="BExXYYT12SVN2VDMLVNV4P3ISD8T" localSheetId="1" hidden="1">#REF!</definedName>
    <definedName name="BExXYYT12SVN2VDMLVNV4P3ISD8T" hidden="1">#REF!</definedName>
    <definedName name="BExXYZ3SPSRCWM4YHTPZDCOLZPHR" localSheetId="4" hidden="1">#REF!</definedName>
    <definedName name="BExXYZ3SPSRCWM4YHTPZDCOLZPHR" localSheetId="5" hidden="1">#REF!</definedName>
    <definedName name="BExXYZ3SPSRCWM4YHTPZDCOLZPHR" localSheetId="2" hidden="1">#REF!</definedName>
    <definedName name="BExXYZ3SPSRCWM4YHTPZDCOLZPHR" localSheetId="1" hidden="1">#REF!</definedName>
    <definedName name="BExXYZ3SPSRCWM4YHTPZDCOLZPHR" hidden="1">#REF!</definedName>
    <definedName name="BExXZFVV4YB42AZ3H1I40YG3JAPU" localSheetId="4" hidden="1">#REF!</definedName>
    <definedName name="BExXZFVV4YB42AZ3H1I40YG3JAPU" localSheetId="5" hidden="1">#REF!</definedName>
    <definedName name="BExXZFVV4YB42AZ3H1I40YG3JAPU" localSheetId="2" hidden="1">#REF!</definedName>
    <definedName name="BExXZFVV4YB42AZ3H1I40YG3JAPU" localSheetId="1" hidden="1">#REF!</definedName>
    <definedName name="BExXZFVV4YB42AZ3H1I40YG3JAPU" hidden="1">#REF!</definedName>
    <definedName name="BExXZG1CQE1M9TDJ99253H6JVGIH" localSheetId="4" hidden="1">#REF!</definedName>
    <definedName name="BExXZG1CQE1M9TDJ99253H6JVGIH" localSheetId="5" hidden="1">#REF!</definedName>
    <definedName name="BExXZG1CQE1M9TDJ99253H6JVGIH" localSheetId="2" hidden="1">#REF!</definedName>
    <definedName name="BExXZG1CQE1M9TDJ99253H6JVGIH" localSheetId="1" hidden="1">#REF!</definedName>
    <definedName name="BExXZG1CQE1M9TDJ99253H6JVGIH" hidden="1">#REF!</definedName>
    <definedName name="BExXZHJ9T2JELF12CHHGD54J1B0C" localSheetId="4" hidden="1">#REF!</definedName>
    <definedName name="BExXZHJ9T2JELF12CHHGD54J1B0C" localSheetId="5" hidden="1">#REF!</definedName>
    <definedName name="BExXZHJ9T2JELF12CHHGD54J1B0C" localSheetId="2" hidden="1">#REF!</definedName>
    <definedName name="BExXZHJ9T2JELF12CHHGD54J1B0C" localSheetId="1" hidden="1">#REF!</definedName>
    <definedName name="BExXZHJ9T2JELF12CHHGD54J1B0C" hidden="1">#REF!</definedName>
    <definedName name="BExXZNJ2X1TK2LRK5ZY3MX49H5T7" localSheetId="4" hidden="1">#REF!</definedName>
    <definedName name="BExXZNJ2X1TK2LRK5ZY3MX49H5T7" localSheetId="5" hidden="1">#REF!</definedName>
    <definedName name="BExXZNJ2X1TK2LRK5ZY3MX49H5T7" localSheetId="2" hidden="1">#REF!</definedName>
    <definedName name="BExXZNJ2X1TK2LRK5ZY3MX49H5T7" localSheetId="1" hidden="1">#REF!</definedName>
    <definedName name="BExXZNJ2X1TK2LRK5ZY3MX49H5T7" hidden="1">#REF!</definedName>
    <definedName name="BExXZOVPCEP495TQSON6PSRQ8XCY" localSheetId="4" hidden="1">#REF!</definedName>
    <definedName name="BExXZOVPCEP495TQSON6PSRQ8XCY" localSheetId="5" hidden="1">#REF!</definedName>
    <definedName name="BExXZOVPCEP495TQSON6PSRQ8XCY" localSheetId="2" hidden="1">#REF!</definedName>
    <definedName name="BExXZOVPCEP495TQSON6PSRQ8XCY" localSheetId="1" hidden="1">#REF!</definedName>
    <definedName name="BExXZOVPCEP495TQSON6PSRQ8XCY" hidden="1">#REF!</definedName>
    <definedName name="BExXZXKH7NBARQQAZM69Z57IH1MM" localSheetId="4" hidden="1">#REF!</definedName>
    <definedName name="BExXZXKH7NBARQQAZM69Z57IH1MM" localSheetId="5" hidden="1">#REF!</definedName>
    <definedName name="BExXZXKH7NBARQQAZM69Z57IH1MM" localSheetId="2" hidden="1">#REF!</definedName>
    <definedName name="BExXZXKH7NBARQQAZM69Z57IH1MM" localSheetId="1" hidden="1">#REF!</definedName>
    <definedName name="BExXZXKH7NBARQQAZM69Z57IH1MM" hidden="1">#REF!</definedName>
    <definedName name="BExY07WSDH5QEVM7BJXJK2ZRAI1O" localSheetId="4" hidden="1">#REF!</definedName>
    <definedName name="BExY07WSDH5QEVM7BJXJK2ZRAI1O" localSheetId="5" hidden="1">#REF!</definedName>
    <definedName name="BExY07WSDH5QEVM7BJXJK2ZRAI1O" localSheetId="2" hidden="1">#REF!</definedName>
    <definedName name="BExY07WSDH5QEVM7BJXJK2ZRAI1O" localSheetId="1" hidden="1">#REF!</definedName>
    <definedName name="BExY07WSDH5QEVM7BJXJK2ZRAI1O" hidden="1">#REF!</definedName>
    <definedName name="BExY09PJJWYWGWWLX3YT8EVK0YV4" localSheetId="4" hidden="1">#REF!</definedName>
    <definedName name="BExY09PJJWYWGWWLX3YT8EVK0YV4" localSheetId="5" hidden="1">#REF!</definedName>
    <definedName name="BExY09PJJWYWGWWLX3YT8EVK0YV4" localSheetId="2" hidden="1">#REF!</definedName>
    <definedName name="BExY09PJJWYWGWWLX3YT8EVK0YV4" localSheetId="1" hidden="1">#REF!</definedName>
    <definedName name="BExY09PJJWYWGWWLX3YT8EVK0YV4" hidden="1">#REF!</definedName>
    <definedName name="BExY0C3UBVC4M59JIRXVQ8OWAJC1" localSheetId="4" hidden="1">#REF!</definedName>
    <definedName name="BExY0C3UBVC4M59JIRXVQ8OWAJC1" localSheetId="5" hidden="1">#REF!</definedName>
    <definedName name="BExY0C3UBVC4M59JIRXVQ8OWAJC1" localSheetId="2" hidden="1">#REF!</definedName>
    <definedName name="BExY0C3UBVC4M59JIRXVQ8OWAJC1" localSheetId="1" hidden="1">#REF!</definedName>
    <definedName name="BExY0C3UBVC4M59JIRXVQ8OWAJC1" hidden="1">#REF!</definedName>
    <definedName name="BExY0ENH6ZXHW155XIGS0F46T43M" localSheetId="4" hidden="1">#REF!</definedName>
    <definedName name="BExY0ENH6ZXHW155XIGS0F46T43M" localSheetId="5" hidden="1">#REF!</definedName>
    <definedName name="BExY0ENH6ZXHW155XIGS0F46T43M" localSheetId="2" hidden="1">#REF!</definedName>
    <definedName name="BExY0ENH6ZXHW155XIGS0F46T43M" localSheetId="1" hidden="1">#REF!</definedName>
    <definedName name="BExY0ENH6ZXHW155XIGS0F46T43M" hidden="1">#REF!</definedName>
    <definedName name="BExY0IEEUB9SRGD9I14IDCPO5GV4" localSheetId="4" hidden="1">#REF!</definedName>
    <definedName name="BExY0IEEUB9SRGD9I14IDCPO5GV4" localSheetId="5" hidden="1">#REF!</definedName>
    <definedName name="BExY0IEEUB9SRGD9I14IDCPO5GV4" localSheetId="2" hidden="1">#REF!</definedName>
    <definedName name="BExY0IEEUB9SRGD9I14IDCPO5GV4" localSheetId="1" hidden="1">#REF!</definedName>
    <definedName name="BExY0IEEUB9SRGD9I14IDCPO5GV4" hidden="1">#REF!</definedName>
    <definedName name="BExY0LEAAM7MUGBRLXD6KXBOHZ6S" localSheetId="4" hidden="1">#REF!</definedName>
    <definedName name="BExY0LEAAM7MUGBRLXD6KXBOHZ6S" localSheetId="5" hidden="1">#REF!</definedName>
    <definedName name="BExY0LEAAM7MUGBRLXD6KXBOHZ6S" localSheetId="2" hidden="1">#REF!</definedName>
    <definedName name="BExY0LEAAM7MUGBRLXD6KXBOHZ6S" localSheetId="1" hidden="1">#REF!</definedName>
    <definedName name="BExY0LEAAM7MUGBRLXD6KXBOHZ6S" hidden="1">#REF!</definedName>
    <definedName name="BExY0OE8GFHMLLTEAFIOQTOPEVPB" localSheetId="4" hidden="1">#REF!</definedName>
    <definedName name="BExY0OE8GFHMLLTEAFIOQTOPEVPB" localSheetId="5" hidden="1">#REF!</definedName>
    <definedName name="BExY0OE8GFHMLLTEAFIOQTOPEVPB" localSheetId="2" hidden="1">#REF!</definedName>
    <definedName name="BExY0OE8GFHMLLTEAFIOQTOPEVPB" localSheetId="1" hidden="1">#REF!</definedName>
    <definedName name="BExY0OE8GFHMLLTEAFIOQTOPEVPB" hidden="1">#REF!</definedName>
    <definedName name="BExY0OJHW85S0VKBA8T4HTYPYBOS" localSheetId="4" hidden="1">#REF!</definedName>
    <definedName name="BExY0OJHW85S0VKBA8T4HTYPYBOS" localSheetId="5" hidden="1">#REF!</definedName>
    <definedName name="BExY0OJHW85S0VKBA8T4HTYPYBOS" localSheetId="2" hidden="1">#REF!</definedName>
    <definedName name="BExY0OJHW85S0VKBA8T4HTYPYBOS" localSheetId="1" hidden="1">#REF!</definedName>
    <definedName name="BExY0OJHW85S0VKBA8T4HTYPYBOS" hidden="1">#REF!</definedName>
    <definedName name="BExY0T1E034D7XAXNC6F7540LLIE" localSheetId="4" hidden="1">#REF!</definedName>
    <definedName name="BExY0T1E034D7XAXNC6F7540LLIE" localSheetId="5" hidden="1">#REF!</definedName>
    <definedName name="BExY0T1E034D7XAXNC6F7540LLIE" localSheetId="2" hidden="1">#REF!</definedName>
    <definedName name="BExY0T1E034D7XAXNC6F7540LLIE" localSheetId="1" hidden="1">#REF!</definedName>
    <definedName name="BExY0T1E034D7XAXNC6F7540LLIE" hidden="1">#REF!</definedName>
    <definedName name="BExY0XTZLHN49J2JH94BYTKBJLT3" localSheetId="4" hidden="1">#REF!</definedName>
    <definedName name="BExY0XTZLHN49J2JH94BYTKBJLT3" localSheetId="5" hidden="1">#REF!</definedName>
    <definedName name="BExY0XTZLHN49J2JH94BYTKBJLT3" localSheetId="2" hidden="1">#REF!</definedName>
    <definedName name="BExY0XTZLHN49J2JH94BYTKBJLT3" localSheetId="1" hidden="1">#REF!</definedName>
    <definedName name="BExY0XTZLHN49J2JH94BYTKBJLT3" hidden="1">#REF!</definedName>
    <definedName name="BExY11FH9TXHERUYGG8FE50U7H7J" localSheetId="4" hidden="1">#REF!</definedName>
    <definedName name="BExY11FH9TXHERUYGG8FE50U7H7J" localSheetId="5" hidden="1">#REF!</definedName>
    <definedName name="BExY11FH9TXHERUYGG8FE50U7H7J" localSheetId="2" hidden="1">#REF!</definedName>
    <definedName name="BExY11FH9TXHERUYGG8FE50U7H7J" localSheetId="1" hidden="1">#REF!</definedName>
    <definedName name="BExY11FH9TXHERUYGG8FE50U7H7J" hidden="1">#REF!</definedName>
    <definedName name="BExY180UKNW5NIAWD6ZUYTFEH8QS" localSheetId="4" hidden="1">#REF!</definedName>
    <definedName name="BExY180UKNW5NIAWD6ZUYTFEH8QS" localSheetId="5" hidden="1">#REF!</definedName>
    <definedName name="BExY180UKNW5NIAWD6ZUYTFEH8QS" localSheetId="2" hidden="1">#REF!</definedName>
    <definedName name="BExY180UKNW5NIAWD6ZUYTFEH8QS" localSheetId="1" hidden="1">#REF!</definedName>
    <definedName name="BExY180UKNW5NIAWD6ZUYTFEH8QS" hidden="1">#REF!</definedName>
    <definedName name="BExY1DPTV4LSY9MEOUGXF8X052NA" localSheetId="4" hidden="1">#REF!</definedName>
    <definedName name="BExY1DPTV4LSY9MEOUGXF8X052NA" localSheetId="5" hidden="1">#REF!</definedName>
    <definedName name="BExY1DPTV4LSY9MEOUGXF8X052NA" localSheetId="2" hidden="1">#REF!</definedName>
    <definedName name="BExY1DPTV4LSY9MEOUGXF8X052NA" localSheetId="1" hidden="1">#REF!</definedName>
    <definedName name="BExY1DPTV4LSY9MEOUGXF8X052NA" hidden="1">#REF!</definedName>
    <definedName name="BExY1GK9ELBEKDD7O6HR6DUO8YGO" localSheetId="4" hidden="1">#REF!</definedName>
    <definedName name="BExY1GK9ELBEKDD7O6HR6DUO8YGO" localSheetId="5" hidden="1">#REF!</definedName>
    <definedName name="BExY1GK9ELBEKDD7O6HR6DUO8YGO" localSheetId="2" hidden="1">#REF!</definedName>
    <definedName name="BExY1GK9ELBEKDD7O6HR6DUO8YGO" localSheetId="1" hidden="1">#REF!</definedName>
    <definedName name="BExY1GK9ELBEKDD7O6HR6DUO8YGO" hidden="1">#REF!</definedName>
    <definedName name="BExY1NWOXXFV9GGZ3PX444LZ8TVX" localSheetId="4" hidden="1">#REF!</definedName>
    <definedName name="BExY1NWOXXFV9GGZ3PX444LZ8TVX" localSheetId="5" hidden="1">#REF!</definedName>
    <definedName name="BExY1NWOXXFV9GGZ3PX444LZ8TVX" localSheetId="2" hidden="1">#REF!</definedName>
    <definedName name="BExY1NWOXXFV9GGZ3PX444LZ8TVX" localSheetId="1" hidden="1">#REF!</definedName>
    <definedName name="BExY1NWOXXFV9GGZ3PX444LZ8TVX" hidden="1">#REF!</definedName>
    <definedName name="BExY1UCL0RND63LLSM9X5SFRG117" localSheetId="4" hidden="1">#REF!</definedName>
    <definedName name="BExY1UCL0RND63LLSM9X5SFRG117" localSheetId="5" hidden="1">#REF!</definedName>
    <definedName name="BExY1UCL0RND63LLSM9X5SFRG117" localSheetId="2" hidden="1">#REF!</definedName>
    <definedName name="BExY1UCL0RND63LLSM9X5SFRG117" localSheetId="1" hidden="1">#REF!</definedName>
    <definedName name="BExY1UCL0RND63LLSM9X5SFRG117" hidden="1">#REF!</definedName>
    <definedName name="BExY1WAT3937L08HLHIRQHMP2A3H" localSheetId="4" hidden="1">#REF!</definedName>
    <definedName name="BExY1WAT3937L08HLHIRQHMP2A3H" localSheetId="5" hidden="1">#REF!</definedName>
    <definedName name="BExY1WAT3937L08HLHIRQHMP2A3H" localSheetId="2" hidden="1">#REF!</definedName>
    <definedName name="BExY1WAT3937L08HLHIRQHMP2A3H" localSheetId="1" hidden="1">#REF!</definedName>
    <definedName name="BExY1WAT3937L08HLHIRQHMP2A3H" hidden="1">#REF!</definedName>
    <definedName name="BExY1YEBOSLMID7LURP8QB46AI91" localSheetId="4" hidden="1">#REF!</definedName>
    <definedName name="BExY1YEBOSLMID7LURP8QB46AI91" localSheetId="5" hidden="1">#REF!</definedName>
    <definedName name="BExY1YEBOSLMID7LURP8QB46AI91" localSheetId="2" hidden="1">#REF!</definedName>
    <definedName name="BExY1YEBOSLMID7LURP8QB46AI91" localSheetId="1" hidden="1">#REF!</definedName>
    <definedName name="BExY1YEBOSLMID7LURP8QB46AI91" hidden="1">#REF!</definedName>
    <definedName name="BExY236UB98PA9PNCHMCSZYCHJBD" localSheetId="4" hidden="1">#REF!</definedName>
    <definedName name="BExY236UB98PA9PNCHMCSZYCHJBD" localSheetId="5" hidden="1">#REF!</definedName>
    <definedName name="BExY236UB98PA9PNCHMCSZYCHJBD" localSheetId="2" hidden="1">#REF!</definedName>
    <definedName name="BExY236UB98PA9PNCHMCSZYCHJBD" localSheetId="1" hidden="1">#REF!</definedName>
    <definedName name="BExY236UB98PA9PNCHMCSZYCHJBD" hidden="1">#REF!</definedName>
    <definedName name="BExY2FS4LFX9OHOTQT7SJ2PXAC25" localSheetId="4" hidden="1">#REF!</definedName>
    <definedName name="BExY2FS4LFX9OHOTQT7SJ2PXAC25" localSheetId="5" hidden="1">#REF!</definedName>
    <definedName name="BExY2FS4LFX9OHOTQT7SJ2PXAC25" localSheetId="2" hidden="1">#REF!</definedName>
    <definedName name="BExY2FS4LFX9OHOTQT7SJ2PXAC25" localSheetId="1" hidden="1">#REF!</definedName>
    <definedName name="BExY2FS4LFX9OHOTQT7SJ2PXAC25" hidden="1">#REF!</definedName>
    <definedName name="BExY2GDPCZPVU0IQ6IJIB1YQQRQ6" localSheetId="4" hidden="1">#REF!</definedName>
    <definedName name="BExY2GDPCZPVU0IQ6IJIB1YQQRQ6" localSheetId="5" hidden="1">#REF!</definedName>
    <definedName name="BExY2GDPCZPVU0IQ6IJIB1YQQRQ6" localSheetId="2" hidden="1">#REF!</definedName>
    <definedName name="BExY2GDPCZPVU0IQ6IJIB1YQQRQ6" localSheetId="1" hidden="1">#REF!</definedName>
    <definedName name="BExY2GDPCZPVU0IQ6IJIB1YQQRQ6" hidden="1">#REF!</definedName>
    <definedName name="BExY2GTSZ3VA9TXLY7KW1LIAKJ61" localSheetId="4" hidden="1">#REF!</definedName>
    <definedName name="BExY2GTSZ3VA9TXLY7KW1LIAKJ61" localSheetId="5" hidden="1">#REF!</definedName>
    <definedName name="BExY2GTSZ3VA9TXLY7KW1LIAKJ61" localSheetId="2" hidden="1">#REF!</definedName>
    <definedName name="BExY2GTSZ3VA9TXLY7KW1LIAKJ61" localSheetId="1" hidden="1">#REF!</definedName>
    <definedName name="BExY2GTSZ3VA9TXLY7KW1LIAKJ61" hidden="1">#REF!</definedName>
    <definedName name="BExY2IXBR1SGYZH08T7QHKEFS8HA" localSheetId="4" hidden="1">#REF!</definedName>
    <definedName name="BExY2IXBR1SGYZH08T7QHKEFS8HA" localSheetId="5" hidden="1">#REF!</definedName>
    <definedName name="BExY2IXBR1SGYZH08T7QHKEFS8HA" localSheetId="2" hidden="1">#REF!</definedName>
    <definedName name="BExY2IXBR1SGYZH08T7QHKEFS8HA" localSheetId="1" hidden="1">#REF!</definedName>
    <definedName name="BExY2IXBR1SGYZH08T7QHKEFS8HA" hidden="1">#REF!</definedName>
    <definedName name="BExY2Q4B5FUDA5VU4VRUHX327QN0" localSheetId="4" hidden="1">#REF!</definedName>
    <definedName name="BExY2Q4B5FUDA5VU4VRUHX327QN0" localSheetId="5" hidden="1">#REF!</definedName>
    <definedName name="BExY2Q4B5FUDA5VU4VRUHX327QN0" localSheetId="2" hidden="1">#REF!</definedName>
    <definedName name="BExY2Q4B5FUDA5VU4VRUHX327QN0" localSheetId="1" hidden="1">#REF!</definedName>
    <definedName name="BExY2Q4B5FUDA5VU4VRUHX327QN0" hidden="1">#REF!</definedName>
    <definedName name="BExY2S7TM2NG7A1NFYPWIFAIKUCO" localSheetId="4" hidden="1">#REF!</definedName>
    <definedName name="BExY2S7TM2NG7A1NFYPWIFAIKUCO" localSheetId="5" hidden="1">#REF!</definedName>
    <definedName name="BExY2S7TM2NG7A1NFYPWIFAIKUCO" localSheetId="2" hidden="1">#REF!</definedName>
    <definedName name="BExY2S7TM2NG7A1NFYPWIFAIKUCO" localSheetId="1" hidden="1">#REF!</definedName>
    <definedName name="BExY2S7TM2NG7A1NFYPWIFAIKUCO" hidden="1">#REF!</definedName>
    <definedName name="BExY2Z3ZGRGD12RWANJZ8DFQO776" localSheetId="4" hidden="1">#REF!</definedName>
    <definedName name="BExY2Z3ZGRGD12RWANJZ8DFQO776" localSheetId="5" hidden="1">#REF!</definedName>
    <definedName name="BExY2Z3ZGRGD12RWANJZ8DFQO776" localSheetId="2" hidden="1">#REF!</definedName>
    <definedName name="BExY2Z3ZGRGD12RWANJZ8DFQO776" localSheetId="1" hidden="1">#REF!</definedName>
    <definedName name="BExY2Z3ZGRGD12RWANJZ8DFQO776" hidden="1">#REF!</definedName>
    <definedName name="BExY30WPXLJ01P42XKBSUF8KNOOK" localSheetId="4" hidden="1">#REF!</definedName>
    <definedName name="BExY30WPXLJ01P42XKBSUF8KNOOK" localSheetId="5" hidden="1">#REF!</definedName>
    <definedName name="BExY30WPXLJ01P42XKBSUF8KNOOK" localSheetId="2" hidden="1">#REF!</definedName>
    <definedName name="BExY30WPXLJ01P42XKBSUF8KNOOK" localSheetId="1" hidden="1">#REF!</definedName>
    <definedName name="BExY30WPXLJ01P42XKBSUF8KNOOK" hidden="1">#REF!</definedName>
    <definedName name="BExY3297KIB0C8Z1G99OS1MCEGTO" localSheetId="4" hidden="1">#REF!</definedName>
    <definedName name="BExY3297KIB0C8Z1G99OS1MCEGTO" localSheetId="5" hidden="1">#REF!</definedName>
    <definedName name="BExY3297KIB0C8Z1G99OS1MCEGTO" localSheetId="2" hidden="1">#REF!</definedName>
    <definedName name="BExY3297KIB0C8Z1G99OS1MCEGTO" localSheetId="1" hidden="1">#REF!</definedName>
    <definedName name="BExY3297KIB0C8Z1G99OS1MCEGTO" hidden="1">#REF!</definedName>
    <definedName name="BExY3HOSK7YI364K15OX70AVR6F1" localSheetId="4" hidden="1">#REF!</definedName>
    <definedName name="BExY3HOSK7YI364K15OX70AVR6F1" localSheetId="5" hidden="1">#REF!</definedName>
    <definedName name="BExY3HOSK7YI364K15OX70AVR6F1" localSheetId="2" hidden="1">#REF!</definedName>
    <definedName name="BExY3HOSK7YI364K15OX70AVR6F1" localSheetId="1" hidden="1">#REF!</definedName>
    <definedName name="BExY3HOSK7YI364K15OX70AVR6F1" hidden="1">#REF!</definedName>
    <definedName name="BExY3I526B4VA8JBTKXWE3FGVT0D" localSheetId="4" hidden="1">#REF!</definedName>
    <definedName name="BExY3I526B4VA8JBTKXWE3FGVT0D" localSheetId="5" hidden="1">#REF!</definedName>
    <definedName name="BExY3I526B4VA8JBTKXWE3FGVT0D" localSheetId="2" hidden="1">#REF!</definedName>
    <definedName name="BExY3I526B4VA8JBTKXWE3FGVT0D" localSheetId="1" hidden="1">#REF!</definedName>
    <definedName name="BExY3I526B4VA8JBTKXWE3FGVT0D" hidden="1">#REF!</definedName>
    <definedName name="BExY3I52TZR3GXQ9HDVDNIYLIGEH" localSheetId="4" hidden="1">#REF!</definedName>
    <definedName name="BExY3I52TZR3GXQ9HDVDNIYLIGEH" localSheetId="5" hidden="1">#REF!</definedName>
    <definedName name="BExY3I52TZR3GXQ9HDVDNIYLIGEH" localSheetId="2" hidden="1">#REF!</definedName>
    <definedName name="BExY3I52TZR3GXQ9HDVDNIYLIGEH" localSheetId="1" hidden="1">#REF!</definedName>
    <definedName name="BExY3I52TZR3GXQ9HDVDNIYLIGEH" hidden="1">#REF!</definedName>
    <definedName name="BExY3T89AUR83SOAZZ3OMDEJDQ39" localSheetId="4" hidden="1">#REF!</definedName>
    <definedName name="BExY3T89AUR83SOAZZ3OMDEJDQ39" localSheetId="5" hidden="1">#REF!</definedName>
    <definedName name="BExY3T89AUR83SOAZZ3OMDEJDQ39" localSheetId="2" hidden="1">#REF!</definedName>
    <definedName name="BExY3T89AUR83SOAZZ3OMDEJDQ39" localSheetId="1" hidden="1">#REF!</definedName>
    <definedName name="BExY3T89AUR83SOAZZ3OMDEJDQ39" hidden="1">#REF!</definedName>
    <definedName name="BExY3WZ7VO2K6TYCHDY754FY24AA" localSheetId="4" hidden="1">#REF!</definedName>
    <definedName name="BExY3WZ7VO2K6TYCHDY754FY24AA" localSheetId="5" hidden="1">#REF!</definedName>
    <definedName name="BExY3WZ7VO2K6TYCHDY754FY24AA" localSheetId="2" hidden="1">#REF!</definedName>
    <definedName name="BExY3WZ7VO2K6TYCHDY754FY24AA" localSheetId="1" hidden="1">#REF!</definedName>
    <definedName name="BExY3WZ7VO2K6TYCHDY754FY24AA" hidden="1">#REF!</definedName>
    <definedName name="BExY4BIG95HDDO6MY6WBUSWJIOLR" localSheetId="4" hidden="1">#REF!</definedName>
    <definedName name="BExY4BIG95HDDO6MY6WBUSWJIOLR" localSheetId="5" hidden="1">#REF!</definedName>
    <definedName name="BExY4BIG95HDDO6MY6WBUSWJIOLR" localSheetId="2" hidden="1">#REF!</definedName>
    <definedName name="BExY4BIG95HDDO6MY6WBUSWJIOLR" localSheetId="1" hidden="1">#REF!</definedName>
    <definedName name="BExY4BIG95HDDO6MY6WBUSWJIOLR" hidden="1">#REF!</definedName>
    <definedName name="BExY4MG771JQ84EMIVB6HQGGHZY7" localSheetId="4" hidden="1">#REF!</definedName>
    <definedName name="BExY4MG771JQ84EMIVB6HQGGHZY7" localSheetId="5" hidden="1">#REF!</definedName>
    <definedName name="BExY4MG771JQ84EMIVB6HQGGHZY7" localSheetId="2" hidden="1">#REF!</definedName>
    <definedName name="BExY4MG771JQ84EMIVB6HQGGHZY7" localSheetId="1" hidden="1">#REF!</definedName>
    <definedName name="BExY4MG771JQ84EMIVB6HQGGHZY7" hidden="1">#REF!</definedName>
    <definedName name="BExY4PWCSFB8P3J3TBQB2MD67263" localSheetId="4" hidden="1">#REF!</definedName>
    <definedName name="BExY4PWCSFB8P3J3TBQB2MD67263" localSheetId="5" hidden="1">#REF!</definedName>
    <definedName name="BExY4PWCSFB8P3J3TBQB2MD67263" localSheetId="2" hidden="1">#REF!</definedName>
    <definedName name="BExY4PWCSFB8P3J3TBQB2MD67263" localSheetId="1" hidden="1">#REF!</definedName>
    <definedName name="BExY4PWCSFB8P3J3TBQB2MD67263" hidden="1">#REF!</definedName>
    <definedName name="BExY4RP3BE6KYZDIKQZO4U4DIT33" localSheetId="4" hidden="1">#REF!</definedName>
    <definedName name="BExY4RP3BE6KYZDIKQZO4U4DIT33" localSheetId="5" hidden="1">#REF!</definedName>
    <definedName name="BExY4RP3BE6KYZDIKQZO4U4DIT33" localSheetId="2" hidden="1">#REF!</definedName>
    <definedName name="BExY4RP3BE6KYZDIKQZO4U4DIT33" localSheetId="1" hidden="1">#REF!</definedName>
    <definedName name="BExY4RP3BE6KYZDIKQZO4U4DIT33" hidden="1">#REF!</definedName>
    <definedName name="BExY4RZW3KK11JLYBA4DWZ92M6LQ" localSheetId="4" hidden="1">#REF!</definedName>
    <definedName name="BExY4RZW3KK11JLYBA4DWZ92M6LQ" localSheetId="5" hidden="1">#REF!</definedName>
    <definedName name="BExY4RZW3KK11JLYBA4DWZ92M6LQ" localSheetId="2" hidden="1">#REF!</definedName>
    <definedName name="BExY4RZW3KK11JLYBA4DWZ92M6LQ" localSheetId="1" hidden="1">#REF!</definedName>
    <definedName name="BExY4RZW3KK11JLYBA4DWZ92M6LQ" hidden="1">#REF!</definedName>
    <definedName name="BExY4XOVTTNVZ577RLIEC7NZQFIX" localSheetId="4" hidden="1">#REF!</definedName>
    <definedName name="BExY4XOVTTNVZ577RLIEC7NZQFIX" localSheetId="5" hidden="1">#REF!</definedName>
    <definedName name="BExY4XOVTTNVZ577RLIEC7NZQFIX" localSheetId="2" hidden="1">#REF!</definedName>
    <definedName name="BExY4XOVTTNVZ577RLIEC7NZQFIX" localSheetId="1" hidden="1">#REF!</definedName>
    <definedName name="BExY4XOVTTNVZ577RLIEC7NZQFIX" hidden="1">#REF!</definedName>
    <definedName name="BExY50JAF5CG01GTHAUS7I4ZLUDC" localSheetId="4" hidden="1">#REF!</definedName>
    <definedName name="BExY50JAF5CG01GTHAUS7I4ZLUDC" localSheetId="5" hidden="1">#REF!</definedName>
    <definedName name="BExY50JAF5CG01GTHAUS7I4ZLUDC" localSheetId="2" hidden="1">#REF!</definedName>
    <definedName name="BExY50JAF5CG01GTHAUS7I4ZLUDC" localSheetId="1" hidden="1">#REF!</definedName>
    <definedName name="BExY50JAF5CG01GTHAUS7I4ZLUDC" hidden="1">#REF!</definedName>
    <definedName name="BExY53J7EXFEOFTRNAHLK7IH3ACB" localSheetId="4" hidden="1">#REF!</definedName>
    <definedName name="BExY53J7EXFEOFTRNAHLK7IH3ACB" localSheetId="5" hidden="1">#REF!</definedName>
    <definedName name="BExY53J7EXFEOFTRNAHLK7IH3ACB" localSheetId="2" hidden="1">#REF!</definedName>
    <definedName name="BExY53J7EXFEOFTRNAHLK7IH3ACB" localSheetId="1" hidden="1">#REF!</definedName>
    <definedName name="BExY53J7EXFEOFTRNAHLK7IH3ACB" hidden="1">#REF!</definedName>
    <definedName name="BExY5515SJTJS3VM80M3YYR0WF37" localSheetId="4" hidden="1">#REF!</definedName>
    <definedName name="BExY5515SJTJS3VM80M3YYR0WF37" localSheetId="5" hidden="1">#REF!</definedName>
    <definedName name="BExY5515SJTJS3VM80M3YYR0WF37" localSheetId="2" hidden="1">#REF!</definedName>
    <definedName name="BExY5515SJTJS3VM80M3YYR0WF37" localSheetId="1" hidden="1">#REF!</definedName>
    <definedName name="BExY5515SJTJS3VM80M3YYR0WF37" hidden="1">#REF!</definedName>
    <definedName name="BExY5515WE39FQ3EG5QHG67V9C0O" localSheetId="4" hidden="1">#REF!</definedName>
    <definedName name="BExY5515WE39FQ3EG5QHG67V9C0O" localSheetId="5" hidden="1">#REF!</definedName>
    <definedName name="BExY5515WE39FQ3EG5QHG67V9C0O" localSheetId="2" hidden="1">#REF!</definedName>
    <definedName name="BExY5515WE39FQ3EG5QHG67V9C0O" localSheetId="1" hidden="1">#REF!</definedName>
    <definedName name="BExY5515WE39FQ3EG5QHG67V9C0O" hidden="1">#REF!</definedName>
    <definedName name="BExY5986WNAD8NFCPXC9TVLBU4FG" localSheetId="4" hidden="1">#REF!</definedName>
    <definedName name="BExY5986WNAD8NFCPXC9TVLBU4FG" localSheetId="5" hidden="1">#REF!</definedName>
    <definedName name="BExY5986WNAD8NFCPXC9TVLBU4FG" localSheetId="2" hidden="1">#REF!</definedName>
    <definedName name="BExY5986WNAD8NFCPXC9TVLBU4FG" localSheetId="1" hidden="1">#REF!</definedName>
    <definedName name="BExY5986WNAD8NFCPXC9TVLBU4FG" hidden="1">#REF!</definedName>
    <definedName name="BExY5DF9MS25IFNWGJ1YAS5MDN8R" localSheetId="4" hidden="1">#REF!</definedName>
    <definedName name="BExY5DF9MS25IFNWGJ1YAS5MDN8R" localSheetId="5" hidden="1">#REF!</definedName>
    <definedName name="BExY5DF9MS25IFNWGJ1YAS5MDN8R" localSheetId="2" hidden="1">#REF!</definedName>
    <definedName name="BExY5DF9MS25IFNWGJ1YAS5MDN8R" localSheetId="1" hidden="1">#REF!</definedName>
    <definedName name="BExY5DF9MS25IFNWGJ1YAS5MDN8R" hidden="1">#REF!</definedName>
    <definedName name="BExY5ERVGL3UM2MGT8LJ0XPKTZEK" localSheetId="4" hidden="1">#REF!</definedName>
    <definedName name="BExY5ERVGL3UM2MGT8LJ0XPKTZEK" localSheetId="5" hidden="1">#REF!</definedName>
    <definedName name="BExY5ERVGL3UM2MGT8LJ0XPKTZEK" localSheetId="2" hidden="1">#REF!</definedName>
    <definedName name="BExY5ERVGL3UM2MGT8LJ0XPKTZEK" localSheetId="1" hidden="1">#REF!</definedName>
    <definedName name="BExY5ERVGL3UM2MGT8LJ0XPKTZEK" hidden="1">#REF!</definedName>
    <definedName name="BExY5EX6NJFK8W754ZVZDN5DS04K" localSheetId="4" hidden="1">#REF!</definedName>
    <definedName name="BExY5EX6NJFK8W754ZVZDN5DS04K" localSheetId="5" hidden="1">#REF!</definedName>
    <definedName name="BExY5EX6NJFK8W754ZVZDN5DS04K" localSheetId="2" hidden="1">#REF!</definedName>
    <definedName name="BExY5EX6NJFK8W754ZVZDN5DS04K" localSheetId="1" hidden="1">#REF!</definedName>
    <definedName name="BExY5EX6NJFK8W754ZVZDN5DS04K" hidden="1">#REF!</definedName>
    <definedName name="BExY5S3XD1NJT109CV54IFOHVLQ6" localSheetId="4" hidden="1">#REF!</definedName>
    <definedName name="BExY5S3XD1NJT109CV54IFOHVLQ6" localSheetId="5" hidden="1">#REF!</definedName>
    <definedName name="BExY5S3XD1NJT109CV54IFOHVLQ6" localSheetId="2" hidden="1">#REF!</definedName>
    <definedName name="BExY5S3XD1NJT109CV54IFOHVLQ6" localSheetId="1" hidden="1">#REF!</definedName>
    <definedName name="BExY5S3XD1NJT109CV54IFOHVLQ6" hidden="1">#REF!</definedName>
    <definedName name="BExY5W088PPAPLSMR2P7FV2CRDCT" localSheetId="4" hidden="1">#REF!</definedName>
    <definedName name="BExY5W088PPAPLSMR2P7FV2CRDCT" localSheetId="5" hidden="1">#REF!</definedName>
    <definedName name="BExY5W088PPAPLSMR2P7FV2CRDCT" localSheetId="2" hidden="1">#REF!</definedName>
    <definedName name="BExY5W088PPAPLSMR2P7FV2CRDCT" localSheetId="1" hidden="1">#REF!</definedName>
    <definedName name="BExY5W088PPAPLSMR2P7FV2CRDCT" hidden="1">#REF!</definedName>
    <definedName name="BExY6KA6BQ6H4SH5EMJBVF8UR4ZY" localSheetId="4" hidden="1">#REF!</definedName>
    <definedName name="BExY6KA6BQ6H4SH5EMJBVF8UR4ZY" localSheetId="5" hidden="1">#REF!</definedName>
    <definedName name="BExY6KA6BQ6H4SH5EMJBVF8UR4ZY" localSheetId="2" hidden="1">#REF!</definedName>
    <definedName name="BExY6KA6BQ6H4SH5EMJBVF8UR4ZY" localSheetId="1" hidden="1">#REF!</definedName>
    <definedName name="BExY6KA6BQ6H4SH5EMJBVF8UR4ZY" hidden="1">#REF!</definedName>
    <definedName name="BExY6KVS1MMZ2R34PGEFR2BMTU9W" localSheetId="4" hidden="1">#REF!</definedName>
    <definedName name="BExY6KVS1MMZ2R34PGEFR2BMTU9W" localSheetId="5" hidden="1">#REF!</definedName>
    <definedName name="BExY6KVS1MMZ2R34PGEFR2BMTU9W" localSheetId="2" hidden="1">#REF!</definedName>
    <definedName name="BExY6KVS1MMZ2R34PGEFR2BMTU9W" localSheetId="1" hidden="1">#REF!</definedName>
    <definedName name="BExY6KVS1MMZ2R34PGEFR2BMTU9W" hidden="1">#REF!</definedName>
    <definedName name="BExY6Q9YY7LW745GP7CYOGGSPHGE" localSheetId="4" hidden="1">#REF!</definedName>
    <definedName name="BExY6Q9YY7LW745GP7CYOGGSPHGE" localSheetId="5" hidden="1">#REF!</definedName>
    <definedName name="BExY6Q9YY7LW745GP7CYOGGSPHGE" localSheetId="2" hidden="1">#REF!</definedName>
    <definedName name="BExY6Q9YY7LW745GP7CYOGGSPHGE" localSheetId="1" hidden="1">#REF!</definedName>
    <definedName name="BExY6Q9YY7LW745GP7CYOGGSPHGE" hidden="1">#REF!</definedName>
    <definedName name="BExY6R6BYIQZ4OR1E7YI0OVOC08W" localSheetId="4" hidden="1">#REF!</definedName>
    <definedName name="BExY6R6BYIQZ4OR1E7YI0OVOC08W" localSheetId="5" hidden="1">#REF!</definedName>
    <definedName name="BExY6R6BYIQZ4OR1E7YI0OVOC08W" localSheetId="2" hidden="1">#REF!</definedName>
    <definedName name="BExY6R6BYIQZ4OR1E7YI0OVOC08W" localSheetId="1" hidden="1">#REF!</definedName>
    <definedName name="BExY6R6BYIQZ4OR1E7YI0OVOC08W" hidden="1">#REF!</definedName>
    <definedName name="BExZIA3C8LKJTEH3MKQ57KJH5TA2" localSheetId="4" hidden="1">#REF!</definedName>
    <definedName name="BExZIA3C8LKJTEH3MKQ57KJH5TA2" localSheetId="5" hidden="1">#REF!</definedName>
    <definedName name="BExZIA3C8LKJTEH3MKQ57KJH5TA2" localSheetId="2" hidden="1">#REF!</definedName>
    <definedName name="BExZIA3C8LKJTEH3MKQ57KJH5TA2" localSheetId="1" hidden="1">#REF!</definedName>
    <definedName name="BExZIA3C8LKJTEH3MKQ57KJH5TA2" hidden="1">#REF!</definedName>
    <definedName name="BExZIGDWFIOPMMVCRWX45OIJ5AP3" localSheetId="4" hidden="1">#REF!</definedName>
    <definedName name="BExZIGDWFIOPMMVCRWX45OIJ5AP3" localSheetId="5" hidden="1">#REF!</definedName>
    <definedName name="BExZIGDWFIOPMMVCRWX45OIJ5AP3" localSheetId="2" hidden="1">#REF!</definedName>
    <definedName name="BExZIGDWFIOPMMVCRWX45OIJ5AP3" localSheetId="1" hidden="1">#REF!</definedName>
    <definedName name="BExZIGDWFIOPMMVCRWX45OIJ5AP3" hidden="1">#REF!</definedName>
    <definedName name="BExZIIHH3QNQE3GFMHEE4UMHY6WQ" localSheetId="4" hidden="1">#REF!</definedName>
    <definedName name="BExZIIHH3QNQE3GFMHEE4UMHY6WQ" localSheetId="5" hidden="1">#REF!</definedName>
    <definedName name="BExZIIHH3QNQE3GFMHEE4UMHY6WQ" localSheetId="2" hidden="1">#REF!</definedName>
    <definedName name="BExZIIHH3QNQE3GFMHEE4UMHY6WQ" localSheetId="1" hidden="1">#REF!</definedName>
    <definedName name="BExZIIHH3QNQE3GFMHEE4UMHY6WQ" hidden="1">#REF!</definedName>
    <definedName name="BExZIYO22G5UXOB42GDLYGVRJ6U7" localSheetId="4" hidden="1">#REF!</definedName>
    <definedName name="BExZIYO22G5UXOB42GDLYGVRJ6U7" localSheetId="5" hidden="1">#REF!</definedName>
    <definedName name="BExZIYO22G5UXOB42GDLYGVRJ6U7" localSheetId="2" hidden="1">#REF!</definedName>
    <definedName name="BExZIYO22G5UXOB42GDLYGVRJ6U7" localSheetId="1" hidden="1">#REF!</definedName>
    <definedName name="BExZIYO22G5UXOB42GDLYGVRJ6U7" hidden="1">#REF!</definedName>
    <definedName name="BExZJ7I9T8XU4MZRKJ1VVU76V2LZ" localSheetId="4" hidden="1">#REF!</definedName>
    <definedName name="BExZJ7I9T8XU4MZRKJ1VVU76V2LZ" localSheetId="5" hidden="1">#REF!</definedName>
    <definedName name="BExZJ7I9T8XU4MZRKJ1VVU76V2LZ" localSheetId="2" hidden="1">#REF!</definedName>
    <definedName name="BExZJ7I9T8XU4MZRKJ1VVU76V2LZ" localSheetId="1" hidden="1">#REF!</definedName>
    <definedName name="BExZJ7I9T8XU4MZRKJ1VVU76V2LZ" hidden="1">#REF!</definedName>
    <definedName name="BExZJMY170JCUU1RWASNZ1HJPRTA" localSheetId="4" hidden="1">#REF!</definedName>
    <definedName name="BExZJMY170JCUU1RWASNZ1HJPRTA" localSheetId="5" hidden="1">#REF!</definedName>
    <definedName name="BExZJMY170JCUU1RWASNZ1HJPRTA" localSheetId="2" hidden="1">#REF!</definedName>
    <definedName name="BExZJMY170JCUU1RWASNZ1HJPRTA" localSheetId="1" hidden="1">#REF!</definedName>
    <definedName name="BExZJMY170JCUU1RWASNZ1HJPRTA" hidden="1">#REF!</definedName>
    <definedName name="BExZJOQR77H0P4SUKVYACDCFBBXO" localSheetId="4" hidden="1">#REF!</definedName>
    <definedName name="BExZJOQR77H0P4SUKVYACDCFBBXO" localSheetId="5" hidden="1">#REF!</definedName>
    <definedName name="BExZJOQR77H0P4SUKVYACDCFBBXO" localSheetId="2" hidden="1">#REF!</definedName>
    <definedName name="BExZJOQR77H0P4SUKVYACDCFBBXO" localSheetId="1" hidden="1">#REF!</definedName>
    <definedName name="BExZJOQR77H0P4SUKVYACDCFBBXO" hidden="1">#REF!</definedName>
    <definedName name="BExZJS6RG34ODDY9HMZ0O34MEMSB" localSheetId="4" hidden="1">#REF!</definedName>
    <definedName name="BExZJS6RG34ODDY9HMZ0O34MEMSB" localSheetId="5" hidden="1">#REF!</definedName>
    <definedName name="BExZJS6RG34ODDY9HMZ0O34MEMSB" localSheetId="2" hidden="1">#REF!</definedName>
    <definedName name="BExZJS6RG34ODDY9HMZ0O34MEMSB" localSheetId="1" hidden="1">#REF!</definedName>
    <definedName name="BExZJS6RG34ODDY9HMZ0O34MEMSB" hidden="1">#REF!</definedName>
    <definedName name="BExZK34NR4BAD7HJAP7SQ926UQP3" localSheetId="4" hidden="1">#REF!</definedName>
    <definedName name="BExZK34NR4BAD7HJAP7SQ926UQP3" localSheetId="5" hidden="1">#REF!</definedName>
    <definedName name="BExZK34NR4BAD7HJAP7SQ926UQP3" localSheetId="2" hidden="1">#REF!</definedName>
    <definedName name="BExZK34NR4BAD7HJAP7SQ926UQP3" localSheetId="1" hidden="1">#REF!</definedName>
    <definedName name="BExZK34NR4BAD7HJAP7SQ926UQP3" hidden="1">#REF!</definedName>
    <definedName name="BExZK3FGPHH5H771U7D5XY7XBS6E" localSheetId="4" hidden="1">#REF!</definedName>
    <definedName name="BExZK3FGPHH5H771U7D5XY7XBS6E" localSheetId="5" hidden="1">#REF!</definedName>
    <definedName name="BExZK3FGPHH5H771U7D5XY7XBS6E" localSheetId="2" hidden="1">#REF!</definedName>
    <definedName name="BExZK3FGPHH5H771U7D5XY7XBS6E" localSheetId="1" hidden="1">#REF!</definedName>
    <definedName name="BExZK3FGPHH5H771U7D5XY7XBS6E" hidden="1">#REF!</definedName>
    <definedName name="BExZK46CVVS9X1BZ6LLL71016ENT" localSheetId="4" hidden="1">#REF!</definedName>
    <definedName name="BExZK46CVVS9X1BZ6LLL71016ENT" localSheetId="5" hidden="1">#REF!</definedName>
    <definedName name="BExZK46CVVS9X1BZ6LLL71016ENT" localSheetId="2" hidden="1">#REF!</definedName>
    <definedName name="BExZK46CVVS9X1BZ6LLL71016ENT" localSheetId="1" hidden="1">#REF!</definedName>
    <definedName name="BExZK46CVVS9X1BZ6LLL71016ENT" hidden="1">#REF!</definedName>
    <definedName name="BExZK52PZLTP1F04T09MP30BVT7H" localSheetId="4" hidden="1">#REF!</definedName>
    <definedName name="BExZK52PZLTP1F04T09MP30BVT7H" localSheetId="5" hidden="1">#REF!</definedName>
    <definedName name="BExZK52PZLTP1F04T09MP30BVT7H" localSheetId="2" hidden="1">#REF!</definedName>
    <definedName name="BExZK52PZLTP1F04T09MP30BVT7H" localSheetId="1" hidden="1">#REF!</definedName>
    <definedName name="BExZK52PZLTP1F04T09MP30BVT7H" hidden="1">#REF!</definedName>
    <definedName name="BExZKHYORG3O8C772XPFHM1N8T80" localSheetId="4" hidden="1">#REF!</definedName>
    <definedName name="BExZKHYORG3O8C772XPFHM1N8T80" localSheetId="5" hidden="1">#REF!</definedName>
    <definedName name="BExZKHYORG3O8C772XPFHM1N8T80" localSheetId="2" hidden="1">#REF!</definedName>
    <definedName name="BExZKHYORG3O8C772XPFHM1N8T80" localSheetId="1" hidden="1">#REF!</definedName>
    <definedName name="BExZKHYORG3O8C772XPFHM1N8T80" hidden="1">#REF!</definedName>
    <definedName name="BExZKJRF2IRR57DG9CLC7MSHWNNN" localSheetId="4" hidden="1">#REF!</definedName>
    <definedName name="BExZKJRF2IRR57DG9CLC7MSHWNNN" localSheetId="5" hidden="1">#REF!</definedName>
    <definedName name="BExZKJRF2IRR57DG9CLC7MSHWNNN" localSheetId="2" hidden="1">#REF!</definedName>
    <definedName name="BExZKJRF2IRR57DG9CLC7MSHWNNN" localSheetId="1" hidden="1">#REF!</definedName>
    <definedName name="BExZKJRF2IRR57DG9CLC7MSHWNNN" hidden="1">#REF!</definedName>
    <definedName name="BExZKV5GYXO0X760SBD9TWTIQHGI" localSheetId="4" hidden="1">#REF!</definedName>
    <definedName name="BExZKV5GYXO0X760SBD9TWTIQHGI" localSheetId="5" hidden="1">#REF!</definedName>
    <definedName name="BExZKV5GYXO0X760SBD9TWTIQHGI" localSheetId="2" hidden="1">#REF!</definedName>
    <definedName name="BExZKV5GYXO0X760SBD9TWTIQHGI" localSheetId="1" hidden="1">#REF!</definedName>
    <definedName name="BExZKV5GYXO0X760SBD9TWTIQHGI" hidden="1">#REF!</definedName>
    <definedName name="BExZKZCGNEA9IPON37A91L4H4H17" localSheetId="4" hidden="1">#REF!</definedName>
    <definedName name="BExZKZCGNEA9IPON37A91L4H4H17" localSheetId="5" hidden="1">#REF!</definedName>
    <definedName name="BExZKZCGNEA9IPON37A91L4H4H17" localSheetId="2" hidden="1">#REF!</definedName>
    <definedName name="BExZKZCGNEA9IPON37A91L4H4H17" localSheetId="1" hidden="1">#REF!</definedName>
    <definedName name="BExZKZCGNEA9IPON37A91L4H4H17" hidden="1">#REF!</definedName>
    <definedName name="BExZL6E4YVXRUN7ZGF2BIGIXFR8K" localSheetId="4" hidden="1">#REF!</definedName>
    <definedName name="BExZL6E4YVXRUN7ZGF2BIGIXFR8K" localSheetId="5" hidden="1">#REF!</definedName>
    <definedName name="BExZL6E4YVXRUN7ZGF2BIGIXFR8K" localSheetId="2" hidden="1">#REF!</definedName>
    <definedName name="BExZL6E4YVXRUN7ZGF2BIGIXFR8K" localSheetId="1" hidden="1">#REF!</definedName>
    <definedName name="BExZL6E4YVXRUN7ZGF2BIGIXFR8K" hidden="1">#REF!</definedName>
    <definedName name="BExZLF2ZTA4EPN0GHO7C5O8DZ1SN" localSheetId="4" hidden="1">#REF!</definedName>
    <definedName name="BExZLF2ZTA4EPN0GHO7C5O8DZ1SN" localSheetId="5" hidden="1">#REF!</definedName>
    <definedName name="BExZLF2ZTA4EPN0GHO7C5O8DZ1SN" localSheetId="2" hidden="1">#REF!</definedName>
    <definedName name="BExZLF2ZTA4EPN0GHO7C5O8DZ1SN" localSheetId="1" hidden="1">#REF!</definedName>
    <definedName name="BExZLF2ZTA4EPN0GHO7C5O8DZ1SN" hidden="1">#REF!</definedName>
    <definedName name="BExZLGVLMKTPFXG42QYT0PO81G7F" localSheetId="4" hidden="1">#REF!</definedName>
    <definedName name="BExZLGVLMKTPFXG42QYT0PO81G7F" localSheetId="5" hidden="1">#REF!</definedName>
    <definedName name="BExZLGVLMKTPFXG42QYT0PO81G7F" localSheetId="2" hidden="1">#REF!</definedName>
    <definedName name="BExZLGVLMKTPFXG42QYT0PO81G7F" localSheetId="1" hidden="1">#REF!</definedName>
    <definedName name="BExZLGVLMKTPFXG42QYT0PO81G7F" hidden="1">#REF!</definedName>
    <definedName name="BExZLHRYQQ7BYD3VQWHVTZGYGRCT" localSheetId="4" hidden="1">#REF!</definedName>
    <definedName name="BExZLHRYQQ7BYD3VQWHVTZGYGRCT" localSheetId="5" hidden="1">#REF!</definedName>
    <definedName name="BExZLHRYQQ7BYD3VQWHVTZGYGRCT" localSheetId="2" hidden="1">#REF!</definedName>
    <definedName name="BExZLHRYQQ7BYD3VQWHVTZGYGRCT" localSheetId="1" hidden="1">#REF!</definedName>
    <definedName name="BExZLHRYQQ7BYD3VQWHVTZGYGRCT" hidden="1">#REF!</definedName>
    <definedName name="BExZLKMK7LRK14S09WLMH7MXSQXM" localSheetId="4" hidden="1">#REF!</definedName>
    <definedName name="BExZLKMK7LRK14S09WLMH7MXSQXM" localSheetId="5" hidden="1">#REF!</definedName>
    <definedName name="BExZLKMK7LRK14S09WLMH7MXSQXM" localSheetId="2" hidden="1">#REF!</definedName>
    <definedName name="BExZLKMK7LRK14S09WLMH7MXSQXM" localSheetId="1" hidden="1">#REF!</definedName>
    <definedName name="BExZLKMK7LRK14S09WLMH7MXSQXM" hidden="1">#REF!</definedName>
    <definedName name="BExZM503X0NZBS0FF22LK2RGG6GP" localSheetId="4" hidden="1">#REF!</definedName>
    <definedName name="BExZM503X0NZBS0FF22LK2RGG6GP" localSheetId="5" hidden="1">#REF!</definedName>
    <definedName name="BExZM503X0NZBS0FF22LK2RGG6GP" localSheetId="2" hidden="1">#REF!</definedName>
    <definedName name="BExZM503X0NZBS0FF22LK2RGG6GP" localSheetId="1" hidden="1">#REF!</definedName>
    <definedName name="BExZM503X0NZBS0FF22LK2RGG6GP" hidden="1">#REF!</definedName>
    <definedName name="BExZM7JVLG0W8EG5RBU915U3SKBY" localSheetId="4" hidden="1">#REF!</definedName>
    <definedName name="BExZM7JVLG0W8EG5RBU915U3SKBY" localSheetId="5" hidden="1">#REF!</definedName>
    <definedName name="BExZM7JVLG0W8EG5RBU915U3SKBY" localSheetId="2" hidden="1">#REF!</definedName>
    <definedName name="BExZM7JVLG0W8EG5RBU915U3SKBY" localSheetId="1" hidden="1">#REF!</definedName>
    <definedName name="BExZM7JVLG0W8EG5RBU915U3SKBY" hidden="1">#REF!</definedName>
    <definedName name="BExZM85FOVUFF110XMQ9O2ODSJUK" localSheetId="4" hidden="1">#REF!</definedName>
    <definedName name="BExZM85FOVUFF110XMQ9O2ODSJUK" localSheetId="5" hidden="1">#REF!</definedName>
    <definedName name="BExZM85FOVUFF110XMQ9O2ODSJUK" localSheetId="2" hidden="1">#REF!</definedName>
    <definedName name="BExZM85FOVUFF110XMQ9O2ODSJUK" localSheetId="1" hidden="1">#REF!</definedName>
    <definedName name="BExZM85FOVUFF110XMQ9O2ODSJUK" hidden="1">#REF!</definedName>
    <definedName name="BExZMF1MMTZ1TA14PZ8ASSU2CBSP" localSheetId="4" hidden="1">#REF!</definedName>
    <definedName name="BExZMF1MMTZ1TA14PZ8ASSU2CBSP" localSheetId="5" hidden="1">#REF!</definedName>
    <definedName name="BExZMF1MMTZ1TA14PZ8ASSU2CBSP" localSheetId="2" hidden="1">#REF!</definedName>
    <definedName name="BExZMF1MMTZ1TA14PZ8ASSU2CBSP" localSheetId="1" hidden="1">#REF!</definedName>
    <definedName name="BExZMF1MMTZ1TA14PZ8ASSU2CBSP" hidden="1">#REF!</definedName>
    <definedName name="BExZMH54ZU6X4KM0375X9K5VJDZN" localSheetId="4" hidden="1">#REF!</definedName>
    <definedName name="BExZMH54ZU6X4KM0375X9K5VJDZN" localSheetId="5" hidden="1">#REF!</definedName>
    <definedName name="BExZMH54ZU6X4KM0375X9K5VJDZN" localSheetId="2" hidden="1">#REF!</definedName>
    <definedName name="BExZMH54ZU6X4KM0375X9K5VJDZN" localSheetId="1" hidden="1">#REF!</definedName>
    <definedName name="BExZMH54ZU6X4KM0375X9K5VJDZN" hidden="1">#REF!</definedName>
    <definedName name="BExZMKL5YQZD7F0FUCSVFGLPFK52" localSheetId="4" hidden="1">#REF!</definedName>
    <definedName name="BExZMKL5YQZD7F0FUCSVFGLPFK52" localSheetId="5" hidden="1">#REF!</definedName>
    <definedName name="BExZMKL5YQZD7F0FUCSVFGLPFK52" localSheetId="2" hidden="1">#REF!</definedName>
    <definedName name="BExZMKL5YQZD7F0FUCSVFGLPFK52" localSheetId="1" hidden="1">#REF!</definedName>
    <definedName name="BExZMKL5YQZD7F0FUCSVFGLPFK52" hidden="1">#REF!</definedName>
    <definedName name="BExZMOC3VNZALJM71X2T6FV91GTB" localSheetId="4" hidden="1">#REF!</definedName>
    <definedName name="BExZMOC3VNZALJM71X2T6FV91GTB" localSheetId="5" hidden="1">#REF!</definedName>
    <definedName name="BExZMOC3VNZALJM71X2T6FV91GTB" localSheetId="2" hidden="1">#REF!</definedName>
    <definedName name="BExZMOC3VNZALJM71X2T6FV91GTB" localSheetId="1" hidden="1">#REF!</definedName>
    <definedName name="BExZMOC3VNZALJM71X2T6FV91GTB" hidden="1">#REF!</definedName>
    <definedName name="BExZMRHA7TTR9QKJOMONHRVY3YOF" localSheetId="4" hidden="1">#REF!</definedName>
    <definedName name="BExZMRHA7TTR9QKJOMONHRVY3YOF" localSheetId="5" hidden="1">#REF!</definedName>
    <definedName name="BExZMRHA7TTR9QKJOMONHRVY3YOF" localSheetId="2" hidden="1">#REF!</definedName>
    <definedName name="BExZMRHA7TTR9QKJOMONHRVY3YOF" localSheetId="1" hidden="1">#REF!</definedName>
    <definedName name="BExZMRHA7TTR9QKJOMONHRVY3YOF" hidden="1">#REF!</definedName>
    <definedName name="BExZMXH39OB0I43XEL3K11U3G9PM" localSheetId="4" hidden="1">#REF!</definedName>
    <definedName name="BExZMXH39OB0I43XEL3K11U3G9PM" localSheetId="5" hidden="1">#REF!</definedName>
    <definedName name="BExZMXH39OB0I43XEL3K11U3G9PM" localSheetId="2" hidden="1">#REF!</definedName>
    <definedName name="BExZMXH39OB0I43XEL3K11U3G9PM" localSheetId="1" hidden="1">#REF!</definedName>
    <definedName name="BExZMXH39OB0I43XEL3K11U3G9PM" hidden="1">#REF!</definedName>
    <definedName name="BExZMZQ3RBKDHT5GLFNLS52OSJA0" localSheetId="4" hidden="1">#REF!</definedName>
    <definedName name="BExZMZQ3RBKDHT5GLFNLS52OSJA0" localSheetId="5" hidden="1">#REF!</definedName>
    <definedName name="BExZMZQ3RBKDHT5GLFNLS52OSJA0" localSheetId="2" hidden="1">#REF!</definedName>
    <definedName name="BExZMZQ3RBKDHT5GLFNLS52OSJA0" localSheetId="1" hidden="1">#REF!</definedName>
    <definedName name="BExZMZQ3RBKDHT5GLFNLS52OSJA0" hidden="1">#REF!</definedName>
    <definedName name="BExZN2F7Y2J2L2LN5WZRG949MS4A" localSheetId="4" hidden="1">#REF!</definedName>
    <definedName name="BExZN2F7Y2J2L2LN5WZRG949MS4A" localSheetId="5" hidden="1">#REF!</definedName>
    <definedName name="BExZN2F7Y2J2L2LN5WZRG949MS4A" localSheetId="2" hidden="1">#REF!</definedName>
    <definedName name="BExZN2F7Y2J2L2LN5WZRG949MS4A" localSheetId="1" hidden="1">#REF!</definedName>
    <definedName name="BExZN2F7Y2J2L2LN5WZRG949MS4A" hidden="1">#REF!</definedName>
    <definedName name="BExZN847WUWKRYTZWG9TCQZJS3OL" localSheetId="4" hidden="1">#REF!</definedName>
    <definedName name="BExZN847WUWKRYTZWG9TCQZJS3OL" localSheetId="5" hidden="1">#REF!</definedName>
    <definedName name="BExZN847WUWKRYTZWG9TCQZJS3OL" localSheetId="2" hidden="1">#REF!</definedName>
    <definedName name="BExZN847WUWKRYTZWG9TCQZJS3OL" localSheetId="1" hidden="1">#REF!</definedName>
    <definedName name="BExZN847WUWKRYTZWG9TCQZJS3OL" hidden="1">#REF!</definedName>
    <definedName name="BExZNA2ALK6RDWFAXZQCL9TWRDCF" localSheetId="4" hidden="1">#REF!</definedName>
    <definedName name="BExZNA2ALK6RDWFAXZQCL9TWRDCF" localSheetId="5" hidden="1">#REF!</definedName>
    <definedName name="BExZNA2ALK6RDWFAXZQCL9TWRDCF" localSheetId="2" hidden="1">#REF!</definedName>
    <definedName name="BExZNA2ALK6RDWFAXZQCL9TWRDCF" localSheetId="1" hidden="1">#REF!</definedName>
    <definedName name="BExZNA2ALK6RDWFAXZQCL9TWRDCF" hidden="1">#REF!</definedName>
    <definedName name="BExZNH3VISFF4NQI11BZDP5IQ7VG" localSheetId="4" hidden="1">#REF!</definedName>
    <definedName name="BExZNH3VISFF4NQI11BZDP5IQ7VG" localSheetId="5" hidden="1">#REF!</definedName>
    <definedName name="BExZNH3VISFF4NQI11BZDP5IQ7VG" localSheetId="2" hidden="1">#REF!</definedName>
    <definedName name="BExZNH3VISFF4NQI11BZDP5IQ7VG" localSheetId="1" hidden="1">#REF!</definedName>
    <definedName name="BExZNH3VISFF4NQI11BZDP5IQ7VG" hidden="1">#REF!</definedName>
    <definedName name="BExZNJYCFYVMAOI62GB2BABK1ELE" localSheetId="4" hidden="1">#REF!</definedName>
    <definedName name="BExZNJYCFYVMAOI62GB2BABK1ELE" localSheetId="5" hidden="1">#REF!</definedName>
    <definedName name="BExZNJYCFYVMAOI62GB2BABK1ELE" localSheetId="2" hidden="1">#REF!</definedName>
    <definedName name="BExZNJYCFYVMAOI62GB2BABK1ELE" localSheetId="1" hidden="1">#REF!</definedName>
    <definedName name="BExZNJYCFYVMAOI62GB2BABK1ELE" hidden="1">#REF!</definedName>
    <definedName name="BExZNLGAA6ATMJW0Y28J4OI5W27I" localSheetId="4" hidden="1">#REF!</definedName>
    <definedName name="BExZNLGAA6ATMJW0Y28J4OI5W27I" localSheetId="5" hidden="1">#REF!</definedName>
    <definedName name="BExZNLGAA6ATMJW0Y28J4OI5W27I" localSheetId="2" hidden="1">#REF!</definedName>
    <definedName name="BExZNLGAA6ATMJW0Y28J4OI5W27I" localSheetId="1" hidden="1">#REF!</definedName>
    <definedName name="BExZNLGAA6ATMJW0Y28J4OI5W27I" hidden="1">#REF!</definedName>
    <definedName name="BExZNP7916CH3QP4VCZEULUIKKS5" localSheetId="4" hidden="1">#REF!</definedName>
    <definedName name="BExZNP7916CH3QP4VCZEULUIKKS5" localSheetId="5" hidden="1">#REF!</definedName>
    <definedName name="BExZNP7916CH3QP4VCZEULUIKKS5" localSheetId="2" hidden="1">#REF!</definedName>
    <definedName name="BExZNP7916CH3QP4VCZEULUIKKS5" localSheetId="1" hidden="1">#REF!</definedName>
    <definedName name="BExZNP7916CH3QP4VCZEULUIKKS5" hidden="1">#REF!</definedName>
    <definedName name="BExZNV707LIU6Z5H6QI6H67LHTI1" localSheetId="4" hidden="1">#REF!</definedName>
    <definedName name="BExZNV707LIU6Z5H6QI6H67LHTI1" localSheetId="5" hidden="1">#REF!</definedName>
    <definedName name="BExZNV707LIU6Z5H6QI6H67LHTI1" localSheetId="2" hidden="1">#REF!</definedName>
    <definedName name="BExZNV707LIU6Z5H6QI6H67LHTI1" localSheetId="1" hidden="1">#REF!</definedName>
    <definedName name="BExZNV707LIU6Z5H6QI6H67LHTI1" hidden="1">#REF!</definedName>
    <definedName name="BExZNVCBKB930QQ9QW7KSGOZ0V1M" localSheetId="4" hidden="1">#REF!</definedName>
    <definedName name="BExZNVCBKB930QQ9QW7KSGOZ0V1M" localSheetId="5" hidden="1">#REF!</definedName>
    <definedName name="BExZNVCBKB930QQ9QW7KSGOZ0V1M" localSheetId="2" hidden="1">#REF!</definedName>
    <definedName name="BExZNVCBKB930QQ9QW7KSGOZ0V1M" localSheetId="1" hidden="1">#REF!</definedName>
    <definedName name="BExZNVCBKB930QQ9QW7KSGOZ0V1M" hidden="1">#REF!</definedName>
    <definedName name="BExZNW8QJ18X0RSGFDWAE9ZSDX39" localSheetId="4" hidden="1">#REF!</definedName>
    <definedName name="BExZNW8QJ18X0RSGFDWAE9ZSDX39" localSheetId="5" hidden="1">#REF!</definedName>
    <definedName name="BExZNW8QJ18X0RSGFDWAE9ZSDX39" localSheetId="2" hidden="1">#REF!</definedName>
    <definedName name="BExZNW8QJ18X0RSGFDWAE9ZSDX39" localSheetId="1" hidden="1">#REF!</definedName>
    <definedName name="BExZNW8QJ18X0RSGFDWAE9ZSDX39" hidden="1">#REF!</definedName>
    <definedName name="BExZNZDWRS6Q40L8OCWFEIVI0A1O" localSheetId="4" hidden="1">#REF!</definedName>
    <definedName name="BExZNZDWRS6Q40L8OCWFEIVI0A1O" localSheetId="5" hidden="1">#REF!</definedName>
    <definedName name="BExZNZDWRS6Q40L8OCWFEIVI0A1O" localSheetId="2" hidden="1">#REF!</definedName>
    <definedName name="BExZNZDWRS6Q40L8OCWFEIVI0A1O" localSheetId="1" hidden="1">#REF!</definedName>
    <definedName name="BExZNZDWRS6Q40L8OCWFEIVI0A1O" hidden="1">#REF!</definedName>
    <definedName name="BExZOBO9NYLGVJQ31LVQ9XS2ZT4N" localSheetId="4" hidden="1">#REF!</definedName>
    <definedName name="BExZOBO9NYLGVJQ31LVQ9XS2ZT4N" localSheetId="5" hidden="1">#REF!</definedName>
    <definedName name="BExZOBO9NYLGVJQ31LVQ9XS2ZT4N" localSheetId="2" hidden="1">#REF!</definedName>
    <definedName name="BExZOBO9NYLGVJQ31LVQ9XS2ZT4N" localSheetId="1" hidden="1">#REF!</definedName>
    <definedName name="BExZOBO9NYLGVJQ31LVQ9XS2ZT4N" hidden="1">#REF!</definedName>
    <definedName name="BExZOETNB1CJ3Y2RKLI1ZK0S8Z6H" localSheetId="4" hidden="1">#REF!</definedName>
    <definedName name="BExZOETNB1CJ3Y2RKLI1ZK0S8Z6H" localSheetId="5" hidden="1">#REF!</definedName>
    <definedName name="BExZOETNB1CJ3Y2RKLI1ZK0S8Z6H" localSheetId="2" hidden="1">#REF!</definedName>
    <definedName name="BExZOETNB1CJ3Y2RKLI1ZK0S8Z6H" localSheetId="1" hidden="1">#REF!</definedName>
    <definedName name="BExZOETNB1CJ3Y2RKLI1ZK0S8Z6H" hidden="1">#REF!</definedName>
    <definedName name="BExZOREMVSK4E5VSWM838KHUB8AI" localSheetId="4" hidden="1">#REF!</definedName>
    <definedName name="BExZOREMVSK4E5VSWM838KHUB8AI" localSheetId="5" hidden="1">#REF!</definedName>
    <definedName name="BExZOREMVSK4E5VSWM838KHUB8AI" localSheetId="2" hidden="1">#REF!</definedName>
    <definedName name="BExZOREMVSK4E5VSWM838KHUB8AI" localSheetId="1" hidden="1">#REF!</definedName>
    <definedName name="BExZOREMVSK4E5VSWM838KHUB8AI" hidden="1">#REF!</definedName>
    <definedName name="BExZOVR745T5P1KS9NV2PXZPZVRG" localSheetId="4" hidden="1">#REF!</definedName>
    <definedName name="BExZOVR745T5P1KS9NV2PXZPZVRG" localSheetId="5" hidden="1">#REF!</definedName>
    <definedName name="BExZOVR745T5P1KS9NV2PXZPZVRG" localSheetId="2" hidden="1">#REF!</definedName>
    <definedName name="BExZOVR745T5P1KS9NV2PXZPZVRG" localSheetId="1" hidden="1">#REF!</definedName>
    <definedName name="BExZOVR745T5P1KS9NV2PXZPZVRG" hidden="1">#REF!</definedName>
    <definedName name="BExZOZSWGLSY2XYVRIS6VSNJDSGD" localSheetId="4" hidden="1">#REF!</definedName>
    <definedName name="BExZOZSWGLSY2XYVRIS6VSNJDSGD" localSheetId="5" hidden="1">#REF!</definedName>
    <definedName name="BExZOZSWGLSY2XYVRIS6VSNJDSGD" localSheetId="2" hidden="1">#REF!</definedName>
    <definedName name="BExZOZSWGLSY2XYVRIS6VSNJDSGD" localSheetId="1" hidden="1">#REF!</definedName>
    <definedName name="BExZOZSWGLSY2XYVRIS6VSNJDSGD" hidden="1">#REF!</definedName>
    <definedName name="BExZP7AIJKLM6C6CSUIIFAHFBNX2" localSheetId="4" hidden="1">#REF!</definedName>
    <definedName name="BExZP7AIJKLM6C6CSUIIFAHFBNX2" localSheetId="5" hidden="1">#REF!</definedName>
    <definedName name="BExZP7AIJKLM6C6CSUIIFAHFBNX2" localSheetId="2" hidden="1">#REF!</definedName>
    <definedName name="BExZP7AIJKLM6C6CSUIIFAHFBNX2" localSheetId="1" hidden="1">#REF!</definedName>
    <definedName name="BExZP7AIJKLM6C6CSUIIFAHFBNX2" hidden="1">#REF!</definedName>
    <definedName name="BExZPALCPOH27L4MUPX2RFT3F8OM" localSheetId="4" hidden="1">#REF!</definedName>
    <definedName name="BExZPALCPOH27L4MUPX2RFT3F8OM" localSheetId="5" hidden="1">#REF!</definedName>
    <definedName name="BExZPALCPOH27L4MUPX2RFT3F8OM" localSheetId="2" hidden="1">#REF!</definedName>
    <definedName name="BExZPALCPOH27L4MUPX2RFT3F8OM" localSheetId="1" hidden="1">#REF!</definedName>
    <definedName name="BExZPALCPOH27L4MUPX2RFT3F8OM" hidden="1">#REF!</definedName>
    <definedName name="BExZPQ0XY507N8FJMVPKCTK8HC9H" localSheetId="4" hidden="1">#REF!</definedName>
    <definedName name="BExZPQ0XY507N8FJMVPKCTK8HC9H" localSheetId="5" hidden="1">#REF!</definedName>
    <definedName name="BExZPQ0XY507N8FJMVPKCTK8HC9H" localSheetId="2" hidden="1">#REF!</definedName>
    <definedName name="BExZPQ0XY507N8FJMVPKCTK8HC9H" localSheetId="1" hidden="1">#REF!</definedName>
    <definedName name="BExZPQ0XY507N8FJMVPKCTK8HC9H" hidden="1">#REF!</definedName>
    <definedName name="BExZPXTHEWEN48J9E5ARSA8IGRBI" localSheetId="4" hidden="1">#REF!</definedName>
    <definedName name="BExZPXTHEWEN48J9E5ARSA8IGRBI" localSheetId="5" hidden="1">#REF!</definedName>
    <definedName name="BExZPXTHEWEN48J9E5ARSA8IGRBI" localSheetId="2" hidden="1">#REF!</definedName>
    <definedName name="BExZPXTHEWEN48J9E5ARSA8IGRBI" localSheetId="1" hidden="1">#REF!</definedName>
    <definedName name="BExZPXTHEWEN48J9E5ARSA8IGRBI" hidden="1">#REF!</definedName>
    <definedName name="BExZQ37OVBR25U32CO2YYVPZOMR5" localSheetId="4" hidden="1">#REF!</definedName>
    <definedName name="BExZQ37OVBR25U32CO2YYVPZOMR5" localSheetId="5" hidden="1">#REF!</definedName>
    <definedName name="BExZQ37OVBR25U32CO2YYVPZOMR5" localSheetId="2" hidden="1">#REF!</definedName>
    <definedName name="BExZQ37OVBR25U32CO2YYVPZOMR5" localSheetId="1" hidden="1">#REF!</definedName>
    <definedName name="BExZQ37OVBR25U32CO2YYVPZOMR5" hidden="1">#REF!</definedName>
    <definedName name="BExZQ3NT7H06VO0AR48WHZULZB93" localSheetId="4" hidden="1">#REF!</definedName>
    <definedName name="BExZQ3NT7H06VO0AR48WHZULZB93" localSheetId="5" hidden="1">#REF!</definedName>
    <definedName name="BExZQ3NT7H06VO0AR48WHZULZB93" localSheetId="2" hidden="1">#REF!</definedName>
    <definedName name="BExZQ3NT7H06VO0AR48WHZULZB93" localSheetId="1" hidden="1">#REF!</definedName>
    <definedName name="BExZQ3NT7H06VO0AR48WHZULZB93" hidden="1">#REF!</definedName>
    <definedName name="BExZQ5RCYU1R0DUT1MFN99S1C408" localSheetId="4" hidden="1">#REF!</definedName>
    <definedName name="BExZQ5RCYU1R0DUT1MFN99S1C408" localSheetId="5" hidden="1">#REF!</definedName>
    <definedName name="BExZQ5RCYU1R0DUT1MFN99S1C408" localSheetId="2" hidden="1">#REF!</definedName>
    <definedName name="BExZQ5RCYU1R0DUT1MFN99S1C408" localSheetId="1" hidden="1">#REF!</definedName>
    <definedName name="BExZQ5RCYU1R0DUT1MFN99S1C408" hidden="1">#REF!</definedName>
    <definedName name="BExZQ7PJU07SEJMDX18U9YVDC2GU" localSheetId="4" hidden="1">#REF!</definedName>
    <definedName name="BExZQ7PJU07SEJMDX18U9YVDC2GU" localSheetId="5" hidden="1">#REF!</definedName>
    <definedName name="BExZQ7PJU07SEJMDX18U9YVDC2GU" localSheetId="2" hidden="1">#REF!</definedName>
    <definedName name="BExZQ7PJU07SEJMDX18U9YVDC2GU" localSheetId="1" hidden="1">#REF!</definedName>
    <definedName name="BExZQ7PJU07SEJMDX18U9YVDC2GU" hidden="1">#REF!</definedName>
    <definedName name="BExZQAJXQ5IJ5RB71EDSPGTRO5HC" localSheetId="4" hidden="1">#REF!</definedName>
    <definedName name="BExZQAJXQ5IJ5RB71EDSPGTRO5HC" localSheetId="5" hidden="1">#REF!</definedName>
    <definedName name="BExZQAJXQ5IJ5RB71EDSPGTRO5HC" localSheetId="2" hidden="1">#REF!</definedName>
    <definedName name="BExZQAJXQ5IJ5RB71EDSPGTRO5HC" localSheetId="1" hidden="1">#REF!</definedName>
    <definedName name="BExZQAJXQ5IJ5RB71EDSPGTRO5HC" hidden="1">#REF!</definedName>
    <definedName name="BExZQBLTKPF3O4MCH6L4LE544FQB" localSheetId="4" hidden="1">#REF!</definedName>
    <definedName name="BExZQBLTKPF3O4MCH6L4LE544FQB" localSheetId="5" hidden="1">#REF!</definedName>
    <definedName name="BExZQBLTKPF3O4MCH6L4LE544FQB" localSheetId="2" hidden="1">#REF!</definedName>
    <definedName name="BExZQBLTKPF3O4MCH6L4LE544FQB" localSheetId="1" hidden="1">#REF!</definedName>
    <definedName name="BExZQBLTKPF3O4MCH6L4LE544FQB" hidden="1">#REF!</definedName>
    <definedName name="BExZQIHTGHK7OOI2Y2PN3JYBY82I" localSheetId="4" hidden="1">#REF!</definedName>
    <definedName name="BExZQIHTGHK7OOI2Y2PN3JYBY82I" localSheetId="5" hidden="1">#REF!</definedName>
    <definedName name="BExZQIHTGHK7OOI2Y2PN3JYBY82I" localSheetId="2" hidden="1">#REF!</definedName>
    <definedName name="BExZQIHTGHK7OOI2Y2PN3JYBY82I" localSheetId="1" hidden="1">#REF!</definedName>
    <definedName name="BExZQIHTGHK7OOI2Y2PN3JYBY82I" hidden="1">#REF!</definedName>
    <definedName name="BExZQJJMGU5MHQOILGXGJPAQI5XI" localSheetId="4" hidden="1">#REF!</definedName>
    <definedName name="BExZQJJMGU5MHQOILGXGJPAQI5XI" localSheetId="5" hidden="1">#REF!</definedName>
    <definedName name="BExZQJJMGU5MHQOILGXGJPAQI5XI" localSheetId="2" hidden="1">#REF!</definedName>
    <definedName name="BExZQJJMGU5MHQOILGXGJPAQI5XI" localSheetId="1" hidden="1">#REF!</definedName>
    <definedName name="BExZQJJMGU5MHQOILGXGJPAQI5XI" hidden="1">#REF!</definedName>
    <definedName name="BExZQL1M2EX5YEQBMNQKVD747N3I" localSheetId="4" hidden="1">#REF!</definedName>
    <definedName name="BExZQL1M2EX5YEQBMNQKVD747N3I" localSheetId="5" hidden="1">#REF!</definedName>
    <definedName name="BExZQL1M2EX5YEQBMNQKVD747N3I" localSheetId="2" hidden="1">#REF!</definedName>
    <definedName name="BExZQL1M2EX5YEQBMNQKVD747N3I" localSheetId="1" hidden="1">#REF!</definedName>
    <definedName name="BExZQL1M2EX5YEQBMNQKVD747N3I" hidden="1">#REF!</definedName>
    <definedName name="BExZQPDYUBJL0C1OME996KHU23N5" localSheetId="4" hidden="1">#REF!</definedName>
    <definedName name="BExZQPDYUBJL0C1OME996KHU23N5" localSheetId="5" hidden="1">#REF!</definedName>
    <definedName name="BExZQPDYUBJL0C1OME996KHU23N5" localSheetId="2" hidden="1">#REF!</definedName>
    <definedName name="BExZQPDYUBJL0C1OME996KHU23N5" localSheetId="1" hidden="1">#REF!</definedName>
    <definedName name="BExZQPDYUBJL0C1OME996KHU23N5" hidden="1">#REF!</definedName>
    <definedName name="BExZQXBYEBN28QUH1KOVW6KKA5UM" localSheetId="4" hidden="1">#REF!</definedName>
    <definedName name="BExZQXBYEBN28QUH1KOVW6KKA5UM" localSheetId="5" hidden="1">#REF!</definedName>
    <definedName name="BExZQXBYEBN28QUH1KOVW6KKA5UM" localSheetId="2" hidden="1">#REF!</definedName>
    <definedName name="BExZQXBYEBN28QUH1KOVW6KKA5UM" localSheetId="1" hidden="1">#REF!</definedName>
    <definedName name="BExZQXBYEBN28QUH1KOVW6KKA5UM" hidden="1">#REF!</definedName>
    <definedName name="BExZQZKT146WEN8FTVZ7Y5TSB8L5" localSheetId="4" hidden="1">#REF!</definedName>
    <definedName name="BExZQZKT146WEN8FTVZ7Y5TSB8L5" localSheetId="5" hidden="1">#REF!</definedName>
    <definedName name="BExZQZKT146WEN8FTVZ7Y5TSB8L5" localSheetId="2" hidden="1">#REF!</definedName>
    <definedName name="BExZQZKT146WEN8FTVZ7Y5TSB8L5" localSheetId="1" hidden="1">#REF!</definedName>
    <definedName name="BExZQZKT146WEN8FTVZ7Y5TSB8L5" hidden="1">#REF!</definedName>
    <definedName name="BExZR485AKBH93YZ08CMUC3WROED" localSheetId="4" hidden="1">#REF!</definedName>
    <definedName name="BExZR485AKBH93YZ08CMUC3WROED" localSheetId="5" hidden="1">#REF!</definedName>
    <definedName name="BExZR485AKBH93YZ08CMUC3WROED" localSheetId="2" hidden="1">#REF!</definedName>
    <definedName name="BExZR485AKBH93YZ08CMUC3WROED" localSheetId="1" hidden="1">#REF!</definedName>
    <definedName name="BExZR485AKBH93YZ08CMUC3WROED" hidden="1">#REF!</definedName>
    <definedName name="BExZR7TL98P2PPUVGIZYR5873DWW" localSheetId="4" hidden="1">#REF!</definedName>
    <definedName name="BExZR7TL98P2PPUVGIZYR5873DWW" localSheetId="5" hidden="1">#REF!</definedName>
    <definedName name="BExZR7TL98P2PPUVGIZYR5873DWW" localSheetId="2" hidden="1">#REF!</definedName>
    <definedName name="BExZR7TL98P2PPUVGIZYR5873DWW" localSheetId="1" hidden="1">#REF!</definedName>
    <definedName name="BExZR7TL98P2PPUVGIZYR5873DWW" hidden="1">#REF!</definedName>
    <definedName name="BExZRAYSYOXAM1PBW1EF6YAZ9RU3" localSheetId="4" hidden="1">#REF!</definedName>
    <definedName name="BExZRAYSYOXAM1PBW1EF6YAZ9RU3" localSheetId="5" hidden="1">#REF!</definedName>
    <definedName name="BExZRAYSYOXAM1PBW1EF6YAZ9RU3" localSheetId="2" hidden="1">#REF!</definedName>
    <definedName name="BExZRAYSYOXAM1PBW1EF6YAZ9RU3" localSheetId="1" hidden="1">#REF!</definedName>
    <definedName name="BExZRAYSYOXAM1PBW1EF6YAZ9RU3" hidden="1">#REF!</definedName>
    <definedName name="BExZRGD1603X5ACFALUUDKCD7X48" localSheetId="4" hidden="1">#REF!</definedName>
    <definedName name="BExZRGD1603X5ACFALUUDKCD7X48" localSheetId="5" hidden="1">#REF!</definedName>
    <definedName name="BExZRGD1603X5ACFALUUDKCD7X48" localSheetId="2" hidden="1">#REF!</definedName>
    <definedName name="BExZRGD1603X5ACFALUUDKCD7X48" localSheetId="1" hidden="1">#REF!</definedName>
    <definedName name="BExZRGD1603X5ACFALUUDKCD7X48" hidden="1">#REF!</definedName>
    <definedName name="BExZRMSYHFOP8FFWKKUSBHU85J81" localSheetId="4" hidden="1">#REF!</definedName>
    <definedName name="BExZRMSYHFOP8FFWKKUSBHU85J81" localSheetId="5" hidden="1">#REF!</definedName>
    <definedName name="BExZRMSYHFOP8FFWKKUSBHU85J81" localSheetId="2" hidden="1">#REF!</definedName>
    <definedName name="BExZRMSYHFOP8FFWKKUSBHU85J81" localSheetId="1" hidden="1">#REF!</definedName>
    <definedName name="BExZRMSYHFOP8FFWKKUSBHU85J81" hidden="1">#REF!</definedName>
    <definedName name="BExZRP1X6UVLN1UOLHH5VF4STP1O" localSheetId="4" hidden="1">#REF!</definedName>
    <definedName name="BExZRP1X6UVLN1UOLHH5VF4STP1O" localSheetId="5" hidden="1">#REF!</definedName>
    <definedName name="BExZRP1X6UVLN1UOLHH5VF4STP1O" localSheetId="2" hidden="1">#REF!</definedName>
    <definedName name="BExZRP1X6UVLN1UOLHH5VF4STP1O" localSheetId="1" hidden="1">#REF!</definedName>
    <definedName name="BExZRP1X6UVLN1UOLHH5VF4STP1O" hidden="1">#REF!</definedName>
    <definedName name="BExZRQ930U6OCYNV00CH5I0Q4LPE" localSheetId="4" hidden="1">#REF!</definedName>
    <definedName name="BExZRQ930U6OCYNV00CH5I0Q4LPE" localSheetId="5" hidden="1">#REF!</definedName>
    <definedName name="BExZRQ930U6OCYNV00CH5I0Q4LPE" localSheetId="2" hidden="1">#REF!</definedName>
    <definedName name="BExZRQ930U6OCYNV00CH5I0Q4LPE" localSheetId="1" hidden="1">#REF!</definedName>
    <definedName name="BExZRQ930U6OCYNV00CH5I0Q4LPE" hidden="1">#REF!</definedName>
    <definedName name="BExZRQP7JLKS45QOGATXS7MK5GUZ" localSheetId="4" hidden="1">#REF!</definedName>
    <definedName name="BExZRQP7JLKS45QOGATXS7MK5GUZ" localSheetId="5" hidden="1">#REF!</definedName>
    <definedName name="BExZRQP7JLKS45QOGATXS7MK5GUZ" localSheetId="2" hidden="1">#REF!</definedName>
    <definedName name="BExZRQP7JLKS45QOGATXS7MK5GUZ" localSheetId="1" hidden="1">#REF!</definedName>
    <definedName name="BExZRQP7JLKS45QOGATXS7MK5GUZ" hidden="1">#REF!</definedName>
    <definedName name="BExZRW8W514W8OZ72YBONYJ64GXF" localSheetId="4" hidden="1">#REF!</definedName>
    <definedName name="BExZRW8W514W8OZ72YBONYJ64GXF" localSheetId="5" hidden="1">#REF!</definedName>
    <definedName name="BExZRW8W514W8OZ72YBONYJ64GXF" localSheetId="2" hidden="1">#REF!</definedName>
    <definedName name="BExZRW8W514W8OZ72YBONYJ64GXF" localSheetId="1" hidden="1">#REF!</definedName>
    <definedName name="BExZRW8W514W8OZ72YBONYJ64GXF" hidden="1">#REF!</definedName>
    <definedName name="BExZRWJP2BUVFJPO8U8ATQEP0LZU" localSheetId="4" hidden="1">#REF!</definedName>
    <definedName name="BExZRWJP2BUVFJPO8U8ATQEP0LZU" localSheetId="5" hidden="1">#REF!</definedName>
    <definedName name="BExZRWJP2BUVFJPO8U8ATQEP0LZU" localSheetId="2" hidden="1">#REF!</definedName>
    <definedName name="BExZRWJP2BUVFJPO8U8ATQEP0LZU" localSheetId="1" hidden="1">#REF!</definedName>
    <definedName name="BExZRWJP2BUVFJPO8U8ATQEP0LZU" hidden="1">#REF!</definedName>
    <definedName name="BExZSI9USDLZAN8LI8M4YYQL24GZ" localSheetId="4" hidden="1">#REF!</definedName>
    <definedName name="BExZSI9USDLZAN8LI8M4YYQL24GZ" localSheetId="5" hidden="1">#REF!</definedName>
    <definedName name="BExZSI9USDLZAN8LI8M4YYQL24GZ" localSheetId="2" hidden="1">#REF!</definedName>
    <definedName name="BExZSI9USDLZAN8LI8M4YYQL24GZ" localSheetId="1" hidden="1">#REF!</definedName>
    <definedName name="BExZSI9USDLZAN8LI8M4YYQL24GZ" hidden="1">#REF!</definedName>
    <definedName name="BExZSLKO175YAM0RMMZH1FPXL4V2" localSheetId="4" hidden="1">#REF!</definedName>
    <definedName name="BExZSLKO175YAM0RMMZH1FPXL4V2" localSheetId="5" hidden="1">#REF!</definedName>
    <definedName name="BExZSLKO175YAM0RMMZH1FPXL4V2" localSheetId="2" hidden="1">#REF!</definedName>
    <definedName name="BExZSLKO175YAM0RMMZH1FPXL4V2" localSheetId="1" hidden="1">#REF!</definedName>
    <definedName name="BExZSLKO175YAM0RMMZH1FPXL4V2" hidden="1">#REF!</definedName>
    <definedName name="BExZSS0LA2JY4ZLJ1Z5YCMLJJZCH" localSheetId="4" hidden="1">#REF!</definedName>
    <definedName name="BExZSS0LA2JY4ZLJ1Z5YCMLJJZCH" localSheetId="5" hidden="1">#REF!</definedName>
    <definedName name="BExZSS0LA2JY4ZLJ1Z5YCMLJJZCH" localSheetId="2" hidden="1">#REF!</definedName>
    <definedName name="BExZSS0LA2JY4ZLJ1Z5YCMLJJZCH" localSheetId="1" hidden="1">#REF!</definedName>
    <definedName name="BExZSS0LA2JY4ZLJ1Z5YCMLJJZCH" hidden="1">#REF!</definedName>
    <definedName name="BExZSTNUWCRNCL22SMKXKFSLCJ0O" localSheetId="4" hidden="1">#REF!</definedName>
    <definedName name="BExZSTNUWCRNCL22SMKXKFSLCJ0O" localSheetId="5" hidden="1">#REF!</definedName>
    <definedName name="BExZSTNUWCRNCL22SMKXKFSLCJ0O" localSheetId="2" hidden="1">#REF!</definedName>
    <definedName name="BExZSTNUWCRNCL22SMKXKFSLCJ0O" localSheetId="1" hidden="1">#REF!</definedName>
    <definedName name="BExZSTNUWCRNCL22SMKXKFSLCJ0O" hidden="1">#REF!</definedName>
    <definedName name="BExZT6JSZ8CBS0SB3T07N3LMAX7M" localSheetId="4" hidden="1">#REF!</definedName>
    <definedName name="BExZT6JSZ8CBS0SB3T07N3LMAX7M" localSheetId="5" hidden="1">#REF!</definedName>
    <definedName name="BExZT6JSZ8CBS0SB3T07N3LMAX7M" localSheetId="2" hidden="1">#REF!</definedName>
    <definedName name="BExZT6JSZ8CBS0SB3T07N3LMAX7M" localSheetId="1" hidden="1">#REF!</definedName>
    <definedName name="BExZT6JSZ8CBS0SB3T07N3LMAX7M" hidden="1">#REF!</definedName>
    <definedName name="BExZTAQV2QVSZY5Y3VCCWUBSBW9P" localSheetId="4" hidden="1">#REF!</definedName>
    <definedName name="BExZTAQV2QVSZY5Y3VCCWUBSBW9P" localSheetId="5" hidden="1">#REF!</definedName>
    <definedName name="BExZTAQV2QVSZY5Y3VCCWUBSBW9P" localSheetId="2" hidden="1">#REF!</definedName>
    <definedName name="BExZTAQV2QVSZY5Y3VCCWUBSBW9P" localSheetId="1" hidden="1">#REF!</definedName>
    <definedName name="BExZTAQV2QVSZY5Y3VCCWUBSBW9P" hidden="1">#REF!</definedName>
    <definedName name="BExZTHSI2FX56PWRSNX9H5EWTZFO" localSheetId="4" hidden="1">#REF!</definedName>
    <definedName name="BExZTHSI2FX56PWRSNX9H5EWTZFO" localSheetId="5" hidden="1">#REF!</definedName>
    <definedName name="BExZTHSI2FX56PWRSNX9H5EWTZFO" localSheetId="2" hidden="1">#REF!</definedName>
    <definedName name="BExZTHSI2FX56PWRSNX9H5EWTZFO" localSheetId="1" hidden="1">#REF!</definedName>
    <definedName name="BExZTHSI2FX56PWRSNX9H5EWTZFO" hidden="1">#REF!</definedName>
    <definedName name="BExZTJL3HVBFY139H6CJHEQCT1EL" localSheetId="4" hidden="1">#REF!</definedName>
    <definedName name="BExZTJL3HVBFY139H6CJHEQCT1EL" localSheetId="5" hidden="1">#REF!</definedName>
    <definedName name="BExZTJL3HVBFY139H6CJHEQCT1EL" localSheetId="2" hidden="1">#REF!</definedName>
    <definedName name="BExZTJL3HVBFY139H6CJHEQCT1EL" localSheetId="1" hidden="1">#REF!</definedName>
    <definedName name="BExZTJL3HVBFY139H6CJHEQCT1EL" hidden="1">#REF!</definedName>
    <definedName name="BExZTLOL8OPABZI453E0KVNA1GJS" localSheetId="4" hidden="1">#REF!</definedName>
    <definedName name="BExZTLOL8OPABZI453E0KVNA1GJS" localSheetId="5" hidden="1">#REF!</definedName>
    <definedName name="BExZTLOL8OPABZI453E0KVNA1GJS" localSheetId="2" hidden="1">#REF!</definedName>
    <definedName name="BExZTLOL8OPABZI453E0KVNA1GJS" localSheetId="1" hidden="1">#REF!</definedName>
    <definedName name="BExZTLOL8OPABZI453E0KVNA1GJS" hidden="1">#REF!</definedName>
    <definedName name="BExZTOTZ9F2ZI18DZM8GW39VDF1N" localSheetId="4" hidden="1">#REF!</definedName>
    <definedName name="BExZTOTZ9F2ZI18DZM8GW39VDF1N" localSheetId="5" hidden="1">#REF!</definedName>
    <definedName name="BExZTOTZ9F2ZI18DZM8GW39VDF1N" localSheetId="2" hidden="1">#REF!</definedName>
    <definedName name="BExZTOTZ9F2ZI18DZM8GW39VDF1N" localSheetId="1" hidden="1">#REF!</definedName>
    <definedName name="BExZTOTZ9F2ZI18DZM8GW39VDF1N" hidden="1">#REF!</definedName>
    <definedName name="BExZTT6J3X0TOX0ZY6YPLUVMCW9X" localSheetId="4" hidden="1">#REF!</definedName>
    <definedName name="BExZTT6J3X0TOX0ZY6YPLUVMCW9X" localSheetId="5" hidden="1">#REF!</definedName>
    <definedName name="BExZTT6J3X0TOX0ZY6YPLUVMCW9X" localSheetId="2" hidden="1">#REF!</definedName>
    <definedName name="BExZTT6J3X0TOX0ZY6YPLUVMCW9X" localSheetId="1" hidden="1">#REF!</definedName>
    <definedName name="BExZTT6J3X0TOX0ZY6YPLUVMCW9X" hidden="1">#REF!</definedName>
    <definedName name="BExZTW6ECBRA0BBITWBQ8R93RMCL" localSheetId="4" hidden="1">#REF!</definedName>
    <definedName name="BExZTW6ECBRA0BBITWBQ8R93RMCL" localSheetId="5" hidden="1">#REF!</definedName>
    <definedName name="BExZTW6ECBRA0BBITWBQ8R93RMCL" localSheetId="2" hidden="1">#REF!</definedName>
    <definedName name="BExZTW6ECBRA0BBITWBQ8R93RMCL" localSheetId="1" hidden="1">#REF!</definedName>
    <definedName name="BExZTW6ECBRA0BBITWBQ8R93RMCL" hidden="1">#REF!</definedName>
    <definedName name="BExZU2BHYAOKSCBM3C5014ZF6IXS" localSheetId="4" hidden="1">#REF!</definedName>
    <definedName name="BExZU2BHYAOKSCBM3C5014ZF6IXS" localSheetId="5" hidden="1">#REF!</definedName>
    <definedName name="BExZU2BHYAOKSCBM3C5014ZF6IXS" localSheetId="2" hidden="1">#REF!</definedName>
    <definedName name="BExZU2BHYAOKSCBM3C5014ZF6IXS" localSheetId="1" hidden="1">#REF!</definedName>
    <definedName name="BExZU2BHYAOKSCBM3C5014ZF6IXS" hidden="1">#REF!</definedName>
    <definedName name="BExZU2RMJTXOCS0ROPMYPE6WTD87" localSheetId="4" hidden="1">#REF!</definedName>
    <definedName name="BExZU2RMJTXOCS0ROPMYPE6WTD87" localSheetId="5" hidden="1">#REF!</definedName>
    <definedName name="BExZU2RMJTXOCS0ROPMYPE6WTD87" localSheetId="2" hidden="1">#REF!</definedName>
    <definedName name="BExZU2RMJTXOCS0ROPMYPE6WTD87" localSheetId="1" hidden="1">#REF!</definedName>
    <definedName name="BExZU2RMJTXOCS0ROPMYPE6WTD87" hidden="1">#REF!</definedName>
    <definedName name="BExZUBRAHA9DNEGONEZEB2TDVFC2" localSheetId="4" hidden="1">#REF!</definedName>
    <definedName name="BExZUBRAHA9DNEGONEZEB2TDVFC2" localSheetId="5" hidden="1">#REF!</definedName>
    <definedName name="BExZUBRAHA9DNEGONEZEB2TDVFC2" localSheetId="2" hidden="1">#REF!</definedName>
    <definedName name="BExZUBRAHA9DNEGONEZEB2TDVFC2" localSheetId="1" hidden="1">#REF!</definedName>
    <definedName name="BExZUBRAHA9DNEGONEZEB2TDVFC2" hidden="1">#REF!</definedName>
    <definedName name="BExZUF7G8FENTJKH9R1XUWXM6CWD" localSheetId="4" hidden="1">#REF!</definedName>
    <definedName name="BExZUF7G8FENTJKH9R1XUWXM6CWD" localSheetId="5" hidden="1">#REF!</definedName>
    <definedName name="BExZUF7G8FENTJKH9R1XUWXM6CWD" localSheetId="2" hidden="1">#REF!</definedName>
    <definedName name="BExZUF7G8FENTJKH9R1XUWXM6CWD" localSheetId="1" hidden="1">#REF!</definedName>
    <definedName name="BExZUF7G8FENTJKH9R1XUWXM6CWD" hidden="1">#REF!</definedName>
    <definedName name="BExZUNARUJBIZ08VCAV3GEVBIR3D" localSheetId="4" hidden="1">#REF!</definedName>
    <definedName name="BExZUNARUJBIZ08VCAV3GEVBIR3D" localSheetId="5" hidden="1">#REF!</definedName>
    <definedName name="BExZUNARUJBIZ08VCAV3GEVBIR3D" localSheetId="2" hidden="1">#REF!</definedName>
    <definedName name="BExZUNARUJBIZ08VCAV3GEVBIR3D" localSheetId="1" hidden="1">#REF!</definedName>
    <definedName name="BExZUNARUJBIZ08VCAV3GEVBIR3D" hidden="1">#REF!</definedName>
    <definedName name="BExZUSZT5496UMBP4LFSLTR1GVEW" localSheetId="4" hidden="1">#REF!</definedName>
    <definedName name="BExZUSZT5496UMBP4LFSLTR1GVEW" localSheetId="5" hidden="1">#REF!</definedName>
    <definedName name="BExZUSZT5496UMBP4LFSLTR1GVEW" localSheetId="2" hidden="1">#REF!</definedName>
    <definedName name="BExZUSZT5496UMBP4LFSLTR1GVEW" localSheetId="1" hidden="1">#REF!</definedName>
    <definedName name="BExZUSZT5496UMBP4LFSLTR1GVEW" hidden="1">#REF!</definedName>
    <definedName name="BExZUT54340I38GVCV79EL116WR0" localSheetId="4" hidden="1">#REF!</definedName>
    <definedName name="BExZUT54340I38GVCV79EL116WR0" localSheetId="5" hidden="1">#REF!</definedName>
    <definedName name="BExZUT54340I38GVCV79EL116WR0" localSheetId="2" hidden="1">#REF!</definedName>
    <definedName name="BExZUT54340I38GVCV79EL116WR0" localSheetId="1" hidden="1">#REF!</definedName>
    <definedName name="BExZUT54340I38GVCV79EL116WR0" hidden="1">#REF!</definedName>
    <definedName name="BExZUXC66MK2SXPXCLD8ZSU0BMTY" localSheetId="4" hidden="1">#REF!</definedName>
    <definedName name="BExZUXC66MK2SXPXCLD8ZSU0BMTY" localSheetId="5" hidden="1">#REF!</definedName>
    <definedName name="BExZUXC66MK2SXPXCLD8ZSU0BMTY" localSheetId="2" hidden="1">#REF!</definedName>
    <definedName name="BExZUXC66MK2SXPXCLD8ZSU0BMTY" localSheetId="1" hidden="1">#REF!</definedName>
    <definedName name="BExZUXC66MK2SXPXCLD8ZSU0BMTY" hidden="1">#REF!</definedName>
    <definedName name="BExZUYDULCX65H9OZ9JHPBNKF3MI" localSheetId="4" hidden="1">#REF!</definedName>
    <definedName name="BExZUYDULCX65H9OZ9JHPBNKF3MI" localSheetId="5" hidden="1">#REF!</definedName>
    <definedName name="BExZUYDULCX65H9OZ9JHPBNKF3MI" localSheetId="2" hidden="1">#REF!</definedName>
    <definedName name="BExZUYDULCX65H9OZ9JHPBNKF3MI" localSheetId="1" hidden="1">#REF!</definedName>
    <definedName name="BExZUYDULCX65H9OZ9JHPBNKF3MI" hidden="1">#REF!</definedName>
    <definedName name="BExZV2QD5ZDK3AGDRULLA7JB46C3" localSheetId="4" hidden="1">#REF!</definedName>
    <definedName name="BExZV2QD5ZDK3AGDRULLA7JB46C3" localSheetId="5" hidden="1">#REF!</definedName>
    <definedName name="BExZV2QD5ZDK3AGDRULLA7JB46C3" localSheetId="2" hidden="1">#REF!</definedName>
    <definedName name="BExZV2QD5ZDK3AGDRULLA7JB46C3" localSheetId="1" hidden="1">#REF!</definedName>
    <definedName name="BExZV2QD5ZDK3AGDRULLA7JB46C3" hidden="1">#REF!</definedName>
    <definedName name="BExZVBQ29OM0V8XAL3HL0JIM0MMU" localSheetId="4" hidden="1">#REF!</definedName>
    <definedName name="BExZVBQ29OM0V8XAL3HL0JIM0MMU" localSheetId="5" hidden="1">#REF!</definedName>
    <definedName name="BExZVBQ29OM0V8XAL3HL0JIM0MMU" localSheetId="2" hidden="1">#REF!</definedName>
    <definedName name="BExZVBQ29OM0V8XAL3HL0JIM0MMU" localSheetId="1" hidden="1">#REF!</definedName>
    <definedName name="BExZVBQ29OM0V8XAL3HL0JIM0MMU" hidden="1">#REF!</definedName>
    <definedName name="BExZVKV2XCPCINW1KP8Q1FI6KDNG" localSheetId="4" hidden="1">#REF!</definedName>
    <definedName name="BExZVKV2XCPCINW1KP8Q1FI6KDNG" localSheetId="5" hidden="1">#REF!</definedName>
    <definedName name="BExZVKV2XCPCINW1KP8Q1FI6KDNG" localSheetId="2" hidden="1">#REF!</definedName>
    <definedName name="BExZVKV2XCPCINW1KP8Q1FI6KDNG" localSheetId="1" hidden="1">#REF!</definedName>
    <definedName name="BExZVKV2XCPCINW1KP8Q1FI6KDNG" hidden="1">#REF!</definedName>
    <definedName name="BExZVLM4T9ORS4ZWHME46U4Q103C" localSheetId="4" hidden="1">#REF!</definedName>
    <definedName name="BExZVLM4T9ORS4ZWHME46U4Q103C" localSheetId="5" hidden="1">#REF!</definedName>
    <definedName name="BExZVLM4T9ORS4ZWHME46U4Q103C" localSheetId="2" hidden="1">#REF!</definedName>
    <definedName name="BExZVLM4T9ORS4ZWHME46U4Q103C" localSheetId="1" hidden="1">#REF!</definedName>
    <definedName name="BExZVLM4T9ORS4ZWHME46U4Q103C" hidden="1">#REF!</definedName>
    <definedName name="BExZVM7OZWPPRH5YQW50EYMMIW1A" localSheetId="4" hidden="1">#REF!</definedName>
    <definedName name="BExZVM7OZWPPRH5YQW50EYMMIW1A" localSheetId="5" hidden="1">#REF!</definedName>
    <definedName name="BExZVM7OZWPPRH5YQW50EYMMIW1A" localSheetId="2" hidden="1">#REF!</definedName>
    <definedName name="BExZVM7OZWPPRH5YQW50EYMMIW1A" localSheetId="1" hidden="1">#REF!</definedName>
    <definedName name="BExZVM7OZWPPRH5YQW50EYMMIW1A" hidden="1">#REF!</definedName>
    <definedName name="BExZVMYK7BAH6AGIAEXBE1NXDZ5Z" localSheetId="4" hidden="1">#REF!</definedName>
    <definedName name="BExZVMYK7BAH6AGIAEXBE1NXDZ5Z" localSheetId="5" hidden="1">#REF!</definedName>
    <definedName name="BExZVMYK7BAH6AGIAEXBE1NXDZ5Z" localSheetId="2" hidden="1">#REF!</definedName>
    <definedName name="BExZVMYK7BAH6AGIAEXBE1NXDZ5Z" localSheetId="1" hidden="1">#REF!</definedName>
    <definedName name="BExZVMYK7BAH6AGIAEXBE1NXDZ5Z" hidden="1">#REF!</definedName>
    <definedName name="BExZVPYGX2C5OSHMZ6F0KBKZ6B1S" localSheetId="4" hidden="1">#REF!</definedName>
    <definedName name="BExZVPYGX2C5OSHMZ6F0KBKZ6B1S" localSheetId="5" hidden="1">#REF!</definedName>
    <definedName name="BExZVPYGX2C5OSHMZ6F0KBKZ6B1S" localSheetId="2" hidden="1">#REF!</definedName>
    <definedName name="BExZVPYGX2C5OSHMZ6F0KBKZ6B1S" localSheetId="1" hidden="1">#REF!</definedName>
    <definedName name="BExZVPYGX2C5OSHMZ6F0KBKZ6B1S" hidden="1">#REF!</definedName>
    <definedName name="BExZW3LHTS7PFBNTYM95N8J5AFYQ" localSheetId="4" hidden="1">#REF!</definedName>
    <definedName name="BExZW3LHTS7PFBNTYM95N8J5AFYQ" localSheetId="5" hidden="1">#REF!</definedName>
    <definedName name="BExZW3LHTS7PFBNTYM95N8J5AFYQ" localSheetId="2" hidden="1">#REF!</definedName>
    <definedName name="BExZW3LHTS7PFBNTYM95N8J5AFYQ" localSheetId="1" hidden="1">#REF!</definedName>
    <definedName name="BExZW3LHTS7PFBNTYM95N8J5AFYQ" hidden="1">#REF!</definedName>
    <definedName name="BExZW472V5ADKCFHIKAJ6D4R8MU4" localSheetId="4" hidden="1">#REF!</definedName>
    <definedName name="BExZW472V5ADKCFHIKAJ6D4R8MU4" localSheetId="5" hidden="1">#REF!</definedName>
    <definedName name="BExZW472V5ADKCFHIKAJ6D4R8MU4" localSheetId="2" hidden="1">#REF!</definedName>
    <definedName name="BExZW472V5ADKCFHIKAJ6D4R8MU4" localSheetId="1" hidden="1">#REF!</definedName>
    <definedName name="BExZW472V5ADKCFHIKAJ6D4R8MU4" hidden="1">#REF!</definedName>
    <definedName name="BExZW5UARC8W9AQNLJX2I5WQWS5F" localSheetId="4" hidden="1">#REF!</definedName>
    <definedName name="BExZW5UARC8W9AQNLJX2I5WQWS5F" localSheetId="5" hidden="1">#REF!</definedName>
    <definedName name="BExZW5UARC8W9AQNLJX2I5WQWS5F" localSheetId="2" hidden="1">#REF!</definedName>
    <definedName name="BExZW5UARC8W9AQNLJX2I5WQWS5F" localSheetId="1" hidden="1">#REF!</definedName>
    <definedName name="BExZW5UARC8W9AQNLJX2I5WQWS5F" hidden="1">#REF!</definedName>
    <definedName name="BExZW7HRGN6A9YS41KI2B2UUMJ7X" localSheetId="4" hidden="1">#REF!</definedName>
    <definedName name="BExZW7HRGN6A9YS41KI2B2UUMJ7X" localSheetId="5" hidden="1">#REF!</definedName>
    <definedName name="BExZW7HRGN6A9YS41KI2B2UUMJ7X" localSheetId="2" hidden="1">#REF!</definedName>
    <definedName name="BExZW7HRGN6A9YS41KI2B2UUMJ7X" localSheetId="1" hidden="1">#REF!</definedName>
    <definedName name="BExZW7HRGN6A9YS41KI2B2UUMJ7X" hidden="1">#REF!</definedName>
    <definedName name="BExZW8ZPNV43UXGOT98FDNIBQHZY" localSheetId="4" hidden="1">#REF!</definedName>
    <definedName name="BExZW8ZPNV43UXGOT98FDNIBQHZY" localSheetId="5" hidden="1">#REF!</definedName>
    <definedName name="BExZW8ZPNV43UXGOT98FDNIBQHZY" localSheetId="2" hidden="1">#REF!</definedName>
    <definedName name="BExZW8ZPNV43UXGOT98FDNIBQHZY" localSheetId="1" hidden="1">#REF!</definedName>
    <definedName name="BExZW8ZPNV43UXGOT98FDNIBQHZY" hidden="1">#REF!</definedName>
    <definedName name="BExZWKZ5N3RDXU8MZ8HQVYYD8O0F" localSheetId="4" hidden="1">#REF!</definedName>
    <definedName name="BExZWKZ5N3RDXU8MZ8HQVYYD8O0F" localSheetId="5" hidden="1">#REF!</definedName>
    <definedName name="BExZWKZ5N3RDXU8MZ8HQVYYD8O0F" localSheetId="2" hidden="1">#REF!</definedName>
    <definedName name="BExZWKZ5N3RDXU8MZ8HQVYYD8O0F" localSheetId="1" hidden="1">#REF!</definedName>
    <definedName name="BExZWKZ5N3RDXU8MZ8HQVYYD8O0F" hidden="1">#REF!</definedName>
    <definedName name="BExZWMBRUCPO6F4QT5FNX8JRFL7V" localSheetId="4" hidden="1">#REF!</definedName>
    <definedName name="BExZWMBRUCPO6F4QT5FNX8JRFL7V" localSheetId="5" hidden="1">#REF!</definedName>
    <definedName name="BExZWMBRUCPO6F4QT5FNX8JRFL7V" localSheetId="2" hidden="1">#REF!</definedName>
    <definedName name="BExZWMBRUCPO6F4QT5FNX8JRFL7V" localSheetId="1" hidden="1">#REF!</definedName>
    <definedName name="BExZWMBRUCPO6F4QT5FNX8JRFL7V" hidden="1">#REF!</definedName>
    <definedName name="BExZWQO5171HT1OZ6D6JZBHEW4JG" localSheetId="4" hidden="1">#REF!</definedName>
    <definedName name="BExZWQO5171HT1OZ6D6JZBHEW4JG" localSheetId="5" hidden="1">#REF!</definedName>
    <definedName name="BExZWQO5171HT1OZ6D6JZBHEW4JG" localSheetId="2" hidden="1">#REF!</definedName>
    <definedName name="BExZWQO5171HT1OZ6D6JZBHEW4JG" localSheetId="1" hidden="1">#REF!</definedName>
    <definedName name="BExZWQO5171HT1OZ6D6JZBHEW4JG" hidden="1">#REF!</definedName>
    <definedName name="BExZWSMC9T48W74GFGQCIUJ8ZPP3" localSheetId="4" hidden="1">#REF!</definedName>
    <definedName name="BExZWSMC9T48W74GFGQCIUJ8ZPP3" localSheetId="5" hidden="1">#REF!</definedName>
    <definedName name="BExZWSMC9T48W74GFGQCIUJ8ZPP3" localSheetId="2" hidden="1">#REF!</definedName>
    <definedName name="BExZWSMC9T48W74GFGQCIUJ8ZPP3" localSheetId="1" hidden="1">#REF!</definedName>
    <definedName name="BExZWSMC9T48W74GFGQCIUJ8ZPP3" hidden="1">#REF!</definedName>
    <definedName name="BExZWUF2V4HY3HI8JN9ZVPRWK1H3" localSheetId="4" hidden="1">#REF!</definedName>
    <definedName name="BExZWUF2V4HY3HI8JN9ZVPRWK1H3" localSheetId="5" hidden="1">#REF!</definedName>
    <definedName name="BExZWUF2V4HY3HI8JN9ZVPRWK1H3" localSheetId="2" hidden="1">#REF!</definedName>
    <definedName name="BExZWUF2V4HY3HI8JN9ZVPRWK1H3" localSheetId="1" hidden="1">#REF!</definedName>
    <definedName name="BExZWUF2V4HY3HI8JN9ZVPRWK1H3" hidden="1">#REF!</definedName>
    <definedName name="BExZWX45URTK9KYDJHEXL1OTZ833" localSheetId="4" hidden="1">#REF!</definedName>
    <definedName name="BExZWX45URTK9KYDJHEXL1OTZ833" localSheetId="5" hidden="1">#REF!</definedName>
    <definedName name="BExZWX45URTK9KYDJHEXL1OTZ833" localSheetId="2" hidden="1">#REF!</definedName>
    <definedName name="BExZWX45URTK9KYDJHEXL1OTZ833" localSheetId="1" hidden="1">#REF!</definedName>
    <definedName name="BExZWX45URTK9KYDJHEXL1OTZ833" hidden="1">#REF!</definedName>
    <definedName name="BExZX0EWQEZO86WDAD9A4EAEZ012" localSheetId="4" hidden="1">#REF!</definedName>
    <definedName name="BExZX0EWQEZO86WDAD9A4EAEZ012" localSheetId="5" hidden="1">#REF!</definedName>
    <definedName name="BExZX0EWQEZO86WDAD9A4EAEZ012" localSheetId="2" hidden="1">#REF!</definedName>
    <definedName name="BExZX0EWQEZO86WDAD9A4EAEZ012" localSheetId="1" hidden="1">#REF!</definedName>
    <definedName name="BExZX0EWQEZO86WDAD9A4EAEZ012" hidden="1">#REF!</definedName>
    <definedName name="BExZX2T6ZT2DZLYSDJJBPVIT5OK2" localSheetId="4" hidden="1">#REF!</definedName>
    <definedName name="BExZX2T6ZT2DZLYSDJJBPVIT5OK2" localSheetId="5" hidden="1">#REF!</definedName>
    <definedName name="BExZX2T6ZT2DZLYSDJJBPVIT5OK2" localSheetId="2" hidden="1">#REF!</definedName>
    <definedName name="BExZX2T6ZT2DZLYSDJJBPVIT5OK2" localSheetId="1" hidden="1">#REF!</definedName>
    <definedName name="BExZX2T6ZT2DZLYSDJJBPVIT5OK2" hidden="1">#REF!</definedName>
    <definedName name="BExZXOJDELULNLEH7WG0OYJT0NJ4" localSheetId="4" hidden="1">#REF!</definedName>
    <definedName name="BExZXOJDELULNLEH7WG0OYJT0NJ4" localSheetId="5" hidden="1">#REF!</definedName>
    <definedName name="BExZXOJDELULNLEH7WG0OYJT0NJ4" localSheetId="2" hidden="1">#REF!</definedName>
    <definedName name="BExZXOJDELULNLEH7WG0OYJT0NJ4" localSheetId="1" hidden="1">#REF!</definedName>
    <definedName name="BExZXOJDELULNLEH7WG0OYJT0NJ4" hidden="1">#REF!</definedName>
    <definedName name="BExZXOOTRNUK8LGEAZ8ZCFW9KXQ1" localSheetId="4" hidden="1">#REF!</definedName>
    <definedName name="BExZXOOTRNUK8LGEAZ8ZCFW9KXQ1" localSheetId="5" hidden="1">#REF!</definedName>
    <definedName name="BExZXOOTRNUK8LGEAZ8ZCFW9KXQ1" localSheetId="2" hidden="1">#REF!</definedName>
    <definedName name="BExZXOOTRNUK8LGEAZ8ZCFW9KXQ1" localSheetId="1" hidden="1">#REF!</definedName>
    <definedName name="BExZXOOTRNUK8LGEAZ8ZCFW9KXQ1" hidden="1">#REF!</definedName>
    <definedName name="BExZXT6JOXNKEDU23DKL8XZAJZIH" localSheetId="4" hidden="1">#REF!</definedName>
    <definedName name="BExZXT6JOXNKEDU23DKL8XZAJZIH" localSheetId="5" hidden="1">#REF!</definedName>
    <definedName name="BExZXT6JOXNKEDU23DKL8XZAJZIH" localSheetId="2" hidden="1">#REF!</definedName>
    <definedName name="BExZXT6JOXNKEDU23DKL8XZAJZIH" localSheetId="1" hidden="1">#REF!</definedName>
    <definedName name="BExZXT6JOXNKEDU23DKL8XZAJZIH" hidden="1">#REF!</definedName>
    <definedName name="BExZXUTYW1HWEEZ1LIX4OQWC7HL1" localSheetId="4" hidden="1">#REF!</definedName>
    <definedName name="BExZXUTYW1HWEEZ1LIX4OQWC7HL1" localSheetId="5" hidden="1">#REF!</definedName>
    <definedName name="BExZXUTYW1HWEEZ1LIX4OQWC7HL1" localSheetId="2" hidden="1">#REF!</definedName>
    <definedName name="BExZXUTYW1HWEEZ1LIX4OQWC7HL1" localSheetId="1" hidden="1">#REF!</definedName>
    <definedName name="BExZXUTYW1HWEEZ1LIX4OQWC7HL1" hidden="1">#REF!</definedName>
    <definedName name="BExZXY4NKQL9QD76YMQJ15U1C2G8" localSheetId="4" hidden="1">#REF!</definedName>
    <definedName name="BExZXY4NKQL9QD76YMQJ15U1C2G8" localSheetId="5" hidden="1">#REF!</definedName>
    <definedName name="BExZXY4NKQL9QD76YMQJ15U1C2G8" localSheetId="2" hidden="1">#REF!</definedName>
    <definedName name="BExZXY4NKQL9QD76YMQJ15U1C2G8" localSheetId="1" hidden="1">#REF!</definedName>
    <definedName name="BExZXY4NKQL9QD76YMQJ15U1C2G8" hidden="1">#REF!</definedName>
    <definedName name="BExZXYQ7U5G08FQGUIGYT14QCBOF" localSheetId="4" hidden="1">#REF!</definedName>
    <definedName name="BExZXYQ7U5G08FQGUIGYT14QCBOF" localSheetId="5" hidden="1">#REF!</definedName>
    <definedName name="BExZXYQ7U5G08FQGUIGYT14QCBOF" localSheetId="2" hidden="1">#REF!</definedName>
    <definedName name="BExZXYQ7U5G08FQGUIGYT14QCBOF" localSheetId="1" hidden="1">#REF!</definedName>
    <definedName name="BExZXYQ7U5G08FQGUIGYT14QCBOF" hidden="1">#REF!</definedName>
    <definedName name="BExZY02V77YJBMODJSWZOYCMPS5X" localSheetId="4" hidden="1">#REF!</definedName>
    <definedName name="BExZY02V77YJBMODJSWZOYCMPS5X" localSheetId="5" hidden="1">#REF!</definedName>
    <definedName name="BExZY02V77YJBMODJSWZOYCMPS5X" localSheetId="2" hidden="1">#REF!</definedName>
    <definedName name="BExZY02V77YJBMODJSWZOYCMPS5X" localSheetId="1" hidden="1">#REF!</definedName>
    <definedName name="BExZY02V77YJBMODJSWZOYCMPS5X" hidden="1">#REF!</definedName>
    <definedName name="BExZY3DEOYNIHRV56IY5LJXZK8RU" localSheetId="4" hidden="1">#REF!</definedName>
    <definedName name="BExZY3DEOYNIHRV56IY5LJXZK8RU" localSheetId="5" hidden="1">#REF!</definedName>
    <definedName name="BExZY3DEOYNIHRV56IY5LJXZK8RU" localSheetId="2" hidden="1">#REF!</definedName>
    <definedName name="BExZY3DEOYNIHRV56IY5LJXZK8RU" localSheetId="1" hidden="1">#REF!</definedName>
    <definedName name="BExZY3DEOYNIHRV56IY5LJXZK8RU" hidden="1">#REF!</definedName>
    <definedName name="BExZY49QRZIR6CA41LFA9LM6EULU" localSheetId="4" hidden="1">#REF!</definedName>
    <definedName name="BExZY49QRZIR6CA41LFA9LM6EULU" localSheetId="5" hidden="1">#REF!</definedName>
    <definedName name="BExZY49QRZIR6CA41LFA9LM6EULU" localSheetId="2" hidden="1">#REF!</definedName>
    <definedName name="BExZY49QRZIR6CA41LFA9LM6EULU" localSheetId="1" hidden="1">#REF!</definedName>
    <definedName name="BExZY49QRZIR6CA41LFA9LM6EULU" hidden="1">#REF!</definedName>
    <definedName name="BExZYTG2G7W27YATTETFDDCZ0C4U" localSheetId="4" hidden="1">#REF!</definedName>
    <definedName name="BExZYTG2G7W27YATTETFDDCZ0C4U" localSheetId="5" hidden="1">#REF!</definedName>
    <definedName name="BExZYTG2G7W27YATTETFDDCZ0C4U" localSheetId="2" hidden="1">#REF!</definedName>
    <definedName name="BExZYTG2G7W27YATTETFDDCZ0C4U" localSheetId="1" hidden="1">#REF!</definedName>
    <definedName name="BExZYTG2G7W27YATTETFDDCZ0C4U" hidden="1">#REF!</definedName>
    <definedName name="BExZYYOZMC36ROQDWLR5Z17WKHCR" localSheetId="4" hidden="1">#REF!</definedName>
    <definedName name="BExZYYOZMC36ROQDWLR5Z17WKHCR" localSheetId="5" hidden="1">#REF!</definedName>
    <definedName name="BExZYYOZMC36ROQDWLR5Z17WKHCR" localSheetId="2" hidden="1">#REF!</definedName>
    <definedName name="BExZYYOZMC36ROQDWLR5Z17WKHCR" localSheetId="1" hidden="1">#REF!</definedName>
    <definedName name="BExZYYOZMC36ROQDWLR5Z17WKHCR" hidden="1">#REF!</definedName>
    <definedName name="BExZZ2FQA9A8C7CJKMEFQ9VPSLCE" localSheetId="4" hidden="1">#REF!</definedName>
    <definedName name="BExZZ2FQA9A8C7CJKMEFQ9VPSLCE" localSheetId="5" hidden="1">#REF!</definedName>
    <definedName name="BExZZ2FQA9A8C7CJKMEFQ9VPSLCE" localSheetId="2" hidden="1">#REF!</definedName>
    <definedName name="BExZZ2FQA9A8C7CJKMEFQ9VPSLCE" localSheetId="1" hidden="1">#REF!</definedName>
    <definedName name="BExZZ2FQA9A8C7CJKMEFQ9VPSLCE" hidden="1">#REF!</definedName>
    <definedName name="BExZZ7ZGXIMA3OVYAWY3YQSK64LF" localSheetId="4" hidden="1">#REF!</definedName>
    <definedName name="BExZZ7ZGXIMA3OVYAWY3YQSK64LF" localSheetId="5" hidden="1">#REF!</definedName>
    <definedName name="BExZZ7ZGXIMA3OVYAWY3YQSK64LF" localSheetId="2" hidden="1">#REF!</definedName>
    <definedName name="BExZZ7ZGXIMA3OVYAWY3YQSK64LF" localSheetId="1" hidden="1">#REF!</definedName>
    <definedName name="BExZZ7ZGXIMA3OVYAWY3YQSK64LF" hidden="1">#REF!</definedName>
    <definedName name="BExZZ8FKEIFG203MU6SEJ69MINCD" localSheetId="4" hidden="1">#REF!</definedName>
    <definedName name="BExZZ8FKEIFG203MU6SEJ69MINCD" localSheetId="5" hidden="1">#REF!</definedName>
    <definedName name="BExZZ8FKEIFG203MU6SEJ69MINCD" localSheetId="2" hidden="1">#REF!</definedName>
    <definedName name="BExZZ8FKEIFG203MU6SEJ69MINCD" localSheetId="1" hidden="1">#REF!</definedName>
    <definedName name="BExZZ8FKEIFG203MU6SEJ69MINCD" hidden="1">#REF!</definedName>
    <definedName name="BExZZCHAVHW8C2H649KRGVQ0WVRT" localSheetId="4" hidden="1">#REF!</definedName>
    <definedName name="BExZZCHAVHW8C2H649KRGVQ0WVRT" localSheetId="5" hidden="1">#REF!</definedName>
    <definedName name="BExZZCHAVHW8C2H649KRGVQ0WVRT" localSheetId="2" hidden="1">#REF!</definedName>
    <definedName name="BExZZCHAVHW8C2H649KRGVQ0WVRT" localSheetId="1" hidden="1">#REF!</definedName>
    <definedName name="BExZZCHAVHW8C2H649KRGVQ0WVRT" hidden="1">#REF!</definedName>
    <definedName name="BExZZTK54OTLF2YB68BHGOS27GEN" localSheetId="4" hidden="1">#REF!</definedName>
    <definedName name="BExZZTK54OTLF2YB68BHGOS27GEN" localSheetId="5" hidden="1">#REF!</definedName>
    <definedName name="BExZZTK54OTLF2YB68BHGOS27GEN" localSheetId="2" hidden="1">#REF!</definedName>
    <definedName name="BExZZTK54OTLF2YB68BHGOS27GEN" localSheetId="1" hidden="1">#REF!</definedName>
    <definedName name="BExZZTK54OTLF2YB68BHGOS27GEN" hidden="1">#REF!</definedName>
    <definedName name="BExZZXB3JQQG4SIZS4MRU6NNW7HI" localSheetId="4" hidden="1">#REF!</definedName>
    <definedName name="BExZZXB3JQQG4SIZS4MRU6NNW7HI" localSheetId="5" hidden="1">#REF!</definedName>
    <definedName name="BExZZXB3JQQG4SIZS4MRU6NNW7HI" localSheetId="2" hidden="1">#REF!</definedName>
    <definedName name="BExZZXB3JQQG4SIZS4MRU6NNW7HI" localSheetId="1" hidden="1">#REF!</definedName>
    <definedName name="BExZZXB3JQQG4SIZS4MRU6NNW7HI" hidden="1">#REF!</definedName>
    <definedName name="BExZZZEMIIFKMLLV4DJKX5TB9R5V" localSheetId="4" hidden="1">#REF!</definedName>
    <definedName name="BExZZZEMIIFKMLLV4DJKX5TB9R5V" localSheetId="5" hidden="1">#REF!</definedName>
    <definedName name="BExZZZEMIIFKMLLV4DJKX5TB9R5V" localSheetId="2" hidden="1">#REF!</definedName>
    <definedName name="BExZZZEMIIFKMLLV4DJKX5TB9R5V" localSheetId="1" hidden="1">#REF!</definedName>
    <definedName name="BExZZZEMIIFKMLLV4DJKX5TB9R5V" hidden="1">#REF!</definedName>
    <definedName name="BidPrice">'[30]General Inputs'!$I$8</definedName>
    <definedName name="BIS_Table" localSheetId="4">#REF!</definedName>
    <definedName name="BIS_Table" localSheetId="5">#REF!</definedName>
    <definedName name="BIS_Table">#REF!</definedName>
    <definedName name="boo" localSheetId="4">#REF!</definedName>
    <definedName name="boo" localSheetId="5">#REF!</definedName>
    <definedName name="boo">#REF!</definedName>
    <definedName name="Book20Yr">[20]Assumptions!$C$190</definedName>
    <definedName name="Book25Yr">[20]Assumptions!$C$191</definedName>
    <definedName name="Book45Yr">[20]Assumptions!$C$192</definedName>
    <definedName name="BookDepBasis" localSheetId="4">#REF!</definedName>
    <definedName name="BookDepBasis" localSheetId="5">#REF!</definedName>
    <definedName name="BookDepBasis">#REF!</definedName>
    <definedName name="BOP_unit_cost">'[31]Budget- EMC Approved'!$D$60</definedName>
    <definedName name="BOPCost" localSheetId="4">#REF!</definedName>
    <definedName name="BOPCost" localSheetId="5">#REF!</definedName>
    <definedName name="BOPCost">#REF!</definedName>
    <definedName name="BOPCosts">'[32]Assumptions Project XYZ'!$C$5</definedName>
    <definedName name="BOPSalesTxProp">[20]Assumptions!$C$60</definedName>
    <definedName name="BottomRight" localSheetId="4">#REF!</definedName>
    <definedName name="BottomRight" localSheetId="5">#REF!</definedName>
    <definedName name="BottomRight">#REF!</definedName>
    <definedName name="BPAIntRate">[20]Assumptions!$C$216</definedName>
    <definedName name="BPARedirect">'[30]General Inputs'!$I$5</definedName>
    <definedName name="bpatoggle" localSheetId="4">#REF!</definedName>
    <definedName name="bpatoggle" localSheetId="5">#REF!</definedName>
    <definedName name="bpatoggle">#REF!</definedName>
    <definedName name="BRI" localSheetId="4">#REF!</definedName>
    <definedName name="BRI" localSheetId="5">#REF!</definedName>
    <definedName name="BRI">#REF!</definedName>
    <definedName name="BS_Accounts" localSheetId="4">#REF!</definedName>
    <definedName name="BS_Accounts" localSheetId="5">#REF!</definedName>
    <definedName name="BS_Accounts">#REF!</definedName>
    <definedName name="Button_1">"TradeSummary_Ken_Finicle_List"</definedName>
    <definedName name="Capacity" localSheetId="4">#REF!</definedName>
    <definedName name="Capacity" localSheetId="5">#REF!</definedName>
    <definedName name="Capacity">#REF!</definedName>
    <definedName name="Capacity_Factor" localSheetId="4">#REF!</definedName>
    <definedName name="Capacity_Factor" localSheetId="5">#REF!</definedName>
    <definedName name="Capacity_Factor">#REF!</definedName>
    <definedName name="CapEx_AFUDC" localSheetId="4">#REF!</definedName>
    <definedName name="CapEx_AFUDC" localSheetId="5">#REF!</definedName>
    <definedName name="CapEx_AFUDC">#REF!</definedName>
    <definedName name="CapEx_Contingency" localSheetId="4">[30]CapEx!#REF!</definedName>
    <definedName name="CapEx_Contingency" localSheetId="5">[30]CapEx!#REF!</definedName>
    <definedName name="CapEx_Contingency">[30]CapEx!#REF!</definedName>
    <definedName name="CapEx_Facility" localSheetId="4">#REF!</definedName>
    <definedName name="CapEx_Facility" localSheetId="5">#REF!</definedName>
    <definedName name="CapEx_Facility">#REF!</definedName>
    <definedName name="CapEx_Improvements">[30]CapEx!$B$8</definedName>
    <definedName name="Capex_ins" localSheetId="4">#REF!</definedName>
    <definedName name="Capex_ins" localSheetId="5">#REF!</definedName>
    <definedName name="Capex_ins">#REF!</definedName>
    <definedName name="Capex_land" localSheetId="4">#REF!</definedName>
    <definedName name="Capex_land" localSheetId="5">#REF!</definedName>
    <definedName name="Capex_land">#REF!</definedName>
    <definedName name="CapEx_NetWorkCap">[29]CapEx!$B$31</definedName>
    <definedName name="CapEx_PropertyTax" localSheetId="4">#REF!</definedName>
    <definedName name="CapEx_PropertyTax" localSheetId="5">#REF!</definedName>
    <definedName name="CapEx_PropertyTax">#REF!</definedName>
    <definedName name="CapEx_REET">[30]CapEx!$B$7</definedName>
    <definedName name="Capex_salestax" localSheetId="4">#REF!</definedName>
    <definedName name="Capex_salestax" localSheetId="5">#REF!</definedName>
    <definedName name="Capex_salestax">#REF!</definedName>
    <definedName name="CapEx_Sensitivity">[30]CapEx!$B$25</definedName>
    <definedName name="CapEx_SnoPUD">[30]CapEx!$B$24</definedName>
    <definedName name="CapEx_Spares" localSheetId="4">[30]CapEx!#REF!</definedName>
    <definedName name="CapEx_Spares" localSheetId="5">[30]CapEx!#REF!</definedName>
    <definedName name="CapEx_Spares">[30]CapEx!#REF!</definedName>
    <definedName name="CapEx_Total" localSheetId="4">#REF!</definedName>
    <definedName name="CapEx_Total" localSheetId="5">#REF!</definedName>
    <definedName name="CapEx_Total">#REF!</definedName>
    <definedName name="CapEx_TransAndDD" localSheetId="4">#REF!</definedName>
    <definedName name="CapEx_TransAndDD" localSheetId="5">#REF!</definedName>
    <definedName name="CapEx_TransAndDD">#REF!</definedName>
    <definedName name="capfact" localSheetId="4">#REF!</definedName>
    <definedName name="capfact" localSheetId="5">#REF!</definedName>
    <definedName name="capfact">#REF!</definedName>
    <definedName name="CapI" localSheetId="4">#REF!</definedName>
    <definedName name="CapI" localSheetId="5">#REF!</definedName>
    <definedName name="CapI">#REF!</definedName>
    <definedName name="Capital_Factor_Table" localSheetId="4">#REF!</definedName>
    <definedName name="Capital_Factor_Table" localSheetId="5">#REF!</definedName>
    <definedName name="Capital_Factor_Table">#REF!</definedName>
    <definedName name="CASE">'[33]Named Ranges'!$C$4</definedName>
    <definedName name="CASE_E">'[34]Named Ranges E'!$C$4</definedName>
    <definedName name="CaseDescription" localSheetId="2">'[17]Dispatch Cases'!$C$11</definedName>
    <definedName name="CaseDescription">'[18]Dispatch Cases'!$C$11</definedName>
    <definedName name="CashFlowBackup" localSheetId="4">#REF!</definedName>
    <definedName name="CashFlowBackup" localSheetId="5">#REF!</definedName>
    <definedName name="CashFlowBackup">#REF!</definedName>
    <definedName name="catalog">[5]PartsDataTable!$A$15</definedName>
    <definedName name="Category" localSheetId="4">#REF!</definedName>
    <definedName name="Category" localSheetId="5">#REF!</definedName>
    <definedName name="Category">#REF!</definedName>
    <definedName name="CBWorkbookPriority">-2060790043</definedName>
    <definedName name="CCGT_HeatRate" localSheetId="2">[17]Assumptions!$H$23</definedName>
    <definedName name="CCGT_HeatRate">[18]Assumptions!$H$23</definedName>
    <definedName name="CCGTPrice" localSheetId="2">[17]Assumptions!$H$22</definedName>
    <definedName name="CCGTPrice">[18]Assumptions!$H$22</definedName>
    <definedName name="CERAArray" localSheetId="4">'[30]General Inputs'!#REF!</definedName>
    <definedName name="CERAArray" localSheetId="5">'[30]General Inputs'!#REF!</definedName>
    <definedName name="CERAArray">'[30]General Inputs'!#REF!</definedName>
    <definedName name="cerarvm" localSheetId="4">#REF!</definedName>
    <definedName name="cerarvm" localSheetId="5">#REF!</definedName>
    <definedName name="cerarvm">#REF!</definedName>
    <definedName name="cfstart_date" localSheetId="4">#REF!</definedName>
    <definedName name="cfstart_date" localSheetId="5">#REF!</definedName>
    <definedName name="cfstart_date">#REF!</definedName>
    <definedName name="change_made">[5]PartsFlow!$A$318</definedName>
    <definedName name="change_schedule">[5]PartsFlow!$A$319</definedName>
    <definedName name="ChartData" localSheetId="4">#REF!</definedName>
    <definedName name="ChartData" localSheetId="5">#REF!</definedName>
    <definedName name="ChartData">#REF!</definedName>
    <definedName name="CIPrice">'[5]Customer Data'!$F$243</definedName>
    <definedName name="CL_RT" localSheetId="4">#REF!</definedName>
    <definedName name="CL_RT" localSheetId="5">#REF!</definedName>
    <definedName name="CL_RT">#REF!</definedName>
    <definedName name="CL_RT2">'[35]Transp Data'!$A$6:$C$81</definedName>
    <definedName name="Classification" localSheetId="4">#REF!</definedName>
    <definedName name="Classification" localSheetId="5">#REF!</definedName>
    <definedName name="Classification">#REF!</definedName>
    <definedName name="clawback" localSheetId="4">#REF!</definedName>
    <definedName name="clawback" localSheetId="5">#REF!</definedName>
    <definedName name="clawback">#REF!</definedName>
    <definedName name="close" localSheetId="4">#REF!</definedName>
    <definedName name="close" localSheetId="5">#REF!</definedName>
    <definedName name="close">#REF!</definedName>
    <definedName name="ClosingDate">'[36]General Inputs'!$E$4</definedName>
    <definedName name="CMCost" localSheetId="4">#REF!</definedName>
    <definedName name="CMCost" localSheetId="5">#REF!</definedName>
    <definedName name="CMCost">#REF!</definedName>
    <definedName name="COA">[37]COA!$O$6:$O$45</definedName>
    <definedName name="cod" localSheetId="4">#REF!</definedName>
    <definedName name="cod" localSheetId="5">#REF!</definedName>
    <definedName name="cod">#REF!</definedName>
    <definedName name="cofa">'[38]Acct Codes'!$A$1:$B$186</definedName>
    <definedName name="COLHOUSE" localSheetId="4">#REF!</definedName>
    <definedName name="COLHOUSE" localSheetId="5">#REF!</definedName>
    <definedName name="COLHOUSE">#REF!</definedName>
    <definedName name="COLXFER" localSheetId="4">#REF!</definedName>
    <definedName name="COLXFER" localSheetId="5">#REF!</definedName>
    <definedName name="COLXFER">#REF!</definedName>
    <definedName name="combp1" localSheetId="4">#REF!</definedName>
    <definedName name="combp1" localSheetId="5">#REF!</definedName>
    <definedName name="combp1">#REF!</definedName>
    <definedName name="combp2" localSheetId="4">#REF!</definedName>
    <definedName name="combp2" localSheetId="5">#REF!</definedName>
    <definedName name="combp2">#REF!</definedName>
    <definedName name="CombWC_LineItem" localSheetId="4">#REF!</definedName>
    <definedName name="CombWC_LineItem" localSheetId="5">#REF!</definedName>
    <definedName name="CombWC_LineItem">#REF!</definedName>
    <definedName name="COMMON_ADMIN_ALLOCATED" localSheetId="4">#REF!</definedName>
    <definedName name="COMMON_ADMIN_ALLOCATED" localSheetId="5">#REF!</definedName>
    <definedName name="COMMON_ADMIN_ALLOCATED">#REF!</definedName>
    <definedName name="Comp">'[33]Named Ranges'!$C$8</definedName>
    <definedName name="Comp_E">'[34]Named Ranges E'!$C$8</definedName>
    <definedName name="COMPINSR" localSheetId="4">#REF!</definedName>
    <definedName name="COMPINSR" localSheetId="5">#REF!</definedName>
    <definedName name="COMPINSR">#REF!</definedName>
    <definedName name="CON" localSheetId="4">#REF!</definedName>
    <definedName name="CON" localSheetId="5">#REF!</definedName>
    <definedName name="CON">#REF!</definedName>
    <definedName name="CONSERV" localSheetId="4">#REF!</definedName>
    <definedName name="CONSERV" localSheetId="5">#REF!</definedName>
    <definedName name="CONSERV">#REF!</definedName>
    <definedName name="ConsFinRate">[20]Assumptions!$C$214</definedName>
    <definedName name="ConStDate">[20]Assumptions!$C$8</definedName>
    <definedName name="constructcont" localSheetId="4">#REF!</definedName>
    <definedName name="constructcont" localSheetId="5">#REF!</definedName>
    <definedName name="constructcont">#REF!</definedName>
    <definedName name="ConsummableCost">'[5]Customer Data'!$I$88</definedName>
    <definedName name="Consv_Rdr_Rt" localSheetId="4">[39]Sch_120!#REF!</definedName>
    <definedName name="Consv_Rdr_Rt" localSheetId="5">[39]Sch_120!#REF!</definedName>
    <definedName name="Consv_Rdr_Rt">[39]Sch_120!#REF!</definedName>
    <definedName name="cont" localSheetId="4">[16]Sheet2!#REF!</definedName>
    <definedName name="cont" localSheetId="5">[16]Sheet2!#REF!</definedName>
    <definedName name="cont">[16]Sheet2!#REF!</definedName>
    <definedName name="Conting" localSheetId="4">#REF!</definedName>
    <definedName name="Conting" localSheetId="5">#REF!</definedName>
    <definedName name="Conting">#REF!</definedName>
    <definedName name="ContingRate">[20]Assumptions!$C$55</definedName>
    <definedName name="ContingStart">[20]Assumptions!$C$56</definedName>
    <definedName name="ContractDate" localSheetId="4">'[40]Dispatch Cases'!#REF!</definedName>
    <definedName name="ContractDate" localSheetId="5">'[40]Dispatch Cases'!#REF!</definedName>
    <definedName name="ContractDate">'[40]Dispatch Cases'!#REF!</definedName>
    <definedName name="Conv_Factor" localSheetId="4">[39]Sch_120!#REF!</definedName>
    <definedName name="Conv_Factor" localSheetId="5">[39]Sch_120!#REF!</definedName>
    <definedName name="Conv_Factor">[39]Sch_120!#REF!</definedName>
    <definedName name="ConversionFactor" localSheetId="2">[17]Assumptions!$I$65</definedName>
    <definedName name="ConversionFactor">[18]Assumptions!$I$65</definedName>
    <definedName name="CONVFACT" localSheetId="4">#REF!</definedName>
    <definedName name="CONVFACT" localSheetId="5">#REF!</definedName>
    <definedName name="CONVFACT">#REF!</definedName>
    <definedName name="CopyPaste_Formula_for_Power" localSheetId="4">#REF!</definedName>
    <definedName name="CopyPaste_Formula_for_Power" localSheetId="5">#REF!</definedName>
    <definedName name="CopyPaste_Formula_for_Power">#REF!</definedName>
    <definedName name="CopyPaste_Value_Gas" localSheetId="4">#REF!</definedName>
    <definedName name="CopyPaste_Value_Gas" localSheetId="5">#REF!</definedName>
    <definedName name="CopyPaste_Value_Gas">#REF!</definedName>
    <definedName name="COST" localSheetId="4">#REF!</definedName>
    <definedName name="COST" localSheetId="5">#REF!</definedName>
    <definedName name="COST">#REF!</definedName>
    <definedName name="costofequit" localSheetId="4">#REF!</definedName>
    <definedName name="costofequit" localSheetId="5">#REF!</definedName>
    <definedName name="costofequit">#REF!</definedName>
    <definedName name="CountyTaxRate" localSheetId="4">#REF!</definedName>
    <definedName name="CountyTaxRate" localSheetId="5">#REF!</definedName>
    <definedName name="CountyTaxRate">#REF!</definedName>
    <definedName name="Coverage" localSheetId="4">#REF!</definedName>
    <definedName name="Coverage" localSheetId="5">#REF!</definedName>
    <definedName name="Coverage">#REF!</definedName>
    <definedName name="CPI" localSheetId="4">#REF!</definedName>
    <definedName name="CPI" localSheetId="5">#REF!</definedName>
    <definedName name="CPI">#REF!</definedName>
    <definedName name="Credit_Toggle" localSheetId="4">#REF!</definedName>
    <definedName name="Credit_Toggle" localSheetId="5">#REF!</definedName>
    <definedName name="Credit_Toggle">#REF!</definedName>
    <definedName name="CRIT" localSheetId="4">#REF!</definedName>
    <definedName name="CRIT" localSheetId="5">#REF!</definedName>
    <definedName name="CRIT">#REF!</definedName>
    <definedName name="_xlnm.Criteria" localSheetId="4">#REF!</definedName>
    <definedName name="_xlnm.Criteria" localSheetId="5">#REF!</definedName>
    <definedName name="_xlnm.Criteria">#REF!</definedName>
    <definedName name="cspe_wkly_vect_input" localSheetId="4">#REF!</definedName>
    <definedName name="cspe_wkly_vect_input" localSheetId="5">#REF!</definedName>
    <definedName name="cspe_wkly_vect_input">#REF!</definedName>
    <definedName name="CSTAGE" localSheetId="4">#REF!</definedName>
    <definedName name="CSTAGE" localSheetId="5">#REF!</definedName>
    <definedName name="CSTAGE">#REF!</definedName>
    <definedName name="cstart_date" localSheetId="4">#REF!</definedName>
    <definedName name="cstart_date" localSheetId="5">#REF!</definedName>
    <definedName name="cstart_date">#REF!</definedName>
    <definedName name="ctypedropdown">[5]PartsDataTable!$F$2:$F$9</definedName>
    <definedName name="ctypeselect">[5]PartsDataTable!$H$1</definedName>
    <definedName name="ctypestart">[5]PartsDataTable!$G$1</definedName>
    <definedName name="CurrentOutlook" localSheetId="4">#REF!</definedName>
    <definedName name="CurrentOutlook" localSheetId="5">#REF!</definedName>
    <definedName name="CurrentOutlook">#REF!</definedName>
    <definedName name="CurrentvsPrior">'[41]2004 Actual'!$BQ$3:$CE$266</definedName>
    <definedName name="CurrPlan" localSheetId="4">[42]Graph!#REF!</definedName>
    <definedName name="CurrPlan" localSheetId="5">[42]Graph!#REF!</definedName>
    <definedName name="CurrPlan">[42]Graph!#REF!</definedName>
    <definedName name="CurrQtr">'[43]Inc Stmt'!$AJ$222</definedName>
    <definedName name="CurtCap">[20]Assumptions!$C$136</definedName>
    <definedName name="CurtDate">[20]Assumptions!$C$138</definedName>
    <definedName name="CurtHrs">[20]Assumptions!$C$137</definedName>
    <definedName name="cust" localSheetId="4">#REF!</definedName>
    <definedName name="cust" localSheetId="5">#REF!</definedName>
    <definedName name="cust">#REF!</definedName>
    <definedName name="CUSTDEP" localSheetId="4">#REF!</definedName>
    <definedName name="CUSTDEP" localSheetId="5">#REF!</definedName>
    <definedName name="CUSTDEP">#REF!</definedName>
    <definedName name="CustomerData">'[5]Customer Data'!$A$1</definedName>
    <definedName name="D" localSheetId="4">#REF!</definedName>
    <definedName name="D" localSheetId="5">#REF!</definedName>
    <definedName name="D">#REF!</definedName>
    <definedName name="Data" localSheetId="4">#REF!</definedName>
    <definedName name="Data" localSheetId="5">#REF!</definedName>
    <definedName name="Data">#REF!</definedName>
    <definedName name="Data.Avg">'[43]Avg Amts'!$A$5:$BP$34</definedName>
    <definedName name="Data.Qtrs.Avg">'[43]Avg Amts'!$A$5:$IV$5</definedName>
    <definedName name="data1" localSheetId="4">#REF!</definedName>
    <definedName name="data1" localSheetId="5">#REF!</definedName>
    <definedName name="data1">#REF!</definedName>
    <definedName name="DATA12" localSheetId="4">'[44]557 Orders Reclassified'!#REF!</definedName>
    <definedName name="DATA12" localSheetId="5">'[44]557 Orders Reclassified'!#REF!</definedName>
    <definedName name="DATA12">'[44]557 Orders Reclassified'!#REF!</definedName>
    <definedName name="DATA13" localSheetId="4">'[44]557 Orders Reclassified'!#REF!</definedName>
    <definedName name="DATA13" localSheetId="5">'[44]557 Orders Reclassified'!#REF!</definedName>
    <definedName name="DATA13">'[44]557 Orders Reclassified'!#REF!</definedName>
    <definedName name="DATA14" localSheetId="4">'[44]557 Orders Reclassified'!#REF!</definedName>
    <definedName name="DATA14" localSheetId="5">'[44]557 Orders Reclassified'!#REF!</definedName>
    <definedName name="DATA14">'[44]557 Orders Reclassified'!#REF!</definedName>
    <definedName name="DATA15" localSheetId="4">'[44]557 Orders Reclassified'!#REF!</definedName>
    <definedName name="DATA15" localSheetId="5">'[44]557 Orders Reclassified'!#REF!</definedName>
    <definedName name="DATA15">'[44]557 Orders Reclassified'!#REF!</definedName>
    <definedName name="DATA16" localSheetId="4">'[44]557 Orders Reclassified'!#REF!</definedName>
    <definedName name="DATA16" localSheetId="5">'[44]557 Orders Reclassified'!#REF!</definedName>
    <definedName name="DATA16">'[44]557 Orders Reclassified'!#REF!</definedName>
    <definedName name="DATA17" localSheetId="4">'[44]557 Orders Reclassified'!#REF!</definedName>
    <definedName name="DATA17" localSheetId="5">'[44]557 Orders Reclassified'!#REF!</definedName>
    <definedName name="DATA17">'[44]557 Orders Reclassified'!#REF!</definedName>
    <definedName name="DATA18" localSheetId="4">'[44]557 Orders Reclassified'!#REF!</definedName>
    <definedName name="DATA18" localSheetId="5">'[44]557 Orders Reclassified'!#REF!</definedName>
    <definedName name="DATA18">'[44]557 Orders Reclassified'!#REF!</definedName>
    <definedName name="DATA19" localSheetId="4">'[44]557 Orders Reclassified'!#REF!</definedName>
    <definedName name="DATA19" localSheetId="5">'[44]557 Orders Reclassified'!#REF!</definedName>
    <definedName name="DATA19">'[44]557 Orders Reclassified'!#REF!</definedName>
    <definedName name="DATA2" localSheetId="4">'[44]557 Orders Reclassified'!#REF!</definedName>
    <definedName name="DATA2" localSheetId="5">'[44]557 Orders Reclassified'!#REF!</definedName>
    <definedName name="DATA2">'[44]557 Orders Reclassified'!#REF!</definedName>
    <definedName name="DATA20" localSheetId="4">'[44]557 Orders Reclassified'!#REF!</definedName>
    <definedName name="DATA20" localSheetId="5">'[44]557 Orders Reclassified'!#REF!</definedName>
    <definedName name="DATA20">'[44]557 Orders Reclassified'!#REF!</definedName>
    <definedName name="DATA21" localSheetId="4">'[44]557 Orders Reclassified'!#REF!</definedName>
    <definedName name="DATA21" localSheetId="5">'[44]557 Orders Reclassified'!#REF!</definedName>
    <definedName name="DATA21">'[44]557 Orders Reclassified'!#REF!</definedName>
    <definedName name="DATA22" localSheetId="4">'[44]557 Orders Reclassified'!#REF!</definedName>
    <definedName name="DATA22" localSheetId="5">'[44]557 Orders Reclassified'!#REF!</definedName>
    <definedName name="DATA22">'[44]557 Orders Reclassified'!#REF!</definedName>
    <definedName name="DATA23" localSheetId="4">'[44]557 Orders Reclassified'!#REF!</definedName>
    <definedName name="DATA23" localSheetId="5">'[44]557 Orders Reclassified'!#REF!</definedName>
    <definedName name="DATA23">'[44]557 Orders Reclassified'!#REF!</definedName>
    <definedName name="DATA24" localSheetId="4">'[44]557 Orders Reclassified'!#REF!</definedName>
    <definedName name="DATA24" localSheetId="5">'[44]557 Orders Reclassified'!#REF!</definedName>
    <definedName name="DATA24">'[44]557 Orders Reclassified'!#REF!</definedName>
    <definedName name="DATA25" localSheetId="4">'[44]557 Orders Reclassified'!#REF!</definedName>
    <definedName name="DATA25" localSheetId="5">'[44]557 Orders Reclassified'!#REF!</definedName>
    <definedName name="DATA25">'[44]557 Orders Reclassified'!#REF!</definedName>
    <definedName name="DATA26" localSheetId="4">'[44]557 Orders Reclassified'!#REF!</definedName>
    <definedName name="DATA26" localSheetId="5">'[44]557 Orders Reclassified'!#REF!</definedName>
    <definedName name="DATA26">'[44]557 Orders Reclassified'!#REF!</definedName>
    <definedName name="DATA27" localSheetId="4">'[44]557 Orders Reclassified'!#REF!</definedName>
    <definedName name="DATA27" localSheetId="5">'[44]557 Orders Reclassified'!#REF!</definedName>
    <definedName name="DATA27">'[44]557 Orders Reclassified'!#REF!</definedName>
    <definedName name="DATA28" localSheetId="4">'[44]557 Orders Reclassified'!#REF!</definedName>
    <definedName name="DATA28" localSheetId="5">'[44]557 Orders Reclassified'!#REF!</definedName>
    <definedName name="DATA28">'[44]557 Orders Reclassified'!#REF!</definedName>
    <definedName name="DATA29" localSheetId="4">'[44]557 Orders Reclassified'!#REF!</definedName>
    <definedName name="DATA29" localSheetId="5">'[44]557 Orders Reclassified'!#REF!</definedName>
    <definedName name="DATA29">'[44]557 Orders Reclassified'!#REF!</definedName>
    <definedName name="DATA3" localSheetId="4">'[44]557 Orders Reclassified'!#REF!</definedName>
    <definedName name="DATA3" localSheetId="5">'[44]557 Orders Reclassified'!#REF!</definedName>
    <definedName name="DATA3">'[44]557 Orders Reclassified'!#REF!</definedName>
    <definedName name="DATA30" localSheetId="4">'[44]557 Orders Reclassified'!#REF!</definedName>
    <definedName name="DATA30" localSheetId="5">'[44]557 Orders Reclassified'!#REF!</definedName>
    <definedName name="DATA30">'[44]557 Orders Reclassified'!#REF!</definedName>
    <definedName name="DATA31" localSheetId="4">'[44]557 Orders Reclassified'!#REF!</definedName>
    <definedName name="DATA31" localSheetId="5">'[44]557 Orders Reclassified'!#REF!</definedName>
    <definedName name="DATA31">'[44]557 Orders Reclassified'!#REF!</definedName>
    <definedName name="DATA32" localSheetId="4">'[44]557 Orders Reclassified'!#REF!</definedName>
    <definedName name="DATA32" localSheetId="5">'[44]557 Orders Reclassified'!#REF!</definedName>
    <definedName name="DATA32">'[44]557 Orders Reclassified'!#REF!</definedName>
    <definedName name="DATA33" localSheetId="4">'[44]557 Orders Reclassified'!#REF!</definedName>
    <definedName name="DATA33" localSheetId="5">'[44]557 Orders Reclassified'!#REF!</definedName>
    <definedName name="DATA33">'[44]557 Orders Reclassified'!#REF!</definedName>
    <definedName name="DATA34" localSheetId="4">'[44]557 Orders Reclassified'!#REF!</definedName>
    <definedName name="DATA34" localSheetId="5">'[44]557 Orders Reclassified'!#REF!</definedName>
    <definedName name="DATA34">'[44]557 Orders Reclassified'!#REF!</definedName>
    <definedName name="DATA35" localSheetId="4">'[44]557 Orders Reclassified'!#REF!</definedName>
    <definedName name="DATA35" localSheetId="5">'[44]557 Orders Reclassified'!#REF!</definedName>
    <definedName name="DATA35">'[44]557 Orders Reclassified'!#REF!</definedName>
    <definedName name="DATA36" localSheetId="4">'[44]557 Orders Reclassified'!#REF!</definedName>
    <definedName name="DATA36" localSheetId="5">'[44]557 Orders Reclassified'!#REF!</definedName>
    <definedName name="DATA36">'[44]557 Orders Reclassified'!#REF!</definedName>
    <definedName name="DATA37" localSheetId="4">'[44]557 Orders Reclassified'!#REF!</definedName>
    <definedName name="DATA37" localSheetId="5">'[44]557 Orders Reclassified'!#REF!</definedName>
    <definedName name="DATA37">'[44]557 Orders Reclassified'!#REF!</definedName>
    <definedName name="DATA38" localSheetId="4">'[44]557 Orders Reclassified'!#REF!</definedName>
    <definedName name="DATA38" localSheetId="5">'[44]557 Orders Reclassified'!#REF!</definedName>
    <definedName name="DATA38">'[44]557 Orders Reclassified'!#REF!</definedName>
    <definedName name="DATA39" localSheetId="4">'[44]557 Orders Reclassified'!#REF!</definedName>
    <definedName name="DATA39" localSheetId="5">'[44]557 Orders Reclassified'!#REF!</definedName>
    <definedName name="DATA39">'[44]557 Orders Reclassified'!#REF!</definedName>
    <definedName name="DATA4" localSheetId="4">'[44]557 Orders Reclassified'!#REF!</definedName>
    <definedName name="DATA4" localSheetId="5">'[44]557 Orders Reclassified'!#REF!</definedName>
    <definedName name="DATA4">'[44]557 Orders Reclassified'!#REF!</definedName>
    <definedName name="DATA40" localSheetId="4">'[44]557 Orders Reclassified'!#REF!</definedName>
    <definedName name="DATA40" localSheetId="5">'[44]557 Orders Reclassified'!#REF!</definedName>
    <definedName name="DATA40">'[44]557 Orders Reclassified'!#REF!</definedName>
    <definedName name="DATA41" localSheetId="4">'[44]557 Orders Reclassified'!#REF!</definedName>
    <definedName name="DATA41" localSheetId="5">'[44]557 Orders Reclassified'!#REF!</definedName>
    <definedName name="DATA41">'[44]557 Orders Reclassified'!#REF!</definedName>
    <definedName name="DATA42" localSheetId="4">'[44]557 Orders Reclassified'!#REF!</definedName>
    <definedName name="DATA42" localSheetId="5">'[44]557 Orders Reclassified'!#REF!</definedName>
    <definedName name="DATA42">'[44]557 Orders Reclassified'!#REF!</definedName>
    <definedName name="DATA43" localSheetId="4">'[44]557 Orders Reclassified'!#REF!</definedName>
    <definedName name="DATA43" localSheetId="5">'[44]557 Orders Reclassified'!#REF!</definedName>
    <definedName name="DATA43">'[44]557 Orders Reclassified'!#REF!</definedName>
    <definedName name="DATA44" localSheetId="4">'[44]557 Orders Reclassified'!#REF!</definedName>
    <definedName name="DATA44" localSheetId="5">'[44]557 Orders Reclassified'!#REF!</definedName>
    <definedName name="DATA44">'[44]557 Orders Reclassified'!#REF!</definedName>
    <definedName name="DATA45" localSheetId="4">'[44]557 Orders Reclassified'!#REF!</definedName>
    <definedName name="DATA45" localSheetId="5">'[44]557 Orders Reclassified'!#REF!</definedName>
    <definedName name="DATA45">'[44]557 Orders Reclassified'!#REF!</definedName>
    <definedName name="DATA46" localSheetId="4">'[44]557 Orders Reclassified'!#REF!</definedName>
    <definedName name="DATA46" localSheetId="5">'[44]557 Orders Reclassified'!#REF!</definedName>
    <definedName name="DATA46">'[44]557 Orders Reclassified'!#REF!</definedName>
    <definedName name="DATA47" localSheetId="4">'[44]557 Orders Reclassified'!#REF!</definedName>
    <definedName name="DATA47" localSheetId="5">'[44]557 Orders Reclassified'!#REF!</definedName>
    <definedName name="DATA47">'[44]557 Orders Reclassified'!#REF!</definedName>
    <definedName name="DATA48" localSheetId="4">'[44]557 Orders Reclassified'!#REF!</definedName>
    <definedName name="DATA48" localSheetId="5">'[44]557 Orders Reclassified'!#REF!</definedName>
    <definedName name="DATA48">'[44]557 Orders Reclassified'!#REF!</definedName>
    <definedName name="DATA49" localSheetId="4">'[44]557 Orders Reclassified'!#REF!</definedName>
    <definedName name="DATA49" localSheetId="5">'[44]557 Orders Reclassified'!#REF!</definedName>
    <definedName name="DATA49">'[44]557 Orders Reclassified'!#REF!</definedName>
    <definedName name="DATA5" localSheetId="4">'[44]557 Orders Reclassified'!#REF!</definedName>
    <definedName name="DATA5" localSheetId="5">'[44]557 Orders Reclassified'!#REF!</definedName>
    <definedName name="DATA5">'[44]557 Orders Reclassified'!#REF!</definedName>
    <definedName name="DATA50" localSheetId="4">'[44]557 Orders Reclassified'!#REF!</definedName>
    <definedName name="DATA50" localSheetId="5">'[44]557 Orders Reclassified'!#REF!</definedName>
    <definedName name="DATA50">'[44]557 Orders Reclassified'!#REF!</definedName>
    <definedName name="DATA51" localSheetId="4">'[44]557 Orders Reclassified'!#REF!</definedName>
    <definedName name="DATA51" localSheetId="5">'[44]557 Orders Reclassified'!#REF!</definedName>
    <definedName name="DATA51">'[44]557 Orders Reclassified'!#REF!</definedName>
    <definedName name="DATA52" localSheetId="4">'[44]557 Orders Reclassified'!#REF!</definedName>
    <definedName name="DATA52" localSheetId="5">'[44]557 Orders Reclassified'!#REF!</definedName>
    <definedName name="DATA52">'[44]557 Orders Reclassified'!#REF!</definedName>
    <definedName name="DATA53" localSheetId="4">'[44]557 Orders Reclassified'!#REF!</definedName>
    <definedName name="DATA53" localSheetId="5">'[44]557 Orders Reclassified'!#REF!</definedName>
    <definedName name="DATA53">'[44]557 Orders Reclassified'!#REF!</definedName>
    <definedName name="DATA54" localSheetId="4">'[44]557 Orders Reclassified'!#REF!</definedName>
    <definedName name="DATA54" localSheetId="5">'[44]557 Orders Reclassified'!#REF!</definedName>
    <definedName name="DATA54">'[44]557 Orders Reclassified'!#REF!</definedName>
    <definedName name="DATA55" localSheetId="4">'[44]557 Orders Reclassified'!#REF!</definedName>
    <definedName name="DATA55" localSheetId="5">'[44]557 Orders Reclassified'!#REF!</definedName>
    <definedName name="DATA55">'[44]557 Orders Reclassified'!#REF!</definedName>
    <definedName name="DATA56" localSheetId="4">'[44]557 Orders Reclassified'!#REF!</definedName>
    <definedName name="DATA56" localSheetId="5">'[44]557 Orders Reclassified'!#REF!</definedName>
    <definedName name="DATA56">'[44]557 Orders Reclassified'!#REF!</definedName>
    <definedName name="DATA57" localSheetId="4">'[44]557 Orders Reclassified'!#REF!</definedName>
    <definedName name="DATA57" localSheetId="5">'[44]557 Orders Reclassified'!#REF!</definedName>
    <definedName name="DATA57">'[44]557 Orders Reclassified'!#REF!</definedName>
    <definedName name="DATA58" localSheetId="4">'[44]557 Orders Reclassified'!#REF!</definedName>
    <definedName name="DATA58" localSheetId="5">'[44]557 Orders Reclassified'!#REF!</definedName>
    <definedName name="DATA58">'[44]557 Orders Reclassified'!#REF!</definedName>
    <definedName name="DATA59" localSheetId="4">'[44]557 Orders Reclassified'!#REF!</definedName>
    <definedName name="DATA59" localSheetId="5">'[44]557 Orders Reclassified'!#REF!</definedName>
    <definedName name="DATA59">'[44]557 Orders Reclassified'!#REF!</definedName>
    <definedName name="DATA6" localSheetId="4">'[44]557 Orders Reclassified'!#REF!</definedName>
    <definedName name="DATA6" localSheetId="5">'[44]557 Orders Reclassified'!#REF!</definedName>
    <definedName name="DATA6">'[44]557 Orders Reclassified'!#REF!</definedName>
    <definedName name="DATA60" localSheetId="4">'[44]557 Orders Reclassified'!#REF!</definedName>
    <definedName name="DATA60" localSheetId="5">'[44]557 Orders Reclassified'!#REF!</definedName>
    <definedName name="DATA60">'[44]557 Orders Reclassified'!#REF!</definedName>
    <definedName name="DATA61" localSheetId="4">'[44]557 Orders Reclassified'!#REF!</definedName>
    <definedName name="DATA61" localSheetId="5">'[44]557 Orders Reclassified'!#REF!</definedName>
    <definedName name="DATA61">'[44]557 Orders Reclassified'!#REF!</definedName>
    <definedName name="DATA62" localSheetId="4">'[44]557 Orders Reclassified'!#REF!</definedName>
    <definedName name="DATA62" localSheetId="5">'[44]557 Orders Reclassified'!#REF!</definedName>
    <definedName name="DATA62">'[44]557 Orders Reclassified'!#REF!</definedName>
    <definedName name="DATA63" localSheetId="4">'[44]557 Orders Reclassified'!#REF!</definedName>
    <definedName name="DATA63" localSheetId="5">'[44]557 Orders Reclassified'!#REF!</definedName>
    <definedName name="DATA63">'[44]557 Orders Reclassified'!#REF!</definedName>
    <definedName name="DATA64" localSheetId="4">'[44]557 Orders Reclassified'!#REF!</definedName>
    <definedName name="DATA64" localSheetId="5">'[44]557 Orders Reclassified'!#REF!</definedName>
    <definedName name="DATA64">'[44]557 Orders Reclassified'!#REF!</definedName>
    <definedName name="DATA65" localSheetId="4">'[44]557 Orders Reclassified'!#REF!</definedName>
    <definedName name="DATA65" localSheetId="5">'[44]557 Orders Reclassified'!#REF!</definedName>
    <definedName name="DATA65">'[44]557 Orders Reclassified'!#REF!</definedName>
    <definedName name="DATA66" localSheetId="4">'[44]557 Orders Reclassified'!#REF!</definedName>
    <definedName name="DATA66" localSheetId="5">'[44]557 Orders Reclassified'!#REF!</definedName>
    <definedName name="DATA66">'[44]557 Orders Reclassified'!#REF!</definedName>
    <definedName name="DATA67" localSheetId="4">'[44]557 Orders Reclassified'!#REF!</definedName>
    <definedName name="DATA67" localSheetId="5">'[44]557 Orders Reclassified'!#REF!</definedName>
    <definedName name="DATA67">'[44]557 Orders Reclassified'!#REF!</definedName>
    <definedName name="DATA68" localSheetId="4">'[44]557 Orders Reclassified'!#REF!</definedName>
    <definedName name="DATA68" localSheetId="5">'[44]557 Orders Reclassified'!#REF!</definedName>
    <definedName name="DATA68">'[44]557 Orders Reclassified'!#REF!</definedName>
    <definedName name="DATA69" localSheetId="4">'[44]557 Orders Reclassified'!#REF!</definedName>
    <definedName name="DATA69" localSheetId="5">'[44]557 Orders Reclassified'!#REF!</definedName>
    <definedName name="DATA69">'[44]557 Orders Reclassified'!#REF!</definedName>
    <definedName name="DATA7" localSheetId="4">#REF!</definedName>
    <definedName name="DATA7" localSheetId="5">#REF!</definedName>
    <definedName name="DATA7">#REF!</definedName>
    <definedName name="DATA70" localSheetId="4">'[44]557 Orders Reclassified'!#REF!</definedName>
    <definedName name="DATA70" localSheetId="5">'[44]557 Orders Reclassified'!#REF!</definedName>
    <definedName name="DATA70">'[44]557 Orders Reclassified'!#REF!</definedName>
    <definedName name="DATA71" localSheetId="4">'[44]557 Orders Reclassified'!#REF!</definedName>
    <definedName name="DATA71" localSheetId="5">'[44]557 Orders Reclassified'!#REF!</definedName>
    <definedName name="DATA71">'[44]557 Orders Reclassified'!#REF!</definedName>
    <definedName name="DATA72" localSheetId="4">'[44]557 Orders Reclassified'!#REF!</definedName>
    <definedName name="DATA72" localSheetId="5">'[44]557 Orders Reclassified'!#REF!</definedName>
    <definedName name="DATA72">'[44]557 Orders Reclassified'!#REF!</definedName>
    <definedName name="DATA73" localSheetId="4">'[44]557 Orders Reclassified'!#REF!</definedName>
    <definedName name="DATA73" localSheetId="5">'[44]557 Orders Reclassified'!#REF!</definedName>
    <definedName name="DATA73">'[44]557 Orders Reclassified'!#REF!</definedName>
    <definedName name="DATA74" localSheetId="4">'[44]557 Orders Reclassified'!#REF!</definedName>
    <definedName name="DATA74" localSheetId="5">'[44]557 Orders Reclassified'!#REF!</definedName>
    <definedName name="DATA74">'[44]557 Orders Reclassified'!#REF!</definedName>
    <definedName name="DATA75" localSheetId="4">'[44]557 Orders Reclassified'!#REF!</definedName>
    <definedName name="DATA75" localSheetId="5">'[44]557 Orders Reclassified'!#REF!</definedName>
    <definedName name="DATA75">'[44]557 Orders Reclassified'!#REF!</definedName>
    <definedName name="DATA76" localSheetId="4">'[44]557 Orders Reclassified'!#REF!</definedName>
    <definedName name="DATA76" localSheetId="5">'[44]557 Orders Reclassified'!#REF!</definedName>
    <definedName name="DATA76">'[44]557 Orders Reclassified'!#REF!</definedName>
    <definedName name="DATA77" localSheetId="4">'[44]557 Orders Reclassified'!#REF!</definedName>
    <definedName name="DATA77" localSheetId="5">'[44]557 Orders Reclassified'!#REF!</definedName>
    <definedName name="DATA77">'[44]557 Orders Reclassified'!#REF!</definedName>
    <definedName name="DATA78" localSheetId="4">'[44]557 Orders Reclassified'!#REF!</definedName>
    <definedName name="DATA78" localSheetId="5">'[44]557 Orders Reclassified'!#REF!</definedName>
    <definedName name="DATA78">'[44]557 Orders Reclassified'!#REF!</definedName>
    <definedName name="DATA79" localSheetId="4">'[44]557 Orders Reclassified'!#REF!</definedName>
    <definedName name="DATA79" localSheetId="5">'[44]557 Orders Reclassified'!#REF!</definedName>
    <definedName name="DATA79">'[44]557 Orders Reclassified'!#REF!</definedName>
    <definedName name="DATA8" localSheetId="4">'[44]557 Orders Reclassified'!#REF!</definedName>
    <definedName name="DATA8" localSheetId="5">'[44]557 Orders Reclassified'!#REF!</definedName>
    <definedName name="DATA8">'[44]557 Orders Reclassified'!#REF!</definedName>
    <definedName name="DATA80" localSheetId="4">'[44]557 Orders Reclassified'!#REF!</definedName>
    <definedName name="DATA80" localSheetId="5">'[44]557 Orders Reclassified'!#REF!</definedName>
    <definedName name="DATA80">'[44]557 Orders Reclassified'!#REF!</definedName>
    <definedName name="DATA81" localSheetId="4">'[44]557 Orders Reclassified'!#REF!</definedName>
    <definedName name="DATA81" localSheetId="5">'[44]557 Orders Reclassified'!#REF!</definedName>
    <definedName name="DATA81">'[44]557 Orders Reclassified'!#REF!</definedName>
    <definedName name="DATA82" localSheetId="4">'[44]557 Orders Reclassified'!#REF!</definedName>
    <definedName name="DATA82" localSheetId="5">'[44]557 Orders Reclassified'!#REF!</definedName>
    <definedName name="DATA82">'[44]557 Orders Reclassified'!#REF!</definedName>
    <definedName name="DATA83" localSheetId="4">'[44]557 Orders Reclassified'!#REF!</definedName>
    <definedName name="DATA83" localSheetId="5">'[44]557 Orders Reclassified'!#REF!</definedName>
    <definedName name="DATA83">'[44]557 Orders Reclassified'!#REF!</definedName>
    <definedName name="DATA84" localSheetId="4">'[44]557 Orders Reclassified'!#REF!</definedName>
    <definedName name="DATA84" localSheetId="5">'[44]557 Orders Reclassified'!#REF!</definedName>
    <definedName name="DATA84">'[44]557 Orders Reclassified'!#REF!</definedName>
    <definedName name="DATA85" localSheetId="4">'[44]557 Orders Reclassified'!#REF!</definedName>
    <definedName name="DATA85" localSheetId="5">'[44]557 Orders Reclassified'!#REF!</definedName>
    <definedName name="DATA85">'[44]557 Orders Reclassified'!#REF!</definedName>
    <definedName name="DATA86" localSheetId="4">'[44]557 Orders Reclassified'!#REF!</definedName>
    <definedName name="DATA86" localSheetId="5">'[44]557 Orders Reclassified'!#REF!</definedName>
    <definedName name="DATA86">'[44]557 Orders Reclassified'!#REF!</definedName>
    <definedName name="DATA87" localSheetId="4">'[44]557 Orders Reclassified'!#REF!</definedName>
    <definedName name="DATA87" localSheetId="5">'[44]557 Orders Reclassified'!#REF!</definedName>
    <definedName name="DATA87">'[44]557 Orders Reclassified'!#REF!</definedName>
    <definedName name="DATA88" localSheetId="4">'[44]557 Orders Reclassified'!#REF!</definedName>
    <definedName name="DATA88" localSheetId="5">'[44]557 Orders Reclassified'!#REF!</definedName>
    <definedName name="DATA88">'[44]557 Orders Reclassified'!#REF!</definedName>
    <definedName name="DATA89" localSheetId="4">'[44]557 Orders Reclassified'!#REF!</definedName>
    <definedName name="DATA89" localSheetId="5">'[44]557 Orders Reclassified'!#REF!</definedName>
    <definedName name="DATA89">'[44]557 Orders Reclassified'!#REF!</definedName>
    <definedName name="DATA9" localSheetId="4">'[44]557 Orders Reclassified'!#REF!</definedName>
    <definedName name="DATA9" localSheetId="5">'[44]557 Orders Reclassified'!#REF!</definedName>
    <definedName name="DATA9">'[44]557 Orders Reclassified'!#REF!</definedName>
    <definedName name="DATA90" localSheetId="4">'[44]557 Orders Reclassified'!#REF!</definedName>
    <definedName name="DATA90" localSheetId="5">'[44]557 Orders Reclassified'!#REF!</definedName>
    <definedName name="DATA90">'[44]557 Orders Reclassified'!#REF!</definedName>
    <definedName name="DATA91" localSheetId="4">'[44]557 Orders Reclassified'!#REF!</definedName>
    <definedName name="DATA91" localSheetId="5">'[44]557 Orders Reclassified'!#REF!</definedName>
    <definedName name="DATA91">'[44]557 Orders Reclassified'!#REF!</definedName>
    <definedName name="DATA92" localSheetId="4">'[44]557 Orders Reclassified'!#REF!</definedName>
    <definedName name="DATA92" localSheetId="5">'[44]557 Orders Reclassified'!#REF!</definedName>
    <definedName name="DATA92">'[44]557 Orders Reclassified'!#REF!</definedName>
    <definedName name="DATA93" localSheetId="4">'[44]557 Orders Reclassified'!#REF!</definedName>
    <definedName name="DATA93" localSheetId="5">'[44]557 Orders Reclassified'!#REF!</definedName>
    <definedName name="DATA93">'[44]557 Orders Reclassified'!#REF!</definedName>
    <definedName name="DATA94" localSheetId="4">'[44]557 Orders Reclassified'!#REF!</definedName>
    <definedName name="DATA94" localSheetId="5">'[44]557 Orders Reclassified'!#REF!</definedName>
    <definedName name="DATA94">'[44]557 Orders Reclassified'!#REF!</definedName>
    <definedName name="DATAB" localSheetId="4">#REF!</definedName>
    <definedName name="DATAB" localSheetId="5">#REF!</definedName>
    <definedName name="DATAB">#REF!</definedName>
    <definedName name="_xlnm.Database" localSheetId="4">#REF!</definedName>
    <definedName name="_xlnm.Database" localSheetId="5">#REF!</definedName>
    <definedName name="_xlnm.Database">#REF!</definedName>
    <definedName name="DataEntry_for_Power" localSheetId="4">#REF!</definedName>
    <definedName name="DataEntry_for_Power" localSheetId="5">#REF!</definedName>
    <definedName name="DataEntry_for_Power">#REF!</definedName>
    <definedName name="DataRange1" localSheetId="4">#REF!</definedName>
    <definedName name="DataRange1" localSheetId="5">#REF!</definedName>
    <definedName name="DataRange1">#REF!</definedName>
    <definedName name="DataRange2" localSheetId="4">#REF!</definedName>
    <definedName name="DataRange2" localSheetId="5">#REF!</definedName>
    <definedName name="DataRange2">#REF!</definedName>
    <definedName name="DataRange3" localSheetId="4">#REF!</definedName>
    <definedName name="DataRange3" localSheetId="5">#REF!</definedName>
    <definedName name="DataRange3">#REF!</definedName>
    <definedName name="DataRange4" localSheetId="4">#REF!</definedName>
    <definedName name="DataRange4" localSheetId="5">#REF!</definedName>
    <definedName name="DataRange4">#REF!</definedName>
    <definedName name="DataRange5" localSheetId="4">#REF!</definedName>
    <definedName name="DataRange5" localSheetId="5">#REF!</definedName>
    <definedName name="DataRange5">#REF!</definedName>
    <definedName name="DataRange6" localSheetId="4">#REF!</definedName>
    <definedName name="DataRange6" localSheetId="5">#REF!</definedName>
    <definedName name="DataRange6">#REF!</definedName>
    <definedName name="DataRange7" localSheetId="4">#REF!</definedName>
    <definedName name="DataRange7" localSheetId="5">#REF!</definedName>
    <definedName name="DataRange7">#REF!</definedName>
    <definedName name="DataRange8" localSheetId="4">#REF!</definedName>
    <definedName name="DataRange8" localSheetId="5">#REF!</definedName>
    <definedName name="DataRange8">#REF!</definedName>
    <definedName name="datastart">[5]PartsDataTable!$P$1</definedName>
    <definedName name="dated" localSheetId="4">#REF!</definedName>
    <definedName name="dated" localSheetId="5">#REF!</definedName>
    <definedName name="dated">#REF!</definedName>
    <definedName name="daveisroyescal" localSheetId="4">#REF!</definedName>
    <definedName name="daveisroyescal" localSheetId="5">#REF!</definedName>
    <definedName name="daveisroyescal">#REF!</definedName>
    <definedName name="daviesroyprice" localSheetId="4">#REF!</definedName>
    <definedName name="daviesroyprice" localSheetId="5">#REF!</definedName>
    <definedName name="daviesroyprice">#REF!</definedName>
    <definedName name="day_to_day_change" localSheetId="4">#REF!</definedName>
    <definedName name="day_to_day_change" localSheetId="5">#REF!</definedName>
    <definedName name="day_to_day_change">#REF!</definedName>
    <definedName name="DaysPerLeapQtr">[20]Assumptions!$C$14</definedName>
    <definedName name="DaysPerYr">[20]Assumptions!$C$15</definedName>
    <definedName name="de" localSheetId="4" hidden="1">#REF!</definedName>
    <definedName name="de" localSheetId="5" hidden="1">#REF!</definedName>
    <definedName name="de" localSheetId="2" hidden="1">#REF!</definedName>
    <definedName name="de" localSheetId="1" hidden="1">#REF!</definedName>
    <definedName name="de" hidden="1">#REF!</definedName>
    <definedName name="debtforce" localSheetId="4">#REF!</definedName>
    <definedName name="debtforce" localSheetId="5">#REF!</definedName>
    <definedName name="debtforce">#REF!</definedName>
    <definedName name="debtperc" localSheetId="4">#REF!</definedName>
    <definedName name="debtperc" localSheetId="5">#REF!</definedName>
    <definedName name="debtperc">#REF!</definedName>
    <definedName name="Dec02AMA" localSheetId="4">[45]BS!#REF!</definedName>
    <definedName name="Dec02AMA" localSheetId="5">[45]BS!#REF!</definedName>
    <definedName name="Dec02AMA">[45]BS!#REF!</definedName>
    <definedName name="Dec03AMA">[3]BS!$AJ$7:$AJ$3582</definedName>
    <definedName name="Dec04AMA">[2]BS!$AO$7:$AO$3582</definedName>
    <definedName name="Dec05AMA" localSheetId="4">#REF!</definedName>
    <definedName name="Dec05AMA" localSheetId="5">#REF!</definedName>
    <definedName name="Dec05AMA">#REF!</definedName>
    <definedName name="Dec08AMA" localSheetId="2">[11]BS!$AJ$7:$AJ$1726</definedName>
    <definedName name="Dec08AMA">[12]BS!$AJ$7:$AJ$1726</definedName>
    <definedName name="Dec09AMA" localSheetId="2">[11]BS!$AV$7:$AV$1726</definedName>
    <definedName name="Dec09AMA">[12]BS!$AV$7:$AV$1726</definedName>
    <definedName name="Dec10AMA" localSheetId="4">#REF!</definedName>
    <definedName name="Dec10AMA" localSheetId="5">#REF!</definedName>
    <definedName name="Dec10AMA">#REF!</definedName>
    <definedName name="Dec11AMA" localSheetId="4">#REF!</definedName>
    <definedName name="Dec11AMA" localSheetId="5">#REF!</definedName>
    <definedName name="Dec11AMA">#REF!</definedName>
    <definedName name="DecDays" localSheetId="4">#REF!</definedName>
    <definedName name="DecDays" localSheetId="5">#REF!</definedName>
    <definedName name="DecDays">#REF!</definedName>
    <definedName name="DecNCF">[20]Assumptions!$C$46</definedName>
    <definedName name="Degree_Days" localSheetId="4">#REF!</definedName>
    <definedName name="Degree_Days" localSheetId="5">#REF!</definedName>
    <definedName name="Degree_Days">#REF!</definedName>
    <definedName name="DELETE01" localSheetId="2" hidden="1">{#N/A,#N/A,FALSE,"Coversheet";#N/A,#N/A,FALSE,"QA"}</definedName>
    <definedName name="DELETE01" localSheetId="1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localSheetId="1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localSheetId="1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localSheetId="1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localSheetId="1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localSheetId="1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localSheetId="1" hidden="1">{#N/A,#N/A,FALSE,"Coversheet";#N/A,#N/A,FALSE,"QA"}</definedName>
    <definedName name="Delete21" hidden="1">{#N/A,#N/A,FALSE,"Coversheet";#N/A,#N/A,FALSE,"QA"}</definedName>
    <definedName name="delivery" localSheetId="4">#REF!</definedName>
    <definedName name="delivery" localSheetId="5">#REF!</definedName>
    <definedName name="delivery">#REF!</definedName>
    <definedName name="denom" localSheetId="4">#REF!</definedName>
    <definedName name="denom" localSheetId="5">#REF!</definedName>
    <definedName name="denom">#REF!</definedName>
    <definedName name="DEPRECIATION" localSheetId="4">#REF!</definedName>
    <definedName name="DEPRECIATION" localSheetId="5">#REF!</definedName>
    <definedName name="DEPRECIATION">#REF!</definedName>
    <definedName name="DevCost" localSheetId="4">#REF!</definedName>
    <definedName name="DevCost" localSheetId="5">#REF!</definedName>
    <definedName name="DevCost">#REF!</definedName>
    <definedName name="devfee" localSheetId="4">#REF!</definedName>
    <definedName name="devfee" localSheetId="5">#REF!</definedName>
    <definedName name="devfee">#REF!</definedName>
    <definedName name="DevRights" localSheetId="4">#REF!</definedName>
    <definedName name="DevRights" localSheetId="5">#REF!</definedName>
    <definedName name="DevRights">#REF!</definedName>
    <definedName name="DevStDate">[20]Assumptions!$C$7</definedName>
    <definedName name="DF_HeatRate" localSheetId="2">[17]Assumptions!$L$23</definedName>
    <definedName name="DF_HeatRate">[18]Assumptions!$L$23</definedName>
    <definedName name="DFIT" localSheetId="2" hidden="1">{#N/A,#N/A,FALSE,"Coversheet";#N/A,#N/A,FALSE,"QA"}</definedName>
    <definedName name="DFIT" localSheetId="1" hidden="1">{#N/A,#N/A,FALSE,"Coversheet";#N/A,#N/A,FALSE,"QA"}</definedName>
    <definedName name="DFIT" hidden="1">{#N/A,#N/A,FALSE,"Coversheet";#N/A,#N/A,FALSE,"QA"}</definedName>
    <definedName name="Disc" localSheetId="4">'[40]Debt Amortization'!#REF!</definedName>
    <definedName name="Disc" localSheetId="5">'[40]Debt Amortization'!#REF!</definedName>
    <definedName name="Disc">'[40]Debt Amortization'!#REF!</definedName>
    <definedName name="Discipline">[27]LISTS!$D$3:$D$26</definedName>
    <definedName name="Discount_for_Revenue_Reqmt">'[46]Assumptions of Purchase'!$B$45</definedName>
    <definedName name="DOCKET" localSheetId="4">#REF!</definedName>
    <definedName name="DOCKET" localSheetId="5">#REF!</definedName>
    <definedName name="DOCKET">#REF!</definedName>
    <definedName name="DOCKETNUMBER">'[33]Named Ranges'!$C$6</definedName>
    <definedName name="DOCKETNUMBER_E">'[34]Named Ranges E'!$C$6</definedName>
    <definedName name="dollars" localSheetId="4">#REF!</definedName>
    <definedName name="dollars" localSheetId="5">#REF!</definedName>
    <definedName name="dollars">#REF!</definedName>
    <definedName name="duration">'[5]Customer Data'!$F$12</definedName>
    <definedName name="DurPTC" localSheetId="4">#REF!</definedName>
    <definedName name="DurPTC" localSheetId="5">#REF!</definedName>
    <definedName name="DurPTC">#REF!</definedName>
    <definedName name="ee" localSheetId="2" hidden="1">{#N/A,#N/A,FALSE,"Month ";#N/A,#N/A,FALSE,"YTD";#N/A,#N/A,FALSE,"12 mo ended"}</definedName>
    <definedName name="ee" localSheetId="1" hidden="1">{#N/A,#N/A,FALSE,"Month ";#N/A,#N/A,FALSE,"YTD";#N/A,#N/A,FALSE,"12 mo ended"}</definedName>
    <definedName name="ee" hidden="1">{#N/A,#N/A,FALSE,"Month ";#N/A,#N/A,FALSE,"YTD";#N/A,#N/A,FALSE,"12 mo ended"}</definedName>
    <definedName name="eighteenth" localSheetId="4">#REF!</definedName>
    <definedName name="eighteenth" localSheetId="5">#REF!</definedName>
    <definedName name="eighteenth">#REF!</definedName>
    <definedName name="eighth" localSheetId="4">#REF!</definedName>
    <definedName name="eighth" localSheetId="5">#REF!</definedName>
    <definedName name="eighth">#REF!</definedName>
    <definedName name="ELBR" localSheetId="4">'[1]Estimate Detail'!#REF!</definedName>
    <definedName name="ELBR" localSheetId="5">'[1]Estimate Detail'!#REF!</definedName>
    <definedName name="ELBR">'[1]Estimate Detail'!#REF!</definedName>
    <definedName name="Electp1" localSheetId="4">#REF!</definedName>
    <definedName name="Electp1" localSheetId="5">#REF!</definedName>
    <definedName name="Electp1">#REF!</definedName>
    <definedName name="Electp2" localSheetId="4">#REF!</definedName>
    <definedName name="Electp2" localSheetId="5">#REF!</definedName>
    <definedName name="Electp2">#REF!</definedName>
    <definedName name="Electp3" localSheetId="4">#REF!</definedName>
    <definedName name="Electp3" localSheetId="5">#REF!</definedName>
    <definedName name="Electp3">#REF!</definedName>
    <definedName name="Electric_Prices" localSheetId="2">'[47]Monthly Price Summary'!$B$4:$E$27</definedName>
    <definedName name="Electric_Prices">'[48]Monthly Price Summary'!$B$4:$E$27</definedName>
    <definedName name="ElecWC_LineItems" localSheetId="4">#REF!</definedName>
    <definedName name="ElecWC_LineItems" localSheetId="5">#REF!</definedName>
    <definedName name="ElecWC_LineItems">#REF!</definedName>
    <definedName name="eleventh" localSheetId="4">#REF!</definedName>
    <definedName name="eleventh" localSheetId="5">#REF!</definedName>
    <definedName name="eleventh">#REF!</definedName>
    <definedName name="ELEVETH" localSheetId="4">#REF!</definedName>
    <definedName name="ELEVETH" localSheetId="5">#REF!</definedName>
    <definedName name="ELEVETH">#REF!</definedName>
    <definedName name="ElRBLine">[2]BS!$AQ$7:$AQ$3303</definedName>
    <definedName name="EMAT" localSheetId="4">'[1]Estimate Detail'!#REF!</definedName>
    <definedName name="EMAT" localSheetId="5">'[1]Estimate Detail'!#REF!</definedName>
    <definedName name="EMAT">'[1]Estimate Detail'!#REF!</definedName>
    <definedName name="EMH" localSheetId="4">'[1]Estimate Detail'!#REF!</definedName>
    <definedName name="EMH" localSheetId="5">'[1]Estimate Detail'!#REF!</definedName>
    <definedName name="EMH">'[1]Estimate Detail'!#REF!</definedName>
    <definedName name="EMPLBENE" localSheetId="4">#REF!</definedName>
    <definedName name="EMPLBENE" localSheetId="5">#REF!</definedName>
    <definedName name="EMPLBENE">#REF!</definedName>
    <definedName name="EndDate" localSheetId="2">[17]Assumptions!$C$11</definedName>
    <definedName name="EndDate">[18]Assumptions!$C$11</definedName>
    <definedName name="endptcyr" localSheetId="4">#REF!</definedName>
    <definedName name="endptcyr" localSheetId="5">#REF!</definedName>
    <definedName name="endptcyr">#REF!</definedName>
    <definedName name="EnforceLeadTime">'[5]Customer Data'!$I$127</definedName>
    <definedName name="Entities" localSheetId="4">#REF!</definedName>
    <definedName name="Entities" localSheetId="5">#REF!</definedName>
    <definedName name="Entities">#REF!</definedName>
    <definedName name="Entity" localSheetId="4">#REF!</definedName>
    <definedName name="Entity" localSheetId="5">#REF!</definedName>
    <definedName name="Entity">#REF!</definedName>
    <definedName name="enxco2005" localSheetId="4">#REF!</definedName>
    <definedName name="enxco2005" localSheetId="5">#REF!</definedName>
    <definedName name="enxco2005">#REF!</definedName>
    <definedName name="enxcoescal" localSheetId="4">#REF!</definedName>
    <definedName name="enxcoescal" localSheetId="5">#REF!</definedName>
    <definedName name="enxcoescal">#REF!</definedName>
    <definedName name="enxcoownperc" localSheetId="4">#REF!</definedName>
    <definedName name="enxcoownperc" localSheetId="5">#REF!</definedName>
    <definedName name="enxcoownperc">#REF!</definedName>
    <definedName name="epcfee" localSheetId="4">#REF!</definedName>
    <definedName name="epcfee" localSheetId="5">#REF!</definedName>
    <definedName name="epcfee">#REF!</definedName>
    <definedName name="EQUIP_CONTIN" localSheetId="4">'[49]CE (Details)'!#REF!</definedName>
    <definedName name="EQUIP_CONTIN" localSheetId="5">'[49]CE (Details)'!#REF!</definedName>
    <definedName name="EQUIP_CONTIN">'[49]CE (Details)'!#REF!</definedName>
    <definedName name="EQUIP_OT" localSheetId="4">'[49]CE (Details)'!#REF!</definedName>
    <definedName name="EQUIP_OT" localSheetId="5">'[49]CE (Details)'!#REF!</definedName>
    <definedName name="EQUIP_OT">'[49]CE (Details)'!#REF!</definedName>
    <definedName name="EQUIP_OT_ESCAL_FACTOR" localSheetId="4">'[49]CE (Details)'!#REF!</definedName>
    <definedName name="EQUIP_OT_ESCAL_FACTOR" localSheetId="5">'[49]CE (Details)'!#REF!</definedName>
    <definedName name="EQUIP_OT_ESCAL_FACTOR">'[49]CE (Details)'!#REF!</definedName>
    <definedName name="Equipment.delta" localSheetId="4">[50]GraphDollars!#REF!</definedName>
    <definedName name="Equipment.delta" localSheetId="5">[50]GraphDollars!#REF!</definedName>
    <definedName name="Equipment.delta">[50]GraphDollars!#REF!</definedName>
    <definedName name="equitperc" localSheetId="4">#REF!</definedName>
    <definedName name="equitperc" localSheetId="5">#REF!</definedName>
    <definedName name="equitperc">#REF!</definedName>
    <definedName name="EquityPerc">'[30]Revenue Calculation'!$I$3</definedName>
    <definedName name="Escalator">1.025</definedName>
    <definedName name="est_sum" localSheetId="4">#REF!</definedName>
    <definedName name="est_sum" localSheetId="5">#REF!</definedName>
    <definedName name="est_sum">#REF!</definedName>
    <definedName name="Estimate" localSheetId="2" hidden="1">{#N/A,#N/A,FALSE,"Summ";#N/A,#N/A,FALSE,"General"}</definedName>
    <definedName name="Estimate" localSheetId="1" hidden="1">{#N/A,#N/A,FALSE,"Summ";#N/A,#N/A,FALSE,"General"}</definedName>
    <definedName name="Estimate" hidden="1">{#N/A,#N/A,FALSE,"Summ";#N/A,#N/A,FALSE,"General"}</definedName>
    <definedName name="ESTOT" localSheetId="4">'[1]Estimate Detail'!#REF!</definedName>
    <definedName name="ESTOT" localSheetId="5">'[1]Estimate Detail'!#REF!</definedName>
    <definedName name="ESTOT">'[1]Estimate Detail'!#REF!</definedName>
    <definedName name="estrateRES" localSheetId="4">#REF!</definedName>
    <definedName name="estrateRES" localSheetId="5">#REF!</definedName>
    <definedName name="estrateRES">#REF!</definedName>
    <definedName name="ex" localSheetId="2" hidden="1">{#N/A,#N/A,FALSE,"Summ";#N/A,#N/A,FALSE,"General"}</definedName>
    <definedName name="ex" localSheetId="1" hidden="1">{#N/A,#N/A,FALSE,"Summ";#N/A,#N/A,FALSE,"General"}</definedName>
    <definedName name="ex" hidden="1">{#N/A,#N/A,FALSE,"Summ";#N/A,#N/A,FALSE,"General"}</definedName>
    <definedName name="Expected_Loss_Table" localSheetId="4">#REF!</definedName>
    <definedName name="Expected_Loss_Table" localSheetId="5">#REF!</definedName>
    <definedName name="Expected_Loss_Table">#REF!</definedName>
    <definedName name="ExpirationDate">[5]PartsDataTable!$E$14</definedName>
    <definedName name="_xlnm.Extract" localSheetId="4">#REF!</definedName>
    <definedName name="_xlnm.Extract" localSheetId="5">#REF!</definedName>
    <definedName name="_xlnm.Extract">#REF!</definedName>
    <definedName name="FACTORS" localSheetId="4">#REF!</definedName>
    <definedName name="FACTORS" localSheetId="5">#REF!</definedName>
    <definedName name="FACTORS">#REF!</definedName>
    <definedName name="FCST">[37]COA!$Q$3:$Q$6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localSheetId="1" hidden="1">{#N/A,#N/A,FALSE,"Month ";#N/A,#N/A,FALSE,"YTD";#N/A,#N/A,FALSE,"12 mo ended"}</definedName>
    <definedName name="fdsafdasfdsa" hidden="1">{#N/A,#N/A,FALSE,"Month ";#N/A,#N/A,FALSE,"YTD";#N/A,#N/A,FALSE,"12 mo ended"}</definedName>
    <definedName name="Feb03AMA" localSheetId="4">'[23]BS C&amp;L'!#REF!</definedName>
    <definedName name="Feb03AMA" localSheetId="5">'[23]BS C&amp;L'!#REF!</definedName>
    <definedName name="Feb03AMA">'[23]BS C&amp;L'!#REF!</definedName>
    <definedName name="Feb04AMA">[2]BS!$AE$7:$AE$3582</definedName>
    <definedName name="Feb05AMA" localSheetId="4">#REF!</definedName>
    <definedName name="Feb05AMA" localSheetId="5">#REF!</definedName>
    <definedName name="Feb05AMA">#REF!</definedName>
    <definedName name="Feb09AMA" localSheetId="2">[11]BS!$AL$7:$AL$1725</definedName>
    <definedName name="Feb09AMA">[12]BS!$AL$7:$AL$1725</definedName>
    <definedName name="Feb10AMA" localSheetId="2">[11]BS!$AX$7:$AX$1726</definedName>
    <definedName name="Feb10AMA">[12]BS!$AX$7:$AX$1726</definedName>
    <definedName name="Feb11AMA" localSheetId="4">#REF!</definedName>
    <definedName name="Feb11AMA" localSheetId="5">#REF!</definedName>
    <definedName name="Feb11AMA">#REF!</definedName>
    <definedName name="Feb12AMA" localSheetId="4">#REF!</definedName>
    <definedName name="Feb12AMA" localSheetId="5">#REF!</definedName>
    <definedName name="Feb12AMA">#REF!</definedName>
    <definedName name="FebDays" localSheetId="4">#REF!</definedName>
    <definedName name="FebDays" localSheetId="5">#REF!</definedName>
    <definedName name="FebDays">#REF!</definedName>
    <definedName name="FebNCF">[25]Assumptions!$C$36</definedName>
    <definedName name="Fed_Cap_Tax">[51]Inputs!$E$112</definedName>
    <definedName name="FedTaxRate" localSheetId="2">[17]Assumptions!$C$33</definedName>
    <definedName name="FedTaxRate">[18]Assumptions!$C$33</definedName>
    <definedName name="FEE">[52]Cash_Flow!$F$50:$V$51</definedName>
    <definedName name="FERC_Lookup">'[53]Map Table'!$E$4:$F$61</definedName>
    <definedName name="FERCRATE" localSheetId="4">#REF!</definedName>
    <definedName name="FERCRATE" localSheetId="5">#REF!</definedName>
    <definedName name="FERCRATE">#REF!</definedName>
    <definedName name="FF" localSheetId="4">#REF!</definedName>
    <definedName name="FF" localSheetId="5">#REF!</definedName>
    <definedName name="FF">#REF!</definedName>
    <definedName name="FFE">[52]Cash_Flow!$F$50:$V$51</definedName>
    <definedName name="ffff" localSheetId="2" hidden="1">{#N/A,#N/A,FALSE,"Coversheet";#N/A,#N/A,FALSE,"QA"}</definedName>
    <definedName name="ffff" localSheetId="1" hidden="1">{#N/A,#N/A,FALSE,"Coversheet";#N/A,#N/A,FALSE,"QA"}</definedName>
    <definedName name="ffff" hidden="1">{#N/A,#N/A,FALSE,"Coversheet";#N/A,#N/A,FALSE,"QA"}</definedName>
    <definedName name="fffgf" localSheetId="2" hidden="1">{#N/A,#N/A,FALSE,"Coversheet";#N/A,#N/A,FALSE,"QA"}</definedName>
    <definedName name="fffgf" localSheetId="1" hidden="1">{#N/A,#N/A,FALSE,"Coversheet";#N/A,#N/A,FALSE,"QA"}</definedName>
    <definedName name="fffgf" hidden="1">{#N/A,#N/A,FALSE,"Coversheet";#N/A,#N/A,FALSE,"QA"}</definedName>
    <definedName name="FFHAtClosing">'[30]General Inputs'!$E$14</definedName>
    <definedName name="fid" localSheetId="4">#REF!</definedName>
    <definedName name="fid" localSheetId="5">#REF!</definedName>
    <definedName name="fid">#REF!</definedName>
    <definedName name="FIELDCHRG" localSheetId="4">#REF!</definedName>
    <definedName name="FIELDCHRG" localSheetId="5">#REF!</definedName>
    <definedName name="FIELDCHRG">#REF!</definedName>
    <definedName name="fifteenth" localSheetId="4">#REF!</definedName>
    <definedName name="fifteenth" localSheetId="5">#REF!</definedName>
    <definedName name="fifteenth">#REF!</definedName>
    <definedName name="fifth" localSheetId="4">#REF!</definedName>
    <definedName name="fifth" localSheetId="5">#REF!</definedName>
    <definedName name="fifth">#REF!</definedName>
    <definedName name="Final" localSheetId="4">#REF!</definedName>
    <definedName name="Final" localSheetId="5">#REF!</definedName>
    <definedName name="Final">#REF!</definedName>
    <definedName name="first" localSheetId="4">#REF!</definedName>
    <definedName name="first" localSheetId="5">#REF!</definedName>
    <definedName name="first">#REF!</definedName>
    <definedName name="First_Page" localSheetId="4">#REF!</definedName>
    <definedName name="First_Page" localSheetId="5">#REF!</definedName>
    <definedName name="First_Page">#REF!</definedName>
    <definedName name="firstptcyr" localSheetId="4">#REF!</definedName>
    <definedName name="firstptcyr" localSheetId="5">#REF!</definedName>
    <definedName name="firstptcyr">#REF!</definedName>
    <definedName name="FirstTurbine">[5]PartsFlow!$B$9</definedName>
    <definedName name="FirstYearAssessment">'[30]General Inputs'!$E$26</definedName>
    <definedName name="firstyearmonths" localSheetId="4">#REF!</definedName>
    <definedName name="firstyearmonths" localSheetId="5">#REF!</definedName>
    <definedName name="firstyearmonths">#REF!</definedName>
    <definedName name="FirstYearofStratPlan">[21]Resources!$E$69</definedName>
    <definedName name="FIT" localSheetId="4">#REF!</definedName>
    <definedName name="FIT" localSheetId="5">#REF!</definedName>
    <definedName name="FIT">#REF!</definedName>
    <definedName name="FIT_E">'[34]Named Ranges E'!$C$3</definedName>
    <definedName name="FITRate">'[36]General Inputs'!$E$19</definedName>
    <definedName name="FixedPTPRate">[20]Assumptions!$C$163</definedName>
    <definedName name="FixedTranEsc">[20]Assumptions!$C$164</definedName>
    <definedName name="FixedTranRate">[20]Assumptions!$C$162</definedName>
    <definedName name="fixedtrans" localSheetId="4">#REF!</definedName>
    <definedName name="fixedtrans" localSheetId="5">#REF!</definedName>
    <definedName name="fixedtrans">#REF!</definedName>
    <definedName name="FlexPlanCapacity">[54]Menu!$B$13</definedName>
    <definedName name="Footer" localSheetId="4">#REF!</definedName>
    <definedName name="Footer" localSheetId="5">#REF!</definedName>
    <definedName name="Footer">#REF!</definedName>
    <definedName name="FORECAST_METHOD" localSheetId="2">[55]Forecast!$BG$2:$BG$10</definedName>
    <definedName name="FORECAST_METHOD">[56]Forecast!$BG$2:$BG$10</definedName>
    <definedName name="forth" localSheetId="4">#REF!</definedName>
    <definedName name="forth" localSheetId="5">#REF!</definedName>
    <definedName name="forth">#REF!</definedName>
    <definedName name="fotter" localSheetId="4">#REF!</definedName>
    <definedName name="fotter" localSheetId="5">#REF!</definedName>
    <definedName name="fotter">#REF!</definedName>
    <definedName name="fourteenth" localSheetId="4">#REF!</definedName>
    <definedName name="fourteenth" localSheetId="5">#REF!</definedName>
    <definedName name="fourteenth">#REF!</definedName>
    <definedName name="fpldebt" localSheetId="4">#REF!</definedName>
    <definedName name="fpldebt" localSheetId="5">#REF!</definedName>
    <definedName name="fpldebt">#REF!</definedName>
    <definedName name="FPLequit" localSheetId="4">#REF!</definedName>
    <definedName name="FPLequit" localSheetId="5">#REF!</definedName>
    <definedName name="FPLequit">#REF!</definedName>
    <definedName name="Fuel" localSheetId="4">#REF!</definedName>
    <definedName name="Fuel" localSheetId="5">#REF!</definedName>
    <definedName name="Fuel">#REF!</definedName>
    <definedName name="g" localSheetId="4">#REF!</definedName>
    <definedName name="g" localSheetId="5">#REF!</definedName>
    <definedName name="g">#REF!</definedName>
    <definedName name="GasRBLine">[2]BS!$AS$7:$AS$3631</definedName>
    <definedName name="GasTransCost">[21]Resources!$D$77</definedName>
    <definedName name="GasWC_LineItem">[2]BS!$AR$7:$AR$3631</definedName>
    <definedName name="GDPIP" localSheetId="4">#REF!</definedName>
    <definedName name="GDPIP" localSheetId="5">#REF!</definedName>
    <definedName name="GDPIP">#REF!</definedName>
    <definedName name="GDPIPArray">'[30]General Inputs'!$E$39:$AF$39</definedName>
    <definedName name="GEData">'[5]GE Data'!$A$1</definedName>
    <definedName name="GeoDate" localSheetId="4">'[40]Dispatch Cases'!#REF!</definedName>
    <definedName name="GeoDate" localSheetId="5">'[40]Dispatch Cases'!#REF!</definedName>
    <definedName name="GeoDate">'[40]Dispatch Cases'!#REF!</definedName>
    <definedName name="GEOpSpare">'[5]GE Data'!$F$67</definedName>
    <definedName name="gpdip" localSheetId="4">#REF!</definedName>
    <definedName name="gpdip" localSheetId="5">#REF!</definedName>
    <definedName name="gpdip">#REF!</definedName>
    <definedName name="GRAND_TOTAL" localSheetId="4">[49]BLANKS!#REF!</definedName>
    <definedName name="GRAND_TOTAL" localSheetId="5">[49]BLANKS!#REF!</definedName>
    <definedName name="GRAND_TOTAL">[49]BLANKS!#REF!</definedName>
    <definedName name="GrantDeductability">[20]Assumptions!$C$205</definedName>
    <definedName name="graph" localSheetId="4">#REF!</definedName>
    <definedName name="graph" localSheetId="5">#REF!</definedName>
    <definedName name="graph">#REF!</definedName>
    <definedName name="GRCUpdate">'[30]General Inputs'!$I$6</definedName>
    <definedName name="gtformat1">'[5]Customer Data'!$B$57</definedName>
    <definedName name="gtformat2">'[5]Customer Data'!$B$153</definedName>
    <definedName name="gtformat3">'[5]Customer Data'!$B$175</definedName>
    <definedName name="gtinv1">'[5]Customer Data'!$B$161</definedName>
    <definedName name="gtinv2">'[5]Customer Data'!$B$183</definedName>
    <definedName name="gtnumber">'[5]Customer Data'!$F$13</definedName>
    <definedName name="guess" localSheetId="4">#REF!</definedName>
    <definedName name="guess" localSheetId="5">#REF!</definedName>
    <definedName name="guess">#REF!</definedName>
    <definedName name="HEADER2" localSheetId="4">#REF!</definedName>
    <definedName name="HEADER2" localSheetId="5">#REF!</definedName>
    <definedName name="HEADER2">#REF!</definedName>
    <definedName name="Heatrate_DF">'[30]General Inputs'!$E$12</definedName>
    <definedName name="Heatrate_Primary">'[30]General Inputs'!$E$11</definedName>
    <definedName name="helllo" localSheetId="2" hidden="1">{#N/A,#N/A,FALSE,"Pg 6b CustCount_Gas";#N/A,#N/A,FALSE,"QA";#N/A,#N/A,FALSE,"Report";#N/A,#N/A,FALSE,"forecast"}</definedName>
    <definedName name="helllo" localSheetId="1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2" hidden="1">{#N/A,#N/A,FALSE,"Coversheet";#N/A,#N/A,FALSE,"QA"}</definedName>
    <definedName name="HELP" localSheetId="1" hidden="1">{#N/A,#N/A,FALSE,"Coversheet";#N/A,#N/A,FALSE,"QA"}</definedName>
    <definedName name="HELP" hidden="1">{#N/A,#N/A,FALSE,"Coversheet";#N/A,#N/A,FALSE,"QA"}</definedName>
    <definedName name="hey" localSheetId="4">#REF!</definedName>
    <definedName name="hey" localSheetId="5">#REF!</definedName>
    <definedName name="hey">#REF!</definedName>
    <definedName name="hours" localSheetId="4">#REF!</definedName>
    <definedName name="hours" localSheetId="5">#REF!</definedName>
    <definedName name="hours">#REF!</definedName>
    <definedName name="HoursInServiceAtClosing">'[30]General Inputs'!$E$15</definedName>
    <definedName name="howToChange" localSheetId="4">#REF!</definedName>
    <definedName name="howToChange" localSheetId="5">#REF!</definedName>
    <definedName name="howToChange">#REF!</definedName>
    <definedName name="howToCheck" localSheetId="4">#REF!</definedName>
    <definedName name="howToCheck" localSheetId="5">#REF!</definedName>
    <definedName name="howToCheck">#REF!</definedName>
    <definedName name="HRAccumDep" localSheetId="4">'[57]JHS-4 Adjstmts'!#REF!</definedName>
    <definedName name="HRAccumDep" localSheetId="5">'[57]JHS-4 Adjstmts'!#REF!</definedName>
    <definedName name="HRAccumDep">'[57]JHS-4 Adjstmts'!#REF!</definedName>
    <definedName name="HRDepExp" localSheetId="4">'[57]JHS-4 Adjstmts'!#REF!</definedName>
    <definedName name="HRDepExp" localSheetId="5">'[57]JHS-4 Adjstmts'!#REF!</definedName>
    <definedName name="HRDepExp">'[57]JHS-4 Adjstmts'!#REF!</definedName>
    <definedName name="HRDFIT" localSheetId="4">'[57]JHS-4 Adjstmts'!#REF!</definedName>
    <definedName name="HRDFIT" localSheetId="5">'[57]JHS-4 Adjstmts'!#REF!</definedName>
    <definedName name="HRDFIT">'[57]JHS-4 Adjstmts'!#REF!</definedName>
    <definedName name="HRGrossPlant" localSheetId="4">'[57]JHS-4 Adjstmts'!#REF!</definedName>
    <definedName name="HRGrossPlant" localSheetId="5">'[57]JHS-4 Adjstmts'!#REF!</definedName>
    <definedName name="HRGrossPlant">'[57]JHS-4 Adjstmts'!#REF!</definedName>
    <definedName name="HRPrdctnOM" localSheetId="4">'[57]JHS-4 Adjstmts'!#REF!</definedName>
    <definedName name="HRPrdctnOM" localSheetId="5">'[57]JHS-4 Adjstmts'!#REF!</definedName>
    <definedName name="HRPrdctnOM">'[57]JHS-4 Adjstmts'!#REF!</definedName>
    <definedName name="HRPropIns" localSheetId="4">'[57]JHS-4 Adjstmts'!#REF!</definedName>
    <definedName name="HRPropIns" localSheetId="5">'[57]JHS-4 Adjstmts'!#REF!</definedName>
    <definedName name="HRPropIns">'[57]JHS-4 Adjstmts'!#REF!</definedName>
    <definedName name="HRPropTax" localSheetId="4">'[57]JHS-4 Adjstmts'!#REF!</definedName>
    <definedName name="HRPropTax" localSheetId="5">'[57]JHS-4 Adjstmts'!#REF!</definedName>
    <definedName name="HRPropTax">'[57]JHS-4 Adjstmts'!#REF!</definedName>
    <definedName name="HRPwrCsts" localSheetId="4">'[57]JHS-4 Adjstmts'!#REF!</definedName>
    <definedName name="HRPwrCsts" localSheetId="5">'[57]JHS-4 Adjstmts'!#REF!</definedName>
    <definedName name="HRPwrCsts">'[57]JHS-4 Adjstmts'!#REF!</definedName>
    <definedName name="HrsPerDay">[25]Assumptions!$C$13</definedName>
    <definedName name="HTML_CodePage">1252</definedName>
    <definedName name="HTML_Control" localSheetId="2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 localSheetId="4">#REF!</definedName>
    <definedName name="HydroCap" localSheetId="5">#REF!</definedName>
    <definedName name="HydroCap">#REF!</definedName>
    <definedName name="HydroGen" localSheetId="4">[40]Dispatch!#REF!</definedName>
    <definedName name="HydroGen" localSheetId="5">[40]Dispatch!#REF!</definedName>
    <definedName name="HydroGen">[40]Dispatch!#REF!</definedName>
    <definedName name="IDCRATE" localSheetId="4">#REF!</definedName>
    <definedName name="IDCRATE" localSheetId="5">#REF!</definedName>
    <definedName name="IDCRATE">#REF!</definedName>
    <definedName name="if">'[58]General Inputs'!$E$9</definedName>
    <definedName name="ILBR" localSheetId="4">'[1]Estimate Detail'!#REF!</definedName>
    <definedName name="ILBR" localSheetId="5">'[1]Estimate Detail'!#REF!</definedName>
    <definedName name="ILBR">'[1]Estimate Detail'!#REF!</definedName>
    <definedName name="IMAT" localSheetId="4">'[1]Estimate Detail'!#REF!</definedName>
    <definedName name="IMAT" localSheetId="5">'[1]Estimate Detail'!#REF!</definedName>
    <definedName name="IMAT">'[1]Estimate Detail'!#REF!</definedName>
    <definedName name="IMH" localSheetId="4">'[1]Estimate Detail'!#REF!</definedName>
    <definedName name="IMH" localSheetId="5">'[1]Estimate Detail'!#REF!</definedName>
    <definedName name="IMH">'[1]Estimate Detail'!#REF!</definedName>
    <definedName name="inact" localSheetId="4">#REF!</definedName>
    <definedName name="inact" localSheetId="5">#REF!</definedName>
    <definedName name="inact">#REF!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4">#REF!</definedName>
    <definedName name="INCSTMNT" localSheetId="5">#REF!</definedName>
    <definedName name="INCSTMNT">#REF!</definedName>
    <definedName name="INCSTMT" localSheetId="4">#REF!</definedName>
    <definedName name="INCSTMT" localSheetId="5">#REF!</definedName>
    <definedName name="INCSTMT">#REF!</definedName>
    <definedName name="inctaxrate">0.4</definedName>
    <definedName name="IND" localSheetId="4">#REF!</definedName>
    <definedName name="IND" localSheetId="5">#REF!</definedName>
    <definedName name="IND">#REF!</definedName>
    <definedName name="inflat" localSheetId="4">#REF!</definedName>
    <definedName name="inflat" localSheetId="5">#REF!</definedName>
    <definedName name="inflat">#REF!</definedName>
    <definedName name="inflatCERA" localSheetId="4">#REF!</definedName>
    <definedName name="inflatCERA" localSheetId="5">#REF!</definedName>
    <definedName name="inflatCERA">#REF!</definedName>
    <definedName name="Inflation">[21]Resources!$E$68</definedName>
    <definedName name="Inflation_rate" localSheetId="4">#REF!</definedName>
    <definedName name="Inflation_rate" localSheetId="5">#REF!</definedName>
    <definedName name="Inflation_rate">#REF!</definedName>
    <definedName name="InfoPane" localSheetId="4">#REF!</definedName>
    <definedName name="InfoPane" localSheetId="5">#REF!</definedName>
    <definedName name="InfoPane">#REF!</definedName>
    <definedName name="InformationPane" localSheetId="4">#REF!</definedName>
    <definedName name="InformationPane" localSheetId="5">#REF!</definedName>
    <definedName name="InformationPane">#REF!</definedName>
    <definedName name="InfpPane" localSheetId="4">#REF!</definedName>
    <definedName name="InfpPane" localSheetId="5">#REF!</definedName>
    <definedName name="InfpPane">#REF!</definedName>
    <definedName name="InfraCost">[20]Assumptions!$C$77</definedName>
    <definedName name="INGRID" localSheetId="4">'[59]RI1 55 - 97B'!#REF!</definedName>
    <definedName name="INGRID" localSheetId="5">'[59]RI1 55 - 97B'!#REF!</definedName>
    <definedName name="INGRID">'[59]RI1 55 - 97B'!#REF!</definedName>
    <definedName name="Initial_Spare_Parts">[60]CapEx!$B$6</definedName>
    <definedName name="initialcol">[5]PartsFlow!$D$7</definedName>
    <definedName name="InsBasis">[20]Assumptions!$C$167</definedName>
    <definedName name="InsEsc">[20]Assumptions!$C$169</definedName>
    <definedName name="InsRate">[20]Assumptions!$C$168</definedName>
    <definedName name="INT" localSheetId="4">#REF!</definedName>
    <definedName name="INT" localSheetId="5">#REF!</definedName>
    <definedName name="INT">#REF!</definedName>
    <definedName name="IntercCost" localSheetId="4">#REF!</definedName>
    <definedName name="IntercCost" localSheetId="5">#REF!</definedName>
    <definedName name="IntercCost">#REF!</definedName>
    <definedName name="InterconnectCost">[20]Assumptions!$C$72</definedName>
    <definedName name="IntervalCI">'[5]Customer Data'!$F$48</definedName>
    <definedName name="intervaldatastart">[5]PartsDataTable!$I$266</definedName>
    <definedName name="IntervalHGP">'[5]Customer Data'!$F$49</definedName>
    <definedName name="IntervalMI">'[5]Customer Data'!$F$50</definedName>
    <definedName name="INTRATES" localSheetId="4">#REF!</definedName>
    <definedName name="INTRATES" localSheetId="5">#REF!</definedName>
    <definedName name="INTRATES">#REF!</definedName>
    <definedName name="INTRESEXCH" localSheetId="4">#REF!</definedName>
    <definedName name="INTRESEXCH" localSheetId="5">#REF!</definedName>
    <definedName name="INTRESEXCH">#REF!</definedName>
    <definedName name="InvAnchor1">'[5]Customer Data'!$B$162</definedName>
    <definedName name="InvAnchor2">'[5]Customer Data'!$B$184</definedName>
    <definedName name="invpedigree1">'[5]Customer Data'!$C$162:$I$169</definedName>
    <definedName name="invpedigree2">'[5]Customer Data'!$C$184:$H$191</definedName>
    <definedName name="INVPLAN" localSheetId="4">#REF!</definedName>
    <definedName name="INVPLAN" localSheetId="5">#REF!</definedName>
    <definedName name="INVPLAN">#REF!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r" localSheetId="4">#REF!</definedName>
    <definedName name="ir" localSheetId="5">#REF!</definedName>
    <definedName name="ir">#REF!</definedName>
    <definedName name="ISTOT" localSheetId="4">'[1]Estimate Detail'!#REF!</definedName>
    <definedName name="ISTOT" localSheetId="5">'[1]Estimate Detail'!#REF!</definedName>
    <definedName name="ISTOT">'[1]Estimate Detail'!#REF!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TC_norm" localSheetId="4">#REF!</definedName>
    <definedName name="ITC_norm" localSheetId="5">#REF!</definedName>
    <definedName name="ITC_norm">#REF!</definedName>
    <definedName name="ITC_PPE_Basis">'[36]General Inputs'!$E$32</definedName>
    <definedName name="ITC_PPE_Basis_Reduct">'[36]General Inputs'!$E$33</definedName>
    <definedName name="ITC_rate">'[36]General Inputs'!$E$30</definedName>
    <definedName name="ITC_Switch" localSheetId="4">#REF!</definedName>
    <definedName name="ITC_Switch" localSheetId="5">#REF!</definedName>
    <definedName name="ITC_Switch">#REF!</definedName>
    <definedName name="ITCAmortTerm">[20]Assumptions!$C$201</definedName>
    <definedName name="ITCBasis">[20]Assumptions!$C$198</definedName>
    <definedName name="ITCBasisFact">[20]Assumptions!$C$199</definedName>
    <definedName name="ITCDeductability">[20]Assumptions!$C$202</definedName>
    <definedName name="ITCGrantAmortTerm">[20]Assumptions!$C$204</definedName>
    <definedName name="ITCGrantRate">[20]Assumptions!$C$203</definedName>
    <definedName name="ITCProjQualify" localSheetId="4">#REF!</definedName>
    <definedName name="ITCProjQualify" localSheetId="5">#REF!</definedName>
    <definedName name="ITCProjQualify">#REF!</definedName>
    <definedName name="ITCRate">[20]Assumptions!$C$200</definedName>
    <definedName name="Jan03AMA" localSheetId="4">'[23]BS C&amp;L'!#REF!</definedName>
    <definedName name="Jan03AMA" localSheetId="5">'[23]BS C&amp;L'!#REF!</definedName>
    <definedName name="Jan03AMA">'[23]BS C&amp;L'!#REF!</definedName>
    <definedName name="Jan04AMA">[2]BS!$AD$7:$AD$3582</definedName>
    <definedName name="Jan05AMA" localSheetId="4">#REF!</definedName>
    <definedName name="Jan05AMA" localSheetId="5">#REF!</definedName>
    <definedName name="Jan05AMA">#REF!</definedName>
    <definedName name="Jan06AMA" localSheetId="4">[6]BS!#REF!</definedName>
    <definedName name="Jan06AMA" localSheetId="5">[6]BS!#REF!</definedName>
    <definedName name="Jan06AMA">[6]BS!#REF!</definedName>
    <definedName name="Jan09AMA" localSheetId="2">[11]BS!$AK$7:$AK$1743</definedName>
    <definedName name="Jan09AMA">[12]BS!$AK$7:$AK$1743</definedName>
    <definedName name="Jan10AMA" localSheetId="2">[11]BS!$AW$7:$AW$1726</definedName>
    <definedName name="Jan10AMA">[12]BS!$AW$7:$AW$1726</definedName>
    <definedName name="Jan11AMA" localSheetId="4">#REF!</definedName>
    <definedName name="Jan11AMA" localSheetId="5">#REF!</definedName>
    <definedName name="Jan11AMA">#REF!</definedName>
    <definedName name="Jan12AMA" localSheetId="4">#REF!</definedName>
    <definedName name="Jan12AMA" localSheetId="5">#REF!</definedName>
    <definedName name="Jan12AMA">#REF!</definedName>
    <definedName name="JanDays" localSheetId="4">#REF!</definedName>
    <definedName name="JanDays" localSheetId="5">#REF!</definedName>
    <definedName name="JanDays">#REF!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NCF">[25]Assumptions!$C$35</definedName>
    <definedName name="jfkljsdkljiejgr" localSheetId="2" hidden="1">{#N/A,#N/A,FALSE,"Summ";#N/A,#N/A,FALSE,"General"}</definedName>
    <definedName name="jfkljsdkljiejgr" localSheetId="1" hidden="1">{#N/A,#N/A,FALSE,"Summ";#N/A,#N/A,FALSE,"General"}</definedName>
    <definedName name="jfkljsdkljiejgr" hidden="1">{#N/A,#N/A,FALSE,"Summ";#N/A,#N/A,FALSE,"General"}</definedName>
    <definedName name="Jul03AMA" localSheetId="4">'[23]BS C&amp;L'!#REF!</definedName>
    <definedName name="Jul03AMA" localSheetId="5">'[23]BS C&amp;L'!#REF!</definedName>
    <definedName name="Jul03AMA">'[23]BS C&amp;L'!#REF!</definedName>
    <definedName name="Jul04AMA">[2]BS!$AJ$7:$AJ$3582</definedName>
    <definedName name="Jul05AMA" localSheetId="4">#REF!</definedName>
    <definedName name="Jul05AMA" localSheetId="5">#REF!</definedName>
    <definedName name="Jul05AMA">#REF!</definedName>
    <definedName name="Jul09AMA" localSheetId="2">[11]BS!$AQ$7:$AQ$1726</definedName>
    <definedName name="Jul09AMA">[12]BS!$AQ$7:$AQ$1726</definedName>
    <definedName name="Jul11AMA" localSheetId="4">#REF!</definedName>
    <definedName name="Jul11AMA" localSheetId="5">#REF!</definedName>
    <definedName name="Jul11AMA">#REF!</definedName>
    <definedName name="Jul12AMA" localSheetId="4">#REF!</definedName>
    <definedName name="Jul12AMA" localSheetId="5">#REF!</definedName>
    <definedName name="Jul12AMA">#REF!</definedName>
    <definedName name="julcf" localSheetId="4">#REF!</definedName>
    <definedName name="julcf" localSheetId="5">#REF!</definedName>
    <definedName name="julcf">#REF!</definedName>
    <definedName name="julcost" localSheetId="4">#REF!</definedName>
    <definedName name="julcost" localSheetId="5">#REF!</definedName>
    <definedName name="julcost">#REF!</definedName>
    <definedName name="JulDays" localSheetId="4">#REF!</definedName>
    <definedName name="JulDays" localSheetId="5">#REF!</definedName>
    <definedName name="JulDays">#REF!</definedName>
    <definedName name="JulNCF">[20]Assumptions!$C$41</definedName>
    <definedName name="Jun03AMA" localSheetId="4">'[23]BS C&amp;L'!#REF!</definedName>
    <definedName name="Jun03AMA" localSheetId="5">'[23]BS C&amp;L'!#REF!</definedName>
    <definedName name="Jun03AMA">'[23]BS C&amp;L'!#REF!</definedName>
    <definedName name="Jun04AMA">[2]BS!$AI$7:$AI$3582</definedName>
    <definedName name="Jun05AMA" localSheetId="4">#REF!</definedName>
    <definedName name="Jun05AMA" localSheetId="5">#REF!</definedName>
    <definedName name="Jun05AMA">#REF!</definedName>
    <definedName name="Jun09AMA" localSheetId="2">[11]BS!$AP$7:$AP$1726</definedName>
    <definedName name="Jun09AMA">[12]BS!$AP$7:$AP$1726</definedName>
    <definedName name="Jun10AMA" localSheetId="2">[11]BS!$BB$7:$BB$1726</definedName>
    <definedName name="Jun10AMA">[12]BS!$BB$7:$BB$1726</definedName>
    <definedName name="Jun11AMA" localSheetId="4">#REF!</definedName>
    <definedName name="Jun11AMA" localSheetId="5">#REF!</definedName>
    <definedName name="Jun11AMA">#REF!</definedName>
    <definedName name="Jun12AMA" localSheetId="4">#REF!</definedName>
    <definedName name="Jun12AMA" localSheetId="5">#REF!</definedName>
    <definedName name="Jun12AMA">#REF!</definedName>
    <definedName name="JunDays" localSheetId="4">#REF!</definedName>
    <definedName name="JunDays" localSheetId="5">#REF!</definedName>
    <definedName name="JunDays">#REF!</definedName>
    <definedName name="JunNCF">[20]Assumptions!$C$40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eep_TESTYEAR">'[61]Gas Detail Pages'!$A$8</definedName>
    <definedName name="KickOffDate">'[30]General Inputs'!$E$3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elRange" localSheetId="4">#REF!</definedName>
    <definedName name="LabelRange" localSheetId="5">#REF!</definedName>
    <definedName name="LabelRange">#REF!</definedName>
    <definedName name="Land">'[32]Assumptions Project XYZ'!$C$3</definedName>
    <definedName name="LandEsc">[20]Assumptions!$C$171</definedName>
    <definedName name="LandPurch">[20]Assumptions!$C$70</definedName>
    <definedName name="LandRate">[20]Assumptions!$C$170</definedName>
    <definedName name="Last_Row" localSheetId="4">IF('Imbalance -HR (C)'!Values_Entered,Header_Row+'Imbalance -HR (C)'!Number_of_Payments,Header_Row)</definedName>
    <definedName name="Last_Row" localSheetId="5">IF('Imbalance -LSR (C)'!Values_Entered,Header_Row+'Imbalance -LSR (C)'!Number_of_Payments,Header_Row)</definedName>
    <definedName name="Last_Row" localSheetId="2">IF('LSR LGIA customer credit'!Values_Entered,Header_Row+'LSR LGIA customer credit'!Number_of_Payments,Header_Row)</definedName>
    <definedName name="Last_Row">IF([0]!Values_Entered,Header_Row+[0]!Number_of_Payments,Header_Row)</definedName>
    <definedName name="LATEPAY" localSheetId="4">#REF!</definedName>
    <definedName name="LATEPAY" localSheetId="5">#REF!</definedName>
    <definedName name="LATEPAY">#REF!</definedName>
    <definedName name="Lease_total" localSheetId="4">#REF!</definedName>
    <definedName name="Lease_total" localSheetId="5">#REF!</definedName>
    <definedName name="Lease_total">#REF!</definedName>
    <definedName name="Legal">[5]Legal!$A$1</definedName>
    <definedName name="LevelizedCost">'[30]Revenue Calculation'!$I$8</definedName>
    <definedName name="limcount">1</definedName>
    <definedName name="Line_10" localSheetId="4">#REF!</definedName>
    <definedName name="Line_10" localSheetId="5">#REF!</definedName>
    <definedName name="Line_10">#REF!</definedName>
    <definedName name="Line_11" localSheetId="4">#REF!</definedName>
    <definedName name="Line_11" localSheetId="5">#REF!</definedName>
    <definedName name="Line_11">#REF!</definedName>
    <definedName name="Line_12" localSheetId="4">#REF!</definedName>
    <definedName name="Line_12" localSheetId="5">#REF!</definedName>
    <definedName name="Line_12">#REF!</definedName>
    <definedName name="line_14" localSheetId="4">#REF!</definedName>
    <definedName name="line_14" localSheetId="5">#REF!</definedName>
    <definedName name="line_14">#REF!</definedName>
    <definedName name="Line_15" localSheetId="4">#REF!</definedName>
    <definedName name="Line_15" localSheetId="5">#REF!</definedName>
    <definedName name="Line_15">#REF!</definedName>
    <definedName name="Line_19" localSheetId="4">#REF!</definedName>
    <definedName name="Line_19" localSheetId="5">#REF!</definedName>
    <definedName name="Line_19">#REF!</definedName>
    <definedName name="Line_22" localSheetId="4">#REF!</definedName>
    <definedName name="Line_22" localSheetId="5">#REF!</definedName>
    <definedName name="Line_22">#REF!</definedName>
    <definedName name="Line_23" localSheetId="4">#REF!</definedName>
    <definedName name="Line_23" localSheetId="5">#REF!</definedName>
    <definedName name="Line_23">#REF!</definedName>
    <definedName name="Line_25" localSheetId="4">#REF!</definedName>
    <definedName name="Line_25" localSheetId="5">#REF!</definedName>
    <definedName name="Line_25">#REF!</definedName>
    <definedName name="lmd" localSheetId="4">#REF!</definedName>
    <definedName name="lmd" localSheetId="5">#REF!</definedName>
    <definedName name="lmd">#REF!</definedName>
    <definedName name="LoadArray">'[62]Load Source Data'!$C$78:$X$89</definedName>
    <definedName name="LoadGrowthAdder" localSheetId="4">#REF!</definedName>
    <definedName name="LoadGrowthAdder" localSheetId="5">#REF!</definedName>
    <definedName name="LoadGrowthAdder">#REF!</definedName>
    <definedName name="Locked" localSheetId="4">#REF!</definedName>
    <definedName name="Locked" localSheetId="5">#REF!</definedName>
    <definedName name="Locked">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2" hidden="1">{#N/A,#N/A,FALSE,"Coversheet";#N/A,#N/A,FALSE,"QA"}</definedName>
    <definedName name="lookup" localSheetId="1" hidden="1">{#N/A,#N/A,FALSE,"Coversheet";#N/A,#N/A,FALSE,"QA"}</definedName>
    <definedName name="lookup" hidden="1">{#N/A,#N/A,FALSE,"Coversheet";#N/A,#N/A,FALSE,"QA"}</definedName>
    <definedName name="LTSACoverage">'[30]General Inputs'!$I$7</definedName>
    <definedName name="M" localSheetId="4">#REF!</definedName>
    <definedName name="M" localSheetId="5">#REF!</definedName>
    <definedName name="M">#REF!</definedName>
    <definedName name="MACRS10Yr">[20]Assumptions!$C$184</definedName>
    <definedName name="MACRS15Yr">[20]Assumptions!$C$185</definedName>
    <definedName name="MACRS20Yr">[20]Assumptions!$C$186</definedName>
    <definedName name="MACRS3Yr">[20]Assumptions!$C$181</definedName>
    <definedName name="MACRS5Yr">[20]Assumptions!$C$182</definedName>
    <definedName name="MACRS7Yr">[20]Assumptions!$C$183</definedName>
    <definedName name="MACRSConv">[20]Assumptions!$C$180</definedName>
    <definedName name="MaintBasis">'[5]Customer Data'!$F$20</definedName>
    <definedName name="MaintenanceBasis">'[5]Customer Data'!$F$20</definedName>
    <definedName name="manutaxfit" localSheetId="4">#REF!</definedName>
    <definedName name="manutaxfit" localSheetId="5">#REF!</definedName>
    <definedName name="manutaxfit">#REF!</definedName>
    <definedName name="Mar03AMA" localSheetId="4">'[23]BS C&amp;L'!#REF!</definedName>
    <definedName name="Mar03AMA" localSheetId="5">'[23]BS C&amp;L'!#REF!</definedName>
    <definedName name="Mar03AMA">'[23]BS C&amp;L'!#REF!</definedName>
    <definedName name="Mar04AMA">[2]BS!$AF$7:$AF$3582</definedName>
    <definedName name="Mar05AMA" localSheetId="4">#REF!</definedName>
    <definedName name="Mar05AMA" localSheetId="5">#REF!</definedName>
    <definedName name="Mar05AMA">#REF!</definedName>
    <definedName name="MAR09AMA" localSheetId="2">[11]BS!$AM$7:$AM$1725</definedName>
    <definedName name="MAR09AMA">[12]BS!$AM$7:$AM$1725</definedName>
    <definedName name="Mar10AMA" localSheetId="2">[11]BS!$AY$7:$AY$1726</definedName>
    <definedName name="Mar10AMA">[12]BS!$AY$7:$AY$1726</definedName>
    <definedName name="Mar11AMA" localSheetId="4">#REF!</definedName>
    <definedName name="Mar11AMA" localSheetId="5">#REF!</definedName>
    <definedName name="Mar11AMA">#REF!</definedName>
    <definedName name="Mar12AMA" localSheetId="4">#REF!</definedName>
    <definedName name="Mar12AMA" localSheetId="5">#REF!</definedName>
    <definedName name="Mar12AMA">#REF!</definedName>
    <definedName name="MarDays" localSheetId="4">#REF!</definedName>
    <definedName name="MarDays" localSheetId="5">#REF!</definedName>
    <definedName name="MarDays">#REF!</definedName>
    <definedName name="MarNCF">[25]Assumptions!$C$37</definedName>
    <definedName name="MAT_SALES_TAX" localSheetId="4">[49]BLANKS!#REF!</definedName>
    <definedName name="MAT_SALES_TAX" localSheetId="5">[49]BLANKS!#REF!</definedName>
    <definedName name="MAT_SALES_TAX">[49]BLANKS!#REF!</definedName>
    <definedName name="MatDate2" localSheetId="4">#REF!</definedName>
    <definedName name="MatDate2" localSheetId="5">#REF!</definedName>
    <definedName name="MatDate2">#REF!</definedName>
    <definedName name="MaxBid">[30]CapEx!$B$32</definedName>
    <definedName name="May03AMA" localSheetId="4">'[23]BS C&amp;L'!#REF!</definedName>
    <definedName name="May03AMA" localSheetId="5">'[23]BS C&amp;L'!#REF!</definedName>
    <definedName name="May03AMA">'[23]BS C&amp;L'!#REF!</definedName>
    <definedName name="May04AMA">[2]BS!$AH$7:$AH$3582</definedName>
    <definedName name="May05AMA" localSheetId="4">#REF!</definedName>
    <definedName name="May05AMA" localSheetId="5">#REF!</definedName>
    <definedName name="May05AMA">#REF!</definedName>
    <definedName name="MAY09AMA" localSheetId="2">[11]BS!$AO$7:$AO$1726</definedName>
    <definedName name="MAY09AMA">[12]BS!$AO$7:$AO$1726</definedName>
    <definedName name="May10AMA" localSheetId="2">[11]BS!$BA$7:$BA$1726</definedName>
    <definedName name="May10AMA">[12]BS!$BA$7:$BA$1726</definedName>
    <definedName name="May11AMA" localSheetId="4">#REF!</definedName>
    <definedName name="May11AMA" localSheetId="5">#REF!</definedName>
    <definedName name="May11AMA">#REF!</definedName>
    <definedName name="May12AMA" localSheetId="4">#REF!</definedName>
    <definedName name="May12AMA" localSheetId="5">#REF!</definedName>
    <definedName name="May12AMA">#REF!</definedName>
    <definedName name="MayDays" localSheetId="4">#REF!</definedName>
    <definedName name="MayDays" localSheetId="5">#REF!</definedName>
    <definedName name="MayDays">#REF!</definedName>
    <definedName name="MayNCF">[20]Assumptions!$C$39</definedName>
    <definedName name="mcnarycost" localSheetId="4">#REF!</definedName>
    <definedName name="mcnarycost" localSheetId="5">#REF!</definedName>
    <definedName name="mcnarycost">#REF!</definedName>
    <definedName name="mcnarytoggle" localSheetId="4">#REF!</definedName>
    <definedName name="mcnarytoggle" localSheetId="5">#REF!</definedName>
    <definedName name="mcnarytoggle">#REF!</definedName>
    <definedName name="median_energy" localSheetId="4">#REF!</definedName>
    <definedName name="median_energy" localSheetId="5">#REF!</definedName>
    <definedName name="median_energy">#REF!</definedName>
    <definedName name="menu1_Button5_Click" localSheetId="4">[63]!menu1_Button5_Click</definedName>
    <definedName name="menu1_Button5_Click" localSheetId="5">[63]!menu1_Button5_Click</definedName>
    <definedName name="menu1_Button5_Click">[63]!menu1_Button5_Click</definedName>
    <definedName name="menu1_Button6_Click" localSheetId="4">[63]!menu1_Button6_Click</definedName>
    <definedName name="menu1_Button6_Click" localSheetId="5">[63]!menu1_Button6_Click</definedName>
    <definedName name="menu1_Button6_Click">[63]!menu1_Button6_Click</definedName>
    <definedName name="MERGER_COST" localSheetId="2">[64]Sheet1!$AF$3:$AJ$28</definedName>
    <definedName name="MERGER_COST">[65]Sheet1!$AF$3:$AJ$28</definedName>
    <definedName name="MERGERCOSTS" localSheetId="4">[66]model!#REF!</definedName>
    <definedName name="MERGERCOSTS" localSheetId="5">[66]model!#REF!</definedName>
    <definedName name="MERGERCOSTS">[66]model!#REF!</definedName>
    <definedName name="MGT">[52]Cash_Flow!$F$52:$V$53</definedName>
    <definedName name="midc" localSheetId="4">#REF!,#REF!</definedName>
    <definedName name="midc" localSheetId="5">#REF!,#REF!</definedName>
    <definedName name="midc" localSheetId="2">#REF!,#REF!</definedName>
    <definedName name="midc">#REF!,#REF!</definedName>
    <definedName name="Miller" localSheetId="2" hidden="1">{#N/A,#N/A,FALSE,"Expenditures";#N/A,#N/A,FALSE,"Property Placed In-Service";#N/A,#N/A,FALSE,"CWIP Balances"}</definedName>
    <definedName name="Miller" localSheetId="1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norPrice">'[5]Customer Data'!$G$247</definedName>
    <definedName name="MISCELLANEOUS" localSheetId="4">#REF!</definedName>
    <definedName name="MISCELLANEOUS" localSheetId="5">#REF!</definedName>
    <definedName name="MISCELLANEOUS">#REF!</definedName>
    <definedName name="MMRecovery">'[30]General Inputs'!$I$9</definedName>
    <definedName name="mohrs" localSheetId="4">#REF!</definedName>
    <definedName name="mohrs" localSheetId="5">#REF!</definedName>
    <definedName name="mohrs">#REF!</definedName>
    <definedName name="monacst" localSheetId="4">#REF!</definedName>
    <definedName name="monacst" localSheetId="5">#REF!</definedName>
    <definedName name="monacst">#REF!</definedName>
    <definedName name="monact" localSheetId="4">#REF!</definedName>
    <definedName name="monact" localSheetId="5">#REF!</definedName>
    <definedName name="monact">#REF!</definedName>
    <definedName name="monash" localSheetId="4">#REF!</definedName>
    <definedName name="monash" localSheetId="5">#REF!</definedName>
    <definedName name="monash">#REF!</definedName>
    <definedName name="moncum" localSheetId="4">#REF!</definedName>
    <definedName name="moncum" localSheetId="5">#REF!</definedName>
    <definedName name="moncum">#REF!</definedName>
    <definedName name="monmo" localSheetId="4">#REF!</definedName>
    <definedName name="monmo" localSheetId="5">#REF!</definedName>
    <definedName name="monmo">#REF!</definedName>
    <definedName name="monmw" localSheetId="4">#REF!</definedName>
    <definedName name="monmw" localSheetId="5">#REF!</definedName>
    <definedName name="monmw">#REF!</definedName>
    <definedName name="monrev" localSheetId="4">#REF!</definedName>
    <definedName name="monrev" localSheetId="5">#REF!</definedName>
    <definedName name="monrev">#REF!</definedName>
    <definedName name="monsust" localSheetId="4">#REF!</definedName>
    <definedName name="monsust" localSheetId="5">#REF!</definedName>
    <definedName name="monsust">#REF!</definedName>
    <definedName name="MONTH" localSheetId="4">#REF!</definedName>
    <definedName name="MONTH" localSheetId="5">#REF!</definedName>
    <definedName name="MONTH">#REF!</definedName>
    <definedName name="MonthsInFirstYear">'[36]General Inputs'!$E$5</definedName>
    <definedName name="MonthsOfTransaction">'[30]General Inputs'!$E$6</definedName>
    <definedName name="MonTotalDispatch" localSheetId="4">[40]Dispatch!#REF!</definedName>
    <definedName name="MonTotalDispatch" localSheetId="5">[40]Dispatch!#REF!</definedName>
    <definedName name="MonTotalDispatch">[40]Dispatch!#REF!</definedName>
    <definedName name="monytd" localSheetId="4">#REF!</definedName>
    <definedName name="monytd" localSheetId="5">#REF!</definedName>
    <definedName name="monytd">#REF!</definedName>
    <definedName name="MosPerQtr">[20]Assumptions!$C$16</definedName>
    <definedName name="MosPerYr">[20]Assumptions!$C$17</definedName>
    <definedName name="MSC">[67]MSC!$C$50:$I$305</definedName>
    <definedName name="MT" localSheetId="4">#REF!</definedName>
    <definedName name="MT" localSheetId="5">#REF!</definedName>
    <definedName name="MT">#REF!</definedName>
    <definedName name="MTD_Format" localSheetId="2">[68]Mthly!$B$11:$D$11,[68]Mthly!$B$35:$D$35</definedName>
    <definedName name="MTD_Format">[69]Mthly!$B$11:$D$11,[69]Mthly!$B$35:$D$35</definedName>
    <definedName name="MustRunGen" localSheetId="4">[40]Dispatch!#REF!</definedName>
    <definedName name="MustRunGen" localSheetId="5">[40]Dispatch!#REF!</definedName>
    <definedName name="MustRunGen">[40]Dispatch!#REF!</definedName>
    <definedName name="Mwh" localSheetId="4">#REF!</definedName>
    <definedName name="Mwh" localSheetId="5">#REF!</definedName>
    <definedName name="Mwh">#REF!</definedName>
    <definedName name="mwhoutlookdata">'[70]pivoted data'!$D$3:$R$42</definedName>
    <definedName name="name" localSheetId="4">[10]DT_A_DOL93!#REF!</definedName>
    <definedName name="name" localSheetId="5">[10]DT_A_DOL93!#REF!</definedName>
    <definedName name="name">[10]DT_A_DOL93!#REF!</definedName>
    <definedName name="nameplate" localSheetId="4">#REF!</definedName>
    <definedName name="nameplate" localSheetId="5">#REF!</definedName>
    <definedName name="nameplate">#REF!</definedName>
    <definedName name="Nameplate_DF">'[30]General Inputs'!$E$10</definedName>
    <definedName name="Nameplate_net" localSheetId="4">#REF!</definedName>
    <definedName name="Nameplate_net" localSheetId="5">#REF!</definedName>
    <definedName name="Nameplate_net">#REF!</definedName>
    <definedName name="Nameplate_plant">'[36]General Inputs'!$E$9</definedName>
    <definedName name="Nameplate_Primary">'[30]General Inputs'!$E$9</definedName>
    <definedName name="Nameplate_turbine" localSheetId="4">#REF!</definedName>
    <definedName name="Nameplate_turbine" localSheetId="5">#REF!</definedName>
    <definedName name="Nameplate_turbine">#REF!</definedName>
    <definedName name="NavPane" localSheetId="4">#REF!</definedName>
    <definedName name="NavPane" localSheetId="5">#REF!</definedName>
    <definedName name="NavPane">#REF!</definedName>
    <definedName name="netgen" localSheetId="4">#REF!</definedName>
    <definedName name="netgen" localSheetId="5">#REF!</definedName>
    <definedName name="netgen">#REF!</definedName>
    <definedName name="new" localSheetId="2" hidden="1">{#N/A,#N/A,FALSE,"Summ";#N/A,#N/A,FALSE,"General"}</definedName>
    <definedName name="new" localSheetId="1" hidden="1">{#N/A,#N/A,FALSE,"Summ";#N/A,#N/A,FALSE,"General"}</definedName>
    <definedName name="new" hidden="1">{#N/A,#N/A,FALSE,"Summ";#N/A,#N/A,FALSE,"General"}</definedName>
    <definedName name="new_debt" localSheetId="4">[71]Sheet1!#REF!</definedName>
    <definedName name="new_debt" localSheetId="5">[71]Sheet1!#REF!</definedName>
    <definedName name="new_debt">[71]Sheet1!#REF!</definedName>
    <definedName name="new_debt_total" localSheetId="4">[71]Sheet1!#REF!</definedName>
    <definedName name="new_debt_total" localSheetId="5">[71]Sheet1!#REF!</definedName>
    <definedName name="new_debt_total">[71]Sheet1!#REF!</definedName>
    <definedName name="new_equity" localSheetId="4">[71]Sheet1!#REF!</definedName>
    <definedName name="new_equity" localSheetId="5">[71]Sheet1!#REF!</definedName>
    <definedName name="new_equity">[71]Sheet1!#REF!</definedName>
    <definedName name="new_pref" localSheetId="4">[71]Sheet1!#REF!</definedName>
    <definedName name="new_pref" localSheetId="5">[71]Sheet1!#REF!</definedName>
    <definedName name="new_pref">[71]Sheet1!#REF!</definedName>
    <definedName name="newname" localSheetId="4">[10]DT_A_DOL93!#REF!</definedName>
    <definedName name="newname" localSheetId="5">[10]DT_A_DOL93!#REF!</definedName>
    <definedName name="newname">[10]DT_A_DOL93!#REF!</definedName>
    <definedName name="nic" localSheetId="4">#REF!</definedName>
    <definedName name="nic" localSheetId="5">#REF!</definedName>
    <definedName name="nic">#REF!</definedName>
    <definedName name="NIM_Fixed_Fuel" localSheetId="4">#REF!</definedName>
    <definedName name="NIM_Fixed_Fuel" localSheetId="5">#REF!</definedName>
    <definedName name="NIM_Fixed_Fuel">#REF!</definedName>
    <definedName name="NIM_Fixed_Total" localSheetId="4">#REF!</definedName>
    <definedName name="NIM_Fixed_Total" localSheetId="5">#REF!</definedName>
    <definedName name="NIM_Fixed_Total">#REF!</definedName>
    <definedName name="nine" localSheetId="4">#REF!</definedName>
    <definedName name="nine" localSheetId="5">#REF!</definedName>
    <definedName name="nine">#REF!</definedName>
    <definedName name="nineteenth" localSheetId="4">#REF!</definedName>
    <definedName name="nineteenth" localSheetId="5">#REF!</definedName>
    <definedName name="nineteenth">#REF!</definedName>
    <definedName name="nineth" localSheetId="4">#REF!</definedName>
    <definedName name="nineth" localSheetId="5">#REF!</definedName>
    <definedName name="nineth">#REF!</definedName>
    <definedName name="No_Turbines" localSheetId="4">#REF!</definedName>
    <definedName name="No_Turbines" localSheetId="5">#REF!</definedName>
    <definedName name="No_Turbines">#REF!</definedName>
    <definedName name="noapr05" localSheetId="4">[24]BS!#REF!</definedName>
    <definedName name="noapr05" localSheetId="5">[24]BS!#REF!</definedName>
    <definedName name="noapr05">[24]BS!#REF!</definedName>
    <definedName name="non_AURORA_lookup" localSheetId="4">#REF!</definedName>
    <definedName name="non_AURORA_lookup" localSheetId="5">#REF!</definedName>
    <definedName name="non_AURORA_lookup">#REF!</definedName>
    <definedName name="non_core_lookup" localSheetId="4">#REF!</definedName>
    <definedName name="non_core_lookup" localSheetId="5">#REF!</definedName>
    <definedName name="non_core_lookup">#REF!</definedName>
    <definedName name="Non_Disp" localSheetId="4">#REF!</definedName>
    <definedName name="Non_Disp" localSheetId="5">#REF!</definedName>
    <definedName name="Non_Disp">#REF!</definedName>
    <definedName name="None" localSheetId="4">[24]BS!#REF!</definedName>
    <definedName name="None" localSheetId="5">[24]BS!#REF!</definedName>
    <definedName name="None">[24]BS!#REF!</definedName>
    <definedName name="nonrefundtrans" localSheetId="4">#REF!</definedName>
    <definedName name="nonrefundtrans" localSheetId="5">#REF!</definedName>
    <definedName name="nonrefundtrans">#REF!</definedName>
    <definedName name="notfFEB05" localSheetId="4">[24]BS!#REF!</definedName>
    <definedName name="notfFEB05" localSheetId="5">[24]BS!#REF!</definedName>
    <definedName name="notfFEB05">[24]BS!#REF!</definedName>
    <definedName name="Nov03AMA">[3]BS!$AI$7:$AI$3582</definedName>
    <definedName name="Nov04AMA">[2]BS!$AN$7:$AN$3582</definedName>
    <definedName name="Nov05AMA" localSheetId="4">#REF!</definedName>
    <definedName name="Nov05AMA" localSheetId="5">#REF!</definedName>
    <definedName name="Nov05AMA">#REF!</definedName>
    <definedName name="Nov09AMA" localSheetId="2">[11]BS!$AU$7:$AU$1726</definedName>
    <definedName name="Nov09AMA">[12]BS!$AU$7:$AU$1726</definedName>
    <definedName name="Nov11AMA" localSheetId="4">#REF!</definedName>
    <definedName name="Nov11AMA" localSheetId="5">#REF!</definedName>
    <definedName name="Nov11AMA">#REF!</definedName>
    <definedName name="novcf" localSheetId="4">#REF!</definedName>
    <definedName name="novcf" localSheetId="5">#REF!</definedName>
    <definedName name="novcf">#REF!</definedName>
    <definedName name="novcost" localSheetId="4">#REF!</definedName>
    <definedName name="novcost" localSheetId="5">#REF!</definedName>
    <definedName name="novcost">#REF!</definedName>
    <definedName name="NovDays" localSheetId="4">#REF!</definedName>
    <definedName name="NovDays" localSheetId="5">#REF!</definedName>
    <definedName name="NovDays">#REF!</definedName>
    <definedName name="NovNCF">[20]Assumptions!$C$45</definedName>
    <definedName name="np" localSheetId="4">#REF!</definedName>
    <definedName name="np" localSheetId="5">#REF!</definedName>
    <definedName name="np">#REF!</definedName>
    <definedName name="NPV">'[5]Accumulated Offer'!$A$1</definedName>
    <definedName name="NPVrate" localSheetId="4">#REF!</definedName>
    <definedName name="NPVrate" localSheetId="5">#REF!</definedName>
    <definedName name="NPVrate">#REF!</definedName>
    <definedName name="nuc_emp_red" localSheetId="4">[71]Sheet1!#REF!</definedName>
    <definedName name="nuc_emp_red" localSheetId="5">[71]Sheet1!#REF!</definedName>
    <definedName name="nuc_emp_red">[71]Sheet1!#REF!</definedName>
    <definedName name="nuc_sf_depr_a" localSheetId="4">[71]Sheet1!#REF!</definedName>
    <definedName name="nuc_sf_depr_a" localSheetId="5">[71]Sheet1!#REF!</definedName>
    <definedName name="nuc_sf_depr_a">[71]Sheet1!#REF!</definedName>
    <definedName name="nuc_sf_depr_b" localSheetId="4">[71]Sheet1!#REF!</definedName>
    <definedName name="nuc_sf_depr_b" localSheetId="5">[71]Sheet1!#REF!</definedName>
    <definedName name="nuc_sf_depr_b">[71]Sheet1!#REF!</definedName>
    <definedName name="nuc_sf_depr_c" localSheetId="4">[71]Sheet1!#REF!</definedName>
    <definedName name="nuc_sf_depr_c" localSheetId="5">[71]Sheet1!#REF!</definedName>
    <definedName name="nuc_sf_depr_c">[71]Sheet1!#REF!</definedName>
    <definedName name="nuc_sf_depr_d" localSheetId="4">[71]Sheet1!#REF!</definedName>
    <definedName name="nuc_sf_depr_d" localSheetId="5">[71]Sheet1!#REF!</definedName>
    <definedName name="nuc_sf_depr_d">[71]Sheet1!#REF!</definedName>
    <definedName name="nuc_wage_0" localSheetId="4">[71]Sheet1!#REF!</definedName>
    <definedName name="nuc_wage_0" localSheetId="5">[71]Sheet1!#REF!</definedName>
    <definedName name="nuc_wage_0">[71]Sheet1!#REF!</definedName>
    <definedName name="nuc797act">#N/A</definedName>
    <definedName name="NUC797sum">#N/A</definedName>
    <definedName name="nuc97budget">#N/A</definedName>
    <definedName name="NUCEVA2ndqtr">#N/A</definedName>
    <definedName name="Nuclear_Prices">[72]Summary!$A$189</definedName>
    <definedName name="nugd_lp4" localSheetId="4">[71]Sheet1!#REF!</definedName>
    <definedName name="nugd_lp4" localSheetId="5">[71]Sheet1!#REF!</definedName>
    <definedName name="nugd_lp4">[71]Sheet1!#REF!</definedName>
    <definedName name="nugd_lp5" localSheetId="4">[71]Sheet1!#REF!</definedName>
    <definedName name="nugd_lp5" localSheetId="5">[71]Sheet1!#REF!</definedName>
    <definedName name="nugd_lp5">[71]Sheet1!#REF!</definedName>
    <definedName name="nugd_oth" localSheetId="4">[71]Sheet1!#REF!</definedName>
    <definedName name="nugd_oth" localSheetId="5">[71]Sheet1!#REF!</definedName>
    <definedName name="nugd_oth">[71]Sheet1!#REF!</definedName>
    <definedName name="nugd_res" localSheetId="4">[71]Sheet1!#REF!</definedName>
    <definedName name="nugd_res" localSheetId="5">[71]Sheet1!#REF!</definedName>
    <definedName name="nugd_res">[71]Sheet1!#REF!</definedName>
    <definedName name="Number_of_Payments" localSheetId="4">MATCH(0.01,End_Bal,-1)+1</definedName>
    <definedName name="Number_of_Payments" localSheetId="5">MATCH(0.01,End_Bal,-1)+1</definedName>
    <definedName name="Number_of_Payments" localSheetId="2">MATCH(0.01,End_Bal,-1)+1</definedName>
    <definedName name="Number_of_Payments">MATCH(0.01,End_Bal,-1)+1</definedName>
    <definedName name="numturbines" localSheetId="4">#REF!</definedName>
    <definedName name="numturbines" localSheetId="5">#REF!</definedName>
    <definedName name="numturbines">#REF!</definedName>
    <definedName name="numturbptc" localSheetId="4">#REF!</definedName>
    <definedName name="numturbptc" localSheetId="5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4">[10]DT_A_AMW93!#REF!</definedName>
    <definedName name="NWSales_MWH" localSheetId="5">[10]DT_A_AMW93!#REF!</definedName>
    <definedName name="NWSales_MWH">[10]DT_A_AMW93!#REF!</definedName>
    <definedName name="O_M_Input" localSheetId="2">'[73]MiscItems(Input)'!$B$5:$AO$8,'[73]MiscItems(Input)'!$B$13:$AO$13,'[73]MiscItems(Input)'!$B$15:$B$17,'[73]MiscItems(Input)'!$B$17:$AO$17,'[73]MiscItems(Input)'!$B$15:$AO$15</definedName>
    <definedName name="O_M_Input">'[74]MiscItems(Input)'!$B$5:$AO$8,'[74]MiscItems(Input)'!$B$13:$AO$13,'[74]MiscItems(Input)'!$B$15:$B$17,'[74]MiscItems(Input)'!$B$17:$AO$17,'[74]MiscItems(Input)'!$B$15:$AO$15</definedName>
    <definedName name="OBCLEASE" localSheetId="4">#REF!</definedName>
    <definedName name="OBCLEASE" localSheetId="5">#REF!</definedName>
    <definedName name="OBCLEASE">#REF!</definedName>
    <definedName name="occhartinitial" localSheetId="4">#REF!</definedName>
    <definedName name="occhartinitial" localSheetId="5">#REF!</definedName>
    <definedName name="occhartinitial">#REF!</definedName>
    <definedName name="Oct03AMA">[3]BS!$AH$7:$AH$3582</definedName>
    <definedName name="Oct04AMA">[2]BS!$AM$7:$AM$3582</definedName>
    <definedName name="Oct05AMA" localSheetId="4">#REF!</definedName>
    <definedName name="Oct05AMA" localSheetId="5">#REF!</definedName>
    <definedName name="Oct05AMA">#REF!</definedName>
    <definedName name="Oct09AMA" localSheetId="2">[11]BS!$AT$7:$AT$1726</definedName>
    <definedName name="Oct09AMA">[12]BS!$AT$7:$AT$1726</definedName>
    <definedName name="Oct11AMA" localSheetId="4">#REF!</definedName>
    <definedName name="Oct11AMA" localSheetId="5">#REF!</definedName>
    <definedName name="Oct11AMA">#REF!</definedName>
    <definedName name="octcf" localSheetId="4">#REF!</definedName>
    <definedName name="octcf" localSheetId="5">#REF!</definedName>
    <definedName name="octcf">#REF!</definedName>
    <definedName name="octcost" localSheetId="4">#REF!</definedName>
    <definedName name="octcost" localSheetId="5">#REF!</definedName>
    <definedName name="octcost">#REF!</definedName>
    <definedName name="OctDays" localSheetId="4">#REF!</definedName>
    <definedName name="OctDays" localSheetId="5">#REF!</definedName>
    <definedName name="OctDays">#REF!</definedName>
    <definedName name="OctNCF">[20]Assumptions!$C$44</definedName>
    <definedName name="OfferComp">'[5]Offer Comp.'!$A$1</definedName>
    <definedName name="offpeak_hours" localSheetId="4">#REF!</definedName>
    <definedName name="offpeak_hours" localSheetId="5">#REF!</definedName>
    <definedName name="offpeak_hours">#REF!</definedName>
    <definedName name="oid" localSheetId="4">#REF!</definedName>
    <definedName name="oid" localSheetId="5">#REF!</definedName>
    <definedName name="oid">#REF!</definedName>
    <definedName name="Oil_Prices">[72]Summary!$A$96</definedName>
    <definedName name="OMEsc">[20]Assumptions!$C$148</definedName>
    <definedName name="OMRate">[20]Assumptions!$C$147</definedName>
    <definedName name="OMtoggle" localSheetId="4">#REF!</definedName>
    <definedName name="OMtoggle" localSheetId="5">#REF!</definedName>
    <definedName name="OMtoggle">#REF!</definedName>
    <definedName name="OP_Mo_Year1" localSheetId="4">#REF!</definedName>
    <definedName name="OP_Mo_Year1" localSheetId="5">#REF!</definedName>
    <definedName name="OP_Mo_Year1">#REF!</definedName>
    <definedName name="OPCONT" localSheetId="4">#REF!</definedName>
    <definedName name="OPCONT" localSheetId="5">#REF!</definedName>
    <definedName name="OPCONT">#REF!</definedName>
    <definedName name="OPEXPPF" localSheetId="4">#REF!</definedName>
    <definedName name="OPEXPPF" localSheetId="5">#REF!</definedName>
    <definedName name="OPEXPPF">#REF!</definedName>
    <definedName name="OPEXPRS" localSheetId="4">#REF!</definedName>
    <definedName name="OPEXPRS" localSheetId="5">#REF!</definedName>
    <definedName name="OPEXPRS">#REF!</definedName>
    <definedName name="OPR" localSheetId="4">#REF!</definedName>
    <definedName name="OPR" localSheetId="5">#REF!</definedName>
    <definedName name="OPR">#REF!</definedName>
    <definedName name="OpSpAnchor">'[5]Customer Data'!$F$198</definedName>
    <definedName name="OpSpares">'[5]Customer Data'!$A$194:$IV$218</definedName>
    <definedName name="oth_wage_0" localSheetId="4">[71]Sheet1!#REF!</definedName>
    <definedName name="oth_wage_0" localSheetId="5">[71]Sheet1!#REF!</definedName>
    <definedName name="oth_wage_0">[71]Sheet1!#REF!</definedName>
    <definedName name="OtherCosts" localSheetId="4">#REF!</definedName>
    <definedName name="OtherCosts" localSheetId="5">#REF!</definedName>
    <definedName name="OtherCosts">#REF!</definedName>
    <definedName name="OutageAdder">'[5]Customer Data'!$F$231</definedName>
    <definedName name="Outlook_Recon_Summary" localSheetId="4">#REF!</definedName>
    <definedName name="Outlook_Recon_Summary" localSheetId="5">#REF!</definedName>
    <definedName name="Outlook_Recon_Summary">#REF!</definedName>
    <definedName name="outlookdata">'[75]pivoted data'!$D$3:$Q$90</definedName>
    <definedName name="Overview" localSheetId="4">#REF!</definedName>
    <definedName name="Overview" localSheetId="5">#REF!</definedName>
    <definedName name="Overview">#REF!</definedName>
    <definedName name="OWN" localSheetId="4">#REF!</definedName>
    <definedName name="OWN" localSheetId="5">#REF!</definedName>
    <definedName name="OWN">#REF!</definedName>
    <definedName name="Owner">[27]LISTS!$J$3:$J$13</definedName>
    <definedName name="OwnerExpSched" localSheetId="4">'[30]General Inputs'!#REF!</definedName>
    <definedName name="OwnerExpSched" localSheetId="5">'[30]General Inputs'!#REF!</definedName>
    <definedName name="OwnerExpSched">'[30]General Inputs'!#REF!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>'[76]Assumptions Project XYZ'!$A$1</definedName>
    <definedName name="Page" localSheetId="4">#REF!</definedName>
    <definedName name="Page" localSheetId="5">#REF!</definedName>
    <definedName name="Page">#REF!</definedName>
    <definedName name="Page_Count" localSheetId="4">#REF!</definedName>
    <definedName name="Page_Count" localSheetId="5">#REF!</definedName>
    <definedName name="Page_Count">#REF!</definedName>
    <definedName name="Page1" localSheetId="4">#REF!</definedName>
    <definedName name="Page1" localSheetId="5">#REF!</definedName>
    <definedName name="Page1">#REF!</definedName>
    <definedName name="Page2" localSheetId="4">#REF!</definedName>
    <definedName name="Page2" localSheetId="5">#REF!</definedName>
    <definedName name="Page2">#REF!</definedName>
    <definedName name="PAGE6" localSheetId="4">[49]MANPOWER!#REF!</definedName>
    <definedName name="PAGE6" localSheetId="5">[49]MANPOWER!#REF!</definedName>
    <definedName name="PAGE6">[49]MANPOWER!#REF!</definedName>
    <definedName name="par" localSheetId="4">#REF!</definedName>
    <definedName name="par" localSheetId="5">#REF!</definedName>
    <definedName name="par">#REF!</definedName>
    <definedName name="parasitic" localSheetId="4">#REF!</definedName>
    <definedName name="parasitic" localSheetId="5">#REF!</definedName>
    <definedName name="parasitic">#REF!</definedName>
    <definedName name="parasiticprice" localSheetId="4">#REF!</definedName>
    <definedName name="parasiticprice" localSheetId="5">#REF!</definedName>
    <definedName name="parasiticprice">#REF!</definedName>
    <definedName name="Part10Anchor">[5]PartsFlow!$B$205</definedName>
    <definedName name="Part10Int">'[5]Customer Data'!$E$119</definedName>
    <definedName name="Part10RS">'[5]Customer Data'!$B$142</definedName>
    <definedName name="Part10Spare">'[5]Customer Data'!$C$119</definedName>
    <definedName name="Part11Anchor">[5]PartsFlow!$B$224</definedName>
    <definedName name="Part11Int">'[5]Customer Data'!$E$120</definedName>
    <definedName name="Part11RS">'[5]Customer Data'!$B$143</definedName>
    <definedName name="Part11Spare">'[5]Customer Data'!$C$120</definedName>
    <definedName name="Part12Anchor">[5]PartsFlow!$B$243</definedName>
    <definedName name="Part12Int">'[5]Customer Data'!$E$121</definedName>
    <definedName name="Part12RS">'[5]Customer Data'!$B$144</definedName>
    <definedName name="Part12Spare">'[5]Customer Data'!$C$121</definedName>
    <definedName name="Part13Anchor">[5]PartsFlow!$B$262</definedName>
    <definedName name="Part13Int">'[5]Customer Data'!$E$122</definedName>
    <definedName name="Part13RS">'[5]Customer Data'!$B$145</definedName>
    <definedName name="Part13Spare">'[5]Customer Data'!$C$122</definedName>
    <definedName name="Part14Anchor">[5]PartsFlow!$B$281</definedName>
    <definedName name="Part15Anchor">[5]PartsFlow!$B$300</definedName>
    <definedName name="Part1Anchor">[5]PartsFlow!$B$34</definedName>
    <definedName name="Part1Int">'[5]Customer Data'!$E$109</definedName>
    <definedName name="Part1RS">'[5]Customer Data'!$B$132</definedName>
    <definedName name="Part1Spare">'[5]Customer Data'!$C$109</definedName>
    <definedName name="Part2Anchor">[5]PartsFlow!$B$53</definedName>
    <definedName name="Part2Int">'[5]Customer Data'!$E$110</definedName>
    <definedName name="Part2RS">'[5]Customer Data'!$B$133</definedName>
    <definedName name="Part2Spare">'[5]Customer Data'!$C$110</definedName>
    <definedName name="Part3Anchor">[5]PartsFlow!$B$72</definedName>
    <definedName name="Part3Int">'[5]Customer Data'!$E$111</definedName>
    <definedName name="Part3RS">'[5]Customer Data'!$B$134</definedName>
    <definedName name="Part3Spare">'[5]Customer Data'!$C$111</definedName>
    <definedName name="Part4Anchor">[5]PartsFlow!$B$91</definedName>
    <definedName name="Part4Int">'[5]Customer Data'!$E$112</definedName>
    <definedName name="Part4RS">'[5]Customer Data'!$B$135</definedName>
    <definedName name="Part4Spare">'[5]Customer Data'!$C$112</definedName>
    <definedName name="Part5Anchor">[5]PartsFlow!$B$110</definedName>
    <definedName name="Part5Int">'[5]Customer Data'!$E$114</definedName>
    <definedName name="Part5RS">'[5]Customer Data'!$B$137</definedName>
    <definedName name="Part5Spare">'[5]Customer Data'!$C$114</definedName>
    <definedName name="Part6Anchor">[5]PartsFlow!$B$129</definedName>
    <definedName name="Part6Int">'[5]Customer Data'!$E$115</definedName>
    <definedName name="Part6RS">'[5]Customer Data'!$B$138</definedName>
    <definedName name="Part6Spare">'[5]Customer Data'!$C$115</definedName>
    <definedName name="Part7Anchor">[5]PartsFlow!$B$148</definedName>
    <definedName name="Part7Int">'[5]Customer Data'!$E$116</definedName>
    <definedName name="Part7RS">'[5]Customer Data'!$B$139</definedName>
    <definedName name="Part7Spare">'[5]Customer Data'!$C$116</definedName>
    <definedName name="Part8Anchor">[5]PartsFlow!$B$167</definedName>
    <definedName name="Part8Int">'[5]Customer Data'!$E$117</definedName>
    <definedName name="Part8RS">'[5]Customer Data'!$B$140</definedName>
    <definedName name="Part8Spare">'[5]Customer Data'!$C$117</definedName>
    <definedName name="Part9Anchor">[5]PartsFlow!$B$186</definedName>
    <definedName name="Part9Int">'[5]Customer Data'!$E$118</definedName>
    <definedName name="Part9RS">'[5]Customer Data'!$B$141</definedName>
    <definedName name="Part9Spare">'[5]Customer Data'!$C$118</definedName>
    <definedName name="PartInfo">[5]PartsDataTable!$F$21:$K$38</definedName>
    <definedName name="PartInfo2">[5]PartsDataTable!$G$44:$I$59</definedName>
    <definedName name="parts1">[5]PartsFlow!$D$34:$R$41</definedName>
    <definedName name="parts10">[5]PartsFlow!$D$205:$R$212</definedName>
    <definedName name="parts11">[5]PartsFlow!$D$224:$R$231</definedName>
    <definedName name="parts12">[5]PartsFlow!$D$243:$R$250</definedName>
    <definedName name="parts13">[5]PartsFlow!$D$262:$R$269</definedName>
    <definedName name="parts14">[5]PartsFlow!$D$281:$R$288</definedName>
    <definedName name="parts15" localSheetId="4">[5]PartsFlow!#REF!</definedName>
    <definedName name="parts15" localSheetId="5">[5]PartsFlow!#REF!</definedName>
    <definedName name="parts15">[5]PartsFlow!#REF!</definedName>
    <definedName name="parts16" localSheetId="4">[5]PartsFlow!#REF!</definedName>
    <definedName name="parts16" localSheetId="5">[5]PartsFlow!#REF!</definedName>
    <definedName name="parts16">[5]PartsFlow!#REF!</definedName>
    <definedName name="parts17" localSheetId="4">[5]PartsFlow!#REF!</definedName>
    <definedName name="parts17" localSheetId="5">[5]PartsFlow!#REF!</definedName>
    <definedName name="parts17">[5]PartsFlow!#REF!</definedName>
    <definedName name="parts18" localSheetId="4">[5]PartsFlow!#REF!</definedName>
    <definedName name="parts18" localSheetId="5">[5]PartsFlow!#REF!</definedName>
    <definedName name="parts18">[5]PartsFlow!#REF!</definedName>
    <definedName name="parts2">[5]PartsFlow!$D$53:$R$60</definedName>
    <definedName name="parts3">[5]PartsFlow!$D$72:$R$79</definedName>
    <definedName name="parts4">[5]PartsFlow!$D$91:$R$98</definedName>
    <definedName name="parts5">[5]PartsFlow!$D$110:$R$117</definedName>
    <definedName name="parts6">[5]PartsFlow!$D$129:$R$136</definedName>
    <definedName name="parts7">[5]PartsFlow!$D$148:$R$155</definedName>
    <definedName name="parts8">[5]PartsFlow!$D$167:$R$174</definedName>
    <definedName name="parts9">[5]PartsFlow!$D$186:$R$193</definedName>
    <definedName name="PartsFlow">[5]PartsFlow!$A$1</definedName>
    <definedName name="PAY" localSheetId="4">#REF!</definedName>
    <definedName name="PAY" localSheetId="5">#REF!</definedName>
    <definedName name="PAY">#REF!</definedName>
    <definedName name="pcorc">'[77]Exhibit A-1 Original'!$A$77</definedName>
    <definedName name="pct_apply_ehh" localSheetId="4">[71]Sheet1!#REF!</definedName>
    <definedName name="pct_apply_ehh" localSheetId="5">[71]Sheet1!#REF!</definedName>
    <definedName name="pct_apply_ehh">[71]Sheet1!#REF!</definedName>
    <definedName name="pct_apply_gh" localSheetId="4">[71]Sheet1!#REF!</definedName>
    <definedName name="pct_apply_gh" localSheetId="5">[71]Sheet1!#REF!</definedName>
    <definedName name="pct_apply_gh">[71]Sheet1!#REF!</definedName>
    <definedName name="pct_apply_gh1" localSheetId="4">[71]Sheet1!#REF!</definedName>
    <definedName name="pct_apply_gh1" localSheetId="5">[71]Sheet1!#REF!</definedName>
    <definedName name="pct_apply_gh1">[71]Sheet1!#REF!</definedName>
    <definedName name="pct_apply_grs" localSheetId="4">[71]Sheet1!#REF!</definedName>
    <definedName name="pct_apply_grs" localSheetId="5">[71]Sheet1!#REF!</definedName>
    <definedName name="pct_apply_grs">[71]Sheet1!#REF!</definedName>
    <definedName name="pct_apply_gs1" localSheetId="4">[71]Sheet1!#REF!</definedName>
    <definedName name="pct_apply_gs1" localSheetId="5">[71]Sheet1!#REF!</definedName>
    <definedName name="pct_apply_gs1">[71]Sheet1!#REF!</definedName>
    <definedName name="pct_apply_gs3" localSheetId="4">[71]Sheet1!#REF!</definedName>
    <definedName name="pct_apply_gs3" localSheetId="5">[71]Sheet1!#REF!</definedName>
    <definedName name="pct_apply_gs3">[71]Sheet1!#REF!</definedName>
    <definedName name="pct_apply_lp4" localSheetId="4">[71]Sheet1!#REF!</definedName>
    <definedName name="pct_apply_lp4" localSheetId="5">[71]Sheet1!#REF!</definedName>
    <definedName name="pct_apply_lp4">[71]Sheet1!#REF!</definedName>
    <definedName name="pct_apply_lp5" localSheetId="4">[71]Sheet1!#REF!</definedName>
    <definedName name="pct_apply_lp5" localSheetId="5">[71]Sheet1!#REF!</definedName>
    <definedName name="pct_apply_lp5">[71]Sheet1!#REF!</definedName>
    <definedName name="pct_apply_sl" localSheetId="4">[71]Sheet1!#REF!</definedName>
    <definedName name="pct_apply_sl" localSheetId="5">[71]Sheet1!#REF!</definedName>
    <definedName name="pct_apply_sl">[71]Sheet1!#REF!</definedName>
    <definedName name="pdf" localSheetId="4">#REF!</definedName>
    <definedName name="pdf" localSheetId="5">#REF!</definedName>
    <definedName name="pdf">#REF!</definedName>
    <definedName name="PDF_Printer" localSheetId="4">#REF!</definedName>
    <definedName name="PDF_Printer" localSheetId="5">#REF!</definedName>
    <definedName name="PDF_Printer">#REF!</definedName>
    <definedName name="peak_hours" localSheetId="4">#REF!</definedName>
    <definedName name="peak_hours" localSheetId="5">#REF!</definedName>
    <definedName name="peak_hours">#REF!</definedName>
    <definedName name="peak_new_table">'[78]2008 Extreme Peaks - 080403'!$E$5:$AD$8</definedName>
    <definedName name="peak_table">'[78]Peaks-F01'!$C$5:$E$243</definedName>
    <definedName name="PEBBLE" localSheetId="4">#REF!</definedName>
    <definedName name="PEBBLE" localSheetId="5">#REF!</definedName>
    <definedName name="PEBBLE">#REF!</definedName>
    <definedName name="PED" localSheetId="4">#REF!</definedName>
    <definedName name="PED" localSheetId="5">#REF!</definedName>
    <definedName name="PED">#REF!</definedName>
    <definedName name="percdebtcov" localSheetId="4">#REF!</definedName>
    <definedName name="percdebtcov" localSheetId="5">#REF!</definedName>
    <definedName name="percdebtcov">#REF!</definedName>
    <definedName name="Percent_debt">[51]Inputs!$E$129</definedName>
    <definedName name="PercentAdder">'[5]Customer Data'!$F$224</definedName>
    <definedName name="PERCENTAGES_CALCULATED" localSheetId="4">#REF!</definedName>
    <definedName name="PERCENTAGES_CALCULATED" localSheetId="5">#REF!</definedName>
    <definedName name="PERCENTAGES_CALCULATED">#REF!</definedName>
    <definedName name="PercPerProp" localSheetId="4">'[30]General Inputs'!#REF!</definedName>
    <definedName name="PercPerProp" localSheetId="5">'[30]General Inputs'!#REF!</definedName>
    <definedName name="PercPerProp">'[30]General Inputs'!#REF!</definedName>
    <definedName name="percpersonal" localSheetId="4">#REF!</definedName>
    <definedName name="percpersonal" localSheetId="5">#REF!</definedName>
    <definedName name="percpersonal">#REF!</definedName>
    <definedName name="percreal" localSheetId="4">#REF!</definedName>
    <definedName name="percreal" localSheetId="5">#REF!</definedName>
    <definedName name="percreal">#REF!</definedName>
    <definedName name="PercRealProp" localSheetId="4">'[30]General Inputs'!#REF!</definedName>
    <definedName name="PercRealProp" localSheetId="5">'[30]General Inputs'!#REF!</definedName>
    <definedName name="PercRealProp">'[30]General Inputs'!#REF!</definedName>
    <definedName name="PerPropAdjust" localSheetId="4">'[36]General Inputs'!#REF!</definedName>
    <definedName name="PerPropAdjust" localSheetId="5">'[36]General Inputs'!#REF!</definedName>
    <definedName name="PerPropAdjust">'[36]General Inputs'!#REF!</definedName>
    <definedName name="PerPropTaxBasis">[20]Assumptions!$C$175</definedName>
    <definedName name="PerPropTaxDiscRate">[20]Assumptions!$C$172</definedName>
    <definedName name="PerPropTaxLevyRate">[20]Assumptions!$C$173</definedName>
    <definedName name="PerPropTaxRatio">[20]Assumptions!$C$174</definedName>
    <definedName name="personalproptaxadjust" localSheetId="4">#REF!</definedName>
    <definedName name="personalproptaxadjust" localSheetId="5">#REF!</definedName>
    <definedName name="personalproptaxadjust">#REF!</definedName>
    <definedName name="PG2G" localSheetId="4">#REF!</definedName>
    <definedName name="PG2G" localSheetId="5">#REF!</definedName>
    <definedName name="PG2G">#REF!</definedName>
    <definedName name="PGA" localSheetId="4">#REF!</definedName>
    <definedName name="PGA" localSheetId="5">#REF!</definedName>
    <definedName name="PGA">#REF!</definedName>
    <definedName name="PGB" localSheetId="4">#REF!</definedName>
    <definedName name="PGB" localSheetId="5">#REF!</definedName>
    <definedName name="PGB">#REF!</definedName>
    <definedName name="PGD" localSheetId="4">#REF!</definedName>
    <definedName name="PGD" localSheetId="5">#REF!</definedName>
    <definedName name="PGD">#REF!</definedName>
    <definedName name="PGF" localSheetId="4">#REF!</definedName>
    <definedName name="PGF" localSheetId="5">#REF!</definedName>
    <definedName name="PGF">#REF!</definedName>
    <definedName name="PGG" localSheetId="4">#REF!</definedName>
    <definedName name="PGG" localSheetId="5">#REF!</definedName>
    <definedName name="PGG">#REF!</definedName>
    <definedName name="PGGINV" localSheetId="4">#REF!</definedName>
    <definedName name="PGGINV" localSheetId="5">#REF!</definedName>
    <definedName name="PGGINV">#REF!</definedName>
    <definedName name="PGH" localSheetId="4">#REF!</definedName>
    <definedName name="PGH" localSheetId="5">#REF!</definedName>
    <definedName name="PGH">#REF!</definedName>
    <definedName name="PGI" localSheetId="4">#REF!</definedName>
    <definedName name="PGI" localSheetId="5">#REF!</definedName>
    <definedName name="PGI">#REF!</definedName>
    <definedName name="PlanCurve" localSheetId="4">#REF!</definedName>
    <definedName name="PlanCurve" localSheetId="5">#REF!</definedName>
    <definedName name="PlanCurve">#REF!</definedName>
    <definedName name="Plant_Input" localSheetId="2">'[73]Plant(Input)'!$B$7:$AP$9,'[73]Plant(Input)'!$B$11,'[73]Plant(Input)'!$B$15:$AP$15,'[73]Plant(Input)'!$B$18,'[73]Plant(Input)'!$B$20:$AP$20</definedName>
    <definedName name="Plant_Input">'[74]Plant(Input)'!$B$7:$AP$9,'[74]Plant(Input)'!$B$11,'[74]Plant(Input)'!$B$15:$AP$15,'[74]Plant(Input)'!$B$18,'[74]Plant(Input)'!$B$20:$AP$20</definedName>
    <definedName name="Plant_List" localSheetId="4">#REF!</definedName>
    <definedName name="Plant_List" localSheetId="5">#REF!</definedName>
    <definedName name="Plant_List">#REF!</definedName>
    <definedName name="PlantReplacementCost">'[30]General Inputs'!$E$30</definedName>
    <definedName name="PortfolioHour1" localSheetId="4">#REF!</definedName>
    <definedName name="PortfolioHour1" localSheetId="5">#REF!</definedName>
    <definedName name="PortfolioHour1">#REF!</definedName>
    <definedName name="postclawdev" localSheetId="4">#REF!</definedName>
    <definedName name="postclawdev" localSheetId="5">#REF!</definedName>
    <definedName name="postclawdev">#REF!</definedName>
    <definedName name="postclawdevshar" localSheetId="4">#REF!</definedName>
    <definedName name="postclawdevshar" localSheetId="5">#REF!</definedName>
    <definedName name="postclawdevshar">#REF!</definedName>
    <definedName name="postclawtaxshar" localSheetId="4">#REF!</definedName>
    <definedName name="postclawtaxshar" localSheetId="5">#REF!</definedName>
    <definedName name="postclawtaxshar">#REF!</definedName>
    <definedName name="postclawtaxshare" localSheetId="4">#REF!</definedName>
    <definedName name="postclawtaxshare" localSheetId="5">#REF!</definedName>
    <definedName name="postclawtaxshare">#REF!</definedName>
    <definedName name="postpreftaxshar" localSheetId="4">#REF!</definedName>
    <definedName name="postpreftaxshar" localSheetId="5">#REF!</definedName>
    <definedName name="postpreftaxshar">#REF!</definedName>
    <definedName name="PPE797act">#N/A</definedName>
    <definedName name="ppe797sum">#N/A</definedName>
    <definedName name="PPL_dividends" localSheetId="4">[71]Sheet1!#REF!</definedName>
    <definedName name="PPL_dividends" localSheetId="5">[71]Sheet1!#REF!</definedName>
    <definedName name="PPL_dividends">[71]Sheet1!#REF!</definedName>
    <definedName name="ppl_wkly_vect_input" localSheetId="4">#REF!</definedName>
    <definedName name="ppl_wkly_vect_input" localSheetId="5">#REF!</definedName>
    <definedName name="ppl_wkly_vect_input">#REF!</definedName>
    <definedName name="Pref">[79]Sheet3!$B$3</definedName>
    <definedName name="Prefcost">[79]Sheet2!$B$11</definedName>
    <definedName name="Prefcost1">[79]Sheet2!$C$11</definedName>
    <definedName name="preferredreturn" localSheetId="4">#REF!</definedName>
    <definedName name="preferredreturn" localSheetId="5">#REF!</definedName>
    <definedName name="preferredreturn">#REF!</definedName>
    <definedName name="PrepaidTran">[20]Assumptions!$C$73</definedName>
    <definedName name="presentvaluedate" localSheetId="4">#REF!</definedName>
    <definedName name="presentvaluedate" localSheetId="5">#REF!</definedName>
    <definedName name="presentvaluedate">#REF!</definedName>
    <definedName name="pretaxdebt" localSheetId="4">#REF!</definedName>
    <definedName name="pretaxdebt" localSheetId="5">#REF!</definedName>
    <definedName name="pretaxdebt">#REF!</definedName>
    <definedName name="PreTaxDebtCost" localSheetId="2">[17]Assumptions!$I$56</definedName>
    <definedName name="PreTaxDebtCost">[18]Assumptions!$I$56</definedName>
    <definedName name="pretaxequit" localSheetId="4">#REF!</definedName>
    <definedName name="pretaxequit" localSheetId="5">#REF!</definedName>
    <definedName name="pretaxequit">#REF!</definedName>
    <definedName name="PreTaxWACC" localSheetId="2">[17]Assumptions!$I$62</definedName>
    <definedName name="PreTaxWACC">[18]Assumptions!$I$62</definedName>
    <definedName name="price_input_range" localSheetId="4">#REF!</definedName>
    <definedName name="price_input_range" localSheetId="5">#REF!</definedName>
    <definedName name="price_input_range">#REF!</definedName>
    <definedName name="PriceCaseTable" localSheetId="4">#REF!</definedName>
    <definedName name="PriceCaseTable" localSheetId="5">#REF!</definedName>
    <definedName name="PriceCaseTable">#REF!</definedName>
    <definedName name="Prices_Aurora" localSheetId="2">'[47]Monthly Price Summary'!$C$4:$H$63</definedName>
    <definedName name="Prices_Aurora">'[48]Monthly Price Summary'!$C$4:$H$63</definedName>
    <definedName name="PRINC" localSheetId="4">#REF!</definedName>
    <definedName name="PRINC" localSheetId="5">#REF!</definedName>
    <definedName name="PRINC">#REF!</definedName>
    <definedName name="Print" localSheetId="4">#REF!</definedName>
    <definedName name="Print" localSheetId="5">#REF!</definedName>
    <definedName name="Print">#REF!</definedName>
    <definedName name="print_" localSheetId="4">#REF!</definedName>
    <definedName name="print_" localSheetId="5">#REF!</definedName>
    <definedName name="print_">#REF!</definedName>
    <definedName name="PRINT_3" localSheetId="4">#REF!</definedName>
    <definedName name="PRINT_3" localSheetId="5">#REF!</definedName>
    <definedName name="PRINT_3">#REF!</definedName>
    <definedName name="PRINT_4" localSheetId="4">#REF!</definedName>
    <definedName name="PRINT_4" localSheetId="5">#REF!</definedName>
    <definedName name="PRINT_4">#REF!</definedName>
    <definedName name="print_all">[50]Civil!$A$1:$Q$95</definedName>
    <definedName name="_xlnm.Print_Area" localSheetId="4">'Imbalance -HR (C)'!$A$5:$M$137</definedName>
    <definedName name="_xlnm.Print_Area" localSheetId="5">'Imbalance -LSR (C)'!$A$5:$M$137</definedName>
    <definedName name="_xlnm.Print_Area">#REF!</definedName>
    <definedName name="Print_Area_MI" localSheetId="4">#REF!</definedName>
    <definedName name="Print_Area_MI" localSheetId="5">#REF!</definedName>
    <definedName name="Print_Area_MI">#REF!</definedName>
    <definedName name="Print_Area_Reset">#N/A</definedName>
    <definedName name="Print_Area1" localSheetId="4">#REF!</definedName>
    <definedName name="Print_Area1" localSheetId="5">#REF!</definedName>
    <definedName name="Print_Area1">#REF!</definedName>
    <definedName name="pRINT_AREA2" localSheetId="4">#REF!</definedName>
    <definedName name="pRINT_AREA2" localSheetId="5">#REF!</definedName>
    <definedName name="pRINT_AREA2">#REF!</definedName>
    <definedName name="Print_List" localSheetId="4">#REF!</definedName>
    <definedName name="Print_List" localSheetId="5">#REF!</definedName>
    <definedName name="Print_List">#REF!</definedName>
    <definedName name="print_op" localSheetId="4">#REF!</definedName>
    <definedName name="print_op" localSheetId="5">#REF!</definedName>
    <definedName name="print_op">#REF!</definedName>
    <definedName name="PRINT_OPTIONS" localSheetId="4">#REF!</definedName>
    <definedName name="PRINT_OPTIONS" localSheetId="5">#REF!</definedName>
    <definedName name="PRINT_OPTIONS">#REF!</definedName>
    <definedName name="Print_Preview" localSheetId="4">#REF!</definedName>
    <definedName name="Print_Preview" localSheetId="5">#REF!</definedName>
    <definedName name="Print_Preview">#REF!</definedName>
    <definedName name="_xlnm.Print_Titles" localSheetId="4">'Imbalance -HR (C)'!$5:$6</definedName>
    <definedName name="_xlnm.Print_Titles" localSheetId="5">'Imbalance -LSR (C)'!$5:$6</definedName>
    <definedName name="_xlnm.Print_Titles">#REF!</definedName>
    <definedName name="Print_Titles_MI" localSheetId="4">#REF!</definedName>
    <definedName name="Print_Titles_MI" localSheetId="5">#REF!</definedName>
    <definedName name="Print_Titles_MI">#REF!</definedName>
    <definedName name="Prior_Month">[80]Sch_120!$I$21</definedName>
    <definedName name="Prior_Outlook_Forecast" localSheetId="4">#REF!</definedName>
    <definedName name="Prior_Outlook_Forecast" localSheetId="5">#REF!</definedName>
    <definedName name="Prior_Outlook_Forecast">#REF!</definedName>
    <definedName name="prn_RI_1_schedules_1st" localSheetId="4">#REF!</definedName>
    <definedName name="prn_RI_1_schedules_1st" localSheetId="5">#REF!</definedName>
    <definedName name="prn_RI_1_schedules_1st">#REF!</definedName>
    <definedName name="prn_RI_1_schedules_2nd" localSheetId="4">#REF!</definedName>
    <definedName name="prn_RI_1_schedules_2nd" localSheetId="5">#REF!</definedName>
    <definedName name="prn_RI_1_schedules_2nd">#REF!</definedName>
    <definedName name="prn_RI_2_schedules_1st" localSheetId="4">#REF!</definedName>
    <definedName name="prn_RI_2_schedules_1st" localSheetId="5">#REF!</definedName>
    <definedName name="prn_RI_2_schedules_1st">#REF!</definedName>
    <definedName name="prn_RI_2_schedules_2nd" localSheetId="4">#REF!</definedName>
    <definedName name="prn_RI_2_schedules_2nd" localSheetId="5">#REF!</definedName>
    <definedName name="prn_RI_2_schedules_2nd">#REF!</definedName>
    <definedName name="PRO_FORMA" localSheetId="4">#REF!</definedName>
    <definedName name="PRO_FORMA" localSheetId="5">#REF!</definedName>
    <definedName name="PRO_FORMA">#REF!</definedName>
    <definedName name="Probability">[27]LISTS!$F$3:$F$8</definedName>
    <definedName name="PRODADJ" localSheetId="4">#REF!</definedName>
    <definedName name="PRODADJ" localSheetId="5">#REF!</definedName>
    <definedName name="PRODADJ">#REF!</definedName>
    <definedName name="Prodprop" localSheetId="4">#REF!</definedName>
    <definedName name="Prodprop" localSheetId="5">#REF!</definedName>
    <definedName name="Prodprop">#REF!</definedName>
    <definedName name="Production_Factor" localSheetId="4">#REF!</definedName>
    <definedName name="Production_Factor" localSheetId="5">#REF!</definedName>
    <definedName name="Production_Factor">#REF!</definedName>
    <definedName name="Project">'[32]Assumptions Project XYZ'!$A$1</definedName>
    <definedName name="ProjectCost">[20]Assumptions!$C$82</definedName>
    <definedName name="Projects">[81]Sheet1!$A$1147:$B$1887</definedName>
    <definedName name="ProjOpYrs">[20]Assumptions!$C$10</definedName>
    <definedName name="PROPSALES" localSheetId="4">#REF!</definedName>
    <definedName name="PROPSALES" localSheetId="5">#REF!</definedName>
    <definedName name="PROPSALES">#REF!</definedName>
    <definedName name="proptaxdiscfactor" localSheetId="4">#REF!</definedName>
    <definedName name="proptaxdiscfactor" localSheetId="5">#REF!</definedName>
    <definedName name="proptaxdiscfactor">#REF!</definedName>
    <definedName name="PropTaxDiscountRate">'[30]General Inputs'!$E$24</definedName>
    <definedName name="PropTaxEsc">[20]Assumptions!$C$177</definedName>
    <definedName name="proptaxrate" localSheetId="4">#REF!</definedName>
    <definedName name="proptaxrate" localSheetId="5">#REF!</definedName>
    <definedName name="proptaxrate">#REF!</definedName>
    <definedName name="PropTaxREET" localSheetId="4">'[36]General Inputs'!#REF!</definedName>
    <definedName name="PropTaxREET" localSheetId="5">'[36]General Inputs'!#REF!</definedName>
    <definedName name="PropTaxREET">'[36]General Inputs'!#REF!</definedName>
    <definedName name="Protege_Data_Range" localSheetId="4">#REF!</definedName>
    <definedName name="Protege_Data_Range" localSheetId="5">#REF!</definedName>
    <definedName name="Protege_Data_Range">#REF!</definedName>
    <definedName name="Protege_Heading_Range" localSheetId="4">#REF!</definedName>
    <definedName name="Protege_Heading_Range" localSheetId="5">#REF!</definedName>
    <definedName name="Protege_Heading_Range">#REF!</definedName>
    <definedName name="Protege_Title_Range" localSheetId="4">#REF!</definedName>
    <definedName name="Protege_Title_Range" localSheetId="5">#REF!</definedName>
    <definedName name="Protege_Title_Range">#REF!</definedName>
    <definedName name="Prov_Cap_Tax">[51]Inputs!$E$111</definedName>
    <definedName name="PSE">'[82]4.04'!$A$6</definedName>
    <definedName name="PSE_DR" localSheetId="4">#REF!</definedName>
    <definedName name="PSE_DR" localSheetId="5">#REF!</definedName>
    <definedName name="PSE_DR">#REF!</definedName>
    <definedName name="PSE_Pre_Tax_Equity_Rate">'[46]Assumptions of Purchase'!$B$42</definedName>
    <definedName name="PSEAdminEsc">[20]Assumptions!$C$156</definedName>
    <definedName name="PSEAdminRate">[20]Assumptions!$C$155</definedName>
    <definedName name="PSEBPAshare" localSheetId="4">#REF!</definedName>
    <definedName name="PSEBPAshare" localSheetId="5">#REF!</definedName>
    <definedName name="PSEBPAshare">#REF!</definedName>
    <definedName name="PSEEnviroEsc">[20]Assumptions!$C$158</definedName>
    <definedName name="PSEEnviroRate">[20]Assumptions!$C$157</definedName>
    <definedName name="PSEMaintEsc">[20]Assumptions!$C$152</definedName>
    <definedName name="PSEMaintRate">[20]Assumptions!$C$151</definedName>
    <definedName name="PSEOpEsc">[20]Assumptions!$C$150</definedName>
    <definedName name="PSEOpRate">[20]Assumptions!$C$149</definedName>
    <definedName name="pseownperc" localSheetId="4">#REF!</definedName>
    <definedName name="pseownperc" localSheetId="5">#REF!</definedName>
    <definedName name="pseownperc">#REF!</definedName>
    <definedName name="PSEPaysREET">'[30]General Inputs'!$I$4</definedName>
    <definedName name="PSETranEsc">[20]Assumptions!$C$154</definedName>
    <definedName name="PSETranRate">[20]Assumptions!$C$153</definedName>
    <definedName name="PSEWACC" localSheetId="4">#REF!</definedName>
    <definedName name="PSEWACC" localSheetId="5">#REF!</definedName>
    <definedName name="PSEWACC">#REF!</definedName>
    <definedName name="PSPL" localSheetId="4">#REF!</definedName>
    <definedName name="PSPL" localSheetId="5">#REF!</definedName>
    <definedName name="PSPL">#REF!</definedName>
    <definedName name="PTC" localSheetId="4">#REF!</definedName>
    <definedName name="PTC" localSheetId="5">#REF!</definedName>
    <definedName name="PTC">#REF!</definedName>
    <definedName name="PTCBaseYr" localSheetId="4">#REF!</definedName>
    <definedName name="PTCBaseYr" localSheetId="5">#REF!</definedName>
    <definedName name="PTCBaseYr">#REF!</definedName>
    <definedName name="PTCduration" localSheetId="4">#REF!</definedName>
    <definedName name="PTCduration" localSheetId="5">#REF!</definedName>
    <definedName name="PTCduration">#REF!</definedName>
    <definedName name="ptceffective" localSheetId="4">#REF!</definedName>
    <definedName name="ptceffective" localSheetId="5">#REF!</definedName>
    <definedName name="ptceffective">#REF!</definedName>
    <definedName name="PTCEsc" localSheetId="4">#REF!</definedName>
    <definedName name="PTCEsc" localSheetId="5">#REF!</definedName>
    <definedName name="PTCEsc">#REF!</definedName>
    <definedName name="PTCescal" localSheetId="4">#REF!</definedName>
    <definedName name="PTCescal" localSheetId="5">#REF!</definedName>
    <definedName name="PTCescal">#REF!</definedName>
    <definedName name="ptcescalstart" localSheetId="4">#REF!</definedName>
    <definedName name="ptcescalstart" localSheetId="5">#REF!</definedName>
    <definedName name="ptcescalstart">#REF!</definedName>
    <definedName name="PTClength" localSheetId="4">#REF!</definedName>
    <definedName name="PTClength" localSheetId="5">#REF!</definedName>
    <definedName name="PTClength">#REF!</definedName>
    <definedName name="PTCloss" localSheetId="4">#REF!</definedName>
    <definedName name="PTCloss" localSheetId="5">#REF!</definedName>
    <definedName name="PTCloss">#REF!</definedName>
    <definedName name="PTCRate">[20]Assumptions!$C$196</definedName>
    <definedName name="PTCTerm">[20]Assumptions!$C$197</definedName>
    <definedName name="PurchasedFuel" localSheetId="4">[30]Expenses!#REF!</definedName>
    <definedName name="PurchasedFuel" localSheetId="5">[30]Expenses!#REF!</definedName>
    <definedName name="PurchasedFuel">[30]Expenses!#REF!</definedName>
    <definedName name="PWRCSTPF" localSheetId="4">#REF!</definedName>
    <definedName name="PWRCSTPF" localSheetId="5">#REF!</definedName>
    <definedName name="PWRCSTPF">#REF!</definedName>
    <definedName name="PWRCSTRS" localSheetId="4">#REF!</definedName>
    <definedName name="PWRCSTRS" localSheetId="5">#REF!</definedName>
    <definedName name="PWRCSTRS">#REF!</definedName>
    <definedName name="PWRCSTWP" localSheetId="4">#REF!</definedName>
    <definedName name="PWRCSTWP" localSheetId="5">#REF!</definedName>
    <definedName name="PWRCSTWP">#REF!</definedName>
    <definedName name="PWRCSTWR" localSheetId="4">#REF!</definedName>
    <definedName name="PWRCSTWR" localSheetId="5">#REF!</definedName>
    <definedName name="PWRCSTWR">#REF!</definedName>
    <definedName name="PXPACC1_ALL_MERGE" localSheetId="4">#REF!</definedName>
    <definedName name="PXPACC1_ALL_MERGE" localSheetId="5">#REF!</definedName>
    <definedName name="PXPACC1_ALL_MERGE">#REF!</definedName>
    <definedName name="q" hidden="1">{#N/A,#N/A,FALSE,"Coversheet";#N/A,#N/A,FALSE,"QA"}</definedName>
    <definedName name="Q_Sum_Monthly_Hourly_MF_Dispatch_100308" localSheetId="4">#REF!</definedName>
    <definedName name="Q_Sum_Monthly_Hourly_MF_Dispatch_100308" localSheetId="5">#REF!</definedName>
    <definedName name="Q_Sum_Monthly_Hourly_MF_Dispatch_100308">#REF!</definedName>
    <definedName name="QA" localSheetId="4">[83]IPOA2002!#REF!</definedName>
    <definedName name="QA" localSheetId="5">[83]IPOA2002!#REF!</definedName>
    <definedName name="QA">[83]IPOA2002!#REF!</definedName>
    <definedName name="qqq" localSheetId="2" hidden="1">{#N/A,#N/A,FALSE,"schA"}</definedName>
    <definedName name="qqq" localSheetId="1" hidden="1">{#N/A,#N/A,FALSE,"schA"}</definedName>
    <definedName name="qqq" hidden="1">{#N/A,#N/A,FALSE,"schA"}</definedName>
    <definedName name="QTD_Format" localSheetId="2">[68]QTD!$B$11:$D$11,[68]QTD!$B$35:$D$35</definedName>
    <definedName name="QTD_Format">[69]QTD!$B$11:$D$11,[69]QTD!$B$35:$D$35</definedName>
    <definedName name="QtrsPerYr">[20]Assumptions!$C$18</definedName>
    <definedName name="R_needs" localSheetId="4">[71]Sheet1!#REF!</definedName>
    <definedName name="R_needs" localSheetId="5">[71]Sheet1!#REF!</definedName>
    <definedName name="R_needs">[71]Sheet1!#REF!</definedName>
    <definedName name="R_new_interest" localSheetId="4">[71]Sheet1!#REF!</definedName>
    <definedName name="R_new_interest" localSheetId="5">[71]Sheet1!#REF!</definedName>
    <definedName name="R_new_interest">[71]Sheet1!#REF!</definedName>
    <definedName name="R_old_interest" localSheetId="4">[71]Sheet1!#REF!</definedName>
    <definedName name="R_old_interest" localSheetId="5">[71]Sheet1!#REF!</definedName>
    <definedName name="R_old_interest">[71]Sheet1!#REF!</definedName>
    <definedName name="R_tot_equity" localSheetId="4">[71]Sheet1!#REF!</definedName>
    <definedName name="R_tot_equity" localSheetId="5">[71]Sheet1!#REF!</definedName>
    <definedName name="R_tot_equity">[71]Sheet1!#REF!</definedName>
    <definedName name="Range" localSheetId="4">'[27]RISK REGISTER'!#REF!</definedName>
    <definedName name="Range" localSheetId="5">'[27]RISK REGISTER'!#REF!</definedName>
    <definedName name="Range">'[27]RISK REGISTER'!#REF!</definedName>
    <definedName name="RATE" localSheetId="4">#REF!</definedName>
    <definedName name="RATE" localSheetId="5">#REF!</definedName>
    <definedName name="RATE">#REF!</definedName>
    <definedName name="RATE2">'[35]Transp Data'!$A$8:$I$112</definedName>
    <definedName name="RATEBASE" localSheetId="4">#REF!</definedName>
    <definedName name="RATEBASE" localSheetId="5">#REF!</definedName>
    <definedName name="RATEBASE">#REF!</definedName>
    <definedName name="RATEBASE_U95" localSheetId="4">#REF!</definedName>
    <definedName name="RATEBASE_U95" localSheetId="5">#REF!</definedName>
    <definedName name="RATEBASE_U95">#REF!</definedName>
    <definedName name="RATECASE" localSheetId="4">#REF!</definedName>
    <definedName name="RATECASE" localSheetId="5">#REF!</definedName>
    <definedName name="RATECASE">#REF!</definedName>
    <definedName name="rating_spread_bp" localSheetId="4">#REF!</definedName>
    <definedName name="rating_spread_bp" localSheetId="5">#REF!</definedName>
    <definedName name="rating_spread_bp">#REF!</definedName>
    <definedName name="RBN" localSheetId="4">#REF!</definedName>
    <definedName name="RBN" localSheetId="5">#REF!</definedName>
    <definedName name="RBN">#REF!</definedName>
    <definedName name="RBU" localSheetId="4">#REF!</definedName>
    <definedName name="RBU" localSheetId="5">#REF!</definedName>
    <definedName name="RBU">#REF!</definedName>
    <definedName name="RBV" localSheetId="4">#REF!</definedName>
    <definedName name="RBV" localSheetId="5">#REF!</definedName>
    <definedName name="RBV">#REF!</definedName>
    <definedName name="rc_reg_other_a" localSheetId="4">[71]Sheet1!#REF!</definedName>
    <definedName name="rc_reg_other_a" localSheetId="5">[71]Sheet1!#REF!</definedName>
    <definedName name="rc_reg_other_a">[71]Sheet1!#REF!</definedName>
    <definedName name="RdSch_CY" localSheetId="4">'[84]INPUT TAB'!#REF!</definedName>
    <definedName name="RdSch_CY" localSheetId="5">'[84]INPUT TAB'!#REF!</definedName>
    <definedName name="RdSch_CY">'[84]INPUT TAB'!#REF!</definedName>
    <definedName name="RdSch_PY" localSheetId="4">'[84]INPUT TAB'!#REF!</definedName>
    <definedName name="RdSch_PY" localSheetId="5">'[84]INPUT TAB'!#REF!</definedName>
    <definedName name="RdSch_PY">'[84]INPUT TAB'!#REF!</definedName>
    <definedName name="RdSch_PY2" localSheetId="4">'[84]INPUT TAB'!#REF!</definedName>
    <definedName name="RdSch_PY2" localSheetId="5">'[84]INPUT TAB'!#REF!</definedName>
    <definedName name="RdSch_PY2">'[84]INPUT TAB'!#REF!</definedName>
    <definedName name="reaccrual" localSheetId="4">[16]Sheet2!#REF!</definedName>
    <definedName name="reaccrual" localSheetId="5">[16]Sheet2!#REF!</definedName>
    <definedName name="reaccrual">[16]Sheet2!#REF!</definedName>
    <definedName name="RealPropAdjust" localSheetId="4">'[36]General Inputs'!#REF!</definedName>
    <definedName name="RealPropAdjust" localSheetId="5">'[36]General Inputs'!#REF!</definedName>
    <definedName name="RealPropAdjust">'[36]General Inputs'!#REF!</definedName>
    <definedName name="realproptaxadjust" localSheetId="4">#REF!</definedName>
    <definedName name="realproptaxadjust" localSheetId="5">#REF!</definedName>
    <definedName name="realproptaxadjust">#REF!</definedName>
    <definedName name="REC" localSheetId="4">#REF!</definedName>
    <definedName name="REC" localSheetId="5">#REF!</definedName>
    <definedName name="REC">#REF!</definedName>
    <definedName name="Recalculation_Flag" localSheetId="4">'[85]Print Macro'!#REF!</definedName>
    <definedName name="Recalculation_Flag" localSheetId="5">'[85]Print Macro'!#REF!</definedName>
    <definedName name="Recalculation_Flag">'[85]Print Macro'!#REF!</definedName>
    <definedName name="RecEsc">[20]Assumptions!$C$143</definedName>
    <definedName name="RECMult">[20]Assumptions!$C$141</definedName>
    <definedName name="RecRate">[20]Assumptions!$C$142</definedName>
    <definedName name="RECswitch" localSheetId="4">#REF!</definedName>
    <definedName name="RECswitch" localSheetId="5">#REF!</definedName>
    <definedName name="RECswitch">#REF!</definedName>
    <definedName name="RECTerminateYr">[20]Assumptions!$C$144</definedName>
    <definedName name="REETRate">'[30]General Inputs'!$E$20</definedName>
    <definedName name="reg_ror_1" localSheetId="4">[71]Sheet1!#REF!</definedName>
    <definedName name="reg_ror_1" localSheetId="5">[71]Sheet1!#REF!</definedName>
    <definedName name="reg_ror_1">[71]Sheet1!#REF!</definedName>
    <definedName name="regasset" localSheetId="4">#REF!</definedName>
    <definedName name="regasset" localSheetId="5">#REF!</definedName>
    <definedName name="regasset">#REF!</definedName>
    <definedName name="Report_ID__BMI_RID" localSheetId="4">#REF!</definedName>
    <definedName name="Report_ID__BMI_RID" localSheetId="5">#REF!</definedName>
    <definedName name="Report_ID__BMI_RID">#REF!</definedName>
    <definedName name="res797act">#N/A</definedName>
    <definedName name="res797sum">#N/A</definedName>
    <definedName name="RES97budget">#N/A</definedName>
    <definedName name="resale_jcpl_yes" localSheetId="4">[71]Sheet1!#REF!</definedName>
    <definedName name="resale_jcpl_yes" localSheetId="5">[71]Sheet1!#REF!</definedName>
    <definedName name="resale_jcpl_yes">[71]Sheet1!#REF!</definedName>
    <definedName name="resdebt" localSheetId="4">#REF!</definedName>
    <definedName name="resdebt" localSheetId="5">#REF!</definedName>
    <definedName name="resdebt">#REF!</definedName>
    <definedName name="resepcdevcost" localSheetId="4">#REF!</definedName>
    <definedName name="resepcdevcost" localSheetId="5">#REF!</definedName>
    <definedName name="resepcdevcost">#REF!</definedName>
    <definedName name="RESequit" localSheetId="4">#REF!</definedName>
    <definedName name="RESequit" localSheetId="5">#REF!</definedName>
    <definedName name="RESequit">#REF!</definedName>
    <definedName name="resEVA2ndqtr">#N/A</definedName>
    <definedName name="ResExchCrRate">[80]Sch_194!$M$31</definedName>
    <definedName name="resource_lookup">'[86]#REF'!$B$3:$C$112</definedName>
    <definedName name="resource_name_lookup">'[53]Map Table'!$B$4:$C$100</definedName>
    <definedName name="resource_summary_lookup">'[87]Map Table'!$B$2:$C$339</definedName>
    <definedName name="RESTATING" localSheetId="4">#REF!</definedName>
    <definedName name="RESTATING" localSheetId="5">#REF!</definedName>
    <definedName name="RESTATING">#REF!</definedName>
    <definedName name="Results" localSheetId="4">#REF!</definedName>
    <definedName name="Results" localSheetId="5">#REF!</definedName>
    <definedName name="Results">#REF!</definedName>
    <definedName name="retain" localSheetId="4">#REF!</definedName>
    <definedName name="retain" localSheetId="5">#REF!</definedName>
    <definedName name="retain">#REF!</definedName>
    <definedName name="retain_earn" localSheetId="4">[71]Sheet1!#REF!</definedName>
    <definedName name="retain_earn" localSheetId="5">[71]Sheet1!#REF!</definedName>
    <definedName name="retain_earn">[71]Sheet1!#REF!</definedName>
    <definedName name="RETIREPLAN" localSheetId="4">#REF!</definedName>
    <definedName name="RETIREPLAN" localSheetId="5">#REF!</definedName>
    <definedName name="RETIREPLAN">#REF!</definedName>
    <definedName name="RETRUN_TO_SUMARY_2">#N/A</definedName>
    <definedName name="REV" localSheetId="4">#REF!</definedName>
    <definedName name="REV" localSheetId="5">#REF!</definedName>
    <definedName name="REV">#REF!</definedName>
    <definedName name="rev_reduct_a" localSheetId="4">[71]Sheet1!#REF!</definedName>
    <definedName name="rev_reduct_a" localSheetId="5">[71]Sheet1!#REF!</definedName>
    <definedName name="rev_reduct_a">[71]Sheet1!#REF!</definedName>
    <definedName name="rev_reduct_b" localSheetId="4">[71]Sheet1!#REF!</definedName>
    <definedName name="rev_reduct_b" localSheetId="5">[71]Sheet1!#REF!</definedName>
    <definedName name="rev_reduct_b">[71]Sheet1!#REF!</definedName>
    <definedName name="REVADJ" localSheetId="4">#REF!</definedName>
    <definedName name="REVADJ" localSheetId="5">#REF!</definedName>
    <definedName name="REVADJ">#REF!</definedName>
    <definedName name="Revenue" localSheetId="4">#REF!</definedName>
    <definedName name="Revenue" localSheetId="5">#REF!</definedName>
    <definedName name="Revenue">#REF!</definedName>
    <definedName name="Revenue_Deficiency" localSheetId="4">#REF!</definedName>
    <definedName name="Revenue_Deficiency" localSheetId="5">#REF!</definedName>
    <definedName name="Revenue_Deficiency">#REF!</definedName>
    <definedName name="REVREQ" localSheetId="4">#REF!</definedName>
    <definedName name="REVREQ" localSheetId="5">#REF!</definedName>
    <definedName name="REVREQ">#REF!</definedName>
    <definedName name="RID" localSheetId="2">'[88]#REF'!$AB$4</definedName>
    <definedName name="RID">'[89]#REF'!$AB$4</definedName>
    <definedName name="Risk_Type">[27]LISTS!$B$3:$B$17</definedName>
    <definedName name="RockiesGas">'[90]Tariff, Gas Price Inputs'!$B$33:$U$46</definedName>
    <definedName name="ROE" localSheetId="4">#REF!</definedName>
    <definedName name="ROE" localSheetId="5">#REF!</definedName>
    <definedName name="ROE">#REF!</definedName>
    <definedName name="ROR" localSheetId="4">#REF!</definedName>
    <definedName name="ROR" localSheetId="5">#REF!</definedName>
    <definedName name="ROR">#REF!</definedName>
    <definedName name="row_NIM_Fix_Fuel" localSheetId="4">#REF!</definedName>
    <definedName name="row_NIM_Fix_Fuel" localSheetId="5">#REF!</definedName>
    <definedName name="row_NIM_Fix_Fuel">#REF!</definedName>
    <definedName name="RowAvgCF">[21]Resources!$J$76</definedName>
    <definedName name="RowB2CF">[21]Resources!$J$75</definedName>
    <definedName name="RowCapCost">[21]Resources!$J$68</definedName>
    <definedName name="RowFOM">[21]Resources!$J$70</definedName>
    <definedName name="RowNIMF">[21]Resources!$J$72</definedName>
    <definedName name="RowNIMV">[21]Resources!$J$73</definedName>
    <definedName name="RowPPAPrice">[21]Resources!$J$74</definedName>
    <definedName name="RowVOM">[21]Resources!$J$71</definedName>
    <definedName name="RowY0">[21]Resources!$J$69</definedName>
    <definedName name="royalty" localSheetId="4">#REF!</definedName>
    <definedName name="royalty" localSheetId="5">#REF!</definedName>
    <definedName name="royalty">#REF!</definedName>
    <definedName name="royenergyprice" localSheetId="4">#REF!</definedName>
    <definedName name="royenergyprice" localSheetId="5">#REF!</definedName>
    <definedName name="royenergyprice">#REF!</definedName>
    <definedName name="royescal" localSheetId="4">#REF!</definedName>
    <definedName name="royescal" localSheetId="5">#REF!</definedName>
    <definedName name="royescal">#REF!</definedName>
    <definedName name="roysched1perc" localSheetId="4">#REF!</definedName>
    <definedName name="roysched1perc" localSheetId="5">#REF!</definedName>
    <definedName name="roysched1perc">#REF!</definedName>
    <definedName name="roysched2perc" localSheetId="4">#REF!</definedName>
    <definedName name="roysched2perc" localSheetId="5">#REF!</definedName>
    <definedName name="roysched2perc">#REF!</definedName>
    <definedName name="RR1ST6" localSheetId="4">#REF!</definedName>
    <definedName name="RR1ST6" localSheetId="5">#REF!</definedName>
    <definedName name="RR1ST6">#REF!</definedName>
    <definedName name="RR2ND6" localSheetId="4">#REF!</definedName>
    <definedName name="RR2ND6" localSheetId="5">#REF!</definedName>
    <definedName name="RR2ND6">#REF!</definedName>
    <definedName name="rrsum1">[5]PartsFlow!$D$50:$R$51</definedName>
    <definedName name="rrsum10">[5]PartsFlow!$D$221:$R$222</definedName>
    <definedName name="rrsum11">[5]PartsFlow!$D$240:$R$241</definedName>
    <definedName name="rrsum12">[5]PartsFlow!$D$259:$R$260</definedName>
    <definedName name="rrsum13">[5]PartsFlow!$D$278:$R$279</definedName>
    <definedName name="rrsum14">[5]PartsFlow!$D$297:$R$298</definedName>
    <definedName name="rrsum15" localSheetId="4">[5]PartsFlow!#REF!</definedName>
    <definedName name="rrsum15" localSheetId="5">[5]PartsFlow!#REF!</definedName>
    <definedName name="rrsum15">[5]PartsFlow!#REF!</definedName>
    <definedName name="rrsum16" localSheetId="4">[5]PartsFlow!#REF!</definedName>
    <definedName name="rrsum16" localSheetId="5">[5]PartsFlow!#REF!</definedName>
    <definedName name="rrsum16">[5]PartsFlow!#REF!</definedName>
    <definedName name="rrsum17" localSheetId="4">[5]PartsFlow!#REF!</definedName>
    <definedName name="rrsum17" localSheetId="5">[5]PartsFlow!#REF!</definedName>
    <definedName name="rrsum17">[5]PartsFlow!#REF!</definedName>
    <definedName name="rrsum18" localSheetId="4">[5]PartsFlow!#REF!</definedName>
    <definedName name="rrsum18" localSheetId="5">[5]PartsFlow!#REF!</definedName>
    <definedName name="rrsum18">[5]PartsFlow!#REF!</definedName>
    <definedName name="rrsum2">[5]PartsFlow!$D$69:$R$70</definedName>
    <definedName name="rrsum3">[5]PartsFlow!$D$88:$R$89</definedName>
    <definedName name="rrsum4">[5]PartsFlow!$D$107:$R$108</definedName>
    <definedName name="rrsum5">[5]PartsFlow!$D$126:$R$127</definedName>
    <definedName name="rrsum6">[5]PartsFlow!$D$145:$R$146</definedName>
    <definedName name="rrsum7">[5]PartsFlow!$D$164:$R$165</definedName>
    <definedName name="rrsum8">[5]PartsFlow!$D$183:$R$184</definedName>
    <definedName name="rrsum9">[5]PartsFlow!$D$202:$R$203</definedName>
    <definedName name="s" localSheetId="4">#REF!</definedName>
    <definedName name="s" localSheetId="5">#REF!</definedName>
    <definedName name="s">#REF!</definedName>
    <definedName name="SALESRESALEP" localSheetId="4">#REF!</definedName>
    <definedName name="SALESRESALEP" localSheetId="5">#REF!</definedName>
    <definedName name="SALESRESALEP">#REF!</definedName>
    <definedName name="SALESRESALER" localSheetId="4">#REF!</definedName>
    <definedName name="SALESRESALER" localSheetId="5">#REF!</definedName>
    <definedName name="SALESRESALER">#REF!</definedName>
    <definedName name="salestax" localSheetId="4">#REF!</definedName>
    <definedName name="salestax" localSheetId="5">#REF!</definedName>
    <definedName name="salestax">#REF!</definedName>
    <definedName name="SalesTaxDate1">[20]Assumptions!$C$62</definedName>
    <definedName name="SalesTaxDate2">[20]Assumptions!$C$64</definedName>
    <definedName name="SalesTaxDate3">[20]Assumptions!$C$66</definedName>
    <definedName name="SalesTaxKittitas" localSheetId="4">#REF!</definedName>
    <definedName name="SalesTaxKittitas" localSheetId="5">#REF!</definedName>
    <definedName name="SalesTaxKittitas">#REF!</definedName>
    <definedName name="SalesTaxRate">'[30]General Inputs'!$E$21</definedName>
    <definedName name="SalesTaxRate1">[20]Assumptions!$C$61</definedName>
    <definedName name="SalesTaxRate2">[20]Assumptions!$C$63</definedName>
    <definedName name="SalesTaxRate3">[20]Assumptions!$C$65</definedName>
    <definedName name="SalesTaxWA" localSheetId="4">#REF!</definedName>
    <definedName name="SalesTaxWA" localSheetId="5">#REF!</definedName>
    <definedName name="SalesTaxWA">#REF!</definedName>
    <definedName name="SAP" localSheetId="4">#REF!</definedName>
    <definedName name="SAP" localSheetId="5">#REF!</definedName>
    <definedName name="SAP">#REF!</definedName>
    <definedName name="SAPBEXhrIndnt">"Wide"</definedName>
    <definedName name="SAPsysID">"708C5W7SBKP804JT78WJ0JNKI"</definedName>
    <definedName name="SAPwbID">"ARS"</definedName>
    <definedName name="Sch194Rlfwd">'[84]Sch94 Rlfwd'!$B$11</definedName>
    <definedName name="schedtoggle" localSheetId="4">#REF!</definedName>
    <definedName name="schedtoggle" localSheetId="5">#REF!</definedName>
    <definedName name="schedtoggle">#REF!</definedName>
    <definedName name="Schedule">[27]LISTS!$H$3:$H$9</definedName>
    <definedName name="ScheduleStart">[5]PartsFlow!$E$9</definedName>
    <definedName name="ScheduleValues">[5]PartsFlow!$E$9:$BX$24</definedName>
    <definedName name="sdlfhsdlhfkl" localSheetId="2" hidden="1">{#N/A,#N/A,FALSE,"Summ";#N/A,#N/A,FALSE,"General"}</definedName>
    <definedName name="sdlfhsdlhfkl" localSheetId="1" hidden="1">{#N/A,#N/A,FALSE,"Summ";#N/A,#N/A,FALSE,"General"}</definedName>
    <definedName name="sdlfhsdlhfkl" hidden="1">{#N/A,#N/A,FALSE,"Summ";#N/A,#N/A,FALSE,"General"}</definedName>
    <definedName name="se" localSheetId="4">#REF!</definedName>
    <definedName name="se" localSheetId="5">#REF!</definedName>
    <definedName name="se">#REF!</definedName>
    <definedName name="second" localSheetId="4">#REF!</definedName>
    <definedName name="second" localSheetId="5">#REF!</definedName>
    <definedName name="second">#REF!</definedName>
    <definedName name="Second_page" localSheetId="4">#REF!</definedName>
    <definedName name="Second_page" localSheetId="5">#REF!</definedName>
    <definedName name="Second_page">#REF!</definedName>
    <definedName name="SecSSW_MWH" localSheetId="4">[10]DT_A_AMW93!#REF!</definedName>
    <definedName name="SecSSW_MWH" localSheetId="5">[10]DT_A_AMW93!#REF!</definedName>
    <definedName name="SecSSW_MWH">[10]DT_A_AMW93!#REF!</definedName>
    <definedName name="select_flat_01" localSheetId="4">#REF!</definedName>
    <definedName name="select_flat_01" localSheetId="5">#REF!</definedName>
    <definedName name="select_flat_01">#REF!</definedName>
    <definedName name="select_flat_02" localSheetId="4">#REF!</definedName>
    <definedName name="select_flat_02" localSheetId="5">#REF!</definedName>
    <definedName name="select_flat_02">#REF!</definedName>
    <definedName name="select_flat_03" localSheetId="4">#REF!</definedName>
    <definedName name="select_flat_03" localSheetId="5">#REF!</definedName>
    <definedName name="select_flat_03">#REF!</definedName>
    <definedName name="select_flat_04" localSheetId="4">#REF!</definedName>
    <definedName name="select_flat_04" localSheetId="5">#REF!</definedName>
    <definedName name="select_flat_04">#REF!</definedName>
    <definedName name="select_off_01" localSheetId="4">#REF!</definedName>
    <definedName name="select_off_01" localSheetId="5">#REF!</definedName>
    <definedName name="select_off_01">#REF!</definedName>
    <definedName name="select_off_02" localSheetId="4">#REF!</definedName>
    <definedName name="select_off_02" localSheetId="5">#REF!</definedName>
    <definedName name="select_off_02">#REF!</definedName>
    <definedName name="select_off_03" localSheetId="4">#REF!</definedName>
    <definedName name="select_off_03" localSheetId="5">#REF!</definedName>
    <definedName name="select_off_03">#REF!</definedName>
    <definedName name="select_off_04" localSheetId="4">#REF!</definedName>
    <definedName name="select_off_04" localSheetId="5">#REF!</definedName>
    <definedName name="select_off_04">#REF!</definedName>
    <definedName name="select_on_01" localSheetId="4">#REF!</definedName>
    <definedName name="select_on_01" localSheetId="5">#REF!</definedName>
    <definedName name="select_on_01">#REF!</definedName>
    <definedName name="select_on_02" localSheetId="4">#REF!</definedName>
    <definedName name="select_on_02" localSheetId="5">#REF!</definedName>
    <definedName name="select_on_02">#REF!</definedName>
    <definedName name="select_on_03" localSheetId="4">#REF!</definedName>
    <definedName name="select_on_03" localSheetId="5">#REF!</definedName>
    <definedName name="select_on_03">#REF!</definedName>
    <definedName name="select_on_04" localSheetId="4">#REF!</definedName>
    <definedName name="select_on_04" localSheetId="5">#REF!</definedName>
    <definedName name="select_on_04">#REF!</definedName>
    <definedName name="select_SUMAS_01" localSheetId="4">#REF!</definedName>
    <definedName name="select_SUMAS_01" localSheetId="5">#REF!</definedName>
    <definedName name="select_SUMAS_01">#REF!</definedName>
    <definedName name="select_sumas_02" localSheetId="4">#REF!</definedName>
    <definedName name="select_sumas_02" localSheetId="5">#REF!</definedName>
    <definedName name="select_sumas_02">#REF!</definedName>
    <definedName name="select_sumas_03" localSheetId="4">#REF!</definedName>
    <definedName name="select_sumas_03" localSheetId="5">#REF!</definedName>
    <definedName name="select_sumas_03">#REF!</definedName>
    <definedName name="selected_flat" localSheetId="4">#REF!</definedName>
    <definedName name="selected_flat" localSheetId="5">#REF!</definedName>
    <definedName name="selected_flat">#REF!</definedName>
    <definedName name="selected_off" localSheetId="4">#REF!</definedName>
    <definedName name="selected_off" localSheetId="5">#REF!</definedName>
    <definedName name="selected_off">#REF!</definedName>
    <definedName name="selected_on" localSheetId="4">#REF!</definedName>
    <definedName name="selected_on" localSheetId="5">#REF!</definedName>
    <definedName name="selected_on">#REF!</definedName>
    <definedName name="selected_SUMAS" localSheetId="4">#REF!</definedName>
    <definedName name="selected_SUMAS" localSheetId="5">#REF!</definedName>
    <definedName name="selected_SUMAS">#REF!</definedName>
    <definedName name="Sep03AMA">[3]BS!$AG$7:$AG$3582</definedName>
    <definedName name="Sep04AMA">[2]BS!$AL$7:$AL$3582</definedName>
    <definedName name="Sep05AMA" localSheetId="4">#REF!</definedName>
    <definedName name="Sep05AMA" localSheetId="5">#REF!</definedName>
    <definedName name="Sep05AMA">#REF!</definedName>
    <definedName name="Sep09AMA" localSheetId="2">[11]BS!$AS$7:$AS$1726</definedName>
    <definedName name="Sep09AMA">[12]BS!$AS$7:$AS$1726</definedName>
    <definedName name="Sep11AMA" localSheetId="4">#REF!</definedName>
    <definedName name="Sep11AMA" localSheetId="5">#REF!</definedName>
    <definedName name="Sep11AMA">#REF!</definedName>
    <definedName name="sepcf" localSheetId="4">#REF!</definedName>
    <definedName name="sepcf" localSheetId="5">#REF!</definedName>
    <definedName name="sepcf">#REF!</definedName>
    <definedName name="sepcost" localSheetId="4">#REF!</definedName>
    <definedName name="sepcost" localSheetId="5">#REF!</definedName>
    <definedName name="sepcost">#REF!</definedName>
    <definedName name="SepDays" localSheetId="4">#REF!</definedName>
    <definedName name="SepDays" localSheetId="5">#REF!</definedName>
    <definedName name="SepDays">#REF!</definedName>
    <definedName name="SepNCF">[20]Assumptions!$C$43</definedName>
    <definedName name="SeriesLabel1" localSheetId="4">#REF!</definedName>
    <definedName name="SeriesLabel1" localSheetId="5">#REF!</definedName>
    <definedName name="SeriesLabel1">#REF!</definedName>
    <definedName name="SeriesLabel2" localSheetId="4">#REF!</definedName>
    <definedName name="SeriesLabel2" localSheetId="5">#REF!</definedName>
    <definedName name="SeriesLabel2">#REF!</definedName>
    <definedName name="SeriesLabel3" localSheetId="4">#REF!</definedName>
    <definedName name="SeriesLabel3" localSheetId="5">#REF!</definedName>
    <definedName name="SeriesLabel3">#REF!</definedName>
    <definedName name="SeriesLabel4" localSheetId="4">#REF!</definedName>
    <definedName name="SeriesLabel4" localSheetId="5">#REF!</definedName>
    <definedName name="SeriesLabel4">#REF!</definedName>
    <definedName name="SeriesLabel5" localSheetId="4">#REF!</definedName>
    <definedName name="SeriesLabel5" localSheetId="5">#REF!</definedName>
    <definedName name="SeriesLabel5">#REF!</definedName>
    <definedName name="SeriesLabel6" localSheetId="4">#REF!</definedName>
    <definedName name="SeriesLabel6" localSheetId="5">#REF!</definedName>
    <definedName name="SeriesLabel6">#REF!</definedName>
    <definedName name="SeriesLabel7" localSheetId="4">#REF!</definedName>
    <definedName name="SeriesLabel7" localSheetId="5">#REF!</definedName>
    <definedName name="SeriesLabel7">#REF!</definedName>
    <definedName name="SeriesLabel8" localSheetId="4">#REF!</definedName>
    <definedName name="SeriesLabel8" localSheetId="5">#REF!</definedName>
    <definedName name="SeriesLabel8">#REF!</definedName>
    <definedName name="setdate" localSheetId="4">#REF!</definedName>
    <definedName name="setdate" localSheetId="5">#REF!</definedName>
    <definedName name="setdate">#REF!</definedName>
    <definedName name="SetDate2" localSheetId="4">#REF!</definedName>
    <definedName name="SetDate2" localSheetId="5">#REF!</definedName>
    <definedName name="SetDate2">#REF!</definedName>
    <definedName name="setdateB" localSheetId="2">[91]assumptions!$F$16</definedName>
    <definedName name="setdateB">[92]assumptions!$F$16</definedName>
    <definedName name="seven" localSheetId="2" hidden="1">{#N/A,#N/A,FALSE,"CRPT";#N/A,#N/A,FALSE,"TREND";#N/A,#N/A,FALSE,"%Curve"}</definedName>
    <definedName name="seven" localSheetId="1" hidden="1">{#N/A,#N/A,FALSE,"CRPT";#N/A,#N/A,FALSE,"TREND";#N/A,#N/A,FALSE,"%Curve"}</definedName>
    <definedName name="seven" hidden="1">{#N/A,#N/A,FALSE,"CRPT";#N/A,#N/A,FALSE,"TREND";#N/A,#N/A,FALSE,"%Curve"}</definedName>
    <definedName name="seventeenth" localSheetId="4">#REF!</definedName>
    <definedName name="seventeenth" localSheetId="5">#REF!</definedName>
    <definedName name="seventeenth">#REF!</definedName>
    <definedName name="seventh" localSheetId="4">#REF!</definedName>
    <definedName name="seventh" localSheetId="5">#REF!</definedName>
    <definedName name="seventh">#REF!</definedName>
    <definedName name="six" localSheetId="2" hidden="1">{#N/A,#N/A,FALSE,"Drill Sites";"WP 212",#N/A,FALSE,"MWAG EOR";"WP 213",#N/A,FALSE,"MWAG EOR";#N/A,#N/A,FALSE,"Misc. Facility";#N/A,#N/A,FALSE,"WWTP"}</definedName>
    <definedName name="six" localSheetId="1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ixteenth" localSheetId="4">#REF!</definedName>
    <definedName name="sixteenth" localSheetId="5">#REF!</definedName>
    <definedName name="sixteenth">#REF!</definedName>
    <definedName name="sixth" localSheetId="4">#REF!</definedName>
    <definedName name="sixth" localSheetId="5">#REF!</definedName>
    <definedName name="sixth">#REF!</definedName>
    <definedName name="SKAGIT" localSheetId="4">#REF!</definedName>
    <definedName name="SKAGIT" localSheetId="5">#REF!</definedName>
    <definedName name="SKAGIT">#REF!</definedName>
    <definedName name="SLFINSURANCE" localSheetId="4">#REF!</definedName>
    <definedName name="SLFINSURANCE" localSheetId="5">#REF!</definedName>
    <definedName name="SLFINSURANCE">#REF!</definedName>
    <definedName name="SolarDate" localSheetId="4">'[40]Dispatch Cases'!#REF!</definedName>
    <definedName name="SolarDate" localSheetId="5">'[40]Dispatch Cases'!#REF!</definedName>
    <definedName name="SolarDate">'[40]Dispatch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ORT" localSheetId="4">#REF!</definedName>
    <definedName name="SORT" localSheetId="5">#REF!</definedName>
    <definedName name="SORT">#REF!</definedName>
    <definedName name="Spare1">[5]PartsFlow!$D$34:$R$43</definedName>
    <definedName name="SPChart">'[5]Self Perf. Chart'!$A$1</definedName>
    <definedName name="SpendPlan" localSheetId="4">#REF!</definedName>
    <definedName name="SpendPlan" localSheetId="5">#REF!</definedName>
    <definedName name="SpendPlan">#REF!</definedName>
    <definedName name="SPItem">'[5]Self-Perf Itemization'!$A$1</definedName>
    <definedName name="SponsorPretxWtgdWACC">[20]Assumptions!$C$215</definedName>
    <definedName name="SponsorWACC">[20]Assumptions!$C$213</definedName>
    <definedName name="STAFFEQUIV" localSheetId="4">#REF!</definedName>
    <definedName name="STAFFEQUIV" localSheetId="5">#REF!</definedName>
    <definedName name="STAFFEQUIV">#REF!</definedName>
    <definedName name="STAFFGRAPH" localSheetId="4">#REF!</definedName>
    <definedName name="STAFFGRAPH" localSheetId="5">#REF!</definedName>
    <definedName name="STAFFGRAPH">#REF!</definedName>
    <definedName name="STAFFHOUR" localSheetId="4">#REF!</definedName>
    <definedName name="STAFFHOUR" localSheetId="5">#REF!</definedName>
    <definedName name="STAFFHOUR">#REF!</definedName>
    <definedName name="STAFFPLAN" localSheetId="4">#REF!</definedName>
    <definedName name="STAFFPLAN" localSheetId="5">#REF!</definedName>
    <definedName name="STAFFPLAN">#REF!</definedName>
    <definedName name="STAFFREDUC" localSheetId="4">#REF!</definedName>
    <definedName name="STAFFREDUC" localSheetId="5">#REF!</definedName>
    <definedName name="STAFFREDUC">#REF!</definedName>
    <definedName name="StalkingHorseBid">[30]CapEx!$B$33</definedName>
    <definedName name="StartDate" localSheetId="2">[17]Assumptions!$C$9</definedName>
    <definedName name="StartDate">[18]Assumptions!$C$9</definedName>
    <definedName name="StartQuarter">'[5]Customer Data'!$F$11</definedName>
    <definedName name="StartupEsc">[20]Assumptions!$C$160</definedName>
    <definedName name="StartupPowerValue" localSheetId="4">[30]CapEx!#REF!</definedName>
    <definedName name="StartupPowerValue" localSheetId="5">[30]CapEx!#REF!</definedName>
    <definedName name="StartupPowerValue">[30]CapEx!#REF!</definedName>
    <definedName name="StartupRate">[20]Assumptions!$C$159</definedName>
    <definedName name="StartupTerm">[20]Assumptions!$C$161</definedName>
    <definedName name="StartYear">'[5]Customer Data'!$F$10</definedName>
    <definedName name="StateTaxRate" localSheetId="4">#REF!</definedName>
    <definedName name="StateTaxRate" localSheetId="5">#REF!</definedName>
    <definedName name="StateTaxRate">#REF!</definedName>
    <definedName name="stationserv" localSheetId="4">#REF!</definedName>
    <definedName name="stationserv" localSheetId="5">#REF!</definedName>
    <definedName name="stationserv">#REF!</definedName>
    <definedName name="STATUS" localSheetId="4">#REF!</definedName>
    <definedName name="STATUS" localSheetId="5">#REF!</definedName>
    <definedName name="STATUS">#REF!</definedName>
    <definedName name="stconfig">'[5]Customer Data'!$E$73:$E$80</definedName>
    <definedName name="STDataStart">[5]PartsDataTable!$C$61</definedName>
    <definedName name="stformat">'[5]Customer Data'!$D$72</definedName>
    <definedName name="stg3_0green1">'[5]Customer Data'!$I$154:$I$161</definedName>
    <definedName name="stg3_0green10">'[5]Customer Data'!$I$116</definedName>
    <definedName name="stg3_0green11">'[5]Customer Data'!$I$119</definedName>
    <definedName name="stg3_0green12">'[5]Customer Data'!$I$122</definedName>
    <definedName name="stg3_0green2">'[5]Customer Data'!$E$176:$E$183</definedName>
    <definedName name="stg3_0green3">'[5]Customer Data'!$H$176:$H$183</definedName>
    <definedName name="stg3_0green4">'[5]Customer Data'!$C$116</definedName>
    <definedName name="stg3_0green5">'[5]Customer Data'!$C$119</definedName>
    <definedName name="stg3_0green6">'[5]Customer Data'!$C$122</definedName>
    <definedName name="stg3_0green7">'[5]Customer Data'!$G$116</definedName>
    <definedName name="stg3_0green8">'[5]Customer Data'!$G$119</definedName>
    <definedName name="stg3_0green9">'[5]Customer Data'!$G$122</definedName>
    <definedName name="stg3_1green1">'[5]Customer Data'!$E$116</definedName>
    <definedName name="stg3_1green2">'[5]Customer Data'!$E$119</definedName>
    <definedName name="stg3_1green3">'[5]Customer Data'!$E$122</definedName>
    <definedName name="stg3_graytext1">'[5]Customer Data'!$I$152:$I$153</definedName>
    <definedName name="stg3_graytext2">'[5]Customer Data'!$E$174:$E$175</definedName>
    <definedName name="stg3_graytext3">'[5]Customer Data'!$H$174:$H$175</definedName>
    <definedName name="stg3_hiderow1">'[5]Customer Data'!$A$139:$IV$139</definedName>
    <definedName name="stg3_hiderow2">'[5]Customer Data'!$A$142:$IV$142</definedName>
    <definedName name="stg3_hiderow3">'[5]Customer Data'!$A$145:$IV$145</definedName>
    <definedName name="stg3_hiderow4">'[5]Customer Data'!$A$116:$IV$116</definedName>
    <definedName name="stg3_hiderow5">'[5]Customer Data'!$A$119:$IV$119</definedName>
    <definedName name="stg3_hiderow6">'[5]Customer Data'!$A$122:$IV$122</definedName>
    <definedName name="stg3_NoPartgreen1">'[5]Customer Data'!$I$162:$I$169</definedName>
    <definedName name="stg3_NoPartgreen2">'[5]Customer Data'!$E$184:$E$191</definedName>
    <definedName name="stg3_NoPartgreen3">'[5]Customer Data'!$H$184:$H$191</definedName>
    <definedName name="sthistory">'[5]Customer Data'!$A$68:$IV$82</definedName>
    <definedName name="STMajCustInt">'[5]Customer Data'!$E$105</definedName>
    <definedName name="STMajorSpares">'[5]Customer Data'!$C$105</definedName>
    <definedName name="STMinCustInt">'[5]Customer Data'!$E$104</definedName>
    <definedName name="STMinorSpares">'[5]Customer Data'!$C$104</definedName>
    <definedName name="stnumber">'[5]Customer Data'!$F$14</definedName>
    <definedName name="STORM" localSheetId="4">#REF!</definedName>
    <definedName name="STORM" localSheetId="5">#REF!</definedName>
    <definedName name="STORM">#REF!</definedName>
    <definedName name="stselect">[5]PartsDataTable!$F$41</definedName>
    <definedName name="SUB_MAJOR_EQUIP" localSheetId="4">'[49]CE (Details)'!#REF!</definedName>
    <definedName name="SUB_MAJOR_EQUIP" localSheetId="5">'[49]CE (Details)'!#REF!</definedName>
    <definedName name="SUB_MAJOR_EQUIP">'[49]CE (Details)'!#REF!</definedName>
    <definedName name="SubCat" localSheetId="4">#REF!</definedName>
    <definedName name="SubCat" localSheetId="5">#REF!</definedName>
    <definedName name="SubCat">#REF!</definedName>
    <definedName name="SubCategory" localSheetId="4">#REF!</definedName>
    <definedName name="SubCategory" localSheetId="5">#REF!</definedName>
    <definedName name="SubCategory">#REF!</definedName>
    <definedName name="SUMMARY" localSheetId="4">#REF!</definedName>
    <definedName name="SUMMARY" localSheetId="5">#REF!</definedName>
    <definedName name="SUMMARY">#REF!</definedName>
    <definedName name="supentit_in_wkly_vect_input" localSheetId="4">#REF!</definedName>
    <definedName name="supentit_in_wkly_vect_input" localSheetId="5">#REF!</definedName>
    <definedName name="supentit_in_wkly_vect_input">#REF!</definedName>
    <definedName name="supentit_out_wkly_vect_input" localSheetId="4">#REF!</definedName>
    <definedName name="supentit_out_wkly_vect_input" localSheetId="5">#REF!</definedName>
    <definedName name="supentit_out_wkly_vect_input">#REF!</definedName>
    <definedName name="SWSales_MWH" localSheetId="4">[10]DT_A_AMW93!#REF!</definedName>
    <definedName name="SWSales_MWH" localSheetId="5">[10]DT_A_AMW93!#REF!</definedName>
    <definedName name="SWSales_MWH">[10]DT_A_AMW93!#REF!</definedName>
    <definedName name="t" localSheetId="2" hidden="1">{#N/A,#N/A,FALSE,"CESTSUM";#N/A,#N/A,FALSE,"est sum A";#N/A,#N/A,FALSE,"est detail A"}</definedName>
    <definedName name="t" localSheetId="1" hidden="1">{#N/A,#N/A,FALSE,"CESTSUM";#N/A,#N/A,FALSE,"est sum A";#N/A,#N/A,FALSE,"est detail A"}</definedName>
    <definedName name="t" hidden="1">{#N/A,#N/A,FALSE,"CESTSUM";#N/A,#N/A,FALSE,"est sum A";#N/A,#N/A,FALSE,"est detail A"}</definedName>
    <definedName name="T1AtCI">'[5]Customer Data'!$F$58</definedName>
    <definedName name="T1AtHGP">'[5]Customer Data'!$G$58</definedName>
    <definedName name="T1AtMI">'[5]Customer Data'!$H$58</definedName>
    <definedName name="T1LeadTime">'[5]Customer Data'!$I$58</definedName>
    <definedName name="T1OPYEAR">'[5]Customer Data'!$C$58</definedName>
    <definedName name="T1QTR1">[5]PartsFlow!$E$10</definedName>
    <definedName name="t1sched">[5]PartsFlow!$E$10:$R$10</definedName>
    <definedName name="T1TotalExp">'[5]Customer Data'!$E$58</definedName>
    <definedName name="T2AtCI">'[5]Customer Data'!$F$59</definedName>
    <definedName name="T2AtHGP">'[5]Customer Data'!$G$59</definedName>
    <definedName name="T2AtMI">'[5]Customer Data'!$H$59</definedName>
    <definedName name="T2LeadTime">'[5]Customer Data'!$I$59</definedName>
    <definedName name="T2OPYEAR">'[5]Customer Data'!$C$59</definedName>
    <definedName name="T2QTR1">[5]PartsFlow!$E$12</definedName>
    <definedName name="t2sched">[5]PartsFlow!$E$12:$R$12</definedName>
    <definedName name="T2TotalExp">'[5]Customer Data'!$E$59</definedName>
    <definedName name="T3AtCI">'[5]Customer Data'!$F$60</definedName>
    <definedName name="T3AtHGP">'[5]Customer Data'!$G$60</definedName>
    <definedName name="T3AtMI">'[5]Customer Data'!$H$60</definedName>
    <definedName name="T3LeadTime">'[5]Customer Data'!$I$60</definedName>
    <definedName name="T3OPYEAR">'[5]Customer Data'!$C$60</definedName>
    <definedName name="T3QTR1">[5]PartsFlow!$E$14</definedName>
    <definedName name="t3sched">[5]PartsFlow!$E$24:$R$24</definedName>
    <definedName name="T3TotalExp">'[5]Customer Data'!$E$60</definedName>
    <definedName name="T4AtCI">'[5]Customer Data'!$F$61</definedName>
    <definedName name="T4AtHGP">'[5]Customer Data'!$G$61</definedName>
    <definedName name="T4AtMI">'[5]Customer Data'!$H$61</definedName>
    <definedName name="T4LeadTime">'[5]Customer Data'!$I$61</definedName>
    <definedName name="T4OPYEAR">'[5]Customer Data'!$C$61</definedName>
    <definedName name="T4QTR1">[5]PartsFlow!$E$16</definedName>
    <definedName name="T4TotalExp">'[5]Customer Data'!$E$61</definedName>
    <definedName name="T5AtCI">'[5]Customer Data'!$F$62</definedName>
    <definedName name="T5AtHGP">'[5]Customer Data'!$G$62</definedName>
    <definedName name="T5AtMI">'[5]Customer Data'!$H$62</definedName>
    <definedName name="T5LeadTime">'[5]Customer Data'!$I$62</definedName>
    <definedName name="T5OPYEAR">'[5]Customer Data'!$C$62</definedName>
    <definedName name="T5QTR1">[5]PartsFlow!$E$18</definedName>
    <definedName name="T5TotalExp">'[5]Customer Data'!$E$62</definedName>
    <definedName name="T6AtCI">'[5]Customer Data'!$F$63</definedName>
    <definedName name="T6AtHGP">'[5]Customer Data'!$G$63</definedName>
    <definedName name="T6AtMI">'[5]Customer Data'!$H$63</definedName>
    <definedName name="T6LeadTime">'[5]Customer Data'!$I$63</definedName>
    <definedName name="T6OPYEAR">'[5]Customer Data'!$C$63</definedName>
    <definedName name="T6QTR1">[5]PartsFlow!$E$20</definedName>
    <definedName name="T6TotalExp">'[5]Customer Data'!$E$63</definedName>
    <definedName name="T7AtCI">'[5]Customer Data'!$F$64</definedName>
    <definedName name="T7AtHGP">'[5]Customer Data'!$G$64</definedName>
    <definedName name="T7AtMI">'[5]Customer Data'!$H$64</definedName>
    <definedName name="T7LeadTime">'[5]Customer Data'!$I$64</definedName>
    <definedName name="T7OPYEAR">'[5]Customer Data'!$C$64</definedName>
    <definedName name="T7QTR1">[5]PartsFlow!$E$22</definedName>
    <definedName name="T7TotalExp">'[5]Customer Data'!$E$64</definedName>
    <definedName name="T8AtCI">'[5]Customer Data'!$F$65</definedName>
    <definedName name="T8AtHGP">'[5]Customer Data'!$G$65</definedName>
    <definedName name="T8AtMI">'[5]Customer Data'!$H$65</definedName>
    <definedName name="T8LeadTime">'[5]Customer Data'!$I$65</definedName>
    <definedName name="T8OPYEAR">'[5]Customer Data'!$C$65</definedName>
    <definedName name="T8QTR1">[5]PartsFlow!$E$24</definedName>
    <definedName name="T8TotalExp">'[5]Customer Data'!$E$65</definedName>
    <definedName name="table" localSheetId="4">#REF!</definedName>
    <definedName name="table" localSheetId="5">#REF!</definedName>
    <definedName name="table">#REF!</definedName>
    <definedName name="TableName">"Dummy"</definedName>
    <definedName name="TAX" localSheetId="4">#REF!</definedName>
    <definedName name="TAX" localSheetId="5">#REF!</definedName>
    <definedName name="TAX">#REF!</definedName>
    <definedName name="tax_exempt_spread" localSheetId="4">#REF!</definedName>
    <definedName name="tax_exempt_spread" localSheetId="5">#REF!</definedName>
    <definedName name="tax_exempt_spread">#REF!</definedName>
    <definedName name="TAXCORPLIC" localSheetId="4">#REF!</definedName>
    <definedName name="TAXCORPLIC" localSheetId="5">#REF!</definedName>
    <definedName name="TAXCORPLIC">#REF!</definedName>
    <definedName name="TaxDepBasis">[20]Assumptions!$C$187</definedName>
    <definedName name="TAXENERGYP" localSheetId="4">#REF!</definedName>
    <definedName name="TAXENERGYP" localSheetId="5">#REF!</definedName>
    <definedName name="TAXENERGYP">#REF!</definedName>
    <definedName name="TAXENERGYR" localSheetId="4">#REF!</definedName>
    <definedName name="TAXENERGYR" localSheetId="5">#REF!</definedName>
    <definedName name="TAXENERGYR">#REF!</definedName>
    <definedName name="TAXEXCISE" localSheetId="4">#REF!</definedName>
    <definedName name="TAXEXCISE" localSheetId="5">#REF!</definedName>
    <definedName name="TAXEXCISE">#REF!</definedName>
    <definedName name="TAXFICA" localSheetId="4">#REF!</definedName>
    <definedName name="TAXFICA" localSheetId="5">#REF!</definedName>
    <definedName name="TAXFICA">#REF!</definedName>
    <definedName name="TAXFUT" localSheetId="4">#REF!</definedName>
    <definedName name="TAXFUT" localSheetId="5">#REF!</definedName>
    <definedName name="TAXFUT">#REF!</definedName>
    <definedName name="TAXINCOME" localSheetId="4">#REF!</definedName>
    <definedName name="TAXINCOME" localSheetId="5">#REF!</definedName>
    <definedName name="TAXINCOME">#REF!</definedName>
    <definedName name="TAXMEDICARE" localSheetId="4">#REF!</definedName>
    <definedName name="TAXMEDICARE" localSheetId="5">#REF!</definedName>
    <definedName name="TAXMEDICARE">#REF!</definedName>
    <definedName name="taxown" localSheetId="4">#REF!</definedName>
    <definedName name="taxown" localSheetId="5">#REF!</definedName>
    <definedName name="taxown">#REF!</definedName>
    <definedName name="TAXPFINT" localSheetId="4">#REF!</definedName>
    <definedName name="TAXPFINT" localSheetId="5">#REF!</definedName>
    <definedName name="TAXPFINT">#REF!</definedName>
    <definedName name="TAXPROPERTY" localSheetId="4">#REF!</definedName>
    <definedName name="TAXPROPERTY" localSheetId="5">#REF!</definedName>
    <definedName name="TAXPROPERTY">#REF!</definedName>
    <definedName name="TAXSUT" localSheetId="4">#REF!</definedName>
    <definedName name="TAXSUT" localSheetId="5">#REF!</definedName>
    <definedName name="TAXSUT">#REF!</definedName>
    <definedName name="tbl_Master" localSheetId="4">#REF!</definedName>
    <definedName name="tbl_Master" localSheetId="5">#REF!</definedName>
    <definedName name="tbl_Master">#REF!</definedName>
    <definedName name="tc">'[76]Assumptions Project XYZ'!$C$4</definedName>
    <definedName name="te" localSheetId="4">#REF!</definedName>
    <definedName name="te" localSheetId="5">#REF!</definedName>
    <definedName name="te">#REF!</definedName>
    <definedName name="technology">[5]PartsDataTable!$A$2:$A$13</definedName>
    <definedName name="techselect">[5]PartsDataTable!$B$1</definedName>
    <definedName name="techstart">[5]PartsDataTable!$A$1</definedName>
    <definedName name="tem" localSheetId="2" hidden="1">{#N/A,#N/A,FALSE,"Summ";#N/A,#N/A,FALSE,"General"}</definedName>
    <definedName name="tem" localSheetId="1" hidden="1">{#N/A,#N/A,FALSE,"Summ";#N/A,#N/A,FALSE,"General"}</definedName>
    <definedName name="tem" hidden="1">{#N/A,#N/A,FALSE,"Summ";#N/A,#N/A,FALSE,"General"}</definedName>
    <definedName name="TEMP" localSheetId="2" hidden="1">{#N/A,#N/A,FALSE,"Summ";#N/A,#N/A,FALSE,"General"}</definedName>
    <definedName name="TEMP" localSheetId="1" hidden="1">{#N/A,#N/A,FALSE,"Summ";#N/A,#N/A,FALSE,"General"}</definedName>
    <definedName name="TEMP" hidden="1">{#N/A,#N/A,FALSE,"Summ";#N/A,#N/A,FALSE,"General"}</definedName>
    <definedName name="Temp1" localSheetId="2" hidden="1">{#N/A,#N/A,FALSE,"CESTSUM";#N/A,#N/A,FALSE,"est sum A";#N/A,#N/A,FALSE,"est detail A"}</definedName>
    <definedName name="Temp1" localSheetId="1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localSheetId="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4">#REF!</definedName>
    <definedName name="TEMPADJ" localSheetId="5">#REF!</definedName>
    <definedName name="TEMPADJ">#REF!</definedName>
    <definedName name="TenaskaShare" localSheetId="4">[40]Dispatch!#REF!</definedName>
    <definedName name="TenaskaShare" localSheetId="5">[40]Dispatch!#REF!</definedName>
    <definedName name="TenaskaShare">[40]Dispatch!#REF!</definedName>
    <definedName name="tenth" localSheetId="4">#REF!</definedName>
    <definedName name="tenth" localSheetId="5">#REF!</definedName>
    <definedName name="tenth">#REF!</definedName>
    <definedName name="Test" localSheetId="4">#REF!</definedName>
    <definedName name="Test" localSheetId="5">#REF!</definedName>
    <definedName name="Test">#REF!</definedName>
    <definedName name="TEST0" localSheetId="4">#REF!</definedName>
    <definedName name="TEST0" localSheetId="5">#REF!</definedName>
    <definedName name="TEST0">#REF!</definedName>
    <definedName name="TEST1" localSheetId="4">#REF!</definedName>
    <definedName name="TEST1" localSheetId="5">#REF!</definedName>
    <definedName name="TEST1">#REF!</definedName>
    <definedName name="TESTHKEY" localSheetId="4">#REF!</definedName>
    <definedName name="TESTHKEY" localSheetId="5">#REF!</definedName>
    <definedName name="TESTHKEY">#REF!</definedName>
    <definedName name="TESTKEYS" localSheetId="4">#REF!</definedName>
    <definedName name="TESTKEYS" localSheetId="5">#REF!</definedName>
    <definedName name="TESTKEYS">#REF!</definedName>
    <definedName name="TESTVKEY" localSheetId="4">#REF!</definedName>
    <definedName name="TESTVKEY" localSheetId="5">#REF!</definedName>
    <definedName name="TESTVKEY">#REF!</definedName>
    <definedName name="TESTYEAR" localSheetId="4">#REF!</definedName>
    <definedName name="TESTYEAR" localSheetId="5">#REF!</definedName>
    <definedName name="TESTYEAR">#REF!</definedName>
    <definedName name="TESTYEAR_E">'[34]Named Ranges E'!$C$5</definedName>
    <definedName name="Therm_upload" localSheetId="4">#REF!</definedName>
    <definedName name="Therm_upload" localSheetId="5">#REF!</definedName>
    <definedName name="Therm_upload">#REF!</definedName>
    <definedName name="ThermalBookLife" localSheetId="2">[17]Assumptions!$C$25</definedName>
    <definedName name="ThermalBookLife">[18]Assumptions!$C$25</definedName>
    <definedName name="therms" localSheetId="4">#REF!</definedName>
    <definedName name="therms" localSheetId="5">#REF!</definedName>
    <definedName name="therms">#REF!</definedName>
    <definedName name="third" localSheetId="4">#REF!</definedName>
    <definedName name="third" localSheetId="5">#REF!</definedName>
    <definedName name="third">#REF!</definedName>
    <definedName name="thirdpartyIRR" localSheetId="4">#REF!</definedName>
    <definedName name="thirdpartyIRR" localSheetId="5">#REF!</definedName>
    <definedName name="thirdpartyIRR">#REF!</definedName>
    <definedName name="thirteenth" localSheetId="4">#REF!</definedName>
    <definedName name="thirteenth" localSheetId="5">#REF!</definedName>
    <definedName name="thirteenth">#REF!</definedName>
    <definedName name="thirtieth" localSheetId="4">#REF!</definedName>
    <definedName name="thirtieth" localSheetId="5">#REF!</definedName>
    <definedName name="thirtieth">#REF!</definedName>
    <definedName name="thirtyfirst" localSheetId="4">#REF!</definedName>
    <definedName name="thirtyfirst" localSheetId="5">#REF!</definedName>
    <definedName name="thirtyfirst">#REF!</definedName>
    <definedName name="three" localSheetId="4">#REF!</definedName>
    <definedName name="three" localSheetId="5">#REF!</definedName>
    <definedName name="three">#REF!</definedName>
    <definedName name="tic" localSheetId="4">#REF!</definedName>
    <definedName name="tic" localSheetId="5">#REF!</definedName>
    <definedName name="tic">#REF!</definedName>
    <definedName name="tital1" localSheetId="4">#REF!</definedName>
    <definedName name="tital1" localSheetId="5">#REF!</definedName>
    <definedName name="tital1">#REF!</definedName>
    <definedName name="tital2" localSheetId="4">#REF!</definedName>
    <definedName name="tital2" localSheetId="5">#REF!</definedName>
    <definedName name="tital2">#REF!</definedName>
    <definedName name="tital3" localSheetId="4">#REF!</definedName>
    <definedName name="tital3" localSheetId="5">#REF!</definedName>
    <definedName name="tital3">#REF!</definedName>
    <definedName name="Title" localSheetId="2">[17]Assumptions!$A$1</definedName>
    <definedName name="Title">[18]Assumptions!$A$1</definedName>
    <definedName name="Title1" localSheetId="4">#REF!</definedName>
    <definedName name="Title1" localSheetId="5">#REF!</definedName>
    <definedName name="Title1">#REF!</definedName>
    <definedName name="Title2" localSheetId="4">#REF!</definedName>
    <definedName name="Title2" localSheetId="5">#REF!</definedName>
    <definedName name="Title2">#REF!</definedName>
    <definedName name="Title3" localSheetId="4">#REF!</definedName>
    <definedName name="Title3" localSheetId="5">#REF!</definedName>
    <definedName name="Title3">#REF!</definedName>
    <definedName name="Title4" localSheetId="4">#REF!</definedName>
    <definedName name="Title4" localSheetId="5">#REF!</definedName>
    <definedName name="Title4">#REF!</definedName>
    <definedName name="Title5" localSheetId="4">#REF!</definedName>
    <definedName name="Title5" localSheetId="5">#REF!</definedName>
    <definedName name="Title5">#REF!</definedName>
    <definedName name="Title6" localSheetId="4">#REF!</definedName>
    <definedName name="Title6" localSheetId="5">#REF!</definedName>
    <definedName name="Title6">#REF!</definedName>
    <definedName name="today" localSheetId="4">#REF!</definedName>
    <definedName name="today" localSheetId="5">#REF!</definedName>
    <definedName name="today">#REF!</definedName>
    <definedName name="TopLeft" localSheetId="4">#REF!</definedName>
    <definedName name="TopLeft" localSheetId="5">#REF!</definedName>
    <definedName name="TopLeft">#REF!</definedName>
    <definedName name="TOTAL_EQUIP" localSheetId="4">'[49]CE (Details)'!#REF!</definedName>
    <definedName name="TOTAL_EQUIP" localSheetId="5">'[49]CE (Details)'!#REF!</definedName>
    <definedName name="TOTAL_EQUIP">'[49]CE (Details)'!#REF!</definedName>
    <definedName name="Total_Payment" localSheetId="4">Scheduled_Payment+Extra_Payment</definedName>
    <definedName name="Total_Payment" localSheetId="5">Scheduled_Payment+Extra_Payment</definedName>
    <definedName name="Total_Payment">Scheduled_Payment+Extra_Payment</definedName>
    <definedName name="totaldebt" localSheetId="4">#REF!</definedName>
    <definedName name="totaldebt" localSheetId="5">#REF!</definedName>
    <definedName name="totaldebt">#REF!</definedName>
    <definedName name="totalequit" localSheetId="4">#REF!</definedName>
    <definedName name="totalequit" localSheetId="5">#REF!</definedName>
    <definedName name="totalequit">#REF!</definedName>
    <definedName name="TotalEquity">'[30]Revenue Calculation'!$I$6</definedName>
    <definedName name="tr" localSheetId="2" hidden="1">{#N/A,#N/A,FALSE,"CESTSUM";#N/A,#N/A,FALSE,"est sum A";#N/A,#N/A,FALSE,"est detail A"}</definedName>
    <definedName name="tr" localSheetId="1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 localSheetId="4">[10]DT_A_DOL93!#REF!</definedName>
    <definedName name="TRADING_NET" localSheetId="5">[10]DT_A_DOL93!#REF!</definedName>
    <definedName name="TRADING_NET">[10]DT_A_DOL93!#REF!</definedName>
    <definedName name="tran_revenue" localSheetId="4">#REF!</definedName>
    <definedName name="tran_revenue" localSheetId="5">#REF!</definedName>
    <definedName name="tran_revenue">#REF!</definedName>
    <definedName name="TranCost" localSheetId="4">#REF!</definedName>
    <definedName name="TranCost" localSheetId="5">#REF!</definedName>
    <definedName name="TranCost">#REF!</definedName>
    <definedName name="TRANS">#N/A</definedName>
    <definedName name="trans_constraint_y_n" localSheetId="4">#REF!</definedName>
    <definedName name="trans_constraint_y_n" localSheetId="5">#REF!</definedName>
    <definedName name="trans_constraint_y_n">#REF!</definedName>
    <definedName name="TRANS2007">SUM('[4]Run-Cost Data'!$T$5:$X$5)</definedName>
    <definedName name="TRANS2008">SUM('[4]Run-Cost Data'!$T$6:$X$17)</definedName>
    <definedName name="TRANS2009">SUM('[4]Run-Cost Data'!$T$18:$X$29)</definedName>
    <definedName name="TRANS2010">SUM('[4]Run-Cost Data'!$T$30:$X$41)</definedName>
    <definedName name="TRANS2011">SUM('[4]Run-Cost Data'!$T$42:$X$53)</definedName>
    <definedName name="TRANS2012">SUM('[4]Run-Cost Data'!$T$54:$X$65)</definedName>
    <definedName name="TRANS2013">SUM('[4]Run-Cost Data'!$T$66:$X$77)</definedName>
    <definedName name="TRANS2014">SUM('[4]Run-Cost Data'!$T$78:$X$89)</definedName>
    <definedName name="TRANS2015">SUM('[4]Run-Cost Data'!$T$90:$X$101)</definedName>
    <definedName name="TRANS2016">SUM('[4]Run-Cost Data'!$T$102:$X$113)</definedName>
    <definedName name="TRANS2017">SUM('[4]Run-Cost Data'!$T$114:$X$125)</definedName>
    <definedName name="TRANS2018">SUM('[4]Run-Cost Data'!$T$126:$X$137)</definedName>
    <definedName name="TRANS2019">SUM('[4]Run-Cost Data'!$T$138:$X$149)</definedName>
    <definedName name="TRANS2020">SUM('[4]Run-Cost Data'!$T$150:$X$161)</definedName>
    <definedName name="TRANS2021">SUM('[4]Run-Cost Data'!$T$162:$X$173)</definedName>
    <definedName name="TRANS2022">SUM('[4]Run-Cost Data'!$T$174:$X$185)</definedName>
    <definedName name="TRANS2023">SUM('[4]Run-Cost Data'!$T$186:$X$197)</definedName>
    <definedName name="TRANS2024">SUM('[4]Run-Cost Data'!$T$198:$X$209)</definedName>
    <definedName name="TRANS2025">SUM('[4]Run-Cost Data'!$T$210:$X$221)</definedName>
    <definedName name="TRANS2026">SUM('[4]Run-Cost Data'!$T$222:$X$233)</definedName>
    <definedName name="TransCap">'[29]General Inputs'!$E$17</definedName>
    <definedName name="transdb" localSheetId="4">#REF!</definedName>
    <definedName name="transdb" localSheetId="5">#REF!</definedName>
    <definedName name="transdb">#REF!</definedName>
    <definedName name="Transfer" localSheetId="4" hidden="1">#REF!</definedName>
    <definedName name="Transfer" localSheetId="5" hidden="1">#REF!</definedName>
    <definedName name="Transfer" localSheetId="2" hidden="1">#REF!</definedName>
    <definedName name="Transfer" localSheetId="1" hidden="1">#REF!</definedName>
    <definedName name="Transfer" hidden="1">#REF!</definedName>
    <definedName name="Transfers" localSheetId="4" hidden="1">#REF!</definedName>
    <definedName name="Transfers" localSheetId="5" hidden="1">#REF!</definedName>
    <definedName name="Transfers" localSheetId="2" hidden="1">#REF!</definedName>
    <definedName name="Transfers" localSheetId="1" hidden="1">#REF!</definedName>
    <definedName name="Transfers" hidden="1">#REF!</definedName>
    <definedName name="TransFixed" localSheetId="4">[30]Expenses!#REF!</definedName>
    <definedName name="TransFixed" localSheetId="5">[30]Expenses!#REF!</definedName>
    <definedName name="TransFixed">[30]Expenses!#REF!</definedName>
    <definedName name="TransVar" localSheetId="4">[30]Expenses!#REF!</definedName>
    <definedName name="TransVar" localSheetId="5">[30]Expenses!#REF!</definedName>
    <definedName name="TransVar">[30]Expenses!#REF!</definedName>
    <definedName name="tt" localSheetId="4">#REF!</definedName>
    <definedName name="tt" localSheetId="5">#REF!</definedName>
    <definedName name="tt">#REF!</definedName>
    <definedName name="ttt" localSheetId="4">#REF!</definedName>
    <definedName name="ttt" localSheetId="5">#REF!</definedName>
    <definedName name="ttt">#REF!</definedName>
    <definedName name="tttt" localSheetId="4">#REF!</definedName>
    <definedName name="tttt" localSheetId="5">#REF!</definedName>
    <definedName name="tttt">#REF!</definedName>
    <definedName name="ttttt" localSheetId="4">#REF!</definedName>
    <definedName name="ttttt" localSheetId="5">#REF!</definedName>
    <definedName name="ttttt">#REF!</definedName>
    <definedName name="tttttt" localSheetId="4">#REF!</definedName>
    <definedName name="tttttt" localSheetId="5">#REF!</definedName>
    <definedName name="tttttt">#REF!</definedName>
    <definedName name="Turbine_unit_cost" localSheetId="4">#REF!</definedName>
    <definedName name="Turbine_unit_cost" localSheetId="5">#REF!</definedName>
    <definedName name="Turbine_unit_cost">#REF!</definedName>
    <definedName name="TurbineCosts">'[32]Assumptions Project XYZ'!$C$4</definedName>
    <definedName name="turbinesize" localSheetId="4">#REF!</definedName>
    <definedName name="turbinesize" localSheetId="5">#REF!</definedName>
    <definedName name="turbinesize">#REF!</definedName>
    <definedName name="TurbNameplate">[25]Assumptions!$C$51</definedName>
    <definedName name="TurbQuant">[20]Assumptions!$C$50</definedName>
    <definedName name="twelfth" localSheetId="4">#REF!</definedName>
    <definedName name="twelfth" localSheetId="5">#REF!</definedName>
    <definedName name="twelfth">#REF!</definedName>
    <definedName name="twentieth" localSheetId="4">#REF!</definedName>
    <definedName name="twentieth" localSheetId="5">#REF!</definedName>
    <definedName name="twentieth">#REF!</definedName>
    <definedName name="twentyeighth" localSheetId="4">#REF!</definedName>
    <definedName name="twentyeighth" localSheetId="5">#REF!</definedName>
    <definedName name="twentyeighth">#REF!</definedName>
    <definedName name="twentyfifth" localSheetId="4">#REF!</definedName>
    <definedName name="twentyfifth" localSheetId="5">#REF!</definedName>
    <definedName name="twentyfifth">#REF!</definedName>
    <definedName name="twentyfirst" localSheetId="4">#REF!</definedName>
    <definedName name="twentyfirst" localSheetId="5">#REF!</definedName>
    <definedName name="twentyfirst">#REF!</definedName>
    <definedName name="twentyforth" localSheetId="4">#REF!</definedName>
    <definedName name="twentyforth" localSheetId="5">#REF!</definedName>
    <definedName name="twentyforth">#REF!</definedName>
    <definedName name="twentyninth" localSheetId="4">#REF!</definedName>
    <definedName name="twentyninth" localSheetId="5">#REF!</definedName>
    <definedName name="twentyninth">#REF!</definedName>
    <definedName name="twentysecond" localSheetId="4">#REF!</definedName>
    <definedName name="twentysecond" localSheetId="5">#REF!</definedName>
    <definedName name="twentysecond">#REF!</definedName>
    <definedName name="twentyseventh" localSheetId="4">#REF!</definedName>
    <definedName name="twentyseventh" localSheetId="5">#REF!</definedName>
    <definedName name="twentyseventh">#REF!</definedName>
    <definedName name="twentysixth" localSheetId="4">#REF!</definedName>
    <definedName name="twentysixth" localSheetId="5">#REF!</definedName>
    <definedName name="twentysixth">#REF!</definedName>
    <definedName name="twentythird" localSheetId="4">#REF!</definedName>
    <definedName name="twentythird" localSheetId="5">#REF!</definedName>
    <definedName name="twentythird">#REF!</definedName>
    <definedName name="twoyrswarranty" localSheetId="4">#REF!</definedName>
    <definedName name="twoyrswarranty" localSheetId="5">#REF!</definedName>
    <definedName name="twoyrswarranty">#REF!</definedName>
    <definedName name="Type" localSheetId="4">#REF!</definedName>
    <definedName name="Type" localSheetId="5">#REF!</definedName>
    <definedName name="Type">#REF!</definedName>
    <definedName name="u" localSheetId="2" hidden="1">{#N/A,#N/A,FALSE,"Summ";#N/A,#N/A,FALSE,"General"}</definedName>
    <definedName name="u" localSheetId="1" hidden="1">{#N/A,#N/A,FALSE,"Summ";#N/A,#N/A,FALSE,"General"}</definedName>
    <definedName name="u" hidden="1">{#N/A,#N/A,FALSE,"Summ";#N/A,#N/A,FALSE,"General"}</definedName>
    <definedName name="UBakerAvail" localSheetId="4">#REF!</definedName>
    <definedName name="UBakerAvail" localSheetId="5">#REF!</definedName>
    <definedName name="UBakerAvail">#REF!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4">#REF!</definedName>
    <definedName name="UNITCOMPARE" localSheetId="5">#REF!</definedName>
    <definedName name="UNITCOMPARE">#REF!</definedName>
    <definedName name="UNITCOSTS" localSheetId="4">#REF!</definedName>
    <definedName name="UNITCOSTS" localSheetId="5">#REF!</definedName>
    <definedName name="UNITCOSTS">#REF!</definedName>
    <definedName name="USD_Rates_zero">[93]USD_LIBOR!$D$32:$E$71</definedName>
    <definedName name="UTG" localSheetId="4">#REF!</definedName>
    <definedName name="UTG" localSheetId="5">#REF!</definedName>
    <definedName name="UTG">#REF!</definedName>
    <definedName name="UTN" localSheetId="4">#REF!</definedName>
    <definedName name="UTN" localSheetId="5">#REF!</definedName>
    <definedName name="UTN">#REF!</definedName>
    <definedName name="v" localSheetId="2" hidden="1">{#N/A,#N/A,FALSE,"Coversheet";#N/A,#N/A,FALSE,"QA"}</definedName>
    <definedName name="v" localSheetId="1" hidden="1">{#N/A,#N/A,FALSE,"Coversheet";#N/A,#N/A,FALSE,"QA"}</definedName>
    <definedName name="v" hidden="1">{#N/A,#N/A,FALSE,"Coversheet";#N/A,#N/A,FALSE,"QA"}</definedName>
    <definedName name="Validation">[37]COA!$CY$3:$CY$5</definedName>
    <definedName name="Value" localSheetId="2" hidden="1">{#N/A,#N/A,FALSE,"Summ";#N/A,#N/A,FALSE,"General"}</definedName>
    <definedName name="Value" localSheetId="1" hidden="1">{#N/A,#N/A,FALSE,"Summ";#N/A,#N/A,FALSE,"General"}</definedName>
    <definedName name="Value" hidden="1">{#N/A,#N/A,FALSE,"Summ";#N/A,#N/A,FALSE,"General"}</definedName>
    <definedName name="Values_Entered" localSheetId="4">IF(Loan_Amount*Interest_Rate*Loan_Years*Loan_Start&gt;0,1,0)</definedName>
    <definedName name="Values_Entered" localSheetId="5">IF(Loan_Amount*Interest_Rate*Loan_Years*Loan_Start&gt;0,1,0)</definedName>
    <definedName name="Values_Entered" localSheetId="2">IF(Loan_Amount*Interest_Rate*Loan_Years*Loan_Start&gt;0,1,0)</definedName>
    <definedName name="Values_Entered">IF(Loan_Amount*Interest_Rate*Loan_Years*Loan_Start&gt;0,1,0)</definedName>
    <definedName name="VarTranEsc">[20]Assumptions!$C$166</definedName>
    <definedName name="VarTranRate">[20]Assumptions!$C$165</definedName>
    <definedName name="vartrans" localSheetId="4">#REF!</definedName>
    <definedName name="vartrans" localSheetId="5">#REF!</definedName>
    <definedName name="vartrans">#REF!</definedName>
    <definedName name="version">[5]PartsDataTable!$A$14</definedName>
    <definedName name="VOMEsc" localSheetId="2">[17]Assumptions!$C$21</definedName>
    <definedName name="VOMEsc">[18]Assumptions!$C$21</definedName>
    <definedName name="w" localSheetId="2" hidden="1">{#N/A,#N/A,FALSE,"Schedule F";#N/A,#N/A,FALSE,"Schedule G"}</definedName>
    <definedName name="w" localSheetId="1" hidden="1">{#N/A,#N/A,FALSE,"Schedule F";#N/A,#N/A,FALSE,"Schedule G"}</definedName>
    <definedName name="w" hidden="1">{#N/A,#N/A,FALSE,"Schedule F";#N/A,#N/A,FALSE,"Schedule G"}</definedName>
    <definedName name="WACC">'[36]Revenue Calculation'!$D$8</definedName>
    <definedName name="WAGES" localSheetId="4">#REF!</definedName>
    <definedName name="WAGES" localSheetId="5">#REF!</definedName>
    <definedName name="WAGES">#REF!</definedName>
    <definedName name="warrantyOM" localSheetId="4">#REF!</definedName>
    <definedName name="warrantyOM" localSheetId="5">#REF!</definedName>
    <definedName name="warrantyOM">#REF!</definedName>
    <definedName name="wartsila_nameplate" localSheetId="4">#REF!</definedName>
    <definedName name="wartsila_nameplate" localSheetId="5">#REF!</definedName>
    <definedName name="wartsila_nameplate">#REF!</definedName>
    <definedName name="WBS" localSheetId="4">#REF!</definedName>
    <definedName name="WBS" localSheetId="5">#REF!</definedName>
    <definedName name="WBS">#REF!</definedName>
    <definedName name="we" localSheetId="2" hidden="1">{#N/A,#N/A,FALSE,"Pg 6b CustCount_Gas";#N/A,#N/A,FALSE,"QA";#N/A,#N/A,FALSE,"Report";#N/A,#N/A,FALSE,"forecast"}</definedName>
    <definedName name="we" localSheetId="1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dr" localSheetId="4">#REF!</definedName>
    <definedName name="wedr" localSheetId="5">#REF!</definedName>
    <definedName name="wedr">#REF!</definedName>
    <definedName name="WellsPlantMax" localSheetId="4">#REF!</definedName>
    <definedName name="WellsPlantMax" localSheetId="5">#REF!</definedName>
    <definedName name="WellsPlantMax">#REF!</definedName>
    <definedName name="WH" localSheetId="2" hidden="1">{#N/A,#N/A,FALSE,"Coversheet";#N/A,#N/A,FALSE,"QA"}</definedName>
    <definedName name="WH" localSheetId="1" hidden="1">{#N/A,#N/A,FALSE,"Coversheet";#N/A,#N/A,FALSE,"QA"}</definedName>
    <definedName name="WH" hidden="1">{#N/A,#N/A,FALSE,"Coversheet";#N/A,#N/A,FALSE,"QA"}</definedName>
    <definedName name="what">'[94]General Inputs'!$E$4</definedName>
    <definedName name="whorn_db" localSheetId="4">#REF!</definedName>
    <definedName name="whorn_db" localSheetId="5">#REF!</definedName>
    <definedName name="whorn_db">#REF!</definedName>
    <definedName name="WHS">[67]Warehouse!$C$50:$I$300</definedName>
    <definedName name="Wind_NamePlate">'[21]Wind Own'!$B$7</definedName>
    <definedName name="WindDate" localSheetId="4">'[40]Dispatch Cases'!#REF!</definedName>
    <definedName name="WindDate" localSheetId="5">'[40]Dispatch Cases'!#REF!</definedName>
    <definedName name="WindDate">'[40]Dispatch Cases'!#REF!</definedName>
    <definedName name="WindTransCost">[21]Resources!$D$78</definedName>
    <definedName name="WRKCAP" localSheetId="4">#REF!</definedName>
    <definedName name="WRKCAP" localSheetId="5">#REF!</definedName>
    <definedName name="WRKCAP">#REF!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2" hidden="1">{#N/A,#N/A,FALSE,"CRPT";#N/A,#N/A,FALSE,"TREND";#N/A,#N/A,FALSE,"%Curve"}</definedName>
    <definedName name="wrn.AAI." localSheetId="1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" hidden="1">{#N/A,#N/A,FALSE,"CRPT";#N/A,#N/A,FALSE,"TREND";#N/A,#N/A,FALSE,"% CURVE"}</definedName>
    <definedName name="wrn.AAI._.Report." localSheetId="1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2" hidden="1">{#N/A,#N/A,FALSE,"schA"}</definedName>
    <definedName name="wrn.ECR." localSheetId="1" hidden="1">{#N/A,#N/A,FALSE,"schA"}</definedName>
    <definedName name="wrn.ECR." hidden="1">{#N/A,#N/A,FALSE,"schA"}</definedName>
    <definedName name="wrn.ESTIMATE." localSheetId="2" hidden="1">{#N/A,#N/A,FALSE,"CESTSUM";#N/A,#N/A,FALSE,"est sum A";#N/A,#N/A,FALSE,"est detail A"}</definedName>
    <definedName name="wrn.ESTIMATE." localSheetId="1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2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2" hidden="1">{#N/A,#N/A,FALSE,"SUMMARY";#N/A,#N/A,FALSE,"AE7616";#N/A,#N/A,FALSE,"AE7617";#N/A,#N/A,FALSE,"AE7618";#N/A,#N/A,FALSE,"AE7619"}</definedName>
    <definedName name="wrn.IEO." localSheetId="1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" hidden="1">{#N/A,#N/A,FALSE,"Coversheet";#N/A,#N/A,FALSE,"QA"}</definedName>
    <definedName name="wrn.Incentive._.Overhead." localSheetId="1" hidden="1">{#N/A,#N/A,FALSE,"Coversheet";#N/A,#N/A,FALSE,"QA"}</definedName>
    <definedName name="wrn.Incentive._.Overhead." hidden="1">{#N/A,#N/A,FALSE,"Coversheet";#N/A,#N/A,FALSE,"QA"}</definedName>
    <definedName name="wrn.limit_reports." localSheetId="2" hidden="1">{#N/A,#N/A,FALSE,"Schedule F";#N/A,#N/A,FALSE,"Schedule G"}</definedName>
    <definedName name="wrn.limit_reports." localSheetId="1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2" hidden="1">{#N/A,#N/A,FALSE,"BASE";#N/A,#N/A,FALSE,"LOOPS";#N/A,#N/A,FALSE,"PLC"}</definedName>
    <definedName name="wrn.Project._.Services." localSheetId="1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2" hidden="1">{#N/A,#N/A,FALSE,"7617 Fab";#N/A,#N/A,FALSE,"7617 NSK"}</definedName>
    <definedName name="wrn.SCHEDULE." localSheetId="1" hidden="1">{#N/A,#N/A,FALSE,"7617 Fab";#N/A,#N/A,FALSE,"7617 NSK"}</definedName>
    <definedName name="wrn.SCHEDULE." hidden="1">{#N/A,#N/A,FALSE,"7617 Fab";#N/A,#N/A,FALSE,"7617 NSK"}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hidden="1">{#N/A,#N/A,FALSE,"2002 Small Tool OH";#N/A,#N/A,FALSE,"QA"}</definedName>
    <definedName name="wrn.Summary." localSheetId="2" hidden="1">{#N/A,#N/A,FALSE,"Summ";#N/A,#N/A,FALSE,"General"}</definedName>
    <definedName name="wrn.Summary." localSheetId="1" hidden="1">{#N/A,#N/A,FALSE,"Summ";#N/A,#N/A,FALSE,"General"}</definedName>
    <definedName name="wrn.Summary." hidden="1">{#N/A,#N/A,FALSE,"Summ";#N/A,#N/A,FALSE,"General"}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localSheetId="1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TGCost" localSheetId="4">#REF!</definedName>
    <definedName name="WTGCost" localSheetId="5">#REF!</definedName>
    <definedName name="WTGCost">#REF!</definedName>
    <definedName name="wwp_wkly_vect_input" localSheetId="4">#REF!</definedName>
    <definedName name="wwp_wkly_vect_input" localSheetId="5">#REF!</definedName>
    <definedName name="wwp_wkly_vect_input">#REF!</definedName>
    <definedName name="www" localSheetId="2" hidden="1">{#N/A,#N/A,FALSE,"schA"}</definedName>
    <definedName name="www" localSheetId="1" hidden="1">{#N/A,#N/A,FALSE,"schA"}</definedName>
    <definedName name="www" hidden="1">{#N/A,#N/A,FALSE,"schA"}</definedName>
    <definedName name="x" localSheetId="2" hidden="1">{#N/A,#N/A,FALSE,"Coversheet";#N/A,#N/A,FALSE,"QA"}</definedName>
    <definedName name="x" localSheetId="1" hidden="1">{#N/A,#N/A,FALSE,"Coversheet";#N/A,#N/A,FALSE,"QA"}</definedName>
    <definedName name="x" hidden="1">{#N/A,#N/A,FALSE,"Coversheet";#N/A,#N/A,FALSE,"QA"}</definedName>
    <definedName name="x1start">'[5]Customer Data'!$B$92</definedName>
    <definedName name="x2start">'[5]Customer Data'!$B$96</definedName>
    <definedName name="x3start">'[5]Customer Data'!$B$100</definedName>
    <definedName name="x4start">'[5]Customer Data'!$B$104</definedName>
    <definedName name="xseries">'[5]Accumulated Offer'!$D$41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2" hidden="1">{#N/A,#N/A,FALSE,"Summ";#N/A,#N/A,FALSE,"General"}</definedName>
    <definedName name="xxx" localSheetId="1" hidden="1">{#N/A,#N/A,FALSE,"Summ";#N/A,#N/A,FALSE,"General"}</definedName>
    <definedName name="xxx" hidden="1">{#N/A,#N/A,FALSE,"Summ";#N/A,#N/A,FALSE,"General"}</definedName>
    <definedName name="XYZ">[5]PartsFlow!$E$23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>'[76]Assumptions Project XYZ'!$C$5</definedName>
    <definedName name="y2_Query_Edit__Customize" localSheetId="4">#REF!</definedName>
    <definedName name="y2_Query_Edit__Customize" localSheetId="5">#REF!</definedName>
    <definedName name="y2_Query_Edit__Customize">#REF!</definedName>
    <definedName name="YEAR" localSheetId="4">#REF!</definedName>
    <definedName name="YEAR" localSheetId="5">#REF!</definedName>
    <definedName name="YEAR">#REF!</definedName>
    <definedName name="YearByYear">[5]YearByYear!$A$1</definedName>
    <definedName name="YearOfCostData">[21]Resources!$E$70</definedName>
    <definedName name="Years_evaluated">'[95]Revison Inputs'!$B$6</definedName>
    <definedName name="yrformat1">'[5]Customer Data'!$E$197</definedName>
    <definedName name="yseries1">'[5]Accumulated Offer'!$D$45</definedName>
    <definedName name="yseries2">'[5]Accumulated Offer'!$D$52</definedName>
    <definedName name="yseries3">'[5]Accumulated Offer'!$D$59</definedName>
    <definedName name="YTD_Format" localSheetId="2">[68]YTD!$B$13:$D$13,[68]YTD!$B$36:$D$36</definedName>
    <definedName name="YTD_Format">[69]YTD!$B$13:$D$13,[69]YTD!$B$36:$D$36</definedName>
    <definedName name="yuf" localSheetId="2" hidden="1">{#N/A,#N/A,FALSE,"Summ";#N/A,#N/A,FALSE,"General"}</definedName>
    <definedName name="yuf" localSheetId="1" hidden="1">{#N/A,#N/A,FALSE,"Summ";#N/A,#N/A,FALSE,"General"}</definedName>
    <definedName name="yuf" hidden="1">{#N/A,#N/A,FALSE,"Summ";#N/A,#N/A,FALSE,"General"}</definedName>
    <definedName name="z" localSheetId="2" hidden="1">{#N/A,#N/A,FALSE,"Coversheet";#N/A,#N/A,FALSE,"QA"}</definedName>
    <definedName name="z" localSheetId="1" hidden="1">{#N/A,#N/A,FALSE,"Coversheet";#N/A,#N/A,FALSE,"QA"}</definedName>
    <definedName name="z" hidden="1">{#N/A,#N/A,FALSE,"Coversheet";#N/A,#N/A,FALSE,"QA"}</definedName>
    <definedName name="zilfpldebtperc" localSheetId="4">#REF!</definedName>
    <definedName name="zilfpldebtperc" localSheetId="5">#REF!</definedName>
    <definedName name="zilfpldebtperc">#REF!</definedName>
    <definedName name="zilkhaepcdevcost" localSheetId="4">#REF!</definedName>
    <definedName name="zilkhaepcdevcost" localSheetId="5">#REF!</definedName>
    <definedName name="zilkhaepcdevcost">#REF!</definedName>
    <definedName name="zilkhaownperc" localSheetId="4">#REF!</definedName>
    <definedName name="zilkhaownperc" localSheetId="5">#REF!</definedName>
    <definedName name="zilkhaownperc">#REF!</definedName>
    <definedName name="ZoneHour1" localSheetId="4">#REF!</definedName>
    <definedName name="ZoneHour1" localSheetId="5">#REF!</definedName>
    <definedName name="ZoneHour1">#REF!</definedName>
    <definedName name="ZoneMonth1" localSheetId="4">#REF!</definedName>
    <definedName name="ZoneMonth1" localSheetId="5">#REF!</definedName>
    <definedName name="ZoneMonth1">#REF!</definedName>
  </definedNames>
  <calcPr calcId="162913"/>
</workbook>
</file>

<file path=xl/calcChain.xml><?xml version="1.0" encoding="utf-8"?>
<calcChain xmlns="http://schemas.openxmlformats.org/spreadsheetml/2006/main">
  <c r="N304" i="37" l="1"/>
  <c r="D304" i="37"/>
  <c r="C304" i="37"/>
  <c r="B303" i="37"/>
  <c r="B302" i="37"/>
  <c r="B301" i="37"/>
  <c r="O300" i="37"/>
  <c r="B300" i="37"/>
  <c r="O299" i="37"/>
  <c r="B299" i="37"/>
  <c r="O298" i="37"/>
  <c r="B298" i="37"/>
  <c r="O297" i="37"/>
  <c r="B297" i="37"/>
  <c r="O296" i="37"/>
  <c r="B296" i="37"/>
  <c r="O295" i="37"/>
  <c r="B295" i="37"/>
  <c r="H294" i="37"/>
  <c r="B294" i="37" s="1"/>
  <c r="H293" i="37"/>
  <c r="B293" i="37" s="1"/>
  <c r="H292" i="37"/>
  <c r="B292" i="37" s="1"/>
  <c r="H291" i="37"/>
  <c r="B291" i="37" s="1"/>
  <c r="H290" i="37"/>
  <c r="B290" i="37" s="1"/>
  <c r="H289" i="37"/>
  <c r="B289" i="37" s="1"/>
  <c r="H288" i="37"/>
  <c r="B288" i="37" s="1"/>
  <c r="H287" i="37"/>
  <c r="B287" i="37" s="1"/>
  <c r="H286" i="37"/>
  <c r="B286" i="37" s="1"/>
  <c r="H285" i="37"/>
  <c r="B285" i="37" s="1"/>
  <c r="H284" i="37"/>
  <c r="B284" i="37" s="1"/>
  <c r="H283" i="37"/>
  <c r="B283" i="37" s="1"/>
  <c r="H282" i="37"/>
  <c r="B282" i="37" s="1"/>
  <c r="H281" i="37"/>
  <c r="B281" i="37" s="1"/>
  <c r="H280" i="37"/>
  <c r="B280" i="37" s="1"/>
  <c r="H279" i="37"/>
  <c r="B279" i="37" s="1"/>
  <c r="H278" i="37"/>
  <c r="B278" i="37" s="1"/>
  <c r="H277" i="37"/>
  <c r="B277" i="37" s="1"/>
  <c r="H276" i="37"/>
  <c r="B276" i="37" s="1"/>
  <c r="H275" i="37"/>
  <c r="B275" i="37" s="1"/>
  <c r="H274" i="37"/>
  <c r="B274" i="37" s="1"/>
  <c r="H273" i="37"/>
  <c r="B273" i="37"/>
  <c r="H272" i="37"/>
  <c r="B272" i="37" s="1"/>
  <c r="H271" i="37"/>
  <c r="B271" i="37" s="1"/>
  <c r="H270" i="37"/>
  <c r="B270" i="37" s="1"/>
  <c r="H269" i="37"/>
  <c r="B269" i="37" s="1"/>
  <c r="H268" i="37"/>
  <c r="B268" i="37" s="1"/>
  <c r="H267" i="37"/>
  <c r="B267" i="37" s="1"/>
  <c r="H266" i="37"/>
  <c r="B266" i="37" s="1"/>
  <c r="H265" i="37"/>
  <c r="B265" i="37"/>
  <c r="H264" i="37"/>
  <c r="B264" i="37" s="1"/>
  <c r="H263" i="37"/>
  <c r="B263" i="37" s="1"/>
  <c r="H262" i="37"/>
  <c r="B262" i="37" s="1"/>
  <c r="H261" i="37"/>
  <c r="B261" i="37" s="1"/>
  <c r="H260" i="37"/>
  <c r="B260" i="37" s="1"/>
  <c r="H259" i="37"/>
  <c r="B259" i="37" s="1"/>
  <c r="H258" i="37"/>
  <c r="B258" i="37" s="1"/>
  <c r="H257" i="37"/>
  <c r="B257" i="37" s="1"/>
  <c r="H256" i="37"/>
  <c r="B256" i="37" s="1"/>
  <c r="H255" i="37"/>
  <c r="B255" i="37" s="1"/>
  <c r="H254" i="37"/>
  <c r="B254" i="37" s="1"/>
  <c r="H253" i="37"/>
  <c r="B253" i="37" s="1"/>
  <c r="H252" i="37"/>
  <c r="B252" i="37" s="1"/>
  <c r="H251" i="37"/>
  <c r="B251" i="37" s="1"/>
  <c r="H250" i="37"/>
  <c r="B250" i="37" s="1"/>
  <c r="H249" i="37"/>
  <c r="B249" i="37" s="1"/>
  <c r="H248" i="37"/>
  <c r="B248" i="37" s="1"/>
  <c r="H247" i="37"/>
  <c r="B247" i="37" s="1"/>
  <c r="H246" i="37"/>
  <c r="B246" i="37" s="1"/>
  <c r="H245" i="37"/>
  <c r="B245" i="37" s="1"/>
  <c r="H244" i="37"/>
  <c r="B244" i="37" s="1"/>
  <c r="H243" i="37"/>
  <c r="B243" i="37"/>
  <c r="H242" i="37"/>
  <c r="B242" i="37" s="1"/>
  <c r="H241" i="37"/>
  <c r="B241" i="37" s="1"/>
  <c r="H240" i="37"/>
  <c r="B240" i="37"/>
  <c r="H239" i="37"/>
  <c r="B239" i="37" s="1"/>
  <c r="H238" i="37"/>
  <c r="B238" i="37" s="1"/>
  <c r="H237" i="37"/>
  <c r="B237" i="37"/>
  <c r="H236" i="37"/>
  <c r="B236" i="37" s="1"/>
  <c r="H235" i="37"/>
  <c r="B235" i="37"/>
  <c r="H234" i="37"/>
  <c r="B234" i="37" s="1"/>
  <c r="H233" i="37"/>
  <c r="B233" i="37" s="1"/>
  <c r="H232" i="37"/>
  <c r="B232" i="37" s="1"/>
  <c r="H231" i="37"/>
  <c r="B231" i="37" s="1"/>
  <c r="H230" i="37"/>
  <c r="B230" i="37" s="1"/>
  <c r="H229" i="37"/>
  <c r="B229" i="37" s="1"/>
  <c r="H228" i="37"/>
  <c r="B228" i="37" s="1"/>
  <c r="H227" i="37"/>
  <c r="B227" i="37" s="1"/>
  <c r="H226" i="37"/>
  <c r="B226" i="37" s="1"/>
  <c r="H225" i="37"/>
  <c r="B225" i="37" s="1"/>
  <c r="H224" i="37"/>
  <c r="B224" i="37" s="1"/>
  <c r="H223" i="37"/>
  <c r="B223" i="37" s="1"/>
  <c r="H222" i="37"/>
  <c r="B222" i="37" s="1"/>
  <c r="H221" i="37"/>
  <c r="B221" i="37" s="1"/>
  <c r="H220" i="37"/>
  <c r="B220" i="37"/>
  <c r="H219" i="37"/>
  <c r="B219" i="37" s="1"/>
  <c r="H218" i="37"/>
  <c r="B218" i="37" s="1"/>
  <c r="H217" i="37"/>
  <c r="B217" i="37" s="1"/>
  <c r="H216" i="37"/>
  <c r="B216" i="37" s="1"/>
  <c r="H215" i="37"/>
  <c r="B215" i="37" s="1"/>
  <c r="H214" i="37"/>
  <c r="B214" i="37" s="1"/>
  <c r="H213" i="37"/>
  <c r="B213" i="37" s="1"/>
  <c r="H212" i="37"/>
  <c r="B212" i="37"/>
  <c r="H211" i="37"/>
  <c r="B211" i="37" s="1"/>
  <c r="H210" i="37"/>
  <c r="B210" i="37" s="1"/>
  <c r="H209" i="37"/>
  <c r="B209" i="37" s="1"/>
  <c r="H208" i="37"/>
  <c r="B208" i="37" s="1"/>
  <c r="H207" i="37"/>
  <c r="B207" i="37" s="1"/>
  <c r="H206" i="37"/>
  <c r="B206" i="37"/>
  <c r="H205" i="37"/>
  <c r="B205" i="37" s="1"/>
  <c r="H204" i="37"/>
  <c r="B204" i="37" s="1"/>
  <c r="H203" i="37"/>
  <c r="B203" i="37" s="1"/>
  <c r="H202" i="37"/>
  <c r="B202" i="37" s="1"/>
  <c r="H201" i="37"/>
  <c r="B201" i="37" s="1"/>
  <c r="H200" i="37"/>
  <c r="B200" i="37" s="1"/>
  <c r="H199" i="37"/>
  <c r="B199" i="37" s="1"/>
  <c r="H198" i="37"/>
  <c r="B198" i="37" s="1"/>
  <c r="H197" i="37"/>
  <c r="B197" i="37" s="1"/>
  <c r="H196" i="37"/>
  <c r="B196" i="37" s="1"/>
  <c r="H195" i="37"/>
  <c r="B195" i="37" s="1"/>
  <c r="H194" i="37"/>
  <c r="B194" i="37" s="1"/>
  <c r="H193" i="37"/>
  <c r="B193" i="37" s="1"/>
  <c r="H192" i="37"/>
  <c r="B192" i="37" s="1"/>
  <c r="H191" i="37"/>
  <c r="B191" i="37" s="1"/>
  <c r="H190" i="37"/>
  <c r="B190" i="37" s="1"/>
  <c r="H189" i="37"/>
  <c r="B189" i="37" s="1"/>
  <c r="H188" i="37"/>
  <c r="B188" i="37" s="1"/>
  <c r="H187" i="37"/>
  <c r="B187" i="37" s="1"/>
  <c r="H186" i="37"/>
  <c r="B186" i="37" s="1"/>
  <c r="H185" i="37"/>
  <c r="B185" i="37" s="1"/>
  <c r="H184" i="37"/>
  <c r="B184" i="37" s="1"/>
  <c r="H183" i="37"/>
  <c r="B183" i="37" s="1"/>
  <c r="H182" i="37"/>
  <c r="B182" i="37" s="1"/>
  <c r="H181" i="37"/>
  <c r="B181" i="37" s="1"/>
  <c r="H180" i="37"/>
  <c r="B180" i="37" s="1"/>
  <c r="H179" i="37"/>
  <c r="B179" i="37" s="1"/>
  <c r="H178" i="37"/>
  <c r="B178" i="37" s="1"/>
  <c r="H177" i="37"/>
  <c r="B177" i="37" s="1"/>
  <c r="H176" i="37"/>
  <c r="B176" i="37" s="1"/>
  <c r="H175" i="37"/>
  <c r="B175" i="37" s="1"/>
  <c r="H174" i="37"/>
  <c r="B174" i="37" s="1"/>
  <c r="H173" i="37"/>
  <c r="B173" i="37" s="1"/>
  <c r="H172" i="37"/>
  <c r="B172" i="37" s="1"/>
  <c r="H171" i="37"/>
  <c r="B171" i="37" s="1"/>
  <c r="H170" i="37"/>
  <c r="B170" i="37" s="1"/>
  <c r="H169" i="37"/>
  <c r="B169" i="37" s="1"/>
  <c r="H168" i="37"/>
  <c r="B168" i="37" s="1"/>
  <c r="H167" i="37"/>
  <c r="B167" i="37" s="1"/>
  <c r="H166" i="37"/>
  <c r="B166" i="37" s="1"/>
  <c r="H165" i="37"/>
  <c r="B165" i="37" s="1"/>
  <c r="H164" i="37"/>
  <c r="B164" i="37" s="1"/>
  <c r="H163" i="37"/>
  <c r="B163" i="37" s="1"/>
  <c r="H162" i="37"/>
  <c r="B162" i="37" s="1"/>
  <c r="H161" i="37"/>
  <c r="B161" i="37" s="1"/>
  <c r="H160" i="37"/>
  <c r="B160" i="37" s="1"/>
  <c r="H159" i="37"/>
  <c r="B159" i="37" s="1"/>
  <c r="H158" i="37"/>
  <c r="B158" i="37" s="1"/>
  <c r="T157" i="37"/>
  <c r="H157" i="37"/>
  <c r="B157" i="37" s="1"/>
  <c r="T156" i="37"/>
  <c r="H156" i="37"/>
  <c r="B156" i="37" s="1"/>
  <c r="T155" i="37"/>
  <c r="H155" i="37"/>
  <c r="B155" i="37" s="1"/>
  <c r="T154" i="37"/>
  <c r="H154" i="37"/>
  <c r="B154" i="37" s="1"/>
  <c r="T153" i="37"/>
  <c r="H153" i="37"/>
  <c r="B153" i="37" s="1"/>
  <c r="T152" i="37"/>
  <c r="H152" i="37"/>
  <c r="B152" i="37" s="1"/>
  <c r="T151" i="37"/>
  <c r="H151" i="37"/>
  <c r="B151" i="37" s="1"/>
  <c r="T150" i="37"/>
  <c r="H150" i="37"/>
  <c r="B150" i="37" s="1"/>
  <c r="T149" i="37"/>
  <c r="H149" i="37"/>
  <c r="B149" i="37" s="1"/>
  <c r="T148" i="37"/>
  <c r="H148" i="37"/>
  <c r="B148" i="37" s="1"/>
  <c r="T147" i="37"/>
  <c r="H147" i="37"/>
  <c r="B147" i="37" s="1"/>
  <c r="T146" i="37"/>
  <c r="H146" i="37"/>
  <c r="B146" i="37" s="1"/>
  <c r="T145" i="37"/>
  <c r="H145" i="37"/>
  <c r="B145" i="37" s="1"/>
  <c r="T144" i="37"/>
  <c r="H144" i="37"/>
  <c r="B144" i="37" s="1"/>
  <c r="T143" i="37"/>
  <c r="H143" i="37"/>
  <c r="B143" i="37"/>
  <c r="T142" i="37"/>
  <c r="H142" i="37"/>
  <c r="B142" i="37" s="1"/>
  <c r="T141" i="37"/>
  <c r="H141" i="37"/>
  <c r="B141" i="37" s="1"/>
  <c r="T140" i="37"/>
  <c r="H140" i="37"/>
  <c r="B140" i="37" s="1"/>
  <c r="T139" i="37"/>
  <c r="H139" i="37"/>
  <c r="B139" i="37"/>
  <c r="T138" i="37"/>
  <c r="H138" i="37"/>
  <c r="B138" i="37" s="1"/>
  <c r="T137" i="37"/>
  <c r="H137" i="37"/>
  <c r="B137" i="37" s="1"/>
  <c r="T136" i="37"/>
  <c r="H136" i="37"/>
  <c r="B136" i="37" s="1"/>
  <c r="T135" i="37"/>
  <c r="H135" i="37"/>
  <c r="B135" i="37" s="1"/>
  <c r="T134" i="37"/>
  <c r="H134" i="37"/>
  <c r="B134" i="37" s="1"/>
  <c r="T133" i="37"/>
  <c r="H133" i="37"/>
  <c r="B133" i="37" s="1"/>
  <c r="T132" i="37"/>
  <c r="H132" i="37"/>
  <c r="B132" i="37" s="1"/>
  <c r="T131" i="37"/>
  <c r="H131" i="37"/>
  <c r="B131" i="37" s="1"/>
  <c r="T130" i="37"/>
  <c r="H130" i="37"/>
  <c r="B130" i="37" s="1"/>
  <c r="T129" i="37"/>
  <c r="H129" i="37"/>
  <c r="B129" i="37" s="1"/>
  <c r="T128" i="37"/>
  <c r="H128" i="37"/>
  <c r="B128" i="37" s="1"/>
  <c r="H127" i="37"/>
  <c r="B127" i="37" s="1"/>
  <c r="H126" i="37"/>
  <c r="B126" i="37" s="1"/>
  <c r="H125" i="37"/>
  <c r="B125" i="37" s="1"/>
  <c r="H124" i="37"/>
  <c r="B124" i="37" s="1"/>
  <c r="H123" i="37"/>
  <c r="B123" i="37" s="1"/>
  <c r="H122" i="37"/>
  <c r="B122" i="37" s="1"/>
  <c r="H121" i="37"/>
  <c r="B121" i="37" s="1"/>
  <c r="H120" i="37"/>
  <c r="B120" i="37" s="1"/>
  <c r="H119" i="37"/>
  <c r="B119" i="37" s="1"/>
  <c r="H118" i="37"/>
  <c r="B118" i="37" s="1"/>
  <c r="H117" i="37"/>
  <c r="B117" i="37" s="1"/>
  <c r="H116" i="37"/>
  <c r="B116" i="37" s="1"/>
  <c r="H115" i="37"/>
  <c r="B115" i="37" s="1"/>
  <c r="H114" i="37"/>
  <c r="B114" i="37" s="1"/>
  <c r="H113" i="37"/>
  <c r="B113" i="37" s="1"/>
  <c r="H112" i="37"/>
  <c r="B112" i="37" s="1"/>
  <c r="H111" i="37"/>
  <c r="B111" i="37" s="1"/>
  <c r="H110" i="37"/>
  <c r="B110" i="37" s="1"/>
  <c r="H109" i="37"/>
  <c r="B109" i="37" s="1"/>
  <c r="H108" i="37"/>
  <c r="B108" i="37" s="1"/>
  <c r="H107" i="37"/>
  <c r="B107" i="37" s="1"/>
  <c r="H106" i="37"/>
  <c r="B106" i="37" s="1"/>
  <c r="H105" i="37"/>
  <c r="B105" i="37" s="1"/>
  <c r="H104" i="37"/>
  <c r="B104" i="37" s="1"/>
  <c r="H103" i="37"/>
  <c r="B103" i="37" s="1"/>
  <c r="H102" i="37"/>
  <c r="B102" i="37" s="1"/>
  <c r="H101" i="37"/>
  <c r="B101" i="37" s="1"/>
  <c r="H100" i="37"/>
  <c r="B100" i="37" s="1"/>
  <c r="H99" i="37"/>
  <c r="B99" i="37" s="1"/>
  <c r="H98" i="37"/>
  <c r="B98" i="37" s="1"/>
  <c r="H97" i="37"/>
  <c r="B97" i="37" s="1"/>
  <c r="H96" i="37"/>
  <c r="B96" i="37" s="1"/>
  <c r="H95" i="37"/>
  <c r="B95" i="37" s="1"/>
  <c r="H94" i="37"/>
  <c r="B94" i="37" s="1"/>
  <c r="H93" i="37"/>
  <c r="B93" i="37" s="1"/>
  <c r="H92" i="37"/>
  <c r="B92" i="37" s="1"/>
  <c r="H91" i="37"/>
  <c r="B91" i="37" s="1"/>
  <c r="H90" i="37"/>
  <c r="B90" i="37" s="1"/>
  <c r="H89" i="37"/>
  <c r="B89" i="37" s="1"/>
  <c r="H88" i="37"/>
  <c r="B88" i="37" s="1"/>
  <c r="H87" i="37"/>
  <c r="B87" i="37" s="1"/>
  <c r="H86" i="37"/>
  <c r="B86" i="37" s="1"/>
  <c r="H85" i="37"/>
  <c r="B85" i="37" s="1"/>
  <c r="H84" i="37"/>
  <c r="B84" i="37" s="1"/>
  <c r="H83" i="37"/>
  <c r="B83" i="37" s="1"/>
  <c r="H82" i="37"/>
  <c r="B82" i="37" s="1"/>
  <c r="H81" i="37"/>
  <c r="B81" i="37" s="1"/>
  <c r="H80" i="37"/>
  <c r="B80" i="37" s="1"/>
  <c r="H79" i="37"/>
  <c r="B79" i="37" s="1"/>
  <c r="H78" i="37"/>
  <c r="B78" i="37" s="1"/>
  <c r="H77" i="37"/>
  <c r="B77" i="37" s="1"/>
  <c r="H76" i="37"/>
  <c r="B76" i="37" s="1"/>
  <c r="H75" i="37"/>
  <c r="B75" i="37" s="1"/>
  <c r="H74" i="37"/>
  <c r="B74" i="37" s="1"/>
  <c r="K73" i="37"/>
  <c r="B73" i="37" s="1"/>
  <c r="K72" i="37"/>
  <c r="B72" i="37" s="1"/>
  <c r="K71" i="37"/>
  <c r="B71" i="37"/>
  <c r="K70" i="37"/>
  <c r="B70" i="37" s="1"/>
  <c r="K69" i="37"/>
  <c r="B69" i="37" s="1"/>
  <c r="K68" i="37"/>
  <c r="B68" i="37" s="1"/>
  <c r="K67" i="37"/>
  <c r="B67" i="37" s="1"/>
  <c r="K66" i="37"/>
  <c r="B66" i="37" s="1"/>
  <c r="K65" i="37"/>
  <c r="B65" i="37" s="1"/>
  <c r="K64" i="37"/>
  <c r="B64" i="37" s="1"/>
  <c r="K63" i="37"/>
  <c r="B63" i="37" s="1"/>
  <c r="K62" i="37"/>
  <c r="B62" i="37" s="1"/>
  <c r="K61" i="37"/>
  <c r="B61" i="37" s="1"/>
  <c r="K60" i="37"/>
  <c r="B60" i="37" s="1"/>
  <c r="K59" i="37"/>
  <c r="B59" i="37" s="1"/>
  <c r="H58" i="37"/>
  <c r="B58" i="37" s="1"/>
  <c r="H57" i="37"/>
  <c r="B57" i="37" s="1"/>
  <c r="H56" i="37"/>
  <c r="B56" i="37" s="1"/>
  <c r="H55" i="37"/>
  <c r="B55" i="37" s="1"/>
  <c r="H54" i="37"/>
  <c r="B54" i="37" s="1"/>
  <c r="H53" i="37"/>
  <c r="B53" i="37" s="1"/>
  <c r="H52" i="37"/>
  <c r="B52" i="37" s="1"/>
  <c r="H51" i="37"/>
  <c r="B51" i="37" s="1"/>
  <c r="H50" i="37"/>
  <c r="B50" i="37" s="1"/>
  <c r="H49" i="37"/>
  <c r="B49" i="37" s="1"/>
  <c r="H48" i="37"/>
  <c r="B48" i="37" s="1"/>
  <c r="H47" i="37"/>
  <c r="B47" i="37" s="1"/>
  <c r="H46" i="37"/>
  <c r="B46" i="37" s="1"/>
  <c r="H45" i="37"/>
  <c r="B45" i="37" s="1"/>
  <c r="H44" i="37"/>
  <c r="B44" i="37" s="1"/>
  <c r="H43" i="37"/>
  <c r="B43" i="37" s="1"/>
  <c r="H42" i="37"/>
  <c r="B42" i="37" s="1"/>
  <c r="H41" i="37"/>
  <c r="B41" i="37" s="1"/>
  <c r="H40" i="37"/>
  <c r="B40" i="37" s="1"/>
  <c r="H39" i="37"/>
  <c r="B39" i="37" s="1"/>
  <c r="H38" i="37"/>
  <c r="B38" i="37" s="1"/>
  <c r="H37" i="37"/>
  <c r="B37" i="37" s="1"/>
  <c r="H36" i="37"/>
  <c r="E35" i="37"/>
  <c r="B35" i="37" s="1"/>
  <c r="E34" i="37"/>
  <c r="B34" i="37" s="1"/>
  <c r="E33" i="37"/>
  <c r="B33" i="37" s="1"/>
  <c r="E32" i="37"/>
  <c r="B32" i="37" s="1"/>
  <c r="E31" i="37"/>
  <c r="B31" i="37" s="1"/>
  <c r="E30" i="37"/>
  <c r="B30" i="37"/>
  <c r="E29" i="37"/>
  <c r="B29" i="37" s="1"/>
  <c r="E28" i="37"/>
  <c r="B28" i="37" s="1"/>
  <c r="E27" i="37"/>
  <c r="B27" i="37" s="1"/>
  <c r="E26" i="37"/>
  <c r="B26" i="37" s="1"/>
  <c r="E25" i="37"/>
  <c r="B25" i="37" s="1"/>
  <c r="E24" i="37"/>
  <c r="B24" i="37" s="1"/>
  <c r="E23" i="37"/>
  <c r="B23" i="37" s="1"/>
  <c r="E22" i="37"/>
  <c r="B22" i="37" s="1"/>
  <c r="E21" i="37"/>
  <c r="B21" i="37" s="1"/>
  <c r="E20" i="37"/>
  <c r="B20" i="37" s="1"/>
  <c r="E19" i="37"/>
  <c r="B19" i="37" s="1"/>
  <c r="E18" i="37"/>
  <c r="B18" i="37" s="1"/>
  <c r="E17" i="37"/>
  <c r="B17" i="37" s="1"/>
  <c r="E16" i="37"/>
  <c r="B16" i="37" s="1"/>
  <c r="E15" i="37"/>
  <c r="B15" i="37" s="1"/>
  <c r="E14" i="37"/>
  <c r="B14" i="37" s="1"/>
  <c r="P13" i="37"/>
  <c r="P14" i="37" s="1"/>
  <c r="P15" i="37" s="1"/>
  <c r="P16" i="37" s="1"/>
  <c r="P17" i="37" s="1"/>
  <c r="P18" i="37" s="1"/>
  <c r="P19" i="37" s="1"/>
  <c r="P20" i="37" s="1"/>
  <c r="P21" i="37" s="1"/>
  <c r="P22" i="37" s="1"/>
  <c r="P23" i="37" s="1"/>
  <c r="P24" i="37" s="1"/>
  <c r="P25" i="37" s="1"/>
  <c r="M13" i="37"/>
  <c r="M14" i="37" s="1"/>
  <c r="M15" i="37" s="1"/>
  <c r="M16" i="37" s="1"/>
  <c r="M17" i="37" s="1"/>
  <c r="M18" i="37" s="1"/>
  <c r="M19" i="37" s="1"/>
  <c r="M20" i="37" s="1"/>
  <c r="M21" i="37" s="1"/>
  <c r="M22" i="37" s="1"/>
  <c r="M23" i="37" s="1"/>
  <c r="M24" i="37" s="1"/>
  <c r="M25" i="37" s="1"/>
  <c r="M26" i="37" s="1"/>
  <c r="M27" i="37" s="1"/>
  <c r="M28" i="37" s="1"/>
  <c r="M29" i="37" s="1"/>
  <c r="M30" i="37" s="1"/>
  <c r="M31" i="37" s="1"/>
  <c r="M32" i="37" s="1"/>
  <c r="M33" i="37" s="1"/>
  <c r="M34" i="37" s="1"/>
  <c r="M35" i="37" s="1"/>
  <c r="M36" i="37" s="1"/>
  <c r="M37" i="37" s="1"/>
  <c r="M38" i="37" s="1"/>
  <c r="M39" i="37" s="1"/>
  <c r="M40" i="37" s="1"/>
  <c r="M41" i="37" s="1"/>
  <c r="M42" i="37" s="1"/>
  <c r="M43" i="37" s="1"/>
  <c r="M44" i="37" s="1"/>
  <c r="M45" i="37" s="1"/>
  <c r="M46" i="37" s="1"/>
  <c r="M47" i="37" s="1"/>
  <c r="M48" i="37" s="1"/>
  <c r="M49" i="37" s="1"/>
  <c r="M50" i="37" s="1"/>
  <c r="M51" i="37" s="1"/>
  <c r="M52" i="37" s="1"/>
  <c r="M53" i="37" s="1"/>
  <c r="M54" i="37" s="1"/>
  <c r="M55" i="37" s="1"/>
  <c r="M56" i="37" s="1"/>
  <c r="M57" i="37" s="1"/>
  <c r="M58" i="37" s="1"/>
  <c r="F13" i="37"/>
  <c r="E13" i="37"/>
  <c r="M59" i="37" l="1"/>
  <c r="M60" i="37"/>
  <c r="M61" i="37" s="1"/>
  <c r="M62" i="37" s="1"/>
  <c r="M63" i="37" s="1"/>
  <c r="M64" i="37" s="1"/>
  <c r="M65" i="37" s="1"/>
  <c r="M66" i="37" s="1"/>
  <c r="M67" i="37" s="1"/>
  <c r="M68" i="37" s="1"/>
  <c r="M69" i="37" s="1"/>
  <c r="M70" i="37" s="1"/>
  <c r="M71" i="37" s="1"/>
  <c r="P26" i="37"/>
  <c r="Q25" i="37"/>
  <c r="I13" i="37"/>
  <c r="E304" i="37"/>
  <c r="B13" i="37"/>
  <c r="G13" i="37"/>
  <c r="H304" i="37"/>
  <c r="B36" i="37"/>
  <c r="K304" i="37"/>
  <c r="F14" i="37" l="1"/>
  <c r="Q26" i="37"/>
  <c r="P27" i="37"/>
  <c r="J13" i="37"/>
  <c r="Q27" i="37" l="1"/>
  <c r="P28" i="37"/>
  <c r="I14" i="37"/>
  <c r="J14" i="37" s="1"/>
  <c r="G14" i="37"/>
  <c r="F15" i="37" l="1"/>
  <c r="P29" i="37"/>
  <c r="Q28" i="37"/>
  <c r="P30" i="37" l="1"/>
  <c r="Q29" i="37"/>
  <c r="I15" i="37"/>
  <c r="G15" i="37"/>
  <c r="J15" i="37" l="1"/>
  <c r="F16" i="37"/>
  <c r="P31" i="37"/>
  <c r="Q30" i="37"/>
  <c r="I16" i="37" l="1"/>
  <c r="G16" i="37"/>
  <c r="Q31" i="37"/>
  <c r="P32" i="37"/>
  <c r="J16" i="37"/>
  <c r="F17" i="37" l="1"/>
  <c r="P33" i="37"/>
  <c r="Q32" i="37"/>
  <c r="P34" i="37" l="1"/>
  <c r="Q33" i="37"/>
  <c r="I17" i="37"/>
  <c r="J17" i="37" s="1"/>
  <c r="G17" i="37"/>
  <c r="F18" i="37" l="1"/>
  <c r="I18" i="37" s="1"/>
  <c r="J18" i="37" s="1"/>
  <c r="Q34" i="37"/>
  <c r="P35" i="37"/>
  <c r="G18" i="37" l="1"/>
  <c r="Q35" i="37"/>
  <c r="P36" i="37"/>
  <c r="P37" i="37" l="1"/>
  <c r="Q36" i="37"/>
  <c r="F19" i="37"/>
  <c r="I19" i="37" s="1"/>
  <c r="J19" i="37" s="1"/>
  <c r="G19" i="37" l="1"/>
  <c r="P38" i="37"/>
  <c r="Q37" i="37"/>
  <c r="Q38" i="37" l="1"/>
  <c r="P39" i="37"/>
  <c r="F20" i="37"/>
  <c r="I20" i="37" s="1"/>
  <c r="J20" i="37" s="1"/>
  <c r="G20" i="37" l="1"/>
  <c r="P40" i="37"/>
  <c r="Q39" i="37"/>
  <c r="P41" i="37" l="1"/>
  <c r="Q40" i="37"/>
  <c r="F21" i="37"/>
  <c r="I21" i="37" s="1"/>
  <c r="J21" i="37" s="1"/>
  <c r="P42" i="37" l="1"/>
  <c r="Q41" i="37"/>
  <c r="G21" i="37"/>
  <c r="P43" i="37" l="1"/>
  <c r="Q42" i="37"/>
  <c r="F22" i="37"/>
  <c r="I22" i="37" s="1"/>
  <c r="J22" i="37" s="1"/>
  <c r="G22" i="37" l="1"/>
  <c r="Q43" i="37"/>
  <c r="P44" i="37"/>
  <c r="P45" i="37" l="1"/>
  <c r="Q44" i="37"/>
  <c r="F23" i="37"/>
  <c r="I23" i="37" s="1"/>
  <c r="J23" i="37" s="1"/>
  <c r="G23" i="37" l="1"/>
  <c r="P46" i="37"/>
  <c r="Q45" i="37"/>
  <c r="P47" i="37" l="1"/>
  <c r="Q46" i="37"/>
  <c r="F24" i="37"/>
  <c r="I24" i="37" s="1"/>
  <c r="J24" i="37" s="1"/>
  <c r="G24" i="37" l="1"/>
  <c r="P48" i="37"/>
  <c r="Q47" i="37"/>
  <c r="P49" i="37" l="1"/>
  <c r="Q48" i="37"/>
  <c r="F25" i="37"/>
  <c r="I25" i="37" s="1"/>
  <c r="J25" i="37" s="1"/>
  <c r="G25" i="37" l="1"/>
  <c r="P50" i="37"/>
  <c r="Q49" i="37"/>
  <c r="P51" i="37" l="1"/>
  <c r="Q50" i="37"/>
  <c r="F26" i="37"/>
  <c r="I26" i="37" s="1"/>
  <c r="J26" i="37" s="1"/>
  <c r="G26" i="37" l="1"/>
  <c r="P52" i="37"/>
  <c r="Q51" i="37"/>
  <c r="P53" i="37" l="1"/>
  <c r="Q52" i="37"/>
  <c r="F27" i="37"/>
  <c r="I27" i="37" s="1"/>
  <c r="J27" i="37" s="1"/>
  <c r="G27" i="37" l="1"/>
  <c r="P54" i="37"/>
  <c r="Q53" i="37"/>
  <c r="Q54" i="37" l="1"/>
  <c r="P55" i="37"/>
  <c r="F28" i="37"/>
  <c r="I28" i="37" s="1"/>
  <c r="J28" i="37" s="1"/>
  <c r="G28" i="37" l="1"/>
  <c r="P56" i="37"/>
  <c r="Q55" i="37"/>
  <c r="P57" i="37" l="1"/>
  <c r="Q56" i="37"/>
  <c r="F29" i="37"/>
  <c r="I29" i="37" s="1"/>
  <c r="J29" i="37" s="1"/>
  <c r="G29" i="37" l="1"/>
  <c r="P58" i="37"/>
  <c r="Q57" i="37"/>
  <c r="P59" i="37" l="1"/>
  <c r="Q58" i="37"/>
  <c r="F30" i="37"/>
  <c r="I30" i="37" s="1"/>
  <c r="J30" i="37" s="1"/>
  <c r="G30" i="37" l="1"/>
  <c r="P60" i="37"/>
  <c r="Q59" i="37"/>
  <c r="F31" i="37" l="1"/>
  <c r="I31" i="37" s="1"/>
  <c r="J31" i="37" s="1"/>
  <c r="P61" i="37"/>
  <c r="Q60" i="37"/>
  <c r="G31" i="37" l="1"/>
  <c r="P62" i="37"/>
  <c r="Q61" i="37"/>
  <c r="F32" i="37"/>
  <c r="I32" i="37" s="1"/>
  <c r="J32" i="37" s="1"/>
  <c r="G32" i="37" l="1"/>
  <c r="F33" i="37"/>
  <c r="I33" i="37" s="1"/>
  <c r="J33" i="37" s="1"/>
  <c r="P63" i="37"/>
  <c r="Q62" i="37"/>
  <c r="P64" i="37" l="1"/>
  <c r="Q63" i="37"/>
  <c r="G33" i="37"/>
  <c r="F34" i="37" l="1"/>
  <c r="I34" i="37" s="1"/>
  <c r="J34" i="37" s="1"/>
  <c r="P65" i="37"/>
  <c r="Q64" i="37"/>
  <c r="P66" i="37" l="1"/>
  <c r="Q65" i="37"/>
  <c r="G34" i="37"/>
  <c r="F35" i="37" l="1"/>
  <c r="I35" i="37" s="1"/>
  <c r="J35" i="37" s="1"/>
  <c r="P67" i="37"/>
  <c r="Q66" i="37"/>
  <c r="G35" i="37" l="1"/>
  <c r="F36" i="37" s="1"/>
  <c r="I36" i="37" s="1"/>
  <c r="J36" i="37" s="1"/>
  <c r="Q67" i="37"/>
  <c r="G36" i="37" l="1"/>
  <c r="F37" i="37"/>
  <c r="I37" i="37" s="1"/>
  <c r="J37" i="37" s="1"/>
  <c r="G37" i="37" l="1"/>
  <c r="F38" i="37" l="1"/>
  <c r="I38" i="37" s="1"/>
  <c r="J38" i="37" s="1"/>
  <c r="G38" i="37" l="1"/>
  <c r="F39" i="37" l="1"/>
  <c r="I39" i="37" s="1"/>
  <c r="J39" i="37" s="1"/>
  <c r="G39" i="37" l="1"/>
  <c r="F40" i="37" l="1"/>
  <c r="I40" i="37" s="1"/>
  <c r="J40" i="37" s="1"/>
  <c r="G40" i="37" l="1"/>
  <c r="F41" i="37"/>
  <c r="I41" i="37" s="1"/>
  <c r="J41" i="37"/>
  <c r="G41" i="37" l="1"/>
  <c r="F42" i="37" l="1"/>
  <c r="I42" i="37" s="1"/>
  <c r="J42" i="37" s="1"/>
  <c r="G42" i="37" l="1"/>
  <c r="F43" i="37" s="1"/>
  <c r="I43" i="37" s="1"/>
  <c r="J43" i="37" s="1"/>
  <c r="G43" i="37" l="1"/>
  <c r="F44" i="37" l="1"/>
  <c r="I44" i="37" s="1"/>
  <c r="J44" i="37" s="1"/>
  <c r="G44" i="37" l="1"/>
  <c r="F45" i="37" s="1"/>
  <c r="I45" i="37" s="1"/>
  <c r="J45" i="37" s="1"/>
  <c r="G45" i="37" l="1"/>
  <c r="F46" i="37" s="1"/>
  <c r="I46" i="37" s="1"/>
  <c r="J46" i="37" s="1"/>
  <c r="G46" i="37" l="1"/>
  <c r="F47" i="37" l="1"/>
  <c r="I47" i="37" s="1"/>
  <c r="J47" i="37" s="1"/>
  <c r="G47" i="37" l="1"/>
  <c r="F48" i="37" l="1"/>
  <c r="I48" i="37" s="1"/>
  <c r="J48" i="37" s="1"/>
  <c r="G48" i="37" l="1"/>
  <c r="F49" i="37" l="1"/>
  <c r="I49" i="37" s="1"/>
  <c r="J49" i="37" s="1"/>
  <c r="G49" i="37" l="1"/>
  <c r="F50" i="37" l="1"/>
  <c r="I50" i="37" s="1"/>
  <c r="J50" i="37" s="1"/>
  <c r="G50" i="37" l="1"/>
  <c r="F51" i="37" l="1"/>
  <c r="I51" i="37" s="1"/>
  <c r="J51" i="37" s="1"/>
  <c r="G51" i="37" l="1"/>
  <c r="F52" i="37" l="1"/>
  <c r="I52" i="37" s="1"/>
  <c r="J52" i="37" s="1"/>
  <c r="G52" i="37" l="1"/>
  <c r="F53" i="37"/>
  <c r="I53" i="37" s="1"/>
  <c r="J53" i="37" s="1"/>
  <c r="G53" i="37" l="1"/>
  <c r="F54" i="37" l="1"/>
  <c r="I54" i="37" s="1"/>
  <c r="J54" i="37" s="1"/>
  <c r="G54" i="37" l="1"/>
  <c r="F55" i="37" l="1"/>
  <c r="I55" i="37" s="1"/>
  <c r="J55" i="37" s="1"/>
  <c r="G55" i="37" l="1"/>
  <c r="F56" i="37" l="1"/>
  <c r="I56" i="37" s="1"/>
  <c r="J56" i="37" s="1"/>
  <c r="G56" i="37" l="1"/>
  <c r="F57" i="37"/>
  <c r="I57" i="37" s="1"/>
  <c r="J57" i="37" s="1"/>
  <c r="G57" i="37" l="1"/>
  <c r="F58" i="37" l="1"/>
  <c r="I58" i="37" s="1"/>
  <c r="J58" i="37" s="1"/>
  <c r="G58" i="37" l="1"/>
  <c r="F59" i="37"/>
  <c r="I59" i="37" s="1"/>
  <c r="J59" i="37" s="1"/>
  <c r="G59" i="37" l="1"/>
  <c r="F60" i="37" l="1"/>
  <c r="I60" i="37" s="1"/>
  <c r="J60" i="37" s="1"/>
  <c r="G60" i="37" l="1"/>
  <c r="F61" i="37"/>
  <c r="I61" i="37" s="1"/>
  <c r="J61" i="37"/>
  <c r="G61" i="37" l="1"/>
  <c r="F62" i="37" l="1"/>
  <c r="I62" i="37" s="1"/>
  <c r="J62" i="37" s="1"/>
  <c r="G62" i="37" l="1"/>
  <c r="F63" i="37"/>
  <c r="I63" i="37" s="1"/>
  <c r="J63" i="37" s="1"/>
  <c r="G63" i="37" l="1"/>
  <c r="F64" i="37" l="1"/>
  <c r="I64" i="37" s="1"/>
  <c r="J64" i="37" s="1"/>
  <c r="G64" i="37" l="1"/>
  <c r="F65" i="37"/>
  <c r="I65" i="37" s="1"/>
  <c r="J65" i="37" s="1"/>
  <c r="G65" i="37" l="1"/>
  <c r="F66" i="37" l="1"/>
  <c r="I66" i="37" s="1"/>
  <c r="J66" i="37" s="1"/>
  <c r="G66" i="37" l="1"/>
  <c r="F67" i="37"/>
  <c r="I67" i="37" s="1"/>
  <c r="J67" i="37" s="1"/>
  <c r="G67" i="37" l="1"/>
  <c r="F68" i="37" l="1"/>
  <c r="I68" i="37" s="1"/>
  <c r="G68" i="37" l="1"/>
  <c r="O68" i="37"/>
  <c r="J68" i="37"/>
  <c r="P68" i="37" l="1"/>
  <c r="F69" i="37"/>
  <c r="I69" i="37" s="1"/>
  <c r="O69" i="37" s="1"/>
  <c r="J69" i="37" l="1"/>
  <c r="Q68" i="37"/>
  <c r="P69" i="37"/>
  <c r="G69" i="37"/>
  <c r="Q69" i="37" l="1"/>
  <c r="F70" i="37"/>
  <c r="I70" i="37" s="1"/>
  <c r="O70" i="37" s="1"/>
  <c r="P70" i="37" l="1"/>
  <c r="J70" i="37"/>
  <c r="G70" i="37"/>
  <c r="F71" i="37" l="1"/>
  <c r="I71" i="37" s="1"/>
  <c r="O71" i="37" s="1"/>
  <c r="P71" i="37" s="1"/>
  <c r="Q70" i="37"/>
  <c r="J71" i="37" l="1"/>
  <c r="G71" i="37"/>
  <c r="F72" i="37"/>
  <c r="Q71" i="37"/>
  <c r="I72" i="37" l="1"/>
  <c r="L72" i="37" s="1"/>
  <c r="G72" i="37"/>
  <c r="F73" i="37" l="1"/>
  <c r="M72" i="37"/>
  <c r="O72" i="37"/>
  <c r="P72" i="37" s="1"/>
  <c r="J72" i="37"/>
  <c r="M6" i="37" l="1"/>
  <c r="I73" i="37"/>
  <c r="Q72" i="37"/>
  <c r="G73" i="37"/>
  <c r="F74" i="37" l="1"/>
  <c r="G74" i="37" s="1"/>
  <c r="J73" i="37"/>
  <c r="P6" i="37"/>
  <c r="O11" i="37" s="1"/>
  <c r="L11" i="37"/>
  <c r="L73" i="37"/>
  <c r="M73" i="37" l="1"/>
  <c r="O73" i="37"/>
  <c r="P73" i="37" s="1"/>
  <c r="I74" i="37"/>
  <c r="L74" i="37" s="1"/>
  <c r="F75" i="37"/>
  <c r="G75" i="37" s="1"/>
  <c r="O74" i="37" l="1"/>
  <c r="P74" i="37" s="1"/>
  <c r="F76" i="37"/>
  <c r="G76" i="37" s="1"/>
  <c r="Q73" i="37"/>
  <c r="M74" i="37"/>
  <c r="J74" i="37"/>
  <c r="F77" i="37" l="1"/>
  <c r="Q74" i="37"/>
  <c r="I75" i="37"/>
  <c r="L75" i="37" l="1"/>
  <c r="J75" i="37"/>
  <c r="G77" i="37"/>
  <c r="M75" i="37" l="1"/>
  <c r="I76" i="37"/>
  <c r="F78" i="37"/>
  <c r="G78" i="37" s="1"/>
  <c r="O75" i="37"/>
  <c r="P75" i="37" s="1"/>
  <c r="F79" i="37" l="1"/>
  <c r="G79" i="37" s="1"/>
  <c r="L76" i="37"/>
  <c r="O76" i="37" s="1"/>
  <c r="P76" i="37" s="1"/>
  <c r="Q75" i="37"/>
  <c r="J76" i="37"/>
  <c r="M76" i="37" l="1"/>
  <c r="Q76" i="37"/>
  <c r="I77" i="37"/>
  <c r="F80" i="37"/>
  <c r="L77" i="37" l="1"/>
  <c r="M77" i="37" s="1"/>
  <c r="G80" i="37"/>
  <c r="J77" i="37"/>
  <c r="F81" i="37" l="1"/>
  <c r="I78" i="37"/>
  <c r="O77" i="37"/>
  <c r="P77" i="37" s="1"/>
  <c r="L78" i="37" l="1"/>
  <c r="M78" i="37" s="1"/>
  <c r="Q77" i="37"/>
  <c r="J78" i="37"/>
  <c r="G81" i="37"/>
  <c r="F82" i="37" l="1"/>
  <c r="G82" i="37"/>
  <c r="I79" i="37"/>
  <c r="O78" i="37"/>
  <c r="P78" i="37" s="1"/>
  <c r="L79" i="37" l="1"/>
  <c r="M79" i="37" s="1"/>
  <c r="J79" i="37"/>
  <c r="F83" i="37"/>
  <c r="Q78" i="37"/>
  <c r="I80" i="37" l="1"/>
  <c r="G83" i="37"/>
  <c r="O79" i="37"/>
  <c r="P79" i="37" s="1"/>
  <c r="L80" i="37" l="1"/>
  <c r="M80" i="37" s="1"/>
  <c r="J80" i="37"/>
  <c r="Q79" i="37"/>
  <c r="F84" i="37"/>
  <c r="I81" i="37" l="1"/>
  <c r="J81" i="37" s="1"/>
  <c r="G84" i="37"/>
  <c r="O80" i="37"/>
  <c r="P80" i="37" s="1"/>
  <c r="F85" i="37" l="1"/>
  <c r="I82" i="37"/>
  <c r="J82" i="37"/>
  <c r="Q80" i="37"/>
  <c r="L81" i="37"/>
  <c r="M81" i="37" s="1"/>
  <c r="I83" i="37" l="1"/>
  <c r="O81" i="37"/>
  <c r="P81" i="37" s="1"/>
  <c r="L82" i="37"/>
  <c r="O82" i="37" s="1"/>
  <c r="G85" i="37"/>
  <c r="M82" i="37" l="1"/>
  <c r="F86" i="37"/>
  <c r="G86" i="37"/>
  <c r="Q81" i="37"/>
  <c r="P82" i="37"/>
  <c r="L83" i="37"/>
  <c r="J83" i="37"/>
  <c r="M83" i="37" l="1"/>
  <c r="I84" i="37"/>
  <c r="Q82" i="37"/>
  <c r="O83" i="37"/>
  <c r="P83" i="37" s="1"/>
  <c r="F87" i="37"/>
  <c r="G87" i="37" s="1"/>
  <c r="L84" i="37" l="1"/>
  <c r="M84" i="37" s="1"/>
  <c r="F88" i="37"/>
  <c r="G88" i="37" s="1"/>
  <c r="Q83" i="37"/>
  <c r="J84" i="37"/>
  <c r="I85" i="37" l="1"/>
  <c r="J85" i="37" s="1"/>
  <c r="F89" i="37"/>
  <c r="G89" i="37"/>
  <c r="O84" i="37"/>
  <c r="P84" i="37" s="1"/>
  <c r="Q84" i="37" l="1"/>
  <c r="F90" i="37"/>
  <c r="I86" i="37"/>
  <c r="J86" i="37"/>
  <c r="L85" i="37"/>
  <c r="M85" i="37" s="1"/>
  <c r="O85" i="37" l="1"/>
  <c r="P85" i="37" s="1"/>
  <c r="Q85" i="37" s="1"/>
  <c r="I87" i="37"/>
  <c r="G90" i="37"/>
  <c r="L86" i="37"/>
  <c r="M86" i="37" s="1"/>
  <c r="L87" i="37" l="1"/>
  <c r="M87" i="37" s="1"/>
  <c r="O86" i="37"/>
  <c r="P86" i="37" s="1"/>
  <c r="J87" i="37"/>
  <c r="F91" i="37"/>
  <c r="Q86" i="37" l="1"/>
  <c r="G91" i="37"/>
  <c r="O87" i="37"/>
  <c r="P87" i="37" s="1"/>
  <c r="I88" i="37"/>
  <c r="Q87" i="37" l="1"/>
  <c r="L88" i="37"/>
  <c r="M88" i="37" s="1"/>
  <c r="J88" i="37"/>
  <c r="F92" i="37"/>
  <c r="G92" i="37" l="1"/>
  <c r="O88" i="37"/>
  <c r="P88" i="37" s="1"/>
  <c r="I89" i="37"/>
  <c r="Q88" i="37" l="1"/>
  <c r="L89" i="37"/>
  <c r="M89" i="37" s="1"/>
  <c r="F93" i="37"/>
  <c r="G93" i="37" s="1"/>
  <c r="J89" i="37"/>
  <c r="O89" i="37" l="1"/>
  <c r="P89" i="37" s="1"/>
  <c r="F94" i="37"/>
  <c r="I90" i="37"/>
  <c r="J90" i="37"/>
  <c r="I91" i="37" l="1"/>
  <c r="J91" i="37"/>
  <c r="G94" i="37"/>
  <c r="Q89" i="37"/>
  <c r="L90" i="37"/>
  <c r="M90" i="37" s="1"/>
  <c r="O90" i="37" l="1"/>
  <c r="P90" i="37" s="1"/>
  <c r="F95" i="37"/>
  <c r="G95" i="37" s="1"/>
  <c r="I92" i="37"/>
  <c r="J92" i="37" s="1"/>
  <c r="L91" i="37"/>
  <c r="M91" i="37" s="1"/>
  <c r="F96" i="37" l="1"/>
  <c r="O91" i="37"/>
  <c r="P91" i="37" s="1"/>
  <c r="I93" i="37"/>
  <c r="Q90" i="37"/>
  <c r="L92" i="37"/>
  <c r="O92" i="37" s="1"/>
  <c r="P92" i="37" l="1"/>
  <c r="Q91" i="37"/>
  <c r="M92" i="37"/>
  <c r="M93" i="37" s="1"/>
  <c r="O93" i="37"/>
  <c r="L93" i="37"/>
  <c r="J93" i="37"/>
  <c r="G96" i="37"/>
  <c r="F97" i="37" l="1"/>
  <c r="I94" i="37"/>
  <c r="J94" i="37" s="1"/>
  <c r="P93" i="37"/>
  <c r="Q92" i="37"/>
  <c r="I95" i="37" l="1"/>
  <c r="G97" i="37"/>
  <c r="Q93" i="37"/>
  <c r="L94" i="37"/>
  <c r="M94" i="37" s="1"/>
  <c r="F98" i="37" l="1"/>
  <c r="O94" i="37"/>
  <c r="P94" i="37" s="1"/>
  <c r="L95" i="37"/>
  <c r="M95" i="37" s="1"/>
  <c r="J95" i="37"/>
  <c r="I96" i="37" l="1"/>
  <c r="J96" i="37" s="1"/>
  <c r="Q94" i="37"/>
  <c r="G98" i="37"/>
  <c r="O95" i="37"/>
  <c r="P95" i="37" s="1"/>
  <c r="Q95" i="37" l="1"/>
  <c r="F99" i="37"/>
  <c r="I97" i="37"/>
  <c r="L96" i="37"/>
  <c r="M96" i="37" s="1"/>
  <c r="O96" i="37" l="1"/>
  <c r="P96" i="37" s="1"/>
  <c r="G99" i="37"/>
  <c r="L97" i="37"/>
  <c r="M97" i="37" s="1"/>
  <c r="J97" i="37"/>
  <c r="F100" i="37" l="1"/>
  <c r="I98" i="37"/>
  <c r="Q96" i="37"/>
  <c r="O97" i="37"/>
  <c r="P97" i="37" s="1"/>
  <c r="Q97" i="37" l="1"/>
  <c r="L98" i="37"/>
  <c r="M98" i="37" s="1"/>
  <c r="G100" i="37"/>
  <c r="J98" i="37"/>
  <c r="I99" i="37" l="1"/>
  <c r="F101" i="37"/>
  <c r="G101" i="37" s="1"/>
  <c r="O98" i="37"/>
  <c r="P98" i="37" s="1"/>
  <c r="F102" i="37" l="1"/>
  <c r="Q98" i="37"/>
  <c r="L99" i="37"/>
  <c r="M99" i="37" s="1"/>
  <c r="J99" i="37"/>
  <c r="O99" i="37" l="1"/>
  <c r="P99" i="37" s="1"/>
  <c r="I100" i="37"/>
  <c r="J100" i="37"/>
  <c r="G102" i="37"/>
  <c r="F103" i="37" l="1"/>
  <c r="G103" i="37" s="1"/>
  <c r="L100" i="37"/>
  <c r="M100" i="37" s="1"/>
  <c r="I101" i="37"/>
  <c r="Q99" i="37"/>
  <c r="O100" i="37" l="1"/>
  <c r="P100" i="37" s="1"/>
  <c r="L101" i="37"/>
  <c r="M101" i="37" s="1"/>
  <c r="F104" i="37"/>
  <c r="G104" i="37" s="1"/>
  <c r="J101" i="37"/>
  <c r="Q100" i="37" l="1"/>
  <c r="I102" i="37"/>
  <c r="J102" i="37" s="1"/>
  <c r="O101" i="37"/>
  <c r="P101" i="37" s="1"/>
  <c r="F105" i="37"/>
  <c r="G105" i="37" s="1"/>
  <c r="Q101" i="37" l="1"/>
  <c r="F106" i="37"/>
  <c r="I103" i="37"/>
  <c r="O102" i="37"/>
  <c r="P102" i="37" s="1"/>
  <c r="L102" i="37"/>
  <c r="M102" i="37" s="1"/>
  <c r="Q102" i="37" l="1"/>
  <c r="G106" i="37"/>
  <c r="L103" i="37"/>
  <c r="O103" i="37" s="1"/>
  <c r="P103" i="37" s="1"/>
  <c r="J103" i="37"/>
  <c r="M103" i="37" l="1"/>
  <c r="Q103" i="37"/>
  <c r="F107" i="37"/>
  <c r="I104" i="37"/>
  <c r="J104" i="37" s="1"/>
  <c r="I105" i="37" l="1"/>
  <c r="G107" i="37"/>
  <c r="L104" i="37"/>
  <c r="M104" i="37" s="1"/>
  <c r="F108" i="37" l="1"/>
  <c r="L105" i="37"/>
  <c r="M105" i="37" s="1"/>
  <c r="O104" i="37"/>
  <c r="P104" i="37" s="1"/>
  <c r="J105" i="37"/>
  <c r="O105" i="37" l="1"/>
  <c r="P105" i="37" s="1"/>
  <c r="Q104" i="37"/>
  <c r="I106" i="37"/>
  <c r="J106" i="37"/>
  <c r="G108" i="37"/>
  <c r="F109" i="37" l="1"/>
  <c r="G109" i="37" s="1"/>
  <c r="I107" i="37"/>
  <c r="J107" i="37"/>
  <c r="L106" i="37"/>
  <c r="M106" i="37" s="1"/>
  <c r="Q105" i="37"/>
  <c r="L107" i="37" l="1"/>
  <c r="O107" i="37" s="1"/>
  <c r="F110" i="37"/>
  <c r="I108" i="37"/>
  <c r="J108" i="37" s="1"/>
  <c r="M107" i="37"/>
  <c r="O106" i="37"/>
  <c r="P106" i="37" s="1"/>
  <c r="Q106" i="37" l="1"/>
  <c r="P107" i="37"/>
  <c r="G110" i="37"/>
  <c r="I109" i="37"/>
  <c r="L108" i="37"/>
  <c r="M108" i="37" s="1"/>
  <c r="O108" i="37" l="1"/>
  <c r="P108" i="37" s="1"/>
  <c r="Q107" i="37"/>
  <c r="L109" i="37"/>
  <c r="M109" i="37" s="1"/>
  <c r="J109" i="37"/>
  <c r="F111" i="37"/>
  <c r="G111" i="37"/>
  <c r="O109" i="37" l="1"/>
  <c r="F112" i="37"/>
  <c r="I110" i="37"/>
  <c r="P109" i="37"/>
  <c r="Q108" i="37"/>
  <c r="Q109" i="37" l="1"/>
  <c r="L110" i="37"/>
  <c r="M110" i="37" s="1"/>
  <c r="G112" i="37"/>
  <c r="J110" i="37"/>
  <c r="O110" i="37" l="1"/>
  <c r="P110" i="37" s="1"/>
  <c r="Q110" i="37"/>
  <c r="I111" i="37"/>
  <c r="F113" i="37"/>
  <c r="G113" i="37" s="1"/>
  <c r="L111" i="37" l="1"/>
  <c r="M111" i="37" s="1"/>
  <c r="J111" i="37"/>
  <c r="F114" i="37"/>
  <c r="G114" i="37" s="1"/>
  <c r="I112" i="37" l="1"/>
  <c r="J112" i="37"/>
  <c r="F115" i="37"/>
  <c r="O111" i="37"/>
  <c r="P111" i="37" s="1"/>
  <c r="Q111" i="37" l="1"/>
  <c r="G115" i="37"/>
  <c r="I113" i="37"/>
  <c r="L112" i="37"/>
  <c r="M112" i="37" s="1"/>
  <c r="F116" i="37" l="1"/>
  <c r="L113" i="37"/>
  <c r="M113" i="37" s="1"/>
  <c r="O112" i="37"/>
  <c r="P112" i="37" s="1"/>
  <c r="J113" i="37"/>
  <c r="O113" i="37" l="1"/>
  <c r="P113" i="37" s="1"/>
  <c r="I114" i="37"/>
  <c r="J114" i="37"/>
  <c r="Q112" i="37"/>
  <c r="G116" i="37"/>
  <c r="I115" i="37" l="1"/>
  <c r="F117" i="37"/>
  <c r="G117" i="37" s="1"/>
  <c r="L114" i="37"/>
  <c r="M114" i="37" s="1"/>
  <c r="Q113" i="37"/>
  <c r="F118" i="37" l="1"/>
  <c r="L115" i="37"/>
  <c r="O115" i="37" s="1"/>
  <c r="O114" i="37"/>
  <c r="P114" i="37" s="1"/>
  <c r="J115" i="37"/>
  <c r="M115" i="37" l="1"/>
  <c r="I116" i="37"/>
  <c r="J116" i="37" s="1"/>
  <c r="Q114" i="37"/>
  <c r="P115" i="37"/>
  <c r="G118" i="37"/>
  <c r="F119" i="37" l="1"/>
  <c r="G119" i="37" s="1"/>
  <c r="I117" i="37"/>
  <c r="J117" i="37" s="1"/>
  <c r="L116" i="37"/>
  <c r="M116" i="37" s="1"/>
  <c r="Q115" i="37"/>
  <c r="I118" i="37" l="1"/>
  <c r="F120" i="37"/>
  <c r="G120" i="37" s="1"/>
  <c r="L117" i="37"/>
  <c r="M117" i="37" s="1"/>
  <c r="O116" i="37"/>
  <c r="P116" i="37" s="1"/>
  <c r="Q116" i="37" l="1"/>
  <c r="F121" i="37"/>
  <c r="O117" i="37"/>
  <c r="P117" i="37" s="1"/>
  <c r="L118" i="37"/>
  <c r="M118" i="37" s="1"/>
  <c r="J118" i="37"/>
  <c r="O118" i="37" l="1"/>
  <c r="P118" i="37" s="1"/>
  <c r="Q117" i="37"/>
  <c r="I119" i="37"/>
  <c r="L119" i="37" s="1"/>
  <c r="M119" i="37" s="1"/>
  <c r="G121" i="37"/>
  <c r="F122" i="37" l="1"/>
  <c r="J119" i="37"/>
  <c r="Q118" i="37"/>
  <c r="P119" i="37"/>
  <c r="I120" i="37" l="1"/>
  <c r="L120" i="37" s="1"/>
  <c r="M120" i="37" s="1"/>
  <c r="Q119" i="37"/>
  <c r="P120" i="37"/>
  <c r="G122" i="37"/>
  <c r="Q120" i="37" l="1"/>
  <c r="F123" i="37"/>
  <c r="G123" i="37" s="1"/>
  <c r="J120" i="37"/>
  <c r="F124" i="37" l="1"/>
  <c r="I121" i="37"/>
  <c r="J121" i="37" s="1"/>
  <c r="I122" i="37" l="1"/>
  <c r="J122" i="37"/>
  <c r="L121" i="37"/>
  <c r="M121" i="37" s="1"/>
  <c r="G124" i="37"/>
  <c r="O121" i="37" l="1"/>
  <c r="P121" i="37" s="1"/>
  <c r="Q121" i="37" s="1"/>
  <c r="F125" i="37"/>
  <c r="I123" i="37"/>
  <c r="L122" i="37"/>
  <c r="M122" i="37" s="1"/>
  <c r="O122" i="37" l="1"/>
  <c r="P122" i="37" s="1"/>
  <c r="Q122" i="37" s="1"/>
  <c r="L123" i="37"/>
  <c r="O123" i="37" s="1"/>
  <c r="P123" i="37" s="1"/>
  <c r="J123" i="37"/>
  <c r="G125" i="37"/>
  <c r="M123" i="37" l="1"/>
  <c r="Q123" i="37"/>
  <c r="F126" i="37"/>
  <c r="I124" i="37"/>
  <c r="L124" i="37" l="1"/>
  <c r="M124" i="37" s="1"/>
  <c r="J124" i="37"/>
  <c r="G126" i="37"/>
  <c r="I125" i="37" l="1"/>
  <c r="L125" i="37" s="1"/>
  <c r="M125" i="37" s="1"/>
  <c r="F127" i="37"/>
  <c r="G127" i="37" s="1"/>
  <c r="O124" i="37"/>
  <c r="P124" i="37" s="1"/>
  <c r="Q124" i="37" l="1"/>
  <c r="P125" i="37"/>
  <c r="F128" i="37"/>
  <c r="J125" i="37"/>
  <c r="I126" i="37" l="1"/>
  <c r="G128" i="37"/>
  <c r="Q125" i="37"/>
  <c r="F129" i="37" l="1"/>
  <c r="L126" i="37"/>
  <c r="M126" i="37" s="1"/>
  <c r="J126" i="37"/>
  <c r="O126" i="37" l="1"/>
  <c r="P126" i="37" s="1"/>
  <c r="I127" i="37"/>
  <c r="J127" i="37" s="1"/>
  <c r="G129" i="37"/>
  <c r="I128" i="37" l="1"/>
  <c r="F130" i="37"/>
  <c r="Q126" i="37"/>
  <c r="L127" i="37"/>
  <c r="M127" i="37" s="1"/>
  <c r="O127" i="37" l="1"/>
  <c r="P127" i="37" s="1"/>
  <c r="G130" i="37"/>
  <c r="L128" i="37"/>
  <c r="M128" i="37" s="1"/>
  <c r="J128" i="37"/>
  <c r="F131" i="37" l="1"/>
  <c r="G131" i="37" s="1"/>
  <c r="I129" i="37"/>
  <c r="J129" i="37" s="1"/>
  <c r="Q127" i="37"/>
  <c r="O128" i="37"/>
  <c r="P128" i="37" s="1"/>
  <c r="Q128" i="37" l="1"/>
  <c r="I130" i="37"/>
  <c r="J130" i="37"/>
  <c r="G132" i="37"/>
  <c r="F132" i="37"/>
  <c r="L129" i="37"/>
  <c r="M129" i="37" s="1"/>
  <c r="F133" i="37" l="1"/>
  <c r="O129" i="37"/>
  <c r="P129" i="37" s="1"/>
  <c r="L130" i="37"/>
  <c r="M130" i="37" s="1"/>
  <c r="I131" i="37"/>
  <c r="J131" i="37" s="1"/>
  <c r="O130" i="37" l="1"/>
  <c r="P130" i="37" s="1"/>
  <c r="I132" i="37"/>
  <c r="L131" i="37"/>
  <c r="O131" i="37" s="1"/>
  <c r="Q129" i="37"/>
  <c r="G133" i="37"/>
  <c r="M131" i="37" l="1"/>
  <c r="P131" i="37"/>
  <c r="Q130" i="37"/>
  <c r="L132" i="37"/>
  <c r="O132" i="37" s="1"/>
  <c r="F134" i="37"/>
  <c r="J132" i="37"/>
  <c r="I133" i="37" l="1"/>
  <c r="G134" i="37"/>
  <c r="Q131" i="37"/>
  <c r="P132" i="37"/>
  <c r="M132" i="37"/>
  <c r="F135" i="37" l="1"/>
  <c r="G135" i="37" s="1"/>
  <c r="L133" i="37"/>
  <c r="M133" i="37" s="1"/>
  <c r="Q132" i="37"/>
  <c r="J133" i="37"/>
  <c r="O133" i="37" l="1"/>
  <c r="P133" i="37" s="1"/>
  <c r="Q133" i="37" s="1"/>
  <c r="I134" i="37"/>
  <c r="F136" i="37"/>
  <c r="G136" i="37" l="1"/>
  <c r="L134" i="37"/>
  <c r="M134" i="37" s="1"/>
  <c r="J134" i="37"/>
  <c r="O134" i="37" l="1"/>
  <c r="P134" i="37" s="1"/>
  <c r="F137" i="37"/>
  <c r="I135" i="37"/>
  <c r="G137" i="37" l="1"/>
  <c r="L135" i="37"/>
  <c r="M135" i="37" s="1"/>
  <c r="Q134" i="37"/>
  <c r="J135" i="37"/>
  <c r="O135" i="37" l="1"/>
  <c r="P135" i="37" s="1"/>
  <c r="I136" i="37"/>
  <c r="F138" i="37"/>
  <c r="L136" i="37" l="1"/>
  <c r="M136" i="37" s="1"/>
  <c r="J136" i="37"/>
  <c r="Q135" i="37"/>
  <c r="G138" i="37"/>
  <c r="O136" i="37" l="1"/>
  <c r="P136" i="37" s="1"/>
  <c r="I137" i="37"/>
  <c r="F139" i="37"/>
  <c r="L137" i="37" l="1"/>
  <c r="M137" i="37" s="1"/>
  <c r="J137" i="37"/>
  <c r="G139" i="37"/>
  <c r="Q136" i="37"/>
  <c r="O137" i="37" l="1"/>
  <c r="P137" i="37" s="1"/>
  <c r="I138" i="37"/>
  <c r="J138" i="37" s="1"/>
  <c r="F140" i="37"/>
  <c r="I139" i="37" l="1"/>
  <c r="L138" i="37"/>
  <c r="M138" i="37" s="1"/>
  <c r="Q137" i="37"/>
  <c r="G140" i="37"/>
  <c r="F141" i="37" l="1"/>
  <c r="O138" i="37"/>
  <c r="P138" i="37" s="1"/>
  <c r="L139" i="37"/>
  <c r="O139" i="37" s="1"/>
  <c r="J139" i="37"/>
  <c r="M139" i="37" l="1"/>
  <c r="P139" i="37"/>
  <c r="Q138" i="37"/>
  <c r="I140" i="37"/>
  <c r="G141" i="37"/>
  <c r="F142" i="37" l="1"/>
  <c r="L140" i="37"/>
  <c r="M140" i="37" s="1"/>
  <c r="J140" i="37"/>
  <c r="Q139" i="37"/>
  <c r="O140" i="37" l="1"/>
  <c r="P140" i="37" s="1"/>
  <c r="I141" i="37"/>
  <c r="J141" i="37" s="1"/>
  <c r="G142" i="37"/>
  <c r="I142" i="37" l="1"/>
  <c r="J142" i="37" s="1"/>
  <c r="Q140" i="37"/>
  <c r="F143" i="37"/>
  <c r="G143" i="37" s="1"/>
  <c r="L141" i="37"/>
  <c r="M141" i="37" s="1"/>
  <c r="O141" i="37" l="1"/>
  <c r="P141" i="37" s="1"/>
  <c r="F144" i="37"/>
  <c r="I143" i="37"/>
  <c r="L143" i="37"/>
  <c r="L142" i="37"/>
  <c r="M142" i="37" s="1"/>
  <c r="M143" i="37" l="1"/>
  <c r="O142" i="37"/>
  <c r="P142" i="37" s="1"/>
  <c r="O143" i="37"/>
  <c r="G144" i="37"/>
  <c r="Q141" i="37"/>
  <c r="J143" i="37"/>
  <c r="I144" i="37" l="1"/>
  <c r="F145" i="37"/>
  <c r="G145" i="37" s="1"/>
  <c r="P143" i="37"/>
  <c r="Q142" i="37"/>
  <c r="F146" i="37" l="1"/>
  <c r="L144" i="37"/>
  <c r="M144" i="37" s="1"/>
  <c r="Q143" i="37"/>
  <c r="J144" i="37"/>
  <c r="O144" i="37" l="1"/>
  <c r="P144" i="37" s="1"/>
  <c r="Q144" i="37" s="1"/>
  <c r="I145" i="37"/>
  <c r="G146" i="37"/>
  <c r="F147" i="37" l="1"/>
  <c r="G147" i="37" s="1"/>
  <c r="L145" i="37"/>
  <c r="M145" i="37" s="1"/>
  <c r="J145" i="37"/>
  <c r="F148" i="37" l="1"/>
  <c r="G148" i="37" s="1"/>
  <c r="O145" i="37"/>
  <c r="P145" i="37" s="1"/>
  <c r="I146" i="37"/>
  <c r="J146" i="37" s="1"/>
  <c r="Q145" i="37" l="1"/>
  <c r="I147" i="37"/>
  <c r="J147" i="37" s="1"/>
  <c r="F149" i="37"/>
  <c r="G149" i="37" s="1"/>
  <c r="L146" i="37"/>
  <c r="M146" i="37" s="1"/>
  <c r="O146" i="37" l="1"/>
  <c r="P146" i="37" s="1"/>
  <c r="I148" i="37"/>
  <c r="J148" i="37" s="1"/>
  <c r="L147" i="37"/>
  <c r="M147" i="37" s="1"/>
  <c r="F150" i="37"/>
  <c r="G150" i="37" l="1"/>
  <c r="L148" i="37"/>
  <c r="M148" i="37" s="1"/>
  <c r="Q146" i="37"/>
  <c r="I149" i="37"/>
  <c r="O147" i="37"/>
  <c r="P147" i="37" s="1"/>
  <c r="O148" i="37" l="1"/>
  <c r="Q147" i="37"/>
  <c r="P148" i="37"/>
  <c r="L149" i="37"/>
  <c r="M149" i="37" s="1"/>
  <c r="F151" i="37"/>
  <c r="J149" i="37"/>
  <c r="O149" i="37" l="1"/>
  <c r="I150" i="37"/>
  <c r="J150" i="37" s="1"/>
  <c r="P149" i="37"/>
  <c r="Q148" i="37"/>
  <c r="G151" i="37"/>
  <c r="F152" i="37" l="1"/>
  <c r="I151" i="37"/>
  <c r="J151" i="37"/>
  <c r="L150" i="37"/>
  <c r="M150" i="37" s="1"/>
  <c r="Q149" i="37"/>
  <c r="I152" i="37" l="1"/>
  <c r="J152" i="37" s="1"/>
  <c r="L151" i="37"/>
  <c r="M151" i="37" s="1"/>
  <c r="L152" i="37"/>
  <c r="O150" i="37"/>
  <c r="P150" i="37" s="1"/>
  <c r="G152" i="37"/>
  <c r="M152" i="37" l="1"/>
  <c r="F153" i="37"/>
  <c r="Q150" i="37"/>
  <c r="O151" i="37"/>
  <c r="P151" i="37" s="1"/>
  <c r="I153" i="37"/>
  <c r="J153" i="37"/>
  <c r="O152" i="37"/>
  <c r="Q151" i="37" l="1"/>
  <c r="P152" i="37"/>
  <c r="I154" i="37"/>
  <c r="J154" i="37" s="1"/>
  <c r="L153" i="37"/>
  <c r="M153" i="37" s="1"/>
  <c r="G153" i="37"/>
  <c r="I155" i="37" l="1"/>
  <c r="J155" i="37" s="1"/>
  <c r="F154" i="37"/>
  <c r="L154" i="37" s="1"/>
  <c r="O154" i="37" s="1"/>
  <c r="Q152" i="37"/>
  <c r="O153" i="37"/>
  <c r="P153" i="37" s="1"/>
  <c r="Q153" i="37" l="1"/>
  <c r="P154" i="37"/>
  <c r="G154" i="37"/>
  <c r="M154" i="37"/>
  <c r="I156" i="37"/>
  <c r="J156" i="37" s="1"/>
  <c r="F155" i="37" l="1"/>
  <c r="L155" i="37" s="1"/>
  <c r="O155" i="37" s="1"/>
  <c r="P155" i="37" s="1"/>
  <c r="I157" i="37"/>
  <c r="Q154" i="37"/>
  <c r="Q155" i="37" l="1"/>
  <c r="G155" i="37"/>
  <c r="J157" i="37"/>
  <c r="M155" i="37"/>
  <c r="F156" i="37" l="1"/>
  <c r="L156" i="37" s="1"/>
  <c r="O156" i="37" s="1"/>
  <c r="P156" i="37" s="1"/>
  <c r="I158" i="37"/>
  <c r="M156" i="37" l="1"/>
  <c r="Q156" i="37"/>
  <c r="J158" i="37"/>
  <c r="G156" i="37"/>
  <c r="F157" i="37" l="1"/>
  <c r="L157" i="37" s="1"/>
  <c r="I159" i="37"/>
  <c r="J159" i="37" l="1"/>
  <c r="O157" i="37"/>
  <c r="P157" i="37" s="1"/>
  <c r="M157" i="37"/>
  <c r="G157" i="37"/>
  <c r="Q157" i="37" l="1"/>
  <c r="I160" i="37"/>
  <c r="F158" i="37"/>
  <c r="L158" i="37" s="1"/>
  <c r="O158" i="37" s="1"/>
  <c r="P158" i="37" s="1"/>
  <c r="Q158" i="37" l="1"/>
  <c r="G158" i="37"/>
  <c r="J160" i="37"/>
  <c r="M158" i="37"/>
  <c r="F159" i="37" l="1"/>
  <c r="L159" i="37" s="1"/>
  <c r="O159" i="37" s="1"/>
  <c r="P159" i="37" s="1"/>
  <c r="I161" i="37"/>
  <c r="J161" i="37" s="1"/>
  <c r="M159" i="37" l="1"/>
  <c r="G159" i="37"/>
  <c r="F160" i="37" s="1"/>
  <c r="L160" i="37" s="1"/>
  <c r="O160" i="37" s="1"/>
  <c r="P160" i="37" s="1"/>
  <c r="I162" i="37"/>
  <c r="J162" i="37"/>
  <c r="Q159" i="37"/>
  <c r="G160" i="37" l="1"/>
  <c r="M160" i="37"/>
  <c r="Q160" i="37"/>
  <c r="F161" i="37"/>
  <c r="L161" i="37" s="1"/>
  <c r="O161" i="37" s="1"/>
  <c r="P161" i="37" s="1"/>
  <c r="I163" i="37"/>
  <c r="G161" i="37" l="1"/>
  <c r="F162" i="37" s="1"/>
  <c r="L162" i="37" s="1"/>
  <c r="O162" i="37" s="1"/>
  <c r="P162" i="37" s="1"/>
  <c r="Q161" i="37"/>
  <c r="J163" i="37"/>
  <c r="M161" i="37"/>
  <c r="Q162" i="37" l="1"/>
  <c r="G162" i="37"/>
  <c r="M162" i="37"/>
  <c r="I164" i="37"/>
  <c r="J164" i="37" s="1"/>
  <c r="F163" i="37" l="1"/>
  <c r="L163" i="37" s="1"/>
  <c r="O163" i="37" s="1"/>
  <c r="P163" i="37" s="1"/>
  <c r="I165" i="37"/>
  <c r="J165" i="37" s="1"/>
  <c r="Q163" i="37" l="1"/>
  <c r="I166" i="37"/>
  <c r="J166" i="37" s="1"/>
  <c r="G163" i="37"/>
  <c r="M163" i="37"/>
  <c r="I167" i="37" l="1"/>
  <c r="J167" i="37" s="1"/>
  <c r="F164" i="37"/>
  <c r="L164" i="37" s="1"/>
  <c r="O164" i="37" s="1"/>
  <c r="P164" i="37" s="1"/>
  <c r="I168" i="37" l="1"/>
  <c r="J168" i="37" s="1"/>
  <c r="Q164" i="37"/>
  <c r="G164" i="37"/>
  <c r="M164" i="37"/>
  <c r="F165" i="37" l="1"/>
  <c r="L165" i="37" s="1"/>
  <c r="O165" i="37" s="1"/>
  <c r="P165" i="37" s="1"/>
  <c r="I169" i="37"/>
  <c r="J169" i="37" s="1"/>
  <c r="G165" i="37" l="1"/>
  <c r="F166" i="37" s="1"/>
  <c r="L166" i="37" s="1"/>
  <c r="O166" i="37" s="1"/>
  <c r="P166" i="37" s="1"/>
  <c r="I170" i="37"/>
  <c r="Q165" i="37"/>
  <c r="M165" i="37"/>
  <c r="Q166" i="37" l="1"/>
  <c r="G166" i="37"/>
  <c r="M166" i="37"/>
  <c r="J170" i="37"/>
  <c r="I171" i="37" l="1"/>
  <c r="F167" i="37"/>
  <c r="L167" i="37" s="1"/>
  <c r="O167" i="37" s="1"/>
  <c r="P167" i="37" s="1"/>
  <c r="G167" i="37" l="1"/>
  <c r="Q167" i="37"/>
  <c r="M167" i="37"/>
  <c r="J171" i="37"/>
  <c r="I172" i="37" l="1"/>
  <c r="F168" i="37"/>
  <c r="L168" i="37" s="1"/>
  <c r="O168" i="37" s="1"/>
  <c r="P168" i="37" s="1"/>
  <c r="G168" i="37" l="1"/>
  <c r="F169" i="37" s="1"/>
  <c r="L169" i="37" s="1"/>
  <c r="J172" i="37"/>
  <c r="Q168" i="37"/>
  <c r="M168" i="37"/>
  <c r="G169" i="37" l="1"/>
  <c r="F170" i="37" s="1"/>
  <c r="L170" i="37" s="1"/>
  <c r="M170" i="37" s="1"/>
  <c r="M169" i="37"/>
  <c r="I173" i="37"/>
  <c r="J173" i="37" s="1"/>
  <c r="R169" i="37"/>
  <c r="O169" i="37"/>
  <c r="P169" i="37" s="1"/>
  <c r="I174" i="37" l="1"/>
  <c r="Q169" i="37"/>
  <c r="O170" i="37"/>
  <c r="P170" i="37" s="1"/>
  <c r="R170" i="37"/>
  <c r="G170" i="37"/>
  <c r="F171" i="37" l="1"/>
  <c r="L171" i="37" s="1"/>
  <c r="J174" i="37"/>
  <c r="Q170" i="37"/>
  <c r="O171" i="37" l="1"/>
  <c r="P171" i="37" s="1"/>
  <c r="R171" i="37"/>
  <c r="M171" i="37"/>
  <c r="I175" i="37"/>
  <c r="J175" i="37" s="1"/>
  <c r="G171" i="37"/>
  <c r="I176" i="37" l="1"/>
  <c r="F172" i="37"/>
  <c r="L172" i="37" s="1"/>
  <c r="M172" i="37" s="1"/>
  <c r="Q171" i="37"/>
  <c r="G172" i="37" l="1"/>
  <c r="F173" i="37" s="1"/>
  <c r="L173" i="37" s="1"/>
  <c r="M173" i="37" s="1"/>
  <c r="R172" i="37"/>
  <c r="O172" i="37"/>
  <c r="P172" i="37" s="1"/>
  <c r="J176" i="37"/>
  <c r="Q172" i="37" l="1"/>
  <c r="I177" i="37"/>
  <c r="J177" i="37" s="1"/>
  <c r="R173" i="37"/>
  <c r="O173" i="37"/>
  <c r="P173" i="37" s="1"/>
  <c r="G173" i="37"/>
  <c r="Q173" i="37" l="1"/>
  <c r="F174" i="37"/>
  <c r="L174" i="37" s="1"/>
  <c r="I178" i="37"/>
  <c r="O174" i="37" l="1"/>
  <c r="P174" i="37" s="1"/>
  <c r="R174" i="37"/>
  <c r="M174" i="37"/>
  <c r="G174" i="37"/>
  <c r="J178" i="37"/>
  <c r="I179" i="37" l="1"/>
  <c r="Q174" i="37"/>
  <c r="F175" i="37"/>
  <c r="L175" i="37" s="1"/>
  <c r="R175" i="37" l="1"/>
  <c r="O175" i="37"/>
  <c r="P175" i="37" s="1"/>
  <c r="M175" i="37"/>
  <c r="G175" i="37"/>
  <c r="J179" i="37"/>
  <c r="I180" i="37" l="1"/>
  <c r="F176" i="37"/>
  <c r="L176" i="37" s="1"/>
  <c r="Q175" i="37"/>
  <c r="O176" i="37" l="1"/>
  <c r="P176" i="37" s="1"/>
  <c r="R176" i="37"/>
  <c r="G176" i="37"/>
  <c r="M176" i="37"/>
  <c r="J180" i="37"/>
  <c r="I181" i="37" l="1"/>
  <c r="F177" i="37"/>
  <c r="L177" i="37" s="1"/>
  <c r="Q176" i="37"/>
  <c r="R177" i="37" l="1"/>
  <c r="O177" i="37"/>
  <c r="P177" i="37" s="1"/>
  <c r="G177" i="37"/>
  <c r="M177" i="37"/>
  <c r="J181" i="37"/>
  <c r="F178" i="37" l="1"/>
  <c r="L178" i="37" s="1"/>
  <c r="M178" i="37" s="1"/>
  <c r="I182" i="37"/>
  <c r="J182" i="37"/>
  <c r="Q177" i="37"/>
  <c r="I183" i="37" l="1"/>
  <c r="R178" i="37"/>
  <c r="O178" i="37"/>
  <c r="P178" i="37" s="1"/>
  <c r="G178" i="37"/>
  <c r="J183" i="37" l="1"/>
  <c r="F179" i="37"/>
  <c r="L179" i="37" s="1"/>
  <c r="Q178" i="37"/>
  <c r="O179" i="37" l="1"/>
  <c r="P179" i="37" s="1"/>
  <c r="R179" i="37"/>
  <c r="M179" i="37"/>
  <c r="I184" i="37"/>
  <c r="J184" i="37" s="1"/>
  <c r="G179" i="37"/>
  <c r="I185" i="37" l="1"/>
  <c r="J185" i="37" s="1"/>
  <c r="F180" i="37"/>
  <c r="L180" i="37" s="1"/>
  <c r="Q179" i="37"/>
  <c r="G180" i="37" l="1"/>
  <c r="F181" i="37" s="1"/>
  <c r="L181" i="37" s="1"/>
  <c r="O181" i="37" s="1"/>
  <c r="I186" i="37"/>
  <c r="J186" i="37"/>
  <c r="O180" i="37"/>
  <c r="P180" i="37" s="1"/>
  <c r="R180" i="37"/>
  <c r="M180" i="37"/>
  <c r="M181" i="37" l="1"/>
  <c r="G181" i="37"/>
  <c r="Q180" i="37"/>
  <c r="P181" i="37"/>
  <c r="I187" i="37"/>
  <c r="Q181" i="37" l="1"/>
  <c r="F182" i="37"/>
  <c r="L182" i="37" s="1"/>
  <c r="J187" i="37"/>
  <c r="G182" i="37" l="1"/>
  <c r="F183" i="37" s="1"/>
  <c r="L183" i="37" s="1"/>
  <c r="O183" i="37" s="1"/>
  <c r="I188" i="37"/>
  <c r="O182" i="37"/>
  <c r="P182" i="37" s="1"/>
  <c r="M182" i="37"/>
  <c r="G183" i="37" l="1"/>
  <c r="M183" i="37"/>
  <c r="P183" i="37"/>
  <c r="Q182" i="37"/>
  <c r="J188" i="37"/>
  <c r="Q183" i="37" l="1"/>
  <c r="I189" i="37"/>
  <c r="J189" i="37" s="1"/>
  <c r="F184" i="37"/>
  <c r="L184" i="37" s="1"/>
  <c r="O184" i="37" s="1"/>
  <c r="P184" i="37" s="1"/>
  <c r="Q184" i="37" l="1"/>
  <c r="I190" i="37"/>
  <c r="J190" i="37" s="1"/>
  <c r="M184" i="37"/>
  <c r="G184" i="37"/>
  <c r="F185" i="37" l="1"/>
  <c r="L185" i="37" s="1"/>
  <c r="O185" i="37" s="1"/>
  <c r="P185" i="37" s="1"/>
  <c r="I191" i="37"/>
  <c r="M185" i="37" l="1"/>
  <c r="J191" i="37"/>
  <c r="Q185" i="37"/>
  <c r="G185" i="37"/>
  <c r="F186" i="37" l="1"/>
  <c r="L186" i="37" s="1"/>
  <c r="I192" i="37"/>
  <c r="J192" i="37" l="1"/>
  <c r="O186" i="37"/>
  <c r="P186" i="37" s="1"/>
  <c r="M186" i="37"/>
  <c r="G186" i="37"/>
  <c r="Q186" i="37" l="1"/>
  <c r="I193" i="37"/>
  <c r="J193" i="37" s="1"/>
  <c r="F187" i="37"/>
  <c r="L187" i="37" s="1"/>
  <c r="O187" i="37" s="1"/>
  <c r="P187" i="37" s="1"/>
  <c r="G187" i="37" l="1"/>
  <c r="Q187" i="37"/>
  <c r="F188" i="37"/>
  <c r="L188" i="37" s="1"/>
  <c r="O188" i="37" s="1"/>
  <c r="P188" i="37" s="1"/>
  <c r="I194" i="37"/>
  <c r="J194" i="37" s="1"/>
  <c r="M187" i="37"/>
  <c r="Q188" i="37" l="1"/>
  <c r="G188" i="37"/>
  <c r="I195" i="37"/>
  <c r="J195" i="37" s="1"/>
  <c r="M188" i="37"/>
  <c r="F189" i="37" l="1"/>
  <c r="L189" i="37" s="1"/>
  <c r="O189" i="37" s="1"/>
  <c r="P189" i="37" s="1"/>
  <c r="I196" i="37"/>
  <c r="J196" i="37" l="1"/>
  <c r="Q189" i="37"/>
  <c r="M189" i="37"/>
  <c r="G189" i="37"/>
  <c r="F190" i="37" l="1"/>
  <c r="L190" i="37" s="1"/>
  <c r="O190" i="37" s="1"/>
  <c r="P190" i="37" s="1"/>
  <c r="I197" i="37"/>
  <c r="J197" i="37" l="1"/>
  <c r="Q190" i="37"/>
  <c r="M190" i="37"/>
  <c r="G190" i="37"/>
  <c r="F191" i="37" l="1"/>
  <c r="L191" i="37" s="1"/>
  <c r="O191" i="37" s="1"/>
  <c r="P191" i="37" s="1"/>
  <c r="I198" i="37"/>
  <c r="J198" i="37" s="1"/>
  <c r="M191" i="37" l="1"/>
  <c r="G191" i="37"/>
  <c r="F192" i="37" s="1"/>
  <c r="L192" i="37" s="1"/>
  <c r="O192" i="37" s="1"/>
  <c r="P192" i="37" s="1"/>
  <c r="I199" i="37"/>
  <c r="Q191" i="37"/>
  <c r="M192" i="37" l="1"/>
  <c r="G192" i="37"/>
  <c r="F193" i="37" s="1"/>
  <c r="L193" i="37" s="1"/>
  <c r="O193" i="37" s="1"/>
  <c r="P193" i="37" s="1"/>
  <c r="Q192" i="37"/>
  <c r="J199" i="37"/>
  <c r="Q193" i="37" l="1"/>
  <c r="I200" i="37"/>
  <c r="G193" i="37"/>
  <c r="M193" i="37"/>
  <c r="J200" i="37" l="1"/>
  <c r="F194" i="37"/>
  <c r="L194" i="37" s="1"/>
  <c r="O194" i="37" s="1"/>
  <c r="P194" i="37" s="1"/>
  <c r="G194" i="37" l="1"/>
  <c r="M194" i="37"/>
  <c r="I201" i="37"/>
  <c r="Q194" i="37"/>
  <c r="J201" i="37" l="1"/>
  <c r="F195" i="37"/>
  <c r="L195" i="37" s="1"/>
  <c r="O195" i="37" s="1"/>
  <c r="P195" i="37" s="1"/>
  <c r="Q195" i="37" l="1"/>
  <c r="M195" i="37"/>
  <c r="I202" i="37"/>
  <c r="G195" i="37"/>
  <c r="F196" i="37" l="1"/>
  <c r="L196" i="37" s="1"/>
  <c r="O196" i="37" s="1"/>
  <c r="P196" i="37" s="1"/>
  <c r="J202" i="37"/>
  <c r="M196" i="37" l="1"/>
  <c r="Q196" i="37"/>
  <c r="I203" i="37"/>
  <c r="J203" i="37" s="1"/>
  <c r="G196" i="37"/>
  <c r="I204" i="37" l="1"/>
  <c r="F197" i="37"/>
  <c r="L197" i="37" s="1"/>
  <c r="O197" i="37" l="1"/>
  <c r="P197" i="37" s="1"/>
  <c r="M197" i="37"/>
  <c r="G197" i="37"/>
  <c r="J204" i="37"/>
  <c r="F198" i="37" l="1"/>
  <c r="L198" i="37" s="1"/>
  <c r="O198" i="37" s="1"/>
  <c r="P198" i="37" s="1"/>
  <c r="I205" i="37"/>
  <c r="Q197" i="37"/>
  <c r="Q198" i="37" l="1"/>
  <c r="G198" i="37"/>
  <c r="J205" i="37"/>
  <c r="M198" i="37"/>
  <c r="F199" i="37" l="1"/>
  <c r="L199" i="37" s="1"/>
  <c r="O199" i="37" s="1"/>
  <c r="P199" i="37" s="1"/>
  <c r="I206" i="37"/>
  <c r="J206" i="37" s="1"/>
  <c r="M199" i="37" l="1"/>
  <c r="G199" i="37"/>
  <c r="F200" i="37" s="1"/>
  <c r="L200" i="37" s="1"/>
  <c r="O200" i="37" s="1"/>
  <c r="P200" i="37" s="1"/>
  <c r="I207" i="37"/>
  <c r="J207" i="37" s="1"/>
  <c r="Q199" i="37"/>
  <c r="G200" i="37" l="1"/>
  <c r="M200" i="37"/>
  <c r="I208" i="37"/>
  <c r="J208" i="37" s="1"/>
  <c r="F201" i="37"/>
  <c r="L201" i="37" s="1"/>
  <c r="O201" i="37" s="1"/>
  <c r="P201" i="37" s="1"/>
  <c r="Q200" i="37"/>
  <c r="G201" i="37" l="1"/>
  <c r="F202" i="37" s="1"/>
  <c r="L202" i="37" s="1"/>
  <c r="O202" i="37" s="1"/>
  <c r="P202" i="37" s="1"/>
  <c r="I209" i="37"/>
  <c r="Q201" i="37"/>
  <c r="M201" i="37"/>
  <c r="Q202" i="37" l="1"/>
  <c r="M202" i="37"/>
  <c r="G202" i="37"/>
  <c r="J209" i="37"/>
  <c r="F203" i="37" l="1"/>
  <c r="L203" i="37" s="1"/>
  <c r="O203" i="37" s="1"/>
  <c r="P203" i="37" s="1"/>
  <c r="I210" i="37"/>
  <c r="J210" i="37" s="1"/>
  <c r="M203" i="37" l="1"/>
  <c r="G203" i="37"/>
  <c r="F204" i="37" s="1"/>
  <c r="L204" i="37" s="1"/>
  <c r="O204" i="37" s="1"/>
  <c r="P204" i="37" s="1"/>
  <c r="I211" i="37"/>
  <c r="J211" i="37"/>
  <c r="Q203" i="37"/>
  <c r="G204" i="37" l="1"/>
  <c r="F205" i="37" s="1"/>
  <c r="L205" i="37" s="1"/>
  <c r="O205" i="37" s="1"/>
  <c r="P205" i="37" s="1"/>
  <c r="M204" i="37"/>
  <c r="Q204" i="37"/>
  <c r="I212" i="37"/>
  <c r="Q205" i="37" l="1"/>
  <c r="J212" i="37"/>
  <c r="M205" i="37"/>
  <c r="G205" i="37"/>
  <c r="I213" i="37" l="1"/>
  <c r="F206" i="37"/>
  <c r="L206" i="37" s="1"/>
  <c r="O206" i="37" s="1"/>
  <c r="P206" i="37" s="1"/>
  <c r="G206" i="37" l="1"/>
  <c r="F207" i="37" s="1"/>
  <c r="L207" i="37" s="1"/>
  <c r="O207" i="37" s="1"/>
  <c r="P207" i="37" s="1"/>
  <c r="Q206" i="37"/>
  <c r="M206" i="37"/>
  <c r="J213" i="37"/>
  <c r="M207" i="37" l="1"/>
  <c r="I214" i="37"/>
  <c r="Q207" i="37"/>
  <c r="G207" i="37"/>
  <c r="F208" i="37" l="1"/>
  <c r="L208" i="37" s="1"/>
  <c r="J214" i="37"/>
  <c r="G208" i="37" l="1"/>
  <c r="F209" i="37" s="1"/>
  <c r="L209" i="37" s="1"/>
  <c r="O209" i="37" s="1"/>
  <c r="I215" i="37"/>
  <c r="J215" i="37" s="1"/>
  <c r="O208" i="37"/>
  <c r="P208" i="37" s="1"/>
  <c r="M208" i="37"/>
  <c r="M209" i="37" l="1"/>
  <c r="I216" i="37"/>
  <c r="G209" i="37"/>
  <c r="P209" i="37"/>
  <c r="Q208" i="37"/>
  <c r="F210" i="37" l="1"/>
  <c r="L210" i="37" s="1"/>
  <c r="O210" i="37" s="1"/>
  <c r="P210" i="37" s="1"/>
  <c r="J216" i="37"/>
  <c r="Q209" i="37"/>
  <c r="M210" i="37" l="1"/>
  <c r="Q210" i="37"/>
  <c r="I217" i="37"/>
  <c r="J217" i="37" s="1"/>
  <c r="G210" i="37"/>
  <c r="I218" i="37" l="1"/>
  <c r="F211" i="37"/>
  <c r="L211" i="37" s="1"/>
  <c r="O211" i="37" l="1"/>
  <c r="P211" i="37" s="1"/>
  <c r="M211" i="37"/>
  <c r="G211" i="37"/>
  <c r="J218" i="37"/>
  <c r="F212" i="37" l="1"/>
  <c r="L212" i="37" s="1"/>
  <c r="O212" i="37" s="1"/>
  <c r="P212" i="37" s="1"/>
  <c r="I219" i="37"/>
  <c r="Q211" i="37"/>
  <c r="M212" i="37" l="1"/>
  <c r="G212" i="37"/>
  <c r="Q212" i="37"/>
  <c r="F213" i="37"/>
  <c r="L213" i="37" s="1"/>
  <c r="O213" i="37" s="1"/>
  <c r="P213" i="37" s="1"/>
  <c r="J219" i="37"/>
  <c r="I220" i="37" l="1"/>
  <c r="Q213" i="37"/>
  <c r="M213" i="37"/>
  <c r="G213" i="37"/>
  <c r="F214" i="37" l="1"/>
  <c r="L214" i="37" s="1"/>
  <c r="O214" i="37" s="1"/>
  <c r="P214" i="37" s="1"/>
  <c r="J220" i="37"/>
  <c r="M214" i="37" l="1"/>
  <c r="Q214" i="37"/>
  <c r="I221" i="37"/>
  <c r="J221" i="37" s="1"/>
  <c r="G214" i="37"/>
  <c r="I222" i="37" l="1"/>
  <c r="F215" i="37"/>
  <c r="L215" i="37" s="1"/>
  <c r="O215" i="37" l="1"/>
  <c r="P215" i="37" s="1"/>
  <c r="M215" i="37"/>
  <c r="G215" i="37"/>
  <c r="J222" i="37"/>
  <c r="F216" i="37" l="1"/>
  <c r="L216" i="37" s="1"/>
  <c r="O216" i="37" s="1"/>
  <c r="P216" i="37" s="1"/>
  <c r="Q215" i="37"/>
  <c r="I223" i="37"/>
  <c r="J223" i="37" s="1"/>
  <c r="G216" i="37" l="1"/>
  <c r="M216" i="37"/>
  <c r="Q216" i="37"/>
  <c r="I224" i="37"/>
  <c r="F217" i="37"/>
  <c r="L217" i="37" s="1"/>
  <c r="O217" i="37" s="1"/>
  <c r="P217" i="37" s="1"/>
  <c r="M217" i="37" l="1"/>
  <c r="Q217" i="37"/>
  <c r="J224" i="37"/>
  <c r="G217" i="37"/>
  <c r="F218" i="37" l="1"/>
  <c r="L218" i="37" s="1"/>
  <c r="I225" i="37"/>
  <c r="J225" i="37" s="1"/>
  <c r="I226" i="37" l="1"/>
  <c r="J226" i="37" s="1"/>
  <c r="O218" i="37"/>
  <c r="P218" i="37" s="1"/>
  <c r="M218" i="37"/>
  <c r="G218" i="37"/>
  <c r="F219" i="37" l="1"/>
  <c r="L219" i="37" s="1"/>
  <c r="O219" i="37" s="1"/>
  <c r="P219" i="37" s="1"/>
  <c r="Q218" i="37"/>
  <c r="I227" i="37"/>
  <c r="M219" i="37" l="1"/>
  <c r="Q219" i="37"/>
  <c r="J227" i="37"/>
  <c r="G219" i="37"/>
  <c r="F220" i="37" l="1"/>
  <c r="L220" i="37" s="1"/>
  <c r="I228" i="37"/>
  <c r="G220" i="37" l="1"/>
  <c r="F221" i="37" s="1"/>
  <c r="L221" i="37" s="1"/>
  <c r="O221" i="37" s="1"/>
  <c r="J228" i="37"/>
  <c r="O220" i="37"/>
  <c r="P220" i="37" s="1"/>
  <c r="M220" i="37"/>
  <c r="M221" i="37" l="1"/>
  <c r="I229" i="37"/>
  <c r="J229" i="37"/>
  <c r="P221" i="37"/>
  <c r="Q220" i="37"/>
  <c r="G221" i="37"/>
  <c r="Q221" i="37" l="1"/>
  <c r="I230" i="37"/>
  <c r="J230" i="37" s="1"/>
  <c r="F222" i="37"/>
  <c r="L222" i="37" s="1"/>
  <c r="O222" i="37" l="1"/>
  <c r="P222" i="37" s="1"/>
  <c r="M222" i="37"/>
  <c r="I231" i="37"/>
  <c r="G222" i="37"/>
  <c r="J231" i="37" l="1"/>
  <c r="F223" i="37"/>
  <c r="L223" i="37" s="1"/>
  <c r="O223" i="37" s="1"/>
  <c r="P223" i="37" s="1"/>
  <c r="Q222" i="37"/>
  <c r="G223" i="37" l="1"/>
  <c r="F224" i="37" s="1"/>
  <c r="L224" i="37" s="1"/>
  <c r="O224" i="37" s="1"/>
  <c r="P224" i="37" s="1"/>
  <c r="Q223" i="37"/>
  <c r="I232" i="37"/>
  <c r="M223" i="37"/>
  <c r="Q224" i="37" l="1"/>
  <c r="G224" i="37"/>
  <c r="M224" i="37"/>
  <c r="J232" i="37"/>
  <c r="I233" i="37" l="1"/>
  <c r="J233" i="37" s="1"/>
  <c r="F225" i="37"/>
  <c r="L225" i="37" s="1"/>
  <c r="O225" i="37" s="1"/>
  <c r="P225" i="37" s="1"/>
  <c r="G225" i="37" l="1"/>
  <c r="F226" i="37" s="1"/>
  <c r="L226" i="37" s="1"/>
  <c r="O226" i="37" s="1"/>
  <c r="P226" i="37" s="1"/>
  <c r="M225" i="37"/>
  <c r="I234" i="37"/>
  <c r="J234" i="37" s="1"/>
  <c r="Q225" i="37"/>
  <c r="Q226" i="37" l="1"/>
  <c r="I235" i="37"/>
  <c r="G226" i="37"/>
  <c r="M226" i="37"/>
  <c r="F227" i="37" l="1"/>
  <c r="L227" i="37" s="1"/>
  <c r="O227" i="37" s="1"/>
  <c r="P227" i="37" s="1"/>
  <c r="J235" i="37"/>
  <c r="M227" i="37" l="1"/>
  <c r="G227" i="37"/>
  <c r="F228" i="37"/>
  <c r="L228" i="37" s="1"/>
  <c r="O228" i="37" s="1"/>
  <c r="P228" i="37" s="1"/>
  <c r="Q227" i="37"/>
  <c r="I236" i="37"/>
  <c r="Q228" i="37" l="1"/>
  <c r="J236" i="37"/>
  <c r="G228" i="37"/>
  <c r="M228" i="37"/>
  <c r="I237" i="37" l="1"/>
  <c r="J237" i="37" s="1"/>
  <c r="F229" i="37"/>
  <c r="L229" i="37" s="1"/>
  <c r="O229" i="37" s="1"/>
  <c r="P229" i="37" s="1"/>
  <c r="G229" i="37" l="1"/>
  <c r="F230" i="37" s="1"/>
  <c r="L230" i="37" s="1"/>
  <c r="O230" i="37" s="1"/>
  <c r="P230" i="37" s="1"/>
  <c r="M229" i="37"/>
  <c r="I238" i="37"/>
  <c r="Q229" i="37"/>
  <c r="Q230" i="37" l="1"/>
  <c r="G230" i="37"/>
  <c r="J238" i="37"/>
  <c r="M230" i="37"/>
  <c r="F231" i="37" l="1"/>
  <c r="L231" i="37" s="1"/>
  <c r="O231" i="37" s="1"/>
  <c r="P231" i="37" s="1"/>
  <c r="I239" i="37"/>
  <c r="J239" i="37" s="1"/>
  <c r="M231" i="37" l="1"/>
  <c r="G231" i="37"/>
  <c r="F232" i="37" s="1"/>
  <c r="L232" i="37" s="1"/>
  <c r="O232" i="37" s="1"/>
  <c r="P232" i="37" s="1"/>
  <c r="I240" i="37"/>
  <c r="J240" i="37"/>
  <c r="Q231" i="37"/>
  <c r="G232" i="37" l="1"/>
  <c r="F233" i="37" s="1"/>
  <c r="L233" i="37" s="1"/>
  <c r="O233" i="37" s="1"/>
  <c r="P233" i="37" s="1"/>
  <c r="M232" i="37"/>
  <c r="I241" i="37"/>
  <c r="Q232" i="37"/>
  <c r="M233" i="37" l="1"/>
  <c r="Q233" i="37"/>
  <c r="J241" i="37"/>
  <c r="G233" i="37"/>
  <c r="F234" i="37" l="1"/>
  <c r="L234" i="37" s="1"/>
  <c r="I242" i="37"/>
  <c r="J242" i="37"/>
  <c r="I243" i="37" l="1"/>
  <c r="J243" i="37" s="1"/>
  <c r="G234" i="37"/>
  <c r="O234" i="37"/>
  <c r="P234" i="37" s="1"/>
  <c r="M234" i="37"/>
  <c r="F235" i="37" l="1"/>
  <c r="L235" i="37" s="1"/>
  <c r="O235" i="37" s="1"/>
  <c r="P235" i="37" s="1"/>
  <c r="I244" i="37"/>
  <c r="J244" i="37" s="1"/>
  <c r="Q234" i="37"/>
  <c r="G235" i="37" l="1"/>
  <c r="F236" i="37" s="1"/>
  <c r="L236" i="37" s="1"/>
  <c r="O236" i="37" s="1"/>
  <c r="P236" i="37" s="1"/>
  <c r="I245" i="37"/>
  <c r="Q235" i="37"/>
  <c r="M235" i="37"/>
  <c r="Q236" i="37" l="1"/>
  <c r="M236" i="37"/>
  <c r="G236" i="37"/>
  <c r="J245" i="37"/>
  <c r="I246" i="37" l="1"/>
  <c r="J246" i="37" s="1"/>
  <c r="F237" i="37"/>
  <c r="L237" i="37" s="1"/>
  <c r="O237" i="37" s="1"/>
  <c r="P237" i="37" s="1"/>
  <c r="Q237" i="37" l="1"/>
  <c r="I247" i="37"/>
  <c r="J247" i="37" s="1"/>
  <c r="G237" i="37"/>
  <c r="M237" i="37"/>
  <c r="I248" i="37" l="1"/>
  <c r="F238" i="37"/>
  <c r="L238" i="37" s="1"/>
  <c r="O238" i="37" s="1"/>
  <c r="P238" i="37" s="1"/>
  <c r="G238" i="37" l="1"/>
  <c r="F239" i="37" s="1"/>
  <c r="L239" i="37" s="1"/>
  <c r="O239" i="37" s="1"/>
  <c r="P239" i="37" s="1"/>
  <c r="M238" i="37"/>
  <c r="Q238" i="37"/>
  <c r="J248" i="37"/>
  <c r="G239" i="37" l="1"/>
  <c r="Q239" i="37"/>
  <c r="I249" i="37"/>
  <c r="F240" i="37"/>
  <c r="L240" i="37" s="1"/>
  <c r="O240" i="37" s="1"/>
  <c r="P240" i="37" s="1"/>
  <c r="M239" i="37"/>
  <c r="Q240" i="37" l="1"/>
  <c r="M240" i="37"/>
  <c r="J249" i="37"/>
  <c r="G240" i="37"/>
  <c r="F241" i="37" l="1"/>
  <c r="L241" i="37" s="1"/>
  <c r="O241" i="37" s="1"/>
  <c r="P241" i="37" s="1"/>
  <c r="I250" i="37"/>
  <c r="J250" i="37" s="1"/>
  <c r="G241" i="37" l="1"/>
  <c r="I251" i="37"/>
  <c r="J251" i="37" s="1"/>
  <c r="F242" i="37"/>
  <c r="L242" i="37" s="1"/>
  <c r="O242" i="37" s="1"/>
  <c r="P242" i="37" s="1"/>
  <c r="Q241" i="37"/>
  <c r="M241" i="37"/>
  <c r="Q242" i="37" l="1"/>
  <c r="G242" i="37"/>
  <c r="M242" i="37"/>
  <c r="I252" i="37"/>
  <c r="F243" i="37" l="1"/>
  <c r="L243" i="37" s="1"/>
  <c r="O243" i="37" s="1"/>
  <c r="P243" i="37" s="1"/>
  <c r="G243" i="37"/>
  <c r="J252" i="37"/>
  <c r="I253" i="37" l="1"/>
  <c r="F244" i="37"/>
  <c r="L244" i="37" s="1"/>
  <c r="O244" i="37" s="1"/>
  <c r="P244" i="37" s="1"/>
  <c r="Q243" i="37"/>
  <c r="M243" i="37"/>
  <c r="Q244" i="37" l="1"/>
  <c r="G244" i="37"/>
  <c r="M244" i="37"/>
  <c r="J253" i="37"/>
  <c r="F245" i="37" l="1"/>
  <c r="L245" i="37" s="1"/>
  <c r="O245" i="37" s="1"/>
  <c r="P245" i="37" s="1"/>
  <c r="I254" i="37"/>
  <c r="J254" i="37"/>
  <c r="I255" i="37" l="1"/>
  <c r="Q245" i="37"/>
  <c r="M245" i="37"/>
  <c r="G245" i="37"/>
  <c r="F246" i="37" l="1"/>
  <c r="L246" i="37" s="1"/>
  <c r="O246" i="37" s="1"/>
  <c r="P246" i="37" s="1"/>
  <c r="J255" i="37"/>
  <c r="M246" i="37" l="1"/>
  <c r="Q246" i="37"/>
  <c r="G246" i="37"/>
  <c r="I256" i="37"/>
  <c r="F247" i="37" l="1"/>
  <c r="L247" i="37" s="1"/>
  <c r="O247" i="37" s="1"/>
  <c r="P247" i="37" s="1"/>
  <c r="J256" i="37"/>
  <c r="I257" i="37" l="1"/>
  <c r="Q247" i="37"/>
  <c r="M247" i="37"/>
  <c r="G247" i="37"/>
  <c r="F248" i="37" l="1"/>
  <c r="L248" i="37" s="1"/>
  <c r="O248" i="37" s="1"/>
  <c r="P248" i="37" s="1"/>
  <c r="J257" i="37"/>
  <c r="M248" i="37" l="1"/>
  <c r="G248" i="37"/>
  <c r="F249" i="37"/>
  <c r="L249" i="37" s="1"/>
  <c r="O249" i="37" s="1"/>
  <c r="P249" i="37" s="1"/>
  <c r="I258" i="37"/>
  <c r="Q248" i="37"/>
  <c r="M249" i="37" l="1"/>
  <c r="Q249" i="37"/>
  <c r="J258" i="37"/>
  <c r="G249" i="37"/>
  <c r="F250" i="37" l="1"/>
  <c r="L250" i="37" s="1"/>
  <c r="I259" i="37"/>
  <c r="J259" i="37" s="1"/>
  <c r="I260" i="37" l="1"/>
  <c r="O250" i="37"/>
  <c r="P250" i="37" s="1"/>
  <c r="M250" i="37"/>
  <c r="G250" i="37"/>
  <c r="Q250" i="37" l="1"/>
  <c r="F251" i="37"/>
  <c r="L251" i="37" s="1"/>
  <c r="O251" i="37" s="1"/>
  <c r="P251" i="37" s="1"/>
  <c r="J260" i="37"/>
  <c r="G251" i="37" l="1"/>
  <c r="F252" i="37" s="1"/>
  <c r="L252" i="37" s="1"/>
  <c r="O252" i="37" s="1"/>
  <c r="P252" i="37" s="1"/>
  <c r="Q251" i="37"/>
  <c r="I261" i="37"/>
  <c r="M251" i="37"/>
  <c r="Q252" i="37" l="1"/>
  <c r="G252" i="37"/>
  <c r="M252" i="37"/>
  <c r="J261" i="37"/>
  <c r="F253" i="37" l="1"/>
  <c r="L253" i="37" s="1"/>
  <c r="O253" i="37" s="1"/>
  <c r="P253" i="37" s="1"/>
  <c r="I262" i="37"/>
  <c r="J262" i="37" s="1"/>
  <c r="I263" i="37" l="1"/>
  <c r="J263" i="37" s="1"/>
  <c r="G253" i="37"/>
  <c r="Q253" i="37"/>
  <c r="M253" i="37"/>
  <c r="F254" i="37" l="1"/>
  <c r="L254" i="37" s="1"/>
  <c r="O254" i="37" s="1"/>
  <c r="P254" i="37" s="1"/>
  <c r="I264" i="37"/>
  <c r="J264" i="37" s="1"/>
  <c r="I265" i="37" l="1"/>
  <c r="Q254" i="37"/>
  <c r="G254" i="37"/>
  <c r="M254" i="37"/>
  <c r="F255" i="37" l="1"/>
  <c r="L255" i="37" s="1"/>
  <c r="O255" i="37" s="1"/>
  <c r="P255" i="37" s="1"/>
  <c r="J265" i="37"/>
  <c r="G255" i="37" l="1"/>
  <c r="F256" i="37" s="1"/>
  <c r="Q255" i="37"/>
  <c r="I266" i="37"/>
  <c r="J266" i="37" s="1"/>
  <c r="M255" i="37"/>
  <c r="L256" i="37" l="1"/>
  <c r="O256" i="37" s="1"/>
  <c r="P256" i="37" s="1"/>
  <c r="Q256" i="37" s="1"/>
  <c r="G256" i="37"/>
  <c r="F257" i="37" s="1"/>
  <c r="L257" i="37" s="1"/>
  <c r="O257" i="37" s="1"/>
  <c r="P257" i="37" s="1"/>
  <c r="I267" i="37"/>
  <c r="J267" i="37" s="1"/>
  <c r="M256" i="37" l="1"/>
  <c r="Q257" i="37"/>
  <c r="I268" i="37"/>
  <c r="J268" i="37"/>
  <c r="M257" i="37"/>
  <c r="G257" i="37"/>
  <c r="I269" i="37" l="1"/>
  <c r="F258" i="37"/>
  <c r="L258" i="37" s="1"/>
  <c r="O258" i="37" s="1"/>
  <c r="P258" i="37" s="1"/>
  <c r="M258" i="37" l="1"/>
  <c r="G258" i="37"/>
  <c r="F259" i="37" s="1"/>
  <c r="L259" i="37" s="1"/>
  <c r="Q258" i="37"/>
  <c r="J269" i="37"/>
  <c r="O259" i="37" l="1"/>
  <c r="P259" i="37" s="1"/>
  <c r="Q259" i="37" s="1"/>
  <c r="M259" i="37"/>
  <c r="I270" i="37"/>
  <c r="J270" i="37"/>
  <c r="G259" i="37"/>
  <c r="I271" i="37" l="1"/>
  <c r="F260" i="37"/>
  <c r="L260" i="37" s="1"/>
  <c r="G260" i="37" l="1"/>
  <c r="F261" i="37"/>
  <c r="L261" i="37" s="1"/>
  <c r="O261" i="37" s="1"/>
  <c r="O260" i="37"/>
  <c r="P260" i="37" s="1"/>
  <c r="M260" i="37"/>
  <c r="J271" i="37"/>
  <c r="M261" i="37" l="1"/>
  <c r="P261" i="37"/>
  <c r="Q260" i="37"/>
  <c r="I272" i="37"/>
  <c r="G261" i="37"/>
  <c r="F262" i="37" l="1"/>
  <c r="L262" i="37" s="1"/>
  <c r="Q261" i="37"/>
  <c r="J272" i="37"/>
  <c r="O262" i="37" l="1"/>
  <c r="P262" i="37" s="1"/>
  <c r="M262" i="37"/>
  <c r="I273" i="37"/>
  <c r="G262" i="37"/>
  <c r="J273" i="37" l="1"/>
  <c r="F263" i="37"/>
  <c r="L263" i="37" s="1"/>
  <c r="O263" i="37" s="1"/>
  <c r="P263" i="37" s="1"/>
  <c r="Q262" i="37"/>
  <c r="G263" i="37" l="1"/>
  <c r="F264" i="37" s="1"/>
  <c r="L264" i="37" s="1"/>
  <c r="O264" i="37" s="1"/>
  <c r="P264" i="37" s="1"/>
  <c r="M263" i="37"/>
  <c r="Q263" i="37"/>
  <c r="I274" i="37"/>
  <c r="J274" i="37" s="1"/>
  <c r="G264" i="37" l="1"/>
  <c r="M264" i="37"/>
  <c r="I275" i="37"/>
  <c r="Q264" i="37"/>
  <c r="F265" i="37"/>
  <c r="L265" i="37" s="1"/>
  <c r="O265" i="37" s="1"/>
  <c r="P265" i="37" s="1"/>
  <c r="M265" i="37" l="1"/>
  <c r="G265" i="37"/>
  <c r="Q265" i="37"/>
  <c r="F266" i="37"/>
  <c r="L266" i="37" s="1"/>
  <c r="O266" i="37" s="1"/>
  <c r="P266" i="37" s="1"/>
  <c r="J275" i="37"/>
  <c r="M266" i="37" l="1"/>
  <c r="G266" i="37"/>
  <c r="F267" i="37" s="1"/>
  <c r="L267" i="37" s="1"/>
  <c r="O267" i="37" s="1"/>
  <c r="P267" i="37" s="1"/>
  <c r="Q266" i="37"/>
  <c r="I276" i="37"/>
  <c r="J276" i="37" s="1"/>
  <c r="G267" i="37" l="1"/>
  <c r="M267" i="37"/>
  <c r="Q267" i="37"/>
  <c r="G268" i="37"/>
  <c r="F268" i="37"/>
  <c r="L268" i="37" s="1"/>
  <c r="O268" i="37" s="1"/>
  <c r="P268" i="37" s="1"/>
  <c r="I277" i="37"/>
  <c r="M268" i="37" l="1"/>
  <c r="Q268" i="37"/>
  <c r="F269" i="37"/>
  <c r="L269" i="37" s="1"/>
  <c r="O269" i="37" s="1"/>
  <c r="P269" i="37" s="1"/>
  <c r="J277" i="37"/>
  <c r="G269" i="37" l="1"/>
  <c r="Q269" i="37"/>
  <c r="I278" i="37"/>
  <c r="F270" i="37"/>
  <c r="L270" i="37" s="1"/>
  <c r="O270" i="37" s="1"/>
  <c r="P270" i="37" s="1"/>
  <c r="M269" i="37"/>
  <c r="M270" i="37" l="1"/>
  <c r="Q270" i="37"/>
  <c r="J278" i="37"/>
  <c r="G270" i="37"/>
  <c r="F271" i="37" l="1"/>
  <c r="L271" i="37" s="1"/>
  <c r="I279" i="37"/>
  <c r="G271" i="37" l="1"/>
  <c r="F272" i="37" s="1"/>
  <c r="L272" i="37" s="1"/>
  <c r="O272" i="37" s="1"/>
  <c r="J279" i="37"/>
  <c r="O271" i="37"/>
  <c r="P271" i="37" s="1"/>
  <c r="M271" i="37"/>
  <c r="G272" i="37" l="1"/>
  <c r="M272" i="37"/>
  <c r="I280" i="37"/>
  <c r="P272" i="37"/>
  <c r="Q271" i="37"/>
  <c r="J280" i="37" l="1"/>
  <c r="Q272" i="37"/>
  <c r="F273" i="37"/>
  <c r="L273" i="37" s="1"/>
  <c r="O273" i="37" s="1"/>
  <c r="P273" i="37" s="1"/>
  <c r="G273" i="37" l="1"/>
  <c r="M273" i="37"/>
  <c r="Q273" i="37"/>
  <c r="F274" i="37"/>
  <c r="L274" i="37" s="1"/>
  <c r="O274" i="37" s="1"/>
  <c r="P274" i="37" s="1"/>
  <c r="I281" i="37"/>
  <c r="Q274" i="37" l="1"/>
  <c r="G274" i="37"/>
  <c r="J281" i="37"/>
  <c r="M274" i="37"/>
  <c r="F275" i="37" l="1"/>
  <c r="L275" i="37" s="1"/>
  <c r="O275" i="37" s="1"/>
  <c r="P275" i="37" s="1"/>
  <c r="I282" i="37"/>
  <c r="J282" i="37" s="1"/>
  <c r="G275" i="37" l="1"/>
  <c r="I283" i="37"/>
  <c r="F276" i="37"/>
  <c r="L276" i="37" s="1"/>
  <c r="O276" i="37" s="1"/>
  <c r="P276" i="37" s="1"/>
  <c r="Q275" i="37"/>
  <c r="M275" i="37"/>
  <c r="M276" i="37" l="1"/>
  <c r="Q276" i="37"/>
  <c r="G276" i="37"/>
  <c r="J283" i="37"/>
  <c r="F277" i="37" l="1"/>
  <c r="L277" i="37" s="1"/>
  <c r="I284" i="37"/>
  <c r="J284" i="37" s="1"/>
  <c r="G277" i="37" l="1"/>
  <c r="I285" i="37"/>
  <c r="F278" i="37"/>
  <c r="L278" i="37" s="1"/>
  <c r="O278" i="37" s="1"/>
  <c r="O277" i="37"/>
  <c r="P277" i="37" s="1"/>
  <c r="M277" i="37"/>
  <c r="G278" i="37" l="1"/>
  <c r="F279" i="37" s="1"/>
  <c r="L279" i="37" s="1"/>
  <c r="M278" i="37"/>
  <c r="P278" i="37"/>
  <c r="Q277" i="37"/>
  <c r="J285" i="37"/>
  <c r="O279" i="37" l="1"/>
  <c r="M279" i="37"/>
  <c r="I286" i="37"/>
  <c r="Q278" i="37"/>
  <c r="P279" i="37"/>
  <c r="G279" i="37"/>
  <c r="F280" i="37" l="1"/>
  <c r="L280" i="37" s="1"/>
  <c r="J286" i="37"/>
  <c r="Q279" i="37"/>
  <c r="I287" i="37" l="1"/>
  <c r="O280" i="37"/>
  <c r="P280" i="37" s="1"/>
  <c r="M280" i="37"/>
  <c r="G280" i="37"/>
  <c r="Q280" i="37" l="1"/>
  <c r="F281" i="37"/>
  <c r="L281" i="37" s="1"/>
  <c r="O281" i="37" s="1"/>
  <c r="P281" i="37" s="1"/>
  <c r="J287" i="37"/>
  <c r="G281" i="37" l="1"/>
  <c r="I288" i="37"/>
  <c r="J288" i="37" s="1"/>
  <c r="Q281" i="37"/>
  <c r="F282" i="37"/>
  <c r="L282" i="37" s="1"/>
  <c r="O282" i="37" s="1"/>
  <c r="P282" i="37" s="1"/>
  <c r="M281" i="37"/>
  <c r="M282" i="37" l="1"/>
  <c r="Q282" i="37"/>
  <c r="I289" i="37"/>
  <c r="J289" i="37" s="1"/>
  <c r="G282" i="37"/>
  <c r="I290" i="37" l="1"/>
  <c r="J290" i="37" s="1"/>
  <c r="F283" i="37"/>
  <c r="L283" i="37" s="1"/>
  <c r="O283" i="37" l="1"/>
  <c r="P283" i="37" s="1"/>
  <c r="M283" i="37"/>
  <c r="G283" i="37"/>
  <c r="I291" i="37"/>
  <c r="J291" i="37" s="1"/>
  <c r="I292" i="37" l="1"/>
  <c r="F284" i="37"/>
  <c r="L284" i="37" s="1"/>
  <c r="O284" i="37" s="1"/>
  <c r="P284" i="37" s="1"/>
  <c r="Q283" i="37"/>
  <c r="Q284" i="37" l="1"/>
  <c r="M284" i="37"/>
  <c r="G284" i="37"/>
  <c r="J292" i="37"/>
  <c r="I293" i="37" l="1"/>
  <c r="F285" i="37"/>
  <c r="L285" i="37" s="1"/>
  <c r="O285" i="37" s="1"/>
  <c r="P285" i="37" s="1"/>
  <c r="Q285" i="37" l="1"/>
  <c r="J293" i="37"/>
  <c r="G285" i="37"/>
  <c r="M285" i="37"/>
  <c r="F286" i="37" l="1"/>
  <c r="L286" i="37" s="1"/>
  <c r="O286" i="37" s="1"/>
  <c r="P286" i="37" s="1"/>
  <c r="I294" i="37"/>
  <c r="I304" i="37" l="1"/>
  <c r="J294" i="37"/>
  <c r="Q286" i="37"/>
  <c r="M286" i="37"/>
  <c r="G286" i="37"/>
  <c r="F287" i="37" l="1"/>
  <c r="L287" i="37" s="1"/>
  <c r="O287" i="37" s="1"/>
  <c r="P287" i="37" s="1"/>
  <c r="M287" i="37" l="1"/>
  <c r="Q287" i="37"/>
  <c r="G287" i="37"/>
  <c r="F288" i="37" l="1"/>
  <c r="L288" i="37" s="1"/>
  <c r="O288" i="37" l="1"/>
  <c r="P288" i="37" s="1"/>
  <c r="M288" i="37"/>
  <c r="G288" i="37"/>
  <c r="F289" i="37" l="1"/>
  <c r="L289" i="37" s="1"/>
  <c r="O289" i="37" s="1"/>
  <c r="P289" i="37" s="1"/>
  <c r="Q288" i="37"/>
  <c r="Q289" i="37" l="1"/>
  <c r="M289" i="37"/>
  <c r="G289" i="37"/>
  <c r="F290" i="37" l="1"/>
  <c r="L290" i="37" s="1"/>
  <c r="O290" i="37" s="1"/>
  <c r="P290" i="37" s="1"/>
  <c r="Q290" i="37" l="1"/>
  <c r="O291" i="37"/>
  <c r="P291" i="37" s="1"/>
  <c r="G290" i="37"/>
  <c r="M290" i="37"/>
  <c r="Q291" i="37" l="1"/>
  <c r="L291" i="37"/>
  <c r="M291" i="37" s="1"/>
  <c r="F291" i="37"/>
  <c r="G291" i="37" s="1"/>
  <c r="F292" i="37" l="1"/>
  <c r="L292" i="37" s="1"/>
  <c r="O292" i="37" s="1"/>
  <c r="P292" i="37" s="1"/>
  <c r="Q292" i="37" l="1"/>
  <c r="G292" i="37"/>
  <c r="M292" i="37"/>
  <c r="F293" i="37" l="1"/>
  <c r="L293" i="37" s="1"/>
  <c r="O293" i="37" s="1"/>
  <c r="P293" i="37" s="1"/>
  <c r="G293" i="37" l="1"/>
  <c r="Q293" i="37"/>
  <c r="M293" i="37"/>
  <c r="F294" i="37" l="1"/>
  <c r="L294" i="37" l="1"/>
  <c r="F304" i="37"/>
  <c r="G294" i="37"/>
  <c r="L304" i="37" l="1"/>
  <c r="O294" i="37"/>
  <c r="M294" i="37"/>
  <c r="O304" i="37" l="1"/>
  <c r="P294" i="37"/>
  <c r="Q294" i="37" l="1"/>
  <c r="P295" i="37"/>
  <c r="Q295" i="37" l="1"/>
  <c r="P296" i="37"/>
  <c r="Q296" i="37" l="1"/>
  <c r="P297" i="37"/>
  <c r="Q297" i="37" l="1"/>
  <c r="P298" i="37"/>
  <c r="Q298" i="37" l="1"/>
  <c r="P299" i="37"/>
  <c r="Q299" i="37" l="1"/>
  <c r="P300" i="37"/>
  <c r="Q300" i="37" l="1"/>
  <c r="Q301" i="37"/>
  <c r="Q302" i="37"/>
  <c r="Q303" i="37"/>
  <c r="D117" i="34" l="1"/>
  <c r="D112" i="34"/>
  <c r="D108" i="34"/>
  <c r="D105" i="34"/>
  <c r="D99" i="34"/>
  <c r="D94" i="34"/>
  <c r="D92" i="34"/>
  <c r="D87" i="34"/>
  <c r="D83" i="34"/>
  <c r="D81" i="34"/>
  <c r="D77" i="34"/>
  <c r="D73" i="34"/>
  <c r="D71" i="34"/>
  <c r="D68" i="34"/>
  <c r="D62" i="34"/>
  <c r="D53" i="34"/>
  <c r="D45" i="34"/>
  <c r="D39" i="34"/>
  <c r="D34" i="34"/>
  <c r="D31" i="34"/>
  <c r="D26" i="34"/>
  <c r="D19" i="34"/>
  <c r="D15" i="34"/>
  <c r="D9" i="34"/>
  <c r="D119" i="34" s="1"/>
  <c r="E11" i="2" l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9" i="2"/>
  <c r="E10" i="2" s="1"/>
  <c r="D9" i="2"/>
  <c r="H8" i="2"/>
  <c r="J8" i="2" s="1"/>
  <c r="E8" i="2"/>
  <c r="D8" i="2"/>
  <c r="L7" i="2"/>
  <c r="N7" i="2" s="1"/>
  <c r="H7" i="2"/>
  <c r="J7" i="2" s="1"/>
  <c r="L8" i="2" l="1"/>
  <c r="N8" i="2" s="1"/>
  <c r="O8" i="2"/>
  <c r="D10" i="2"/>
  <c r="H9" i="2"/>
  <c r="O7" i="2"/>
  <c r="J9" i="2" l="1"/>
  <c r="L9" i="2" s="1"/>
  <c r="N9" i="2" s="1"/>
  <c r="H10" i="2"/>
  <c r="D11" i="2"/>
  <c r="Q8" i="2"/>
  <c r="R8" i="2" s="1"/>
  <c r="P8" i="2"/>
  <c r="P7" i="2"/>
  <c r="Q7" i="2"/>
  <c r="R7" i="2" s="1"/>
  <c r="D12" i="2" l="1"/>
  <c r="H11" i="2"/>
  <c r="J10" i="2"/>
  <c r="L10" i="2" s="1"/>
  <c r="N10" i="2" s="1"/>
  <c r="O9" i="2"/>
  <c r="O10" i="2" l="1"/>
  <c r="J11" i="2"/>
  <c r="L11" i="2" s="1"/>
  <c r="N11" i="2" s="1"/>
  <c r="O11" i="2"/>
  <c r="P9" i="2"/>
  <c r="Q9" i="2" s="1"/>
  <c r="R9" i="2" s="1"/>
  <c r="D13" i="2"/>
  <c r="H12" i="2"/>
  <c r="J12" i="2" l="1"/>
  <c r="L12" i="2" s="1"/>
  <c r="N12" i="2" s="1"/>
  <c r="O12" i="2"/>
  <c r="P11" i="2"/>
  <c r="Q11" i="2"/>
  <c r="R11" i="2" s="1"/>
  <c r="D14" i="2"/>
  <c r="H13" i="2"/>
  <c r="P10" i="2"/>
  <c r="Q10" i="2" s="1"/>
  <c r="R10" i="2" s="1"/>
  <c r="J13" i="2" l="1"/>
  <c r="L13" i="2" s="1"/>
  <c r="N13" i="2" s="1"/>
  <c r="O13" i="2"/>
  <c r="P12" i="2"/>
  <c r="Q12" i="2" s="1"/>
  <c r="R12" i="2" s="1"/>
  <c r="H14" i="2"/>
  <c r="D15" i="2"/>
  <c r="P13" i="2" l="1"/>
  <c r="Q13" i="2"/>
  <c r="R13" i="2" s="1"/>
  <c r="D16" i="2"/>
  <c r="H15" i="2"/>
  <c r="J14" i="2"/>
  <c r="L14" i="2" s="1"/>
  <c r="N14" i="2" s="1"/>
  <c r="J15" i="2" l="1"/>
  <c r="L15" i="2" s="1"/>
  <c r="N15" i="2" s="1"/>
  <c r="O15" i="2"/>
  <c r="D17" i="2"/>
  <c r="H16" i="2"/>
  <c r="O14" i="2"/>
  <c r="J16" i="2" l="1"/>
  <c r="L16" i="2" s="1"/>
  <c r="N16" i="2" s="1"/>
  <c r="O16" i="2"/>
  <c r="P15" i="2"/>
  <c r="Q15" i="2"/>
  <c r="R15" i="2" s="1"/>
  <c r="D18" i="2"/>
  <c r="H17" i="2"/>
  <c r="P14" i="2"/>
  <c r="Q14" i="2" s="1"/>
  <c r="R14" i="2" s="1"/>
  <c r="J17" i="2" l="1"/>
  <c r="L17" i="2" s="1"/>
  <c r="N17" i="2" s="1"/>
  <c r="O17" i="2"/>
  <c r="P16" i="2"/>
  <c r="Q16" i="2" s="1"/>
  <c r="R16" i="2" s="1"/>
  <c r="D19" i="2"/>
  <c r="H18" i="2"/>
  <c r="J18" i="2" l="1"/>
  <c r="L18" i="2" s="1"/>
  <c r="N18" i="2" s="1"/>
  <c r="P17" i="2"/>
  <c r="Q17" i="2"/>
  <c r="R17" i="2" s="1"/>
  <c r="D20" i="2"/>
  <c r="H19" i="2"/>
  <c r="J19" i="2" l="1"/>
  <c r="L19" i="2" s="1"/>
  <c r="N19" i="2" s="1"/>
  <c r="O19" i="2"/>
  <c r="D21" i="2"/>
  <c r="H20" i="2"/>
  <c r="O18" i="2"/>
  <c r="P19" i="2" l="1"/>
  <c r="Q19" i="2"/>
  <c r="R19" i="2" s="1"/>
  <c r="J20" i="2"/>
  <c r="L20" i="2" s="1"/>
  <c r="N20" i="2" s="1"/>
  <c r="O20" i="2"/>
  <c r="D22" i="2"/>
  <c r="H21" i="2"/>
  <c r="P18" i="2"/>
  <c r="Q18" i="2" s="1"/>
  <c r="R18" i="2" s="1"/>
  <c r="P20" i="2" l="1"/>
  <c r="Q20" i="2" s="1"/>
  <c r="R20" i="2" s="1"/>
  <c r="J21" i="2"/>
  <c r="L21" i="2" s="1"/>
  <c r="N21" i="2" s="1"/>
  <c r="O21" i="2"/>
  <c r="D23" i="2"/>
  <c r="H22" i="2"/>
  <c r="P21" i="2" l="1"/>
  <c r="Q21" i="2"/>
  <c r="R21" i="2" s="1"/>
  <c r="J22" i="2"/>
  <c r="L22" i="2" s="1"/>
  <c r="N22" i="2" s="1"/>
  <c r="D24" i="2"/>
  <c r="H23" i="2"/>
  <c r="O22" i="2" l="1"/>
  <c r="J23" i="2"/>
  <c r="L23" i="2" s="1"/>
  <c r="N23" i="2" s="1"/>
  <c r="O23" i="2"/>
  <c r="D25" i="2"/>
  <c r="H24" i="2"/>
  <c r="D26" i="2" l="1"/>
  <c r="H25" i="2"/>
  <c r="P23" i="2"/>
  <c r="Q23" i="2"/>
  <c r="R23" i="2" s="1"/>
  <c r="J24" i="2"/>
  <c r="L24" i="2" s="1"/>
  <c r="N24" i="2" s="1"/>
  <c r="O24" i="2"/>
  <c r="P22" i="2"/>
  <c r="Q22" i="2" s="1"/>
  <c r="R22" i="2" s="1"/>
  <c r="P24" i="2" l="1"/>
  <c r="Q24" i="2" s="1"/>
  <c r="R24" i="2" s="1"/>
  <c r="J25" i="2"/>
  <c r="L25" i="2" s="1"/>
  <c r="N25" i="2" s="1"/>
  <c r="O25" i="2"/>
  <c r="D27" i="2"/>
  <c r="H26" i="2"/>
  <c r="P25" i="2" l="1"/>
  <c r="Q25" i="2"/>
  <c r="R25" i="2" s="1"/>
  <c r="J26" i="2"/>
  <c r="L26" i="2" s="1"/>
  <c r="N26" i="2" s="1"/>
  <c r="D28" i="2"/>
  <c r="H27" i="2"/>
  <c r="O26" i="2" l="1"/>
  <c r="J27" i="2"/>
  <c r="L27" i="2" s="1"/>
  <c r="N27" i="2" s="1"/>
  <c r="O27" i="2"/>
  <c r="H28" i="2"/>
  <c r="D29" i="2"/>
  <c r="J28" i="2" l="1"/>
  <c r="L28" i="2" s="1"/>
  <c r="N28" i="2" s="1"/>
  <c r="O28" i="2"/>
  <c r="P27" i="2"/>
  <c r="Q27" i="2"/>
  <c r="R27" i="2" s="1"/>
  <c r="D30" i="2"/>
  <c r="H29" i="2"/>
  <c r="P26" i="2"/>
  <c r="Q26" i="2" s="1"/>
  <c r="R26" i="2" s="1"/>
  <c r="J29" i="2" l="1"/>
  <c r="L29" i="2" s="1"/>
  <c r="N29" i="2" s="1"/>
  <c r="O29" i="2"/>
  <c r="P28" i="2"/>
  <c r="Q28" i="2"/>
  <c r="R28" i="2" s="1"/>
  <c r="H30" i="2"/>
  <c r="D31" i="2"/>
  <c r="D32" i="2" l="1"/>
  <c r="H31" i="2"/>
  <c r="P29" i="2"/>
  <c r="Q29" i="2"/>
  <c r="R29" i="2" s="1"/>
  <c r="J30" i="2"/>
  <c r="L30" i="2" s="1"/>
  <c r="N30" i="2" s="1"/>
  <c r="O30" i="2"/>
  <c r="P30" i="2" l="1"/>
  <c r="Q30" i="2" s="1"/>
  <c r="R30" i="2" s="1"/>
  <c r="J31" i="2"/>
  <c r="L31" i="2" s="1"/>
  <c r="N31" i="2" s="1"/>
  <c r="O31" i="2"/>
  <c r="D33" i="2"/>
  <c r="H32" i="2"/>
  <c r="P31" i="2" l="1"/>
  <c r="Q31" i="2"/>
  <c r="R31" i="2" s="1"/>
  <c r="J32" i="2"/>
  <c r="L32" i="2" s="1"/>
  <c r="N32" i="2" s="1"/>
  <c r="O32" i="2"/>
  <c r="D34" i="2"/>
  <c r="H33" i="2"/>
  <c r="P32" i="2" l="1"/>
  <c r="Q32" i="2"/>
  <c r="R32" i="2" s="1"/>
  <c r="J33" i="2"/>
  <c r="L33" i="2" s="1"/>
  <c r="N33" i="2" s="1"/>
  <c r="O33" i="2"/>
  <c r="D35" i="2"/>
  <c r="H34" i="2"/>
  <c r="P33" i="2" l="1"/>
  <c r="Q33" i="2"/>
  <c r="R33" i="2" s="1"/>
  <c r="J34" i="2"/>
  <c r="L34" i="2" s="1"/>
  <c r="N34" i="2" s="1"/>
  <c r="O34" i="2"/>
  <c r="D36" i="2"/>
  <c r="H36" i="2" s="1"/>
  <c r="H35" i="2"/>
  <c r="P34" i="2" l="1"/>
  <c r="Q34" i="2" s="1"/>
  <c r="R34" i="2" s="1"/>
  <c r="J35" i="2"/>
  <c r="L35" i="2" s="1"/>
  <c r="N35" i="2" s="1"/>
  <c r="O35" i="2"/>
  <c r="J36" i="2"/>
  <c r="L36" i="2" s="1"/>
  <c r="N36" i="2" s="1"/>
  <c r="O36" i="2"/>
  <c r="P35" i="2" l="1"/>
  <c r="Q35" i="2"/>
  <c r="R35" i="2" s="1"/>
  <c r="P36" i="2"/>
  <c r="Q36" i="2" s="1"/>
  <c r="R36" i="2" s="1"/>
</calcChain>
</file>

<file path=xl/comments1.xml><?xml version="1.0" encoding="utf-8"?>
<comments xmlns="http://schemas.openxmlformats.org/spreadsheetml/2006/main">
  <authors>
    <author>Lu, Tingting</author>
  </authors>
  <commentList>
    <comment ref="B8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1466389</t>
        </r>
      </text>
    </comment>
    <comment ref="B9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83644735</t>
        </r>
      </text>
    </comment>
    <comment ref="B10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85094840
85094872
</t>
        </r>
      </text>
    </comment>
    <comment ref="B11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71365495</t>
        </r>
      </text>
    </comment>
    <comment ref="B12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78510669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83644714/83644720</t>
        </r>
      </text>
    </comment>
    <comment ref="B14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87646738
87646744
87646822
87646846
87651165
</t>
        </r>
      </text>
    </comment>
    <comment ref="B15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87646863
87646865
87646870
87646876
87648173
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87646883</t>
        </r>
      </text>
    </comment>
    <comment ref="B17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83644748</t>
        </r>
      </text>
    </comment>
    <comment ref="B18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87646884</t>
        </r>
      </text>
    </comment>
    <comment ref="B19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80855662</t>
        </r>
      </text>
    </comment>
    <comment ref="B20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87646876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78297196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78510685</t>
        </r>
      </text>
    </comment>
    <comment ref="B23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87215511
87215515
87215520
</t>
        </r>
      </text>
    </comment>
    <comment ref="B24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78297205</t>
        </r>
      </text>
    </comment>
    <comment ref="B25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84956550</t>
        </r>
      </text>
    </comment>
    <comment ref="B26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89426103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81687662</t>
        </r>
      </text>
    </comment>
    <comment ref="B28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87054289
87054282
</t>
        </r>
      </text>
    </comment>
    <comment ref="B29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81687654</t>
        </r>
      </text>
    </comment>
    <comment ref="B30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88642719</t>
        </r>
      </text>
    </comment>
    <comment ref="B31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1466374
1466379
1466381
1466383
1466385
1466387
72813104 = 3+ 4= 7
</t>
        </r>
      </text>
    </comment>
    <comment ref="B32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76213391
76213396
76213399
76213403
76213405
</t>
        </r>
      </text>
    </comment>
    <comment ref="B33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76213407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81506896/81506901</t>
        </r>
      </text>
    </comment>
    <comment ref="B35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73395728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1472838</t>
        </r>
      </text>
    </comment>
    <comment ref="B37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82996241</t>
        </r>
      </text>
    </comment>
    <comment ref="B38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86514454
86876134
</t>
        </r>
      </text>
    </comment>
    <comment ref="B39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85241480</t>
        </r>
      </text>
    </comment>
    <comment ref="B40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72706605
72706606
72706608
72706601
</t>
        </r>
      </text>
    </comment>
    <comment ref="B41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86604634
83397766</t>
        </r>
      </text>
    </comment>
    <comment ref="B42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85241544</t>
        </r>
      </text>
    </comment>
    <comment ref="B43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87053665</t>
        </r>
      </text>
    </comment>
    <comment ref="B44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87054225
87054255
87054272</t>
        </r>
      </text>
    </comment>
    <comment ref="B45" authorId="0" shapeId="0">
      <text>
        <r>
          <rPr>
            <b/>
            <sz val="9"/>
            <color indexed="81"/>
            <rFont val="Tahoma"/>
            <family val="2"/>
          </rPr>
          <t>Lu, Tingting:</t>
        </r>
        <r>
          <rPr>
            <sz val="9"/>
            <color indexed="81"/>
            <rFont val="Tahoma"/>
            <family val="2"/>
          </rPr>
          <t xml:space="preserve">
86749655
86749660
86749663
</t>
        </r>
      </text>
    </comment>
    <comment ref="B246" authorId="0" shapeId="0">
      <text>
        <r>
          <rPr>
            <b/>
            <sz val="9"/>
            <color indexed="81"/>
            <rFont val="Tahoma"/>
            <family val="2"/>
          </rPr>
          <t xml:space="preserve">Lu, Tingting:
9-1/2018 - 8/31/2019 actual charge
</t>
        </r>
      </text>
    </comment>
  </commentList>
</comments>
</file>

<file path=xl/comments2.xml><?xml version="1.0" encoding="utf-8"?>
<comments xmlns="http://schemas.openxmlformats.org/spreadsheetml/2006/main">
  <authors>
    <author>akello</author>
  </authors>
  <commentList>
    <comment ref="N77" authorId="0" shapeId="0">
      <text>
        <r>
          <rPr>
            <sz val="9"/>
            <color indexed="81"/>
            <rFont val="Tahoma"/>
            <family val="2"/>
          </rPr>
          <t xml:space="preserve">$20,500,000 LSR BPA Trans. Credits, $1,886,835 LSR Deposit Refund due to final costs review that PSE over pd the principal bal.
</t>
        </r>
      </text>
    </comment>
    <comment ref="N81" authorId="0" shapeId="0">
      <text>
        <r>
          <rPr>
            <sz val="9"/>
            <color indexed="81"/>
            <rFont val="Tahoma"/>
            <family val="2"/>
          </rPr>
          <t>credits for the month of Feb 2014 from BPA for finally completed the work scope required for the Central Ferry substation.</t>
        </r>
      </text>
    </comment>
  </commentList>
</comments>
</file>

<file path=xl/sharedStrings.xml><?xml version="1.0" encoding="utf-8"?>
<sst xmlns="http://schemas.openxmlformats.org/spreadsheetml/2006/main" count="933" uniqueCount="345">
  <si>
    <t>Month</t>
  </si>
  <si>
    <t>Contract Year</t>
  </si>
  <si>
    <t>A&amp;G</t>
  </si>
  <si>
    <t>O&amp;M</t>
  </si>
  <si>
    <t>Easement</t>
  </si>
  <si>
    <t>Debt</t>
  </si>
  <si>
    <t>Total</t>
  </si>
  <si>
    <t>Taxes</t>
  </si>
  <si>
    <t>Monthly Costs</t>
  </si>
  <si>
    <t>Band 1 HLH</t>
  </si>
  <si>
    <t>Band 1 LLH</t>
  </si>
  <si>
    <t>Band 2 HLH Pos Dev</t>
  </si>
  <si>
    <t>Band 2 LLH Pos Dev</t>
  </si>
  <si>
    <t>Band 2 HLH Neg Dev</t>
  </si>
  <si>
    <t>Band 2 LLH Neg Dev</t>
  </si>
  <si>
    <t>May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</si>
  <si>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</si>
  <si>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</si>
  <si>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</si>
  <si>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</si>
  <si>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</si>
  <si>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</si>
  <si>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</si>
  <si>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</si>
  <si>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</si>
  <si>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</si>
  <si>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</si>
  <si>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Description</t>
  </si>
  <si>
    <t>Amount</t>
  </si>
  <si>
    <t>Avista Corp. WWP Division</t>
  </si>
  <si>
    <t>BPA IS - Hourly Non-Firm</t>
  </si>
  <si>
    <t>Northwestern Energy</t>
  </si>
  <si>
    <t>BPA - PTP Transactions</t>
  </si>
  <si>
    <t>Forecasted Energy Imbalance Charge Calculation</t>
  </si>
  <si>
    <t>Forecasted Energy Imbalance Charge ($/MWh)</t>
  </si>
  <si>
    <t>PSE MW</t>
  </si>
  <si>
    <t>Reserved</t>
  </si>
  <si>
    <t>% of Transm.</t>
  </si>
  <si>
    <t>PSE/Linden share</t>
  </si>
  <si>
    <t>$/MW/Yr</t>
  </si>
  <si>
    <t>PSE Annual Cost</t>
  </si>
  <si>
    <t>Transm MW</t>
  </si>
  <si>
    <t>for Shared Transm.</t>
  </si>
  <si>
    <t xml:space="preserve">PSE Annual </t>
  </si>
  <si>
    <t>Start</t>
  </si>
  <si>
    <t>End</t>
  </si>
  <si>
    <t>Rate of</t>
  </si>
  <si>
    <t>Return</t>
  </si>
  <si>
    <t>Shared</t>
  </si>
  <si>
    <t>Trans Cost</t>
  </si>
  <si>
    <t>Annual Costs</t>
  </si>
  <si>
    <t>Cost to Klickitat</t>
  </si>
  <si>
    <t>Notes:</t>
  </si>
  <si>
    <t>Band 1</t>
  </si>
  <si>
    <t>Band 1 is at market price so PSE has no incremental cost.</t>
  </si>
  <si>
    <t>Band 2</t>
  </si>
  <si>
    <t>Band 2 =110% of market for purchases &amp; 90% of market for sales.  PSE incurs a 10% cost either way.</t>
  </si>
  <si>
    <t>Percent of ( column l + column o ) at month prior to when column i becomes 0 ===&gt;</t>
  </si>
  <si>
    <t>Allocate credits between principal and interest and interest between PSE and Customer</t>
  </si>
  <si>
    <t>First 
Alocate to PSE Interest</t>
  </si>
  <si>
    <t>Last 
Allocate to principal</t>
  </si>
  <si>
    <t>Interest</t>
  </si>
  <si>
    <t>Credit</t>
  </si>
  <si>
    <t>Add Interest</t>
  </si>
  <si>
    <t>Deduct Credit</t>
  </si>
  <si>
    <t>Balance</t>
  </si>
  <si>
    <t>Add Advances</t>
  </si>
  <si>
    <t>AMA</t>
  </si>
  <si>
    <t>a</t>
  </si>
  <si>
    <t>b
= i from amort sched</t>
  </si>
  <si>
    <t>c
= h from amort sched</t>
  </si>
  <si>
    <t>d
= b thru 
May 19, 2010</t>
  </si>
  <si>
    <t>e
= c up until f is 0</t>
  </si>
  <si>
    <t>f
= prior mo + d + e</t>
  </si>
  <si>
    <t>h
= c - e</t>
  </si>
  <si>
    <t>i
= prior mo + g + h</t>
  </si>
  <si>
    <t>l 
= prior mo + j + k</t>
  </si>
  <si>
    <t>m
= g from amort sched</t>
  </si>
  <si>
    <t>o
=prior mo + m + n</t>
  </si>
  <si>
    <t>Principal Bal</t>
  </si>
  <si>
    <t>g
= b from May 20, 2010 &amp; current mos Int.</t>
  </si>
  <si>
    <t>Third 
Allocate balance of credit based on ratio at time original customer interest was paid back</t>
  </si>
  <si>
    <t>Second 
Allocate to customer's current month's interest after PSE Interest paid back</t>
  </si>
  <si>
    <t>j
= b from 
Apr, 2012 until balance in i = 0</t>
  </si>
  <si>
    <t xml:space="preserve"> #56500095</t>
  </si>
  <si>
    <t xml:space="preserve"> #56500085</t>
  </si>
  <si>
    <t>Acct #18232301</t>
  </si>
  <si>
    <t>BPA IS - NFP Wheeling</t>
  </si>
  <si>
    <t>January 2018</t>
  </si>
  <si>
    <t>01/18 Cnt 12195- SCD Hrly NF:d.1</t>
  </si>
  <si>
    <t>01/18 C 12195- PTP Hrly NF :d</t>
  </si>
  <si>
    <t>02/18 Cnt 12195- SCD Hrly NF:d.1</t>
  </si>
  <si>
    <t>02/18 C 12195- PTP Hrly NF :d</t>
  </si>
  <si>
    <t>ADJ 01/18 IN 02/18</t>
  </si>
  <si>
    <t>01/18 C94521-SCD-NFP WHEELING :d</t>
  </si>
  <si>
    <t>01/18 C94521-NFP WHEELING :d</t>
  </si>
  <si>
    <t>March 2018</t>
  </si>
  <si>
    <t>03/18 Cnt 12195- SCD Hrly NF:d.1</t>
  </si>
  <si>
    <t>03/18 C 12195- PTP Hrly NF :d</t>
  </si>
  <si>
    <t>April 2018</t>
  </si>
  <si>
    <t>04/18 Cnt 12195- SCD Hrly NF:d.1</t>
  </si>
  <si>
    <t>04/18 C 12195- PTP Hrly NF :d</t>
  </si>
  <si>
    <t>ADJ 03/18 IN 04/18</t>
  </si>
  <si>
    <t>03/18 C94521-SCD-NFP WHEELING :d</t>
  </si>
  <si>
    <t>03/18 C94521-NFP WHEELING :d</t>
  </si>
  <si>
    <t>May 2018</t>
  </si>
  <si>
    <t>04/2018 ADJ IN 05/2018</t>
  </si>
  <si>
    <t>04/18 C94521-SCD-NFP WHEELING :d</t>
  </si>
  <si>
    <t>04/18 C94521-NFP WHEELING :d</t>
  </si>
  <si>
    <t>June 2018</t>
  </si>
  <si>
    <t>ADJ 05/18 IN 06/18</t>
  </si>
  <si>
    <t>July 2018</t>
  </si>
  <si>
    <t>07/18 Cnt 12195- SCD Hrly NF:d.1</t>
  </si>
  <si>
    <t>07/18 C 12195- PTP Hrly NF :d</t>
  </si>
  <si>
    <t>Adj 06/2018 in 07/2018</t>
  </si>
  <si>
    <t>Aug 2018</t>
  </si>
  <si>
    <t>08/18 Cnt 12195- SCD Hrly NF:d.1</t>
  </si>
  <si>
    <t>08/18 C 12195- PTP Hrly NF :d</t>
  </si>
  <si>
    <t>Adj 07/2018 in 08/2018</t>
  </si>
  <si>
    <t>September 2018</t>
  </si>
  <si>
    <t>09/18 Cnt 12195- SCD Hrly NF:d.1</t>
  </si>
  <si>
    <t>09/18 C 12195- PTP Hrly NF :d</t>
  </si>
  <si>
    <t>Adj 08/2018 in 09/2018</t>
  </si>
  <si>
    <t>08/18 C94521-SCD-NFP WHEELING :d</t>
  </si>
  <si>
    <t>08/18 C94521-NFP WHEELING :d</t>
  </si>
  <si>
    <t>October 2018</t>
  </si>
  <si>
    <t>10/18 Cnt 12195- SCD Hrly NF:d.1</t>
  </si>
  <si>
    <t>10/18 C94521-NFP WHEELING :d</t>
  </si>
  <si>
    <t>10/18 C 12195- PTP Hrly NF :d</t>
  </si>
  <si>
    <t>Adj 09/2018 in 10/2018</t>
  </si>
  <si>
    <t>09/18 C94521-SCD-NFP WHEELING :d</t>
  </si>
  <si>
    <t>November 2018</t>
  </si>
  <si>
    <t>December 2018</t>
  </si>
  <si>
    <t>2 Year Average</t>
  </si>
  <si>
    <t>This file contains confidential information</t>
  </si>
  <si>
    <t>Rate Year</t>
  </si>
  <si>
    <t>AURORA Rate Year Prices</t>
  </si>
  <si>
    <t>Mid C Peak</t>
  </si>
  <si>
    <t>Mid C Off-Peak</t>
  </si>
  <si>
    <t>Imbalance Charge</t>
  </si>
  <si>
    <t>Hopkins Ridge Generation</t>
  </si>
  <si>
    <t>Name</t>
  </si>
  <si>
    <t>12 Year Average</t>
  </si>
  <si>
    <t>Average</t>
  </si>
  <si>
    <t>Puget Sound Energy</t>
  </si>
  <si>
    <t>Secondary Transmission (Wheeling) Costs</t>
  </si>
  <si>
    <t>Klickitat PUD Payment Schedule for Goldendale Station Service Transmission</t>
  </si>
  <si>
    <t>CAPACITY</t>
  </si>
  <si>
    <t>Point-to-point (PTP)</t>
  </si>
  <si>
    <t>Grant Priest Rapids / Midway (MW)</t>
  </si>
  <si>
    <t>Rock Island (MW)</t>
  </si>
  <si>
    <t>Rocky Reach (MW)</t>
  </si>
  <si>
    <t>Wanapum / Vantage (MW)</t>
  </si>
  <si>
    <t>Wanapum / Vantage / MIDCREMOTE (MW)</t>
  </si>
  <si>
    <t>Wanapum / Vantage (redirect from HR, MW)</t>
  </si>
  <si>
    <t>Vantage MIDC 230kV (MW)</t>
  </si>
  <si>
    <t>Vantage Energize Eastside (MW)</t>
  </si>
  <si>
    <t>Douglas / Wells (converted from IR, MW)</t>
  </si>
  <si>
    <t>Wells / Sickler (MW)</t>
  </si>
  <si>
    <t>Klahanie / Newpoint (9/1/2018 - 9/1/2023, MW)</t>
  </si>
  <si>
    <t>Talen BPA (MW)</t>
  </si>
  <si>
    <t xml:space="preserve">Montana / Garrison (MW) </t>
  </si>
  <si>
    <t>Covington / Clymer (MW)</t>
  </si>
  <si>
    <t>CW Paul /Centralia (MW)</t>
  </si>
  <si>
    <t>Freddy 1 (MW)</t>
  </si>
  <si>
    <t>Hopkins Ridge (MW)</t>
  </si>
  <si>
    <t>LSR (original, MW)</t>
  </si>
  <si>
    <t>LSR (June 2012 addition, MW)</t>
  </si>
  <si>
    <t>LSR (January 2016 increase, MW)</t>
  </si>
  <si>
    <t>Klondike PPA (MW)</t>
  </si>
  <si>
    <t>Goldendale (MW)</t>
  </si>
  <si>
    <t>Mint Farm (MW)</t>
  </si>
  <si>
    <t>Mint Farm (station service, MW)</t>
  </si>
  <si>
    <t>Colstrip GARR-CHR demand (MW)</t>
  </si>
  <si>
    <t>Total long-term transmission capacity (MW)</t>
  </si>
  <si>
    <t>RATES</t>
  </si>
  <si>
    <t>Long-term PTP ($/kW/month)</t>
  </si>
  <si>
    <t>Scheduling, syst. control, &amp; dispatch ($/kW/month)</t>
  </si>
  <si>
    <r>
      <t>Spinning Reserve ($/</t>
    </r>
    <r>
      <rPr>
        <sz val="8"/>
        <rFont val="Calibri"/>
        <family val="2"/>
        <scheme val="minor"/>
      </rPr>
      <t>MW</t>
    </r>
    <r>
      <rPr>
        <sz val="10"/>
        <rFont val="Calibri"/>
        <family val="2"/>
        <scheme val="minor"/>
      </rPr>
      <t>h)</t>
    </r>
  </si>
  <si>
    <r>
      <t>Supplemental Reserve ($/</t>
    </r>
    <r>
      <rPr>
        <sz val="8"/>
        <rFont val="Calibri"/>
        <family val="2"/>
        <scheme val="minor"/>
      </rPr>
      <t>MW</t>
    </r>
    <r>
      <rPr>
        <sz val="10"/>
        <rFont val="Calibri"/>
        <family val="2"/>
        <scheme val="minor"/>
      </rPr>
      <t>h)</t>
    </r>
  </si>
  <si>
    <t>Regulating Reserves ($/kW/month)</t>
  </si>
  <si>
    <t>Following Reserves ($/kW/month)</t>
  </si>
  <si>
    <t>Imbalance Reserves ($/kW/month)</t>
  </si>
  <si>
    <t>Avangrid Operating Reserves Rate $/MWH</t>
  </si>
  <si>
    <t>Avangrid WIC charges - Klondike III ($/kW/month)</t>
  </si>
  <si>
    <t>CHARGES</t>
  </si>
  <si>
    <t>Priest Rapids / Midway (MW)</t>
  </si>
  <si>
    <t>Long-term PTP charges ($)</t>
  </si>
  <si>
    <t>Scheduling &amp; dispatch charges ($)</t>
  </si>
  <si>
    <t>Total Priest Rapids / Midway charges ($)</t>
  </si>
  <si>
    <t>Total Rock Island charges ($)</t>
  </si>
  <si>
    <t>Total Rocky Reach charges ($)</t>
  </si>
  <si>
    <t>Total Wanapum / Vantage charges ($)</t>
  </si>
  <si>
    <t>Total Wells / Sickler charges ($)</t>
  </si>
  <si>
    <t>Total Talen PBA charges ($)</t>
  </si>
  <si>
    <t>Montana / Garrison (MW)</t>
  </si>
  <si>
    <t xml:space="preserve">Total Montana / Garrison charges ($) </t>
  </si>
  <si>
    <t>Klahanie / Newpoint (MW)</t>
  </si>
  <si>
    <t>Total Klahanie / Newpoint charges ($)</t>
  </si>
  <si>
    <t>Covington for Clymer (MW)</t>
  </si>
  <si>
    <t>Total Covington for Clymer charges ($)</t>
  </si>
  <si>
    <t>CW Paul / Centralia (MW)</t>
  </si>
  <si>
    <t>Total CW Paul /Centralia charges ($)</t>
  </si>
  <si>
    <t>Total Mid-C and market purchases</t>
  </si>
  <si>
    <t>Total Freddy 1 charges ($)</t>
  </si>
  <si>
    <t>Klickitat County PUD charges ($)</t>
  </si>
  <si>
    <t>Total Goldendale charges ($)</t>
  </si>
  <si>
    <t>Total Mint Farm charges ($)</t>
  </si>
  <si>
    <t>Total Gas Fired Generation</t>
  </si>
  <si>
    <t>PG&amp;E South (MW)</t>
  </si>
  <si>
    <t>PG&amp;E North (MW)</t>
  </si>
  <si>
    <t>Total PG&amp;E exchange charges ($)</t>
  </si>
  <si>
    <t>TGT Firm Demand- MNT Intertie ($)</t>
  </si>
  <si>
    <t>NWE Terminal Charge (230KV rent expense, $)</t>
  </si>
  <si>
    <t>NWE "BPA Line Comp" (500KV rent expense, $)</t>
  </si>
  <si>
    <t>Total Colstrip charges ($)</t>
  </si>
  <si>
    <t>Hopkins Ridge MW</t>
  </si>
  <si>
    <t>Subtotal Hopkins Ridge fixed PTP charges ($)</t>
  </si>
  <si>
    <t>Regulating reserves charges on 156.6 MW ($)</t>
  </si>
  <si>
    <t>Following reserves charges on 156.6 MW ($)</t>
  </si>
  <si>
    <t>Imbalance reserves charges on 156.6 MW ($)</t>
  </si>
  <si>
    <t>Subtotal Hopkins Ridge fixed VERBS charges ($)</t>
  </si>
  <si>
    <r>
      <t>Hopkins Ridge rate year generation (</t>
    </r>
    <r>
      <rPr>
        <sz val="9"/>
        <rFont val="Calibri"/>
        <family val="2"/>
        <scheme val="minor"/>
      </rPr>
      <t>MW</t>
    </r>
    <r>
      <rPr>
        <sz val="10"/>
        <rFont val="Calibri"/>
        <family val="2"/>
        <scheme val="minor"/>
      </rPr>
      <t>h)</t>
    </r>
  </si>
  <si>
    <t>Billing factor for spin &amp; supplemental reserves</t>
  </si>
  <si>
    <t>Generator imbalance charges ($)</t>
  </si>
  <si>
    <t>Spinning reserves charges ($)</t>
  </si>
  <si>
    <t>Supplemental reserves charges ($)</t>
  </si>
  <si>
    <t>Subtotal Hopkins Ridge variable charges ($)</t>
  </si>
  <si>
    <t>Total Hopkins Ridge transmission charges ($)</t>
  </si>
  <si>
    <t>Lower Snake River MW</t>
  </si>
  <si>
    <t>Subtotal LSR fixed PTP charges ($)</t>
  </si>
  <si>
    <t>Regulating reserves charges on 342.7 MW ($)</t>
  </si>
  <si>
    <t>Following reserves charges on 342.7 MW ($)</t>
  </si>
  <si>
    <t>Imbalance reserves charges on 342.7 MW ($)</t>
  </si>
  <si>
    <t>Subtotal LSR fixed VERBS charges ($)</t>
  </si>
  <si>
    <t>LSR rate year generation (MWh)</t>
  </si>
  <si>
    <t>Subtotal LSR variable charges ($)</t>
  </si>
  <si>
    <t>Customer interest on prepaid LGIA costs ($)</t>
  </si>
  <si>
    <t>Total Lower Snake River transmission charges ($)</t>
  </si>
  <si>
    <t>Klondike III MW</t>
  </si>
  <si>
    <t>Subtotal Klondike III fixed PTP charges ($)</t>
  </si>
  <si>
    <t>Avangrid WIC charges  ($)</t>
  </si>
  <si>
    <t>Klondike III rate year generation (MWh)</t>
  </si>
  <si>
    <t xml:space="preserve">Avangrid Operating Reserves </t>
  </si>
  <si>
    <t>Total Klondike III transmission charges ($)</t>
  </si>
  <si>
    <t>Total Wind</t>
  </si>
  <si>
    <t>MWH</t>
  </si>
  <si>
    <t xml:space="preserve">TEMU Operating Reverves Charges </t>
  </si>
  <si>
    <t>Total Centralia PPA</t>
  </si>
  <si>
    <t>O&amp;M Kitsap ($)</t>
  </si>
  <si>
    <t>O&amp;M Custer ($)</t>
  </si>
  <si>
    <t>O&amp;M Harvalum-EE Clouse ($)</t>
  </si>
  <si>
    <t>O&amp;M Bellingham ($)</t>
  </si>
  <si>
    <t>O&amp;M Olympia ($)</t>
  </si>
  <si>
    <t>O&amp;M CW Paul ($)</t>
  </si>
  <si>
    <t>O&amp;M Covington-White River ($)</t>
  </si>
  <si>
    <t>O&amp;M Covington ($)</t>
  </si>
  <si>
    <t>O&amp;M Covington-Berrydale ($)</t>
  </si>
  <si>
    <t>O&amp;M Kitsap-Bremerton ($)</t>
  </si>
  <si>
    <t>AC-95 SINT Non Fed O&amp;M, 3rd AC Intertie ($)</t>
  </si>
  <si>
    <t>Non-firm/secondary transmission charges</t>
  </si>
  <si>
    <t>PSANI Denney Way Upgrade Amortization</t>
  </si>
  <si>
    <t xml:space="preserve">Talen Amortization </t>
  </si>
  <si>
    <t>Total rate year costs summary</t>
  </si>
  <si>
    <t>Total Mid-C and market purchases ($)</t>
  </si>
  <si>
    <t>Total gas-fired generation ($)</t>
  </si>
  <si>
    <t>Total wind ($)</t>
  </si>
  <si>
    <t>Total Centralia PPA ($)</t>
  </si>
  <si>
    <t>Total other firm transmission charges ($)</t>
  </si>
  <si>
    <t>Total non-firm/secondary transmission charges ($)</t>
  </si>
  <si>
    <t>PSANI Denney Way Upgrade Amortization ($)</t>
  </si>
  <si>
    <t>Talen Amortization  ($)</t>
  </si>
  <si>
    <t>PSANI Bothell-Snoking Upgrade Amortization ($)</t>
  </si>
  <si>
    <t>Chelan Transmission</t>
  </si>
  <si>
    <t>Total transmission costs</t>
  </si>
  <si>
    <t>Rate year: June 1, 2021 through May 31, 2022</t>
  </si>
  <si>
    <t>Test year: July 1, 2019 through June 30, 2020</t>
  </si>
  <si>
    <t>PSANI Bothell-Snoking Upgrade Amortization</t>
  </si>
  <si>
    <t>DateAcctg</t>
  </si>
  <si>
    <t xml:space="preserve"> </t>
  </si>
  <si>
    <t>Adj 12/2018 in 01/2019</t>
  </si>
  <si>
    <t>02/2019 Cnt 12195- SCD Hrly NF:d.1</t>
  </si>
  <si>
    <t>02/2019 C12195-IS Hrly NonFirm :d</t>
  </si>
  <si>
    <t>02/2019 C 12195- PTP Hrly NF :d</t>
  </si>
  <si>
    <t>03/19 Cnt 12195- SCD Hrly NF:d.1</t>
  </si>
  <si>
    <t>03/19 C12195-IS Hrly NonFirm :d</t>
  </si>
  <si>
    <t>03/19 C 12195- PTP Hrly NF :d</t>
  </si>
  <si>
    <t>April 2019</t>
  </si>
  <si>
    <t>May 2019</t>
  </si>
  <si>
    <t>adj 04/2019 in 05/2019</t>
  </si>
  <si>
    <t>June 2019</t>
  </si>
  <si>
    <t>Adjustment 05/2019 in 06/2019</t>
  </si>
  <si>
    <t>Adj 5/2019 in 6/2019 (94521)</t>
  </si>
  <si>
    <t>July 2019</t>
  </si>
  <si>
    <t>Tacoma Power</t>
  </si>
  <si>
    <t>August 2019 Trans refund</t>
  </si>
  <si>
    <t>August 2019</t>
  </si>
  <si>
    <t>ADJ 07/2019 IN 08/2019</t>
  </si>
  <si>
    <t>September 2019</t>
  </si>
  <si>
    <t>BPA Facilities - Maple Valley</t>
  </si>
  <si>
    <t>ADJ 08/2019 IN 09/2019</t>
  </si>
  <si>
    <t>October 2019</t>
  </si>
  <si>
    <t>ADJ 09/2019 IN 10/2019</t>
  </si>
  <si>
    <t>November 2019</t>
  </si>
  <si>
    <t>ADJ 10/2019 IN 11/2019</t>
  </si>
  <si>
    <t>December 2019</t>
  </si>
  <si>
    <t>ADJ 11/2019 IN 12/2019</t>
  </si>
  <si>
    <t xml:space="preserve">Estimated BPA Energy Imbalance Charge for Hopkins Ridge </t>
  </si>
  <si>
    <t>Lower Snake River</t>
  </si>
  <si>
    <t>Estimated BPA Energy Imbalance Charge for Lower Snake River</t>
  </si>
  <si>
    <t>Hopkins Ridge</t>
  </si>
  <si>
    <t xml:space="preserve">2,918,770 </t>
  </si>
  <si>
    <t xml:space="preserve">3,952,834 </t>
  </si>
  <si>
    <t xml:space="preserve">2,489,953 </t>
  </si>
  <si>
    <t xml:space="preserve">3,245,903 </t>
  </si>
  <si>
    <t xml:space="preserve">2,186,002 </t>
  </si>
  <si>
    <t xml:space="preserve">2,780,225 </t>
  </si>
  <si>
    <r>
      <t>Energy Imbalance Service - HR (calculated rate, $/</t>
    </r>
    <r>
      <rPr>
        <sz val="8"/>
        <color theme="1"/>
        <rFont val="Calibri"/>
        <family val="2"/>
        <scheme val="minor"/>
      </rPr>
      <t>MW</t>
    </r>
    <r>
      <rPr>
        <sz val="10"/>
        <color theme="1"/>
        <rFont val="Calibri"/>
        <family val="2"/>
        <scheme val="minor"/>
      </rPr>
      <t>h)</t>
    </r>
  </si>
  <si>
    <r>
      <t>Energy Imbalance Service - LSR(calculated rate, $/</t>
    </r>
    <r>
      <rPr>
        <sz val="8"/>
        <color theme="1"/>
        <rFont val="Calibri"/>
        <family val="2"/>
        <scheme val="minor"/>
      </rPr>
      <t>MW</t>
    </r>
    <r>
      <rPr>
        <sz val="10"/>
        <color theme="1"/>
        <rFont val="Calibri"/>
        <family val="2"/>
        <scheme val="minor"/>
      </rPr>
      <t>h)</t>
    </r>
  </si>
  <si>
    <t>PG&amp;E South (All months, MW)</t>
  </si>
  <si>
    <t>PG&amp;E North (All months, MW)</t>
  </si>
  <si>
    <t xml:space="preserve">Annual Beverly Park UFE and Maintenance </t>
  </si>
  <si>
    <t>Annual Beverly Park UFE and Maintenance ($)</t>
  </si>
  <si>
    <t>TEMU Operating Reverves  -Centralia ($MWH)</t>
  </si>
  <si>
    <t>Increase/(Decrease)</t>
  </si>
  <si>
    <t>2020 PCORC</t>
  </si>
  <si>
    <t>UFT Maple Valley ($)</t>
  </si>
  <si>
    <t>UFT Sedro Woolley Tap ($)</t>
  </si>
  <si>
    <t>Transmission Costs</t>
  </si>
  <si>
    <t>Short Distance Discount</t>
  </si>
  <si>
    <t>Transmission re-assignments (test year actual)</t>
  </si>
  <si>
    <t>2019 GRC Rebuttal</t>
  </si>
  <si>
    <t>Total O&amp;M and other firm transmission charges</t>
  </si>
  <si>
    <t>MW check:</t>
  </si>
  <si>
    <t>$check:</t>
  </si>
  <si>
    <t>Customer Interest Credit for Pre-paid LSR LGIA Transmission costs</t>
  </si>
  <si>
    <t>Total excluding Chelan and re-assignment sales</t>
  </si>
  <si>
    <t>Total Colstrip, Montana, and PG&amp;E exchange ($)</t>
  </si>
  <si>
    <t>Wild Horse Grant PUD UFT transmission charge ($)</t>
  </si>
  <si>
    <t>Rate year customer interest credit</t>
  </si>
  <si>
    <t>Lower Snake River Generation</t>
  </si>
  <si>
    <t>2020 PCORC Workpapers - Supplemental</t>
  </si>
  <si>
    <t>REDACTED version</t>
  </si>
  <si>
    <t>2020 PCORC Workpapers - Compliance filing</t>
  </si>
  <si>
    <t>xxxxx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</si>
</sst>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7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_(* #,##0_);_(* \(#,##0\);_(* &quot;-&quot;??_);_(@_)"/>
    <numFmt numFmtId="166" formatCode="[$-409]mmm\-yy;@"/>
    <numFmt numFmtId="167" formatCode="0.0%"/>
    <numFmt numFmtId="168" formatCode="_(&quot;$&quot;* #,##0_);_(&quot;$&quot;* \(#,##0\);_(&quot;$&quot;* &quot;-&quot;??_);_(@_)"/>
    <numFmt numFmtId="169" formatCode="&quot;$&quot;#,##0.00"/>
    <numFmt numFmtId="170" formatCode="&quot;$&quot;#,##0.000_);\(&quot;$&quot;#,##0.000\)"/>
    <numFmt numFmtId="171" formatCode="&quot;$&quot;#,##0.0000"/>
    <numFmt numFmtId="172" formatCode="dd\-mmm\-yy"/>
    <numFmt numFmtId="173" formatCode="0.000%"/>
    <numFmt numFmtId="174" formatCode="_(* #,##0.00000_);_(* \(#,##0.00000\);_(* &quot;-&quot;??_);_(@_)"/>
    <numFmt numFmtId="175" formatCode="0.0000000"/>
    <numFmt numFmtId="176" formatCode="0000"/>
    <numFmt numFmtId="177" formatCode="000000"/>
    <numFmt numFmtId="178" formatCode="_-* ###0_-;\(###0\);_-* &quot;–&quot;_-;_-@_-"/>
    <numFmt numFmtId="179" formatCode="_-* #,###_-;\(#,###\);_-* &quot;–&quot;_-;_-@_-"/>
    <numFmt numFmtId="180" formatCode="_-\ #,##0.0_-;\(#,##0.0\);_-* &quot;–&quot;_-;_-@_-"/>
    <numFmt numFmtId="181" formatCode="d\.mmm\.yy"/>
    <numFmt numFmtId="182" formatCode="0.0"/>
    <numFmt numFmtId="183" formatCode="0.000_)"/>
    <numFmt numFmtId="184" formatCode="_(* #,##0.000_);_(* \(#,##0.000\);_(* &quot;-&quot;??_);_(@_)"/>
    <numFmt numFmtId="185" formatCode="#."/>
    <numFmt numFmtId="186" formatCode="#,##0.0"/>
    <numFmt numFmtId="187" formatCode="_-* #,##0.00\ &quot;DM&quot;_-;\-* #,##0.00\ &quot;DM&quot;_-;_-* &quot;-&quot;??\ &quot;DM&quot;_-;_-@_-"/>
    <numFmt numFmtId="188" formatCode="_(* ###0_);_(* \(###0\);_(* &quot;-&quot;_);_(@_)"/>
    <numFmt numFmtId="189" formatCode="#,##0.0_);[Red]\(#,##0.0\)"/>
    <numFmt numFmtId="190" formatCode="m/d/yy\ h:mm\ AM/PM"/>
    <numFmt numFmtId="191" formatCode="m/d/yy\ h:mm"/>
    <numFmt numFmtId="192" formatCode="_([$€-2]* #,##0.00_);_([$€-2]* \(#,##0.00\);_([$€-2]* &quot;-&quot;??_)"/>
    <numFmt numFmtId="193" formatCode="_(&quot;$&quot;* #,##0.0_);_(&quot;$&quot;* \(#,##0.0\);_(&quot;$&quot;* &quot;-&quot;??_);_(@_)"/>
    <numFmt numFmtId="194" formatCode="mmm\-yyyy"/>
    <numFmt numFmtId="195" formatCode="_(&quot;$&quot;* #,##0.000000_);_(&quot;$&quot;* \(#,##0.000000\);_(&quot;$&quot;* &quot;-&quot;??????_);_(@_)"/>
    <numFmt numFmtId="196" formatCode="&quot;$&quot;#,"/>
    <numFmt numFmtId="197" formatCode="0.00_);\(0.00\)"/>
    <numFmt numFmtId="198" formatCode="&quot;$&quot;#,##0;\-&quot;$&quot;#,##0"/>
    <numFmt numFmtId="199" formatCode="0.00_)"/>
    <numFmt numFmtId="200" formatCode="#,##0.00\ ;\(#,##0.00\)"/>
    <numFmt numFmtId="201" formatCode="0\ &quot; HR&quot;"/>
    <numFmt numFmtId="202" formatCode="0000000"/>
    <numFmt numFmtId="203" formatCode="#,##0_);\-#,##0_);\-_)"/>
    <numFmt numFmtId="204" formatCode="#,##0.00_);\-#,##0.00_);\-_)"/>
    <numFmt numFmtId="205" formatCode="#,##0.000_);[Red]\(#,##0.000\)"/>
    <numFmt numFmtId="206" formatCode="0.0000%"/>
    <numFmt numFmtId="207" formatCode="0.00000%"/>
    <numFmt numFmtId="208" formatCode="&quot;$&quot;#,##0.000_);[Red]\(&quot;$&quot;#,##0.000\)"/>
    <numFmt numFmtId="209" formatCode="_(&quot;$&quot;* #,##0.000_);_(&quot;$&quot;* \(#,##0.000\);_(&quot;$&quot;* &quot;-&quot;??_);_(@_)"/>
    <numFmt numFmtId="210" formatCode="_(* #,##0.0_);_(* \(#,##0.0\);_(* &quot;-&quot;??_);_(@_)"/>
    <numFmt numFmtId="211" formatCode="mmmm\ d\,\ yyyy"/>
    <numFmt numFmtId="212" formatCode="0.00\ ;\-0.00\ ;&quot;- &quot;"/>
    <numFmt numFmtId="213" formatCode="_(&quot;$&quot;* #,##0.0000_);_(&quot;$&quot;* \(#,##0.0000\);_(&quot;$&quot;* &quot;-&quot;????_);_(@_)"/>
    <numFmt numFmtId="214" formatCode="_(* #,##0.0_);_(* \(#,##0.0\);_(* &quot;-&quot;_);_(@_)"/>
    <numFmt numFmtId="215" formatCode="#,##0.0_);\-#,##0.0_);\-_)"/>
    <numFmt numFmtId="216" formatCode="[$-409]d\-mmm\-yy;@"/>
    <numFmt numFmtId="217" formatCode="mmm\ dd\,\ yyyy"/>
    <numFmt numFmtId="218" formatCode="yyyy"/>
    <numFmt numFmtId="219" formatCode="0.0000"/>
    <numFmt numFmtId="220" formatCode="0.00\ "/>
    <numFmt numFmtId="221" formatCode="&quot;$&quot;#,##0.0000_);\(&quot;$&quot;#,##0.0000\)"/>
    <numFmt numFmtId="222" formatCode="_(* #,##0.0000_);_(* \(#,##0.0000\);_(* &quot;-&quot;??_);_(@_)"/>
    <numFmt numFmtId="223" formatCode="&quot;$&quot;#,##0.00000_);\(&quot;$&quot;#,##0.00000\)"/>
  </numFmts>
  <fonts count="19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Helv"/>
    </font>
    <font>
      <b/>
      <sz val="10"/>
      <color indexed="8"/>
      <name val="Arial"/>
      <family val="2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rgb="FFFA7D0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b/>
      <sz val="10"/>
      <name val="Arial Unicode MS"/>
      <family val="2"/>
    </font>
    <font>
      <sz val="11"/>
      <name val="univers (E1)"/>
    </font>
    <font>
      <sz val="10"/>
      <name val="Calibri"/>
      <family val="2"/>
    </font>
    <font>
      <sz val="10"/>
      <name val="MS Sans Serif"/>
      <family val="2"/>
    </font>
    <font>
      <sz val="10"/>
      <name val="Times New Roman"/>
      <family val="1"/>
    </font>
    <font>
      <sz val="10"/>
      <color indexed="0"/>
      <name val="Arial"/>
      <family val="2"/>
    </font>
    <font>
      <sz val="12"/>
      <color indexed="8"/>
      <name val="Arial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Times"/>
      <family val="1"/>
    </font>
    <font>
      <sz val="12"/>
      <name val="TIMES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MS Sans Serif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</font>
    <font>
      <sz val="11"/>
      <color indexed="19"/>
      <name val="Calibri"/>
      <family val="2"/>
      <scheme val="minor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Geneva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sz val="12"/>
      <color indexed="10"/>
      <name val="TIMES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sz val="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indexed="12"/>
      <name val="Calibri"/>
      <family val="2"/>
    </font>
    <font>
      <sz val="8"/>
      <color indexed="12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rgb="FF0000FF"/>
      <name val="Calibri"/>
      <family val="2"/>
    </font>
    <font>
      <sz val="10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libri"/>
      <family val="2"/>
      <scheme val="minor"/>
    </font>
    <font>
      <i/>
      <sz val="11"/>
      <name val="Calibri"/>
      <family val="2"/>
      <scheme val="minor"/>
    </font>
    <font>
      <u/>
      <sz val="10"/>
      <name val="Calibri"/>
      <family val="2"/>
      <scheme val="minor"/>
    </font>
  </fonts>
  <fills count="12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99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2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 style="medium">
        <color indexed="64"/>
      </left>
      <right style="medium">
        <color indexed="64"/>
      </right>
      <top style="thick">
        <color rgb="FFFFFF00"/>
      </top>
      <bottom style="thick">
        <color rgb="FFFFFF00"/>
      </bottom>
      <diagonal/>
    </border>
    <border>
      <left style="medium">
        <color indexed="64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medium">
        <color indexed="64"/>
      </left>
      <right style="medium">
        <color indexed="64"/>
      </right>
      <top style="thick">
        <color rgb="FFFFFF00"/>
      </top>
      <bottom/>
      <diagonal/>
    </border>
    <border>
      <left style="medium">
        <color indexed="64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 style="medium">
        <color indexed="64"/>
      </left>
      <right style="thick">
        <color rgb="FFFFFF00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rgb="FFFFFF00"/>
      </bottom>
      <diagonal/>
    </border>
    <border>
      <left style="medium">
        <color indexed="64"/>
      </left>
      <right style="thick">
        <color rgb="FFFFFF00"/>
      </right>
      <top/>
      <bottom style="thick">
        <color rgb="FFFFFF00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2372">
    <xf numFmtId="0" fontId="0" fillId="0" borderId="0"/>
    <xf numFmtId="43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>
      <alignment horizontal="left" wrapText="1"/>
    </xf>
    <xf numFmtId="0" fontId="34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74" fontId="2" fillId="0" borderId="0">
      <alignment horizontal="left" wrapText="1"/>
    </xf>
    <xf numFmtId="164" fontId="2" fillId="0" borderId="0">
      <alignment horizontal="left" wrapText="1"/>
    </xf>
    <xf numFmtId="17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7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75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35" fillId="0" borderId="0"/>
    <xf numFmtId="0" fontId="35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35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35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35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35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>
      <alignment horizontal="left" wrapText="1"/>
    </xf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5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175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5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5" fontId="2" fillId="0" borderId="0">
      <alignment horizontal="left" wrapText="1"/>
    </xf>
    <xf numFmtId="0" fontId="1" fillId="0" borderId="0"/>
    <xf numFmtId="0" fontId="1" fillId="0" borderId="0"/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35" fillId="0" borderId="0"/>
    <xf numFmtId="0" fontId="35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35" fillId="0" borderId="0"/>
    <xf numFmtId="0" fontId="35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0" fontId="1" fillId="0" borderId="0"/>
    <xf numFmtId="0" fontId="1" fillId="0" borderId="0"/>
    <xf numFmtId="174" fontId="2" fillId="0" borderId="0">
      <alignment horizontal="left" wrapText="1"/>
    </xf>
    <xf numFmtId="0" fontId="1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35" fillId="0" borderId="0"/>
    <xf numFmtId="0" fontId="35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6" fontId="36" fillId="0" borderId="0">
      <alignment horizontal="left"/>
    </xf>
    <xf numFmtId="177" fontId="37" fillId="0" borderId="0">
      <alignment horizontal="left"/>
    </xf>
    <xf numFmtId="0" fontId="38" fillId="0" borderId="43"/>
    <xf numFmtId="0" fontId="39" fillId="0" borderId="0"/>
    <xf numFmtId="0" fontId="1" fillId="34" borderId="0" applyNumberFormat="0" applyBorder="0" applyAlignment="0" applyProtection="0"/>
    <xf numFmtId="0" fontId="1" fillId="0" borderId="0"/>
    <xf numFmtId="0" fontId="40" fillId="11" borderId="0" applyNumberFormat="0" applyBorder="0" applyAlignment="0" applyProtection="0"/>
    <xf numFmtId="0" fontId="2" fillId="0" borderId="0"/>
    <xf numFmtId="0" fontId="40" fillId="11" borderId="0" applyNumberFormat="0" applyBorder="0" applyAlignment="0" applyProtection="0"/>
    <xf numFmtId="0" fontId="3" fillId="11" borderId="0" applyNumberFormat="0" applyBorder="0" applyAlignment="0" applyProtection="0"/>
    <xf numFmtId="0" fontId="40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" fillId="0" borderId="0"/>
    <xf numFmtId="0" fontId="3" fillId="1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34" borderId="0" applyNumberFormat="0" applyBorder="0" applyAlignment="0" applyProtection="0"/>
    <xf numFmtId="0" fontId="3" fillId="11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34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34" borderId="0" applyNumberFormat="0" applyBorder="0" applyAlignment="0" applyProtection="0"/>
    <xf numFmtId="0" fontId="41" fillId="36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3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3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3" fillId="11" borderId="0" applyNumberFormat="0" applyBorder="0" applyAlignment="0" applyProtection="0"/>
    <xf numFmtId="0" fontId="2" fillId="0" borderId="0"/>
    <xf numFmtId="0" fontId="1" fillId="34" borderId="0" applyNumberFormat="0" applyBorder="0" applyAlignment="0" applyProtection="0"/>
    <xf numFmtId="0" fontId="3" fillId="11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0" borderId="0"/>
    <xf numFmtId="0" fontId="3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1" fillId="0" borderId="0"/>
    <xf numFmtId="0" fontId="2" fillId="0" borderId="0"/>
    <xf numFmtId="0" fontId="3" fillId="35" borderId="0" applyNumberFormat="0" applyBorder="0" applyAlignment="0" applyProtection="0"/>
    <xf numFmtId="0" fontId="1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2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3" fillId="0" borderId="0"/>
    <xf numFmtId="0" fontId="2" fillId="0" borderId="0"/>
    <xf numFmtId="0" fontId="3" fillId="35" borderId="0" applyNumberFormat="0" applyBorder="0" applyAlignment="0" applyProtection="0"/>
    <xf numFmtId="0" fontId="1" fillId="0" borderId="0"/>
    <xf numFmtId="0" fontId="3" fillId="11" borderId="0" applyNumberFormat="0" applyBorder="0" applyAlignment="0" applyProtection="0"/>
    <xf numFmtId="0" fontId="2" fillId="0" borderId="0"/>
    <xf numFmtId="0" fontId="1" fillId="35" borderId="0" applyNumberFormat="0" applyBorder="0" applyAlignment="0" applyProtection="0"/>
    <xf numFmtId="0" fontId="2" fillId="0" borderId="0"/>
    <xf numFmtId="0" fontId="2" fillId="0" borderId="0"/>
    <xf numFmtId="0" fontId="3" fillId="35" borderId="0" applyNumberFormat="0" applyBorder="0" applyAlignment="0" applyProtection="0"/>
    <xf numFmtId="0" fontId="2" fillId="0" borderId="0"/>
    <xf numFmtId="0" fontId="3" fillId="35" borderId="0" applyNumberFormat="0" applyBorder="0" applyAlignment="0" applyProtection="0"/>
    <xf numFmtId="0" fontId="2" fillId="0" borderId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2" fillId="0" borderId="0"/>
    <xf numFmtId="0" fontId="2" fillId="0" borderId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2" fillId="0" borderId="0"/>
    <xf numFmtId="0" fontId="3" fillId="35" borderId="0" applyNumberFormat="0" applyBorder="0" applyAlignment="0" applyProtection="0"/>
    <xf numFmtId="0" fontId="2" fillId="0" borderId="0"/>
    <xf numFmtId="0" fontId="3" fillId="35" borderId="0" applyNumberFormat="0" applyBorder="0" applyAlignment="0" applyProtection="0"/>
    <xf numFmtId="0" fontId="2" fillId="0" borderId="0"/>
    <xf numFmtId="0" fontId="3" fillId="35" borderId="0" applyNumberFormat="0" applyBorder="0" applyAlignment="0" applyProtection="0"/>
    <xf numFmtId="0" fontId="2" fillId="0" borderId="0"/>
    <xf numFmtId="0" fontId="3" fillId="35" borderId="0" applyNumberFormat="0" applyBorder="0" applyAlignment="0" applyProtection="0"/>
    <xf numFmtId="0" fontId="1" fillId="34" borderId="0" applyNumberFormat="0" applyBorder="0" applyAlignment="0" applyProtection="0"/>
    <xf numFmtId="0" fontId="2" fillId="0" borderId="0"/>
    <xf numFmtId="0" fontId="2" fillId="0" borderId="0"/>
    <xf numFmtId="0" fontId="1" fillId="3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11" borderId="0" applyNumberFormat="0" applyBorder="0" applyAlignment="0" applyProtection="0"/>
    <xf numFmtId="0" fontId="1" fillId="0" borderId="0"/>
    <xf numFmtId="0" fontId="2" fillId="0" borderId="0"/>
    <xf numFmtId="0" fontId="3" fillId="11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11" borderId="0" applyNumberFormat="0" applyBorder="0" applyAlignment="0" applyProtection="0"/>
    <xf numFmtId="0" fontId="42" fillId="37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3" fillId="11" borderId="0" applyNumberFormat="0" applyBorder="0" applyAlignment="0" applyProtection="0"/>
    <xf numFmtId="0" fontId="42" fillId="37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40" fillId="11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40" fillId="11" borderId="0" applyNumberFormat="0" applyBorder="0" applyAlignment="0" applyProtection="0"/>
    <xf numFmtId="0" fontId="1" fillId="34" borderId="0" applyNumberFormat="0" applyBorder="0" applyAlignment="0" applyProtection="0"/>
    <xf numFmtId="0" fontId="2" fillId="0" borderId="0"/>
    <xf numFmtId="0" fontId="1" fillId="0" borderId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0" borderId="0"/>
    <xf numFmtId="0" fontId="40" fillId="11" borderId="0" applyNumberFormat="0" applyBorder="0" applyAlignment="0" applyProtection="0"/>
    <xf numFmtId="0" fontId="1" fillId="0" borderId="0"/>
    <xf numFmtId="0" fontId="2" fillId="0" borderId="0"/>
    <xf numFmtId="0" fontId="40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40" fillId="15" borderId="0" applyNumberFormat="0" applyBorder="0" applyAlignment="0" applyProtection="0"/>
    <xf numFmtId="0" fontId="2" fillId="0" borderId="0"/>
    <xf numFmtId="0" fontId="40" fillId="15" borderId="0" applyNumberFormat="0" applyBorder="0" applyAlignment="0" applyProtection="0"/>
    <xf numFmtId="0" fontId="3" fillId="15" borderId="0" applyNumberFormat="0" applyBorder="0" applyAlignment="0" applyProtection="0"/>
    <xf numFmtId="0" fontId="40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" fillId="0" borderId="0"/>
    <xf numFmtId="0" fontId="3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38" borderId="0" applyNumberFormat="0" applyBorder="0" applyAlignment="0" applyProtection="0"/>
    <xf numFmtId="0" fontId="3" fillId="1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38" borderId="0" applyNumberFormat="0" applyBorder="0" applyAlignment="0" applyProtection="0"/>
    <xf numFmtId="0" fontId="41" fillId="40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3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3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3" fillId="15" borderId="0" applyNumberFormat="0" applyBorder="0" applyAlignment="0" applyProtection="0"/>
    <xf numFmtId="0" fontId="2" fillId="0" borderId="0"/>
    <xf numFmtId="0" fontId="1" fillId="38" borderId="0" applyNumberFormat="0" applyBorder="0" applyAlignment="0" applyProtection="0"/>
    <xf numFmtId="0" fontId="3" fillId="15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3" fillId="3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1" fillId="0" borderId="0"/>
    <xf numFmtId="0" fontId="2" fillId="0" borderId="0"/>
    <xf numFmtId="0" fontId="3" fillId="39" borderId="0" applyNumberFormat="0" applyBorder="0" applyAlignment="0" applyProtection="0"/>
    <xf numFmtId="0" fontId="1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3" fillId="0" borderId="0"/>
    <xf numFmtId="0" fontId="2" fillId="0" borderId="0"/>
    <xf numFmtId="0" fontId="3" fillId="39" borderId="0" applyNumberFormat="0" applyBorder="0" applyAlignment="0" applyProtection="0"/>
    <xf numFmtId="0" fontId="1" fillId="0" borderId="0"/>
    <xf numFmtId="0" fontId="3" fillId="15" borderId="0" applyNumberFormat="0" applyBorder="0" applyAlignment="0" applyProtection="0"/>
    <xf numFmtId="0" fontId="2" fillId="0" borderId="0"/>
    <xf numFmtId="0" fontId="1" fillId="39" borderId="0" applyNumberFormat="0" applyBorder="0" applyAlignment="0" applyProtection="0"/>
    <xf numFmtId="0" fontId="2" fillId="0" borderId="0"/>
    <xf numFmtId="0" fontId="2" fillId="0" borderId="0"/>
    <xf numFmtId="0" fontId="3" fillId="39" borderId="0" applyNumberFormat="0" applyBorder="0" applyAlignment="0" applyProtection="0"/>
    <xf numFmtId="0" fontId="2" fillId="0" borderId="0"/>
    <xf numFmtId="0" fontId="3" fillId="39" borderId="0" applyNumberFormat="0" applyBorder="0" applyAlignment="0" applyProtection="0"/>
    <xf numFmtId="0" fontId="2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2" fillId="0" borderId="0"/>
    <xf numFmtId="0" fontId="2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2" fillId="0" borderId="0"/>
    <xf numFmtId="0" fontId="3" fillId="39" borderId="0" applyNumberFormat="0" applyBorder="0" applyAlignment="0" applyProtection="0"/>
    <xf numFmtId="0" fontId="2" fillId="0" borderId="0"/>
    <xf numFmtId="0" fontId="3" fillId="39" borderId="0" applyNumberFormat="0" applyBorder="0" applyAlignment="0" applyProtection="0"/>
    <xf numFmtId="0" fontId="2" fillId="0" borderId="0"/>
    <xf numFmtId="0" fontId="3" fillId="39" borderId="0" applyNumberFormat="0" applyBorder="0" applyAlignment="0" applyProtection="0"/>
    <xf numFmtId="0" fontId="2" fillId="0" borderId="0"/>
    <xf numFmtId="0" fontId="3" fillId="39" borderId="0" applyNumberFormat="0" applyBorder="0" applyAlignment="0" applyProtection="0"/>
    <xf numFmtId="0" fontId="1" fillId="38" borderId="0" applyNumberFormat="0" applyBorder="0" applyAlignment="0" applyProtection="0"/>
    <xf numFmtId="0" fontId="2" fillId="0" borderId="0"/>
    <xf numFmtId="0" fontId="2" fillId="0" borderId="0"/>
    <xf numFmtId="0" fontId="1" fillId="3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15" borderId="0" applyNumberFormat="0" applyBorder="0" applyAlignment="0" applyProtection="0"/>
    <xf numFmtId="0" fontId="1" fillId="0" borderId="0"/>
    <xf numFmtId="0" fontId="2" fillId="0" borderId="0"/>
    <xf numFmtId="0" fontId="3" fillId="1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15" borderId="0" applyNumberFormat="0" applyBorder="0" applyAlignment="0" applyProtection="0"/>
    <xf numFmtId="0" fontId="42" fillId="41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3" fillId="15" borderId="0" applyNumberFormat="0" applyBorder="0" applyAlignment="0" applyProtection="0"/>
    <xf numFmtId="0" fontId="42" fillId="41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40" fillId="15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40" fillId="15" borderId="0" applyNumberFormat="0" applyBorder="0" applyAlignment="0" applyProtection="0"/>
    <xf numFmtId="0" fontId="1" fillId="38" borderId="0" applyNumberFormat="0" applyBorder="0" applyAlignment="0" applyProtection="0"/>
    <xf numFmtId="0" fontId="2" fillId="0" borderId="0"/>
    <xf numFmtId="0" fontId="1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0" borderId="0"/>
    <xf numFmtId="0" fontId="40" fillId="15" borderId="0" applyNumberFormat="0" applyBorder="0" applyAlignment="0" applyProtection="0"/>
    <xf numFmtId="0" fontId="1" fillId="0" borderId="0"/>
    <xf numFmtId="0" fontId="2" fillId="0" borderId="0"/>
    <xf numFmtId="0" fontId="40" fillId="15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40" fillId="19" borderId="0" applyNumberFormat="0" applyBorder="0" applyAlignment="0" applyProtection="0"/>
    <xf numFmtId="0" fontId="2" fillId="0" borderId="0"/>
    <xf numFmtId="0" fontId="40" fillId="19" borderId="0" applyNumberFormat="0" applyBorder="0" applyAlignment="0" applyProtection="0"/>
    <xf numFmtId="0" fontId="3" fillId="19" borderId="0" applyNumberFormat="0" applyBorder="0" applyAlignment="0" applyProtection="0"/>
    <xf numFmtId="0" fontId="40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" fillId="0" borderId="0"/>
    <xf numFmtId="0" fontId="3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42" borderId="0" applyNumberFormat="0" applyBorder="0" applyAlignment="0" applyProtection="0"/>
    <xf numFmtId="0" fontId="3" fillId="19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42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42" borderId="0" applyNumberFormat="0" applyBorder="0" applyAlignment="0" applyProtection="0"/>
    <xf numFmtId="0" fontId="41" fillId="43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4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4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3" fillId="19" borderId="0" applyNumberFormat="0" applyBorder="0" applyAlignment="0" applyProtection="0"/>
    <xf numFmtId="0" fontId="2" fillId="0" borderId="0"/>
    <xf numFmtId="0" fontId="1" fillId="42" borderId="0" applyNumberFormat="0" applyBorder="0" applyAlignment="0" applyProtection="0"/>
    <xf numFmtId="0" fontId="3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0" borderId="0"/>
    <xf numFmtId="0" fontId="3" fillId="4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1" fillId="0" borderId="0"/>
    <xf numFmtId="0" fontId="2" fillId="0" borderId="0"/>
    <xf numFmtId="0" fontId="3" fillId="43" borderId="0" applyNumberFormat="0" applyBorder="0" applyAlignment="0" applyProtection="0"/>
    <xf numFmtId="0" fontId="1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3" fillId="0" borderId="0"/>
    <xf numFmtId="0" fontId="2" fillId="0" borderId="0"/>
    <xf numFmtId="0" fontId="3" fillId="43" borderId="0" applyNumberFormat="0" applyBorder="0" applyAlignment="0" applyProtection="0"/>
    <xf numFmtId="0" fontId="1" fillId="0" borderId="0"/>
    <xf numFmtId="0" fontId="3" fillId="19" borderId="0" applyNumberFormat="0" applyBorder="0" applyAlignment="0" applyProtection="0"/>
    <xf numFmtId="0" fontId="2" fillId="0" borderId="0"/>
    <xf numFmtId="0" fontId="1" fillId="43" borderId="0" applyNumberFormat="0" applyBorder="0" applyAlignment="0" applyProtection="0"/>
    <xf numFmtId="0" fontId="2" fillId="0" borderId="0"/>
    <xf numFmtId="0" fontId="2" fillId="0" borderId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2" fillId="0" borderId="0"/>
    <xf numFmtId="0" fontId="2" fillId="0" borderId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1" fillId="42" borderId="0" applyNumberFormat="0" applyBorder="0" applyAlignment="0" applyProtection="0"/>
    <xf numFmtId="0" fontId="2" fillId="0" borderId="0"/>
    <xf numFmtId="0" fontId="2" fillId="0" borderId="0"/>
    <xf numFmtId="0" fontId="1" fillId="4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19" borderId="0" applyNumberFormat="0" applyBorder="0" applyAlignment="0" applyProtection="0"/>
    <xf numFmtId="0" fontId="1" fillId="0" borderId="0"/>
    <xf numFmtId="0" fontId="2" fillId="0" borderId="0"/>
    <xf numFmtId="0" fontId="3" fillId="19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19" borderId="0" applyNumberFormat="0" applyBorder="0" applyAlignment="0" applyProtection="0"/>
    <xf numFmtId="0" fontId="42" fillId="41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3" fillId="19" borderId="0" applyNumberFormat="0" applyBorder="0" applyAlignment="0" applyProtection="0"/>
    <xf numFmtId="0" fontId="42" fillId="41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40" fillId="19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40" fillId="19" borderId="0" applyNumberFormat="0" applyBorder="0" applyAlignment="0" applyProtection="0"/>
    <xf numFmtId="0" fontId="1" fillId="42" borderId="0" applyNumberFormat="0" applyBorder="0" applyAlignment="0" applyProtection="0"/>
    <xf numFmtId="0" fontId="2" fillId="0" borderId="0"/>
    <xf numFmtId="0" fontId="1" fillId="0" borderId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" fillId="0" borderId="0"/>
    <xf numFmtId="0" fontId="40" fillId="19" borderId="0" applyNumberFormat="0" applyBorder="0" applyAlignment="0" applyProtection="0"/>
    <xf numFmtId="0" fontId="1" fillId="0" borderId="0"/>
    <xf numFmtId="0" fontId="2" fillId="0" borderId="0"/>
    <xf numFmtId="0" fontId="40" fillId="19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40" fillId="23" borderId="0" applyNumberFormat="0" applyBorder="0" applyAlignment="0" applyProtection="0"/>
    <xf numFmtId="0" fontId="2" fillId="0" borderId="0"/>
    <xf numFmtId="0" fontId="40" fillId="23" borderId="0" applyNumberFormat="0" applyBorder="0" applyAlignment="0" applyProtection="0"/>
    <xf numFmtId="0" fontId="3" fillId="23" borderId="0" applyNumberFormat="0" applyBorder="0" applyAlignment="0" applyProtection="0"/>
    <xf numFmtId="0" fontId="40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2" fillId="0" borderId="0"/>
    <xf numFmtId="0" fontId="3" fillId="2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44" borderId="0" applyNumberFormat="0" applyBorder="0" applyAlignment="0" applyProtection="0"/>
    <xf numFmtId="0" fontId="3" fillId="23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44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44" borderId="0" applyNumberFormat="0" applyBorder="0" applyAlignment="0" applyProtection="0"/>
    <xf numFmtId="0" fontId="41" fillId="36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4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4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3" fillId="23" borderId="0" applyNumberFormat="0" applyBorder="0" applyAlignment="0" applyProtection="0"/>
    <xf numFmtId="0" fontId="2" fillId="0" borderId="0"/>
    <xf numFmtId="0" fontId="1" fillId="44" borderId="0" applyNumberFormat="0" applyBorder="0" applyAlignment="0" applyProtection="0"/>
    <xf numFmtId="0" fontId="3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0" borderId="0"/>
    <xf numFmtId="0" fontId="3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" fillId="0" borderId="0"/>
    <xf numFmtId="0" fontId="2" fillId="0" borderId="0"/>
    <xf numFmtId="0" fontId="3" fillId="40" borderId="0" applyNumberFormat="0" applyBorder="0" applyAlignment="0" applyProtection="0"/>
    <xf numFmtId="0" fontId="1" fillId="44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3" fillId="0" borderId="0"/>
    <xf numFmtId="0" fontId="2" fillId="0" borderId="0"/>
    <xf numFmtId="0" fontId="3" fillId="40" borderId="0" applyNumberFormat="0" applyBorder="0" applyAlignment="0" applyProtection="0"/>
    <xf numFmtId="0" fontId="1" fillId="0" borderId="0"/>
    <xf numFmtId="0" fontId="3" fillId="23" borderId="0" applyNumberFormat="0" applyBorder="0" applyAlignment="0" applyProtection="0"/>
    <xf numFmtId="0" fontId="2" fillId="0" borderId="0"/>
    <xf numFmtId="0" fontId="1" fillId="40" borderId="0" applyNumberFormat="0" applyBorder="0" applyAlignment="0" applyProtection="0"/>
    <xf numFmtId="0" fontId="2" fillId="0" borderId="0"/>
    <xf numFmtId="0" fontId="2" fillId="0" borderId="0"/>
    <xf numFmtId="0" fontId="3" fillId="40" borderId="0" applyNumberFormat="0" applyBorder="0" applyAlignment="0" applyProtection="0"/>
    <xf numFmtId="0" fontId="2" fillId="0" borderId="0"/>
    <xf numFmtId="0" fontId="3" fillId="40" borderId="0" applyNumberFormat="0" applyBorder="0" applyAlignment="0" applyProtection="0"/>
    <xf numFmtId="0" fontId="2" fillId="0" borderId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2" fillId="0" borderId="0"/>
    <xf numFmtId="0" fontId="2" fillId="0" borderId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2" fillId="0" borderId="0"/>
    <xf numFmtId="0" fontId="3" fillId="40" borderId="0" applyNumberFormat="0" applyBorder="0" applyAlignment="0" applyProtection="0"/>
    <xf numFmtId="0" fontId="2" fillId="0" borderId="0"/>
    <xf numFmtId="0" fontId="3" fillId="40" borderId="0" applyNumberFormat="0" applyBorder="0" applyAlignment="0" applyProtection="0"/>
    <xf numFmtId="0" fontId="2" fillId="0" borderId="0"/>
    <xf numFmtId="0" fontId="3" fillId="40" borderId="0" applyNumberFormat="0" applyBorder="0" applyAlignment="0" applyProtection="0"/>
    <xf numFmtId="0" fontId="2" fillId="0" borderId="0"/>
    <xf numFmtId="0" fontId="3" fillId="40" borderId="0" applyNumberFormat="0" applyBorder="0" applyAlignment="0" applyProtection="0"/>
    <xf numFmtId="0" fontId="1" fillId="44" borderId="0" applyNumberFormat="0" applyBorder="0" applyAlignment="0" applyProtection="0"/>
    <xf numFmtId="0" fontId="2" fillId="0" borderId="0"/>
    <xf numFmtId="0" fontId="2" fillId="0" borderId="0"/>
    <xf numFmtId="0" fontId="1" fillId="4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23" borderId="0" applyNumberFormat="0" applyBorder="0" applyAlignment="0" applyProtection="0"/>
    <xf numFmtId="0" fontId="1" fillId="0" borderId="0"/>
    <xf numFmtId="0" fontId="2" fillId="0" borderId="0"/>
    <xf numFmtId="0" fontId="3" fillId="23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23" borderId="0" applyNumberFormat="0" applyBorder="0" applyAlignment="0" applyProtection="0"/>
    <xf numFmtId="0" fontId="42" fillId="37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3" fillId="23" borderId="0" applyNumberFormat="0" applyBorder="0" applyAlignment="0" applyProtection="0"/>
    <xf numFmtId="0" fontId="42" fillId="37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40" fillId="23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40" fillId="23" borderId="0" applyNumberFormat="0" applyBorder="0" applyAlignment="0" applyProtection="0"/>
    <xf numFmtId="0" fontId="1" fillId="44" borderId="0" applyNumberFormat="0" applyBorder="0" applyAlignment="0" applyProtection="0"/>
    <xf numFmtId="0" fontId="2" fillId="0" borderId="0"/>
    <xf numFmtId="0" fontId="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1" fillId="0" borderId="0"/>
    <xf numFmtId="0" fontId="40" fillId="23" borderId="0" applyNumberFormat="0" applyBorder="0" applyAlignment="0" applyProtection="0"/>
    <xf numFmtId="0" fontId="1" fillId="0" borderId="0"/>
    <xf numFmtId="0" fontId="2" fillId="0" borderId="0"/>
    <xf numFmtId="0" fontId="40" fillId="23" borderId="0" applyNumberFormat="0" applyBorder="0" applyAlignment="0" applyProtection="0"/>
    <xf numFmtId="0" fontId="3" fillId="27" borderId="0" applyNumberFormat="0" applyBorder="0" applyAlignment="0" applyProtection="0"/>
    <xf numFmtId="0" fontId="1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2" fillId="0" borderId="0"/>
    <xf numFmtId="0" fontId="3" fillId="2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45" borderId="0" applyNumberFormat="0" applyBorder="0" applyAlignment="0" applyProtection="0"/>
    <xf numFmtId="0" fontId="3" fillId="27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0" borderId="0"/>
    <xf numFmtId="0" fontId="1" fillId="45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44" fillId="27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45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3" fillId="27" borderId="0" applyNumberFormat="0" applyBorder="0" applyAlignment="0" applyProtection="0"/>
    <xf numFmtId="0" fontId="2" fillId="0" borderId="0"/>
    <xf numFmtId="0" fontId="1" fillId="45" borderId="0" applyNumberFormat="0" applyBorder="0" applyAlignment="0" applyProtection="0"/>
    <xf numFmtId="0" fontId="3" fillId="2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0" borderId="0"/>
    <xf numFmtId="0" fontId="3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1" fillId="0" borderId="0"/>
    <xf numFmtId="0" fontId="2" fillId="0" borderId="0"/>
    <xf numFmtId="0" fontId="3" fillId="27" borderId="0" applyNumberFormat="0" applyBorder="0" applyAlignment="0" applyProtection="0"/>
    <xf numFmtId="0" fontId="1" fillId="45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3" fillId="0" borderId="0"/>
    <xf numFmtId="0" fontId="2" fillId="0" borderId="0"/>
    <xf numFmtId="0" fontId="3" fillId="27" borderId="0" applyNumberFormat="0" applyBorder="0" applyAlignment="0" applyProtection="0"/>
    <xf numFmtId="0" fontId="1" fillId="0" borderId="0"/>
    <xf numFmtId="0" fontId="2" fillId="0" borderId="0"/>
    <xf numFmtId="0" fontId="1" fillId="45" borderId="0" applyNumberFormat="0" applyBorder="0" applyAlignment="0" applyProtection="0"/>
    <xf numFmtId="0" fontId="2" fillId="0" borderId="0"/>
    <xf numFmtId="0" fontId="1" fillId="45" borderId="0" applyNumberFormat="0" applyBorder="0" applyAlignment="0" applyProtection="0"/>
    <xf numFmtId="0" fontId="1" fillId="0" borderId="0"/>
    <xf numFmtId="0" fontId="3" fillId="27" borderId="0" applyNumberFormat="0" applyBorder="0" applyAlignment="0" applyProtection="0"/>
    <xf numFmtId="0" fontId="2" fillId="0" borderId="0"/>
    <xf numFmtId="0" fontId="3" fillId="27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27" borderId="0" applyNumberFormat="0" applyBorder="0" applyAlignment="0" applyProtection="0"/>
    <xf numFmtId="0" fontId="1" fillId="0" borderId="0"/>
    <xf numFmtId="0" fontId="1" fillId="0" borderId="0"/>
    <xf numFmtId="0" fontId="3" fillId="27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3" fillId="27" borderId="0" applyNumberFormat="0" applyBorder="0" applyAlignment="0" applyProtection="0"/>
    <xf numFmtId="0" fontId="1" fillId="0" borderId="0"/>
    <xf numFmtId="0" fontId="1" fillId="0" borderId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3" fillId="27" borderId="0" applyNumberFormat="0" applyBorder="0" applyAlignment="0" applyProtection="0"/>
    <xf numFmtId="0" fontId="2" fillId="0" borderId="0"/>
    <xf numFmtId="0" fontId="3" fillId="2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40" fillId="27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40" fillId="27" borderId="0" applyNumberFormat="0" applyBorder="0" applyAlignment="0" applyProtection="0"/>
    <xf numFmtId="0" fontId="2" fillId="0" borderId="0"/>
    <xf numFmtId="0" fontId="3" fillId="27" borderId="0" applyNumberFormat="0" applyBorder="0" applyAlignment="0" applyProtection="0"/>
    <xf numFmtId="0" fontId="1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" fillId="45" borderId="0" applyNumberFormat="0" applyBorder="0" applyAlignment="0" applyProtection="0"/>
    <xf numFmtId="0" fontId="2" fillId="0" borderId="0"/>
    <xf numFmtId="0" fontId="1" fillId="0" borderId="0"/>
    <xf numFmtId="0" fontId="40" fillId="27" borderId="0" applyNumberFormat="0" applyBorder="0" applyAlignment="0" applyProtection="0"/>
    <xf numFmtId="0" fontId="1" fillId="0" borderId="0"/>
    <xf numFmtId="0" fontId="2" fillId="0" borderId="0"/>
    <xf numFmtId="0" fontId="40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40" fillId="31" borderId="0" applyNumberFormat="0" applyBorder="0" applyAlignment="0" applyProtection="0"/>
    <xf numFmtId="0" fontId="2" fillId="0" borderId="0"/>
    <xf numFmtId="0" fontId="40" fillId="31" borderId="0" applyNumberFormat="0" applyBorder="0" applyAlignment="0" applyProtection="0"/>
    <xf numFmtId="0" fontId="3" fillId="31" borderId="0" applyNumberFormat="0" applyBorder="0" applyAlignment="0" applyProtection="0"/>
    <xf numFmtId="0" fontId="40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3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40" borderId="0" applyNumberFormat="0" applyBorder="0" applyAlignment="0" applyProtection="0"/>
    <xf numFmtId="0" fontId="3" fillId="31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44" fillId="31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3" fillId="31" borderId="0" applyNumberFormat="0" applyBorder="0" applyAlignment="0" applyProtection="0"/>
    <xf numFmtId="0" fontId="2" fillId="0" borderId="0"/>
    <xf numFmtId="0" fontId="1" fillId="40" borderId="0" applyNumberFormat="0" applyBorder="0" applyAlignment="0" applyProtection="0"/>
    <xf numFmtId="0" fontId="3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3" fillId="4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1" fillId="0" borderId="0"/>
    <xf numFmtId="0" fontId="2" fillId="0" borderId="0"/>
    <xf numFmtId="0" fontId="3" fillId="43" borderId="0" applyNumberFormat="0" applyBorder="0" applyAlignment="0" applyProtection="0"/>
    <xf numFmtId="0" fontId="1" fillId="40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3" fillId="0" borderId="0"/>
    <xf numFmtId="0" fontId="2" fillId="0" borderId="0"/>
    <xf numFmtId="0" fontId="3" fillId="43" borderId="0" applyNumberFormat="0" applyBorder="0" applyAlignment="0" applyProtection="0"/>
    <xf numFmtId="0" fontId="1" fillId="0" borderId="0"/>
    <xf numFmtId="0" fontId="3" fillId="31" borderId="0" applyNumberFormat="0" applyBorder="0" applyAlignment="0" applyProtection="0"/>
    <xf numFmtId="0" fontId="2" fillId="0" borderId="0"/>
    <xf numFmtId="0" fontId="1" fillId="43" borderId="0" applyNumberFormat="0" applyBorder="0" applyAlignment="0" applyProtection="0"/>
    <xf numFmtId="0" fontId="2" fillId="0" borderId="0"/>
    <xf numFmtId="0" fontId="2" fillId="0" borderId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2" fillId="0" borderId="0"/>
    <xf numFmtId="0" fontId="2" fillId="0" borderId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1" fillId="40" borderId="0" applyNumberFormat="0" applyBorder="0" applyAlignment="0" applyProtection="0"/>
    <xf numFmtId="0" fontId="2" fillId="0" borderId="0"/>
    <xf numFmtId="0" fontId="2" fillId="0" borderId="0"/>
    <xf numFmtId="0" fontId="1" fillId="4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31" borderId="0" applyNumberFormat="0" applyBorder="0" applyAlignment="0" applyProtection="0"/>
    <xf numFmtId="0" fontId="1" fillId="0" borderId="0"/>
    <xf numFmtId="0" fontId="2" fillId="0" borderId="0"/>
    <xf numFmtId="0" fontId="3" fillId="31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31" borderId="0" applyNumberFormat="0" applyBorder="0" applyAlignment="0" applyProtection="0"/>
    <xf numFmtId="0" fontId="42" fillId="41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3" fillId="31" borderId="0" applyNumberFormat="0" applyBorder="0" applyAlignment="0" applyProtection="0"/>
    <xf numFmtId="0" fontId="42" fillId="41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40" fillId="31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40" fillId="31" borderId="0" applyNumberFormat="0" applyBorder="0" applyAlignment="0" applyProtection="0"/>
    <xf numFmtId="0" fontId="1" fillId="40" borderId="0" applyNumberFormat="0" applyBorder="0" applyAlignment="0" applyProtection="0"/>
    <xf numFmtId="0" fontId="2" fillId="0" borderId="0"/>
    <xf numFmtId="0" fontId="1" fillId="0" borderId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1" fillId="0" borderId="0"/>
    <xf numFmtId="0" fontId="40" fillId="31" borderId="0" applyNumberFormat="0" applyBorder="0" applyAlignment="0" applyProtection="0"/>
    <xf numFmtId="0" fontId="1" fillId="0" borderId="0"/>
    <xf numFmtId="0" fontId="2" fillId="0" borderId="0"/>
    <xf numFmtId="0" fontId="40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40" fillId="12" borderId="0" applyNumberFormat="0" applyBorder="0" applyAlignment="0" applyProtection="0"/>
    <xf numFmtId="0" fontId="2" fillId="0" borderId="0"/>
    <xf numFmtId="0" fontId="40" fillId="12" borderId="0" applyNumberFormat="0" applyBorder="0" applyAlignment="0" applyProtection="0"/>
    <xf numFmtId="0" fontId="3" fillId="12" borderId="0" applyNumberFormat="0" applyBorder="0" applyAlignment="0" applyProtection="0"/>
    <xf numFmtId="0" fontId="40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2" fillId="0" borderId="0"/>
    <xf numFmtId="0" fontId="3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35" borderId="0" applyNumberFormat="0" applyBorder="0" applyAlignment="0" applyProtection="0"/>
    <xf numFmtId="0" fontId="3" fillId="12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4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35" borderId="0" applyNumberFormat="0" applyBorder="0" applyAlignment="0" applyProtection="0"/>
    <xf numFmtId="0" fontId="41" fillId="46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35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35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3" fillId="12" borderId="0" applyNumberFormat="0" applyBorder="0" applyAlignment="0" applyProtection="0"/>
    <xf numFmtId="0" fontId="2" fillId="0" borderId="0"/>
    <xf numFmtId="0" fontId="1" fillId="35" borderId="0" applyNumberFormat="0" applyBorder="0" applyAlignment="0" applyProtection="0"/>
    <xf numFmtId="0" fontId="3" fillId="12" borderId="0" applyNumberFormat="0" applyBorder="0" applyAlignment="0" applyProtection="0"/>
    <xf numFmtId="0" fontId="1" fillId="4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0" borderId="0"/>
    <xf numFmtId="0" fontId="3" fillId="4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1" fillId="0" borderId="0"/>
    <xf numFmtId="0" fontId="2" fillId="0" borderId="0"/>
    <xf numFmtId="0" fontId="3" fillId="45" borderId="0" applyNumberFormat="0" applyBorder="0" applyAlignment="0" applyProtection="0"/>
    <xf numFmtId="0" fontId="1" fillId="3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3" fillId="0" borderId="0"/>
    <xf numFmtId="0" fontId="2" fillId="0" borderId="0"/>
    <xf numFmtId="0" fontId="3" fillId="45" borderId="0" applyNumberFormat="0" applyBorder="0" applyAlignment="0" applyProtection="0"/>
    <xf numFmtId="0" fontId="1" fillId="0" borderId="0"/>
    <xf numFmtId="0" fontId="3" fillId="12" borderId="0" applyNumberFormat="0" applyBorder="0" applyAlignment="0" applyProtection="0"/>
    <xf numFmtId="0" fontId="2" fillId="0" borderId="0"/>
    <xf numFmtId="0" fontId="1" fillId="45" borderId="0" applyNumberFormat="0" applyBorder="0" applyAlignment="0" applyProtection="0"/>
    <xf numFmtId="0" fontId="2" fillId="0" borderId="0"/>
    <xf numFmtId="0" fontId="2" fillId="0" borderId="0"/>
    <xf numFmtId="0" fontId="3" fillId="45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2" fillId="0" borderId="0"/>
    <xf numFmtId="0" fontId="2" fillId="0" borderId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0"/>
    <xf numFmtId="0" fontId="2" fillId="0" borderId="0"/>
    <xf numFmtId="0" fontId="1" fillId="35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12" borderId="0" applyNumberFormat="0" applyBorder="0" applyAlignment="0" applyProtection="0"/>
    <xf numFmtId="0" fontId="1" fillId="0" borderId="0"/>
    <xf numFmtId="0" fontId="2" fillId="0" borderId="0"/>
    <xf numFmtId="0" fontId="3" fillId="12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12" borderId="0" applyNumberFormat="0" applyBorder="0" applyAlignment="0" applyProtection="0"/>
    <xf numFmtId="0" fontId="42" fillId="47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3" fillId="12" borderId="0" applyNumberFormat="0" applyBorder="0" applyAlignment="0" applyProtection="0"/>
    <xf numFmtId="0" fontId="42" fillId="47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40" fillId="12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40" fillId="12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0"/>
    <xf numFmtId="0" fontId="1" fillId="0" borderId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1" fillId="0" borderId="0"/>
    <xf numFmtId="0" fontId="40" fillId="12" borderId="0" applyNumberFormat="0" applyBorder="0" applyAlignment="0" applyProtection="0"/>
    <xf numFmtId="0" fontId="1" fillId="0" borderId="0"/>
    <xf numFmtId="0" fontId="2" fillId="0" borderId="0"/>
    <xf numFmtId="0" fontId="40" fillId="12" borderId="0" applyNumberFormat="0" applyBorder="0" applyAlignment="0" applyProtection="0"/>
    <xf numFmtId="0" fontId="3" fillId="16" borderId="0" applyNumberFormat="0" applyBorder="0" applyAlignment="0" applyProtection="0"/>
    <xf numFmtId="0" fontId="1" fillId="0" borderId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2" fillId="0" borderId="0"/>
    <xf numFmtId="0" fontId="3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39" borderId="0" applyNumberFormat="0" applyBorder="0" applyAlignment="0" applyProtection="0"/>
    <xf numFmtId="0" fontId="3" fillId="16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44" fillId="16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3" fillId="16" borderId="0" applyNumberFormat="0" applyBorder="0" applyAlignment="0" applyProtection="0"/>
    <xf numFmtId="0" fontId="2" fillId="0" borderId="0"/>
    <xf numFmtId="0" fontId="1" fillId="39" borderId="0" applyNumberFormat="0" applyBorder="0" applyAlignment="0" applyProtection="0"/>
    <xf numFmtId="0" fontId="3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0" borderId="0"/>
    <xf numFmtId="0" fontId="3" fillId="1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0" borderId="0"/>
    <xf numFmtId="0" fontId="2" fillId="0" borderId="0"/>
    <xf numFmtId="0" fontId="3" fillId="16" borderId="0" applyNumberFormat="0" applyBorder="0" applyAlignment="0" applyProtection="0"/>
    <xf numFmtId="0" fontId="1" fillId="39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2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3" fillId="0" borderId="0"/>
    <xf numFmtId="0" fontId="2" fillId="0" borderId="0"/>
    <xf numFmtId="0" fontId="3" fillId="16" borderId="0" applyNumberFormat="0" applyBorder="0" applyAlignment="0" applyProtection="0"/>
    <xf numFmtId="0" fontId="1" fillId="0" borderId="0"/>
    <xf numFmtId="0" fontId="2" fillId="0" borderId="0"/>
    <xf numFmtId="0" fontId="1" fillId="39" borderId="0" applyNumberFormat="0" applyBorder="0" applyAlignment="0" applyProtection="0"/>
    <xf numFmtId="0" fontId="2" fillId="0" borderId="0"/>
    <xf numFmtId="0" fontId="1" fillId="39" borderId="0" applyNumberFormat="0" applyBorder="0" applyAlignment="0" applyProtection="0"/>
    <xf numFmtId="0" fontId="1" fillId="0" borderId="0"/>
    <xf numFmtId="0" fontId="3" fillId="16" borderId="0" applyNumberFormat="0" applyBorder="0" applyAlignment="0" applyProtection="0"/>
    <xf numFmtId="0" fontId="2" fillId="0" borderId="0"/>
    <xf numFmtId="0" fontId="3" fillId="16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16" borderId="0" applyNumberFormat="0" applyBorder="0" applyAlignment="0" applyProtection="0"/>
    <xf numFmtId="0" fontId="1" fillId="0" borderId="0"/>
    <xf numFmtId="0" fontId="1" fillId="0" borderId="0"/>
    <xf numFmtId="0" fontId="3" fillId="16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3" fillId="16" borderId="0" applyNumberFormat="0" applyBorder="0" applyAlignment="0" applyProtection="0"/>
    <xf numFmtId="0" fontId="1" fillId="0" borderId="0"/>
    <xf numFmtId="0" fontId="1" fillId="0" borderId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3" fillId="16" borderId="0" applyNumberFormat="0" applyBorder="0" applyAlignment="0" applyProtection="0"/>
    <xf numFmtId="0" fontId="2" fillId="0" borderId="0"/>
    <xf numFmtId="0" fontId="3" fillId="16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40" fillId="16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40" fillId="16" borderId="0" applyNumberFormat="0" applyBorder="0" applyAlignment="0" applyProtection="0"/>
    <xf numFmtId="0" fontId="2" fillId="0" borderId="0"/>
    <xf numFmtId="0" fontId="3" fillId="16" borderId="0" applyNumberFormat="0" applyBorder="0" applyAlignment="0" applyProtection="0"/>
    <xf numFmtId="0" fontId="1" fillId="0" borderId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1" fillId="39" borderId="0" applyNumberFormat="0" applyBorder="0" applyAlignment="0" applyProtection="0"/>
    <xf numFmtId="0" fontId="2" fillId="0" borderId="0"/>
    <xf numFmtId="0" fontId="1" fillId="0" borderId="0"/>
    <xf numFmtId="0" fontId="40" fillId="16" borderId="0" applyNumberFormat="0" applyBorder="0" applyAlignment="0" applyProtection="0"/>
    <xf numFmtId="0" fontId="1" fillId="0" borderId="0"/>
    <xf numFmtId="0" fontId="2" fillId="0" borderId="0"/>
    <xf numFmtId="0" fontId="40" fillId="16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40" fillId="20" borderId="0" applyNumberFormat="0" applyBorder="0" applyAlignment="0" applyProtection="0"/>
    <xf numFmtId="0" fontId="2" fillId="0" borderId="0"/>
    <xf numFmtId="0" fontId="40" fillId="20" borderId="0" applyNumberFormat="0" applyBorder="0" applyAlignment="0" applyProtection="0"/>
    <xf numFmtId="0" fontId="3" fillId="20" borderId="0" applyNumberFormat="0" applyBorder="0" applyAlignment="0" applyProtection="0"/>
    <xf numFmtId="0" fontId="40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2" fillId="0" borderId="0"/>
    <xf numFmtId="0" fontId="3" fillId="20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48" borderId="0" applyNumberFormat="0" applyBorder="0" applyAlignment="0" applyProtection="0"/>
    <xf numFmtId="0" fontId="3" fillId="2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4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48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48" borderId="0" applyNumberFormat="0" applyBorder="0" applyAlignment="0" applyProtection="0"/>
    <xf numFmtId="0" fontId="41" fillId="49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4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4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3" fillId="20" borderId="0" applyNumberFormat="0" applyBorder="0" applyAlignment="0" applyProtection="0"/>
    <xf numFmtId="0" fontId="2" fillId="0" borderId="0"/>
    <xf numFmtId="0" fontId="1" fillId="48" borderId="0" applyNumberFormat="0" applyBorder="0" applyAlignment="0" applyProtection="0"/>
    <xf numFmtId="0" fontId="3" fillId="20" borderId="0" applyNumberFormat="0" applyBorder="0" applyAlignment="0" applyProtection="0"/>
    <xf numFmtId="0" fontId="1" fillId="49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48" borderId="0" applyNumberFormat="0" applyBorder="0" applyAlignment="0" applyProtection="0"/>
    <xf numFmtId="0" fontId="1" fillId="0" borderId="0"/>
    <xf numFmtId="0" fontId="3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1" fillId="0" borderId="0"/>
    <xf numFmtId="0" fontId="2" fillId="0" borderId="0"/>
    <xf numFmtId="0" fontId="3" fillId="49" borderId="0" applyNumberFormat="0" applyBorder="0" applyAlignment="0" applyProtection="0"/>
    <xf numFmtId="0" fontId="1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2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3" fillId="0" borderId="0"/>
    <xf numFmtId="0" fontId="2" fillId="0" borderId="0"/>
    <xf numFmtId="0" fontId="3" fillId="49" borderId="0" applyNumberFormat="0" applyBorder="0" applyAlignment="0" applyProtection="0"/>
    <xf numFmtId="0" fontId="1" fillId="0" borderId="0"/>
    <xf numFmtId="0" fontId="3" fillId="20" borderId="0" applyNumberFormat="0" applyBorder="0" applyAlignment="0" applyProtection="0"/>
    <xf numFmtId="0" fontId="2" fillId="0" borderId="0"/>
    <xf numFmtId="0" fontId="1" fillId="49" borderId="0" applyNumberFormat="0" applyBorder="0" applyAlignment="0" applyProtection="0"/>
    <xf numFmtId="0" fontId="2" fillId="0" borderId="0"/>
    <xf numFmtId="0" fontId="2" fillId="0" borderId="0"/>
    <xf numFmtId="0" fontId="3" fillId="49" borderId="0" applyNumberFormat="0" applyBorder="0" applyAlignment="0" applyProtection="0"/>
    <xf numFmtId="0" fontId="2" fillId="0" borderId="0"/>
    <xf numFmtId="0" fontId="3" fillId="49" borderId="0" applyNumberFormat="0" applyBorder="0" applyAlignment="0" applyProtection="0"/>
    <xf numFmtId="0" fontId="2" fillId="0" borderId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2" fillId="0" borderId="0"/>
    <xf numFmtId="0" fontId="2" fillId="0" borderId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2" fillId="0" borderId="0"/>
    <xf numFmtId="0" fontId="3" fillId="49" borderId="0" applyNumberFormat="0" applyBorder="0" applyAlignment="0" applyProtection="0"/>
    <xf numFmtId="0" fontId="2" fillId="0" borderId="0"/>
    <xf numFmtId="0" fontId="3" fillId="49" borderId="0" applyNumberFormat="0" applyBorder="0" applyAlignment="0" applyProtection="0"/>
    <xf numFmtId="0" fontId="2" fillId="0" borderId="0"/>
    <xf numFmtId="0" fontId="3" fillId="49" borderId="0" applyNumberFormat="0" applyBorder="0" applyAlignment="0" applyProtection="0"/>
    <xf numFmtId="0" fontId="2" fillId="0" borderId="0"/>
    <xf numFmtId="0" fontId="3" fillId="49" borderId="0" applyNumberFormat="0" applyBorder="0" applyAlignment="0" applyProtection="0"/>
    <xf numFmtId="0" fontId="1" fillId="48" borderId="0" applyNumberFormat="0" applyBorder="0" applyAlignment="0" applyProtection="0"/>
    <xf numFmtId="0" fontId="2" fillId="0" borderId="0"/>
    <xf numFmtId="0" fontId="2" fillId="0" borderId="0"/>
    <xf numFmtId="0" fontId="1" fillId="4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20" borderId="0" applyNumberFormat="0" applyBorder="0" applyAlignment="0" applyProtection="0"/>
    <xf numFmtId="0" fontId="1" fillId="0" borderId="0"/>
    <xf numFmtId="0" fontId="2" fillId="0" borderId="0"/>
    <xf numFmtId="0" fontId="3" fillId="2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20" borderId="0" applyNumberFormat="0" applyBorder="0" applyAlignment="0" applyProtection="0"/>
    <xf numFmtId="0" fontId="42" fillId="41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3" fillId="20" borderId="0" applyNumberFormat="0" applyBorder="0" applyAlignment="0" applyProtection="0"/>
    <xf numFmtId="0" fontId="42" fillId="41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40" fillId="20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40" fillId="20" borderId="0" applyNumberFormat="0" applyBorder="0" applyAlignment="0" applyProtection="0"/>
    <xf numFmtId="0" fontId="1" fillId="48" borderId="0" applyNumberFormat="0" applyBorder="0" applyAlignment="0" applyProtection="0"/>
    <xf numFmtId="0" fontId="2" fillId="0" borderId="0"/>
    <xf numFmtId="0" fontId="1" fillId="0" borderId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1" fillId="0" borderId="0"/>
    <xf numFmtId="0" fontId="40" fillId="20" borderId="0" applyNumberFormat="0" applyBorder="0" applyAlignment="0" applyProtection="0"/>
    <xf numFmtId="0" fontId="1" fillId="0" borderId="0"/>
    <xf numFmtId="0" fontId="2" fillId="0" borderId="0"/>
    <xf numFmtId="0" fontId="40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40" fillId="24" borderId="0" applyNumberFormat="0" applyBorder="0" applyAlignment="0" applyProtection="0"/>
    <xf numFmtId="0" fontId="2" fillId="0" borderId="0"/>
    <xf numFmtId="0" fontId="40" fillId="24" borderId="0" applyNumberFormat="0" applyBorder="0" applyAlignment="0" applyProtection="0"/>
    <xf numFmtId="0" fontId="3" fillId="24" borderId="0" applyNumberFormat="0" applyBorder="0" applyAlignment="0" applyProtection="0"/>
    <xf numFmtId="0" fontId="40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2" fillId="0" borderId="0"/>
    <xf numFmtId="0" fontId="3" fillId="2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44" borderId="0" applyNumberFormat="0" applyBorder="0" applyAlignment="0" applyProtection="0"/>
    <xf numFmtId="0" fontId="3" fillId="24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44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44" borderId="0" applyNumberFormat="0" applyBorder="0" applyAlignment="0" applyProtection="0"/>
    <xf numFmtId="0" fontId="41" fillId="46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4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4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3" fillId="24" borderId="0" applyNumberFormat="0" applyBorder="0" applyAlignment="0" applyProtection="0"/>
    <xf numFmtId="0" fontId="2" fillId="0" borderId="0"/>
    <xf numFmtId="0" fontId="1" fillId="44" borderId="0" applyNumberFormat="0" applyBorder="0" applyAlignment="0" applyProtection="0"/>
    <xf numFmtId="0" fontId="3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0" borderId="0"/>
    <xf numFmtId="0" fontId="3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" fillId="0" borderId="0"/>
    <xf numFmtId="0" fontId="2" fillId="0" borderId="0"/>
    <xf numFmtId="0" fontId="3" fillId="38" borderId="0" applyNumberFormat="0" applyBorder="0" applyAlignment="0" applyProtection="0"/>
    <xf numFmtId="0" fontId="1" fillId="4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3" fillId="0" borderId="0"/>
    <xf numFmtId="0" fontId="2" fillId="0" borderId="0"/>
    <xf numFmtId="0" fontId="3" fillId="38" borderId="0" applyNumberFormat="0" applyBorder="0" applyAlignment="0" applyProtection="0"/>
    <xf numFmtId="0" fontId="1" fillId="0" borderId="0"/>
    <xf numFmtId="0" fontId="3" fillId="24" borderId="0" applyNumberFormat="0" applyBorder="0" applyAlignment="0" applyProtection="0"/>
    <xf numFmtId="0" fontId="2" fillId="0" borderId="0"/>
    <xf numFmtId="0" fontId="1" fillId="38" borderId="0" applyNumberFormat="0" applyBorder="0" applyAlignment="0" applyProtection="0"/>
    <xf numFmtId="0" fontId="2" fillId="0" borderId="0"/>
    <xf numFmtId="0" fontId="2" fillId="0" borderId="0"/>
    <xf numFmtId="0" fontId="3" fillId="38" borderId="0" applyNumberFormat="0" applyBorder="0" applyAlignment="0" applyProtection="0"/>
    <xf numFmtId="0" fontId="2" fillId="0" borderId="0"/>
    <xf numFmtId="0" fontId="3" fillId="38" borderId="0" applyNumberFormat="0" applyBorder="0" applyAlignment="0" applyProtection="0"/>
    <xf numFmtId="0" fontId="2" fillId="0" borderId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" fillId="0" borderId="0"/>
    <xf numFmtId="0" fontId="2" fillId="0" borderId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" fillId="0" borderId="0"/>
    <xf numFmtId="0" fontId="3" fillId="38" borderId="0" applyNumberFormat="0" applyBorder="0" applyAlignment="0" applyProtection="0"/>
    <xf numFmtId="0" fontId="2" fillId="0" borderId="0"/>
    <xf numFmtId="0" fontId="3" fillId="38" borderId="0" applyNumberFormat="0" applyBorder="0" applyAlignment="0" applyProtection="0"/>
    <xf numFmtId="0" fontId="2" fillId="0" borderId="0"/>
    <xf numFmtId="0" fontId="3" fillId="38" borderId="0" applyNumberFormat="0" applyBorder="0" applyAlignment="0" applyProtection="0"/>
    <xf numFmtId="0" fontId="2" fillId="0" borderId="0"/>
    <xf numFmtId="0" fontId="3" fillId="38" borderId="0" applyNumberFormat="0" applyBorder="0" applyAlignment="0" applyProtection="0"/>
    <xf numFmtId="0" fontId="1" fillId="44" borderId="0" applyNumberFormat="0" applyBorder="0" applyAlignment="0" applyProtection="0"/>
    <xf numFmtId="0" fontId="2" fillId="0" borderId="0"/>
    <xf numFmtId="0" fontId="2" fillId="0" borderId="0"/>
    <xf numFmtId="0" fontId="1" fillId="4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24" borderId="0" applyNumberFormat="0" applyBorder="0" applyAlignment="0" applyProtection="0"/>
    <xf numFmtId="0" fontId="1" fillId="0" borderId="0"/>
    <xf numFmtId="0" fontId="2" fillId="0" borderId="0"/>
    <xf numFmtId="0" fontId="3" fillId="24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24" borderId="0" applyNumberFormat="0" applyBorder="0" applyAlignment="0" applyProtection="0"/>
    <xf numFmtId="0" fontId="42" fillId="37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3" fillId="24" borderId="0" applyNumberFormat="0" applyBorder="0" applyAlignment="0" applyProtection="0"/>
    <xf numFmtId="0" fontId="42" fillId="37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40" fillId="24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40" fillId="24" borderId="0" applyNumberFormat="0" applyBorder="0" applyAlignment="0" applyProtection="0"/>
    <xf numFmtId="0" fontId="1" fillId="44" borderId="0" applyNumberFormat="0" applyBorder="0" applyAlignment="0" applyProtection="0"/>
    <xf numFmtId="0" fontId="2" fillId="0" borderId="0"/>
    <xf numFmtId="0" fontId="1" fillId="0" borderId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1" fillId="0" borderId="0"/>
    <xf numFmtId="0" fontId="40" fillId="24" borderId="0" applyNumberFormat="0" applyBorder="0" applyAlignment="0" applyProtection="0"/>
    <xf numFmtId="0" fontId="1" fillId="0" borderId="0"/>
    <xf numFmtId="0" fontId="2" fillId="0" borderId="0"/>
    <xf numFmtId="0" fontId="40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40" fillId="28" borderId="0" applyNumberFormat="0" applyBorder="0" applyAlignment="0" applyProtection="0"/>
    <xf numFmtId="0" fontId="2" fillId="0" borderId="0"/>
    <xf numFmtId="0" fontId="40" fillId="28" borderId="0" applyNumberFormat="0" applyBorder="0" applyAlignment="0" applyProtection="0"/>
    <xf numFmtId="0" fontId="3" fillId="28" borderId="0" applyNumberFormat="0" applyBorder="0" applyAlignment="0" applyProtection="0"/>
    <xf numFmtId="0" fontId="40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2" fillId="0" borderId="0"/>
    <xf numFmtId="0" fontId="3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35" borderId="0" applyNumberFormat="0" applyBorder="0" applyAlignment="0" applyProtection="0"/>
    <xf numFmtId="0" fontId="3" fillId="28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4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44" fillId="28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3" fillId="28" borderId="0" applyNumberFormat="0" applyBorder="0" applyAlignment="0" applyProtection="0"/>
    <xf numFmtId="0" fontId="2" fillId="0" borderId="0"/>
    <xf numFmtId="0" fontId="1" fillId="35" borderId="0" applyNumberFormat="0" applyBorder="0" applyAlignment="0" applyProtection="0"/>
    <xf numFmtId="0" fontId="3" fillId="28" borderId="0" applyNumberFormat="0" applyBorder="0" applyAlignment="0" applyProtection="0"/>
    <xf numFmtId="0" fontId="1" fillId="4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0" borderId="0"/>
    <xf numFmtId="0" fontId="3" fillId="4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1" fillId="0" borderId="0"/>
    <xf numFmtId="0" fontId="2" fillId="0" borderId="0"/>
    <xf numFmtId="0" fontId="3" fillId="45" borderId="0" applyNumberFormat="0" applyBorder="0" applyAlignment="0" applyProtection="0"/>
    <xf numFmtId="0" fontId="1" fillId="3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3" fillId="0" borderId="0"/>
    <xf numFmtId="0" fontId="2" fillId="0" borderId="0"/>
    <xf numFmtId="0" fontId="3" fillId="45" borderId="0" applyNumberFormat="0" applyBorder="0" applyAlignment="0" applyProtection="0"/>
    <xf numFmtId="0" fontId="1" fillId="0" borderId="0"/>
    <xf numFmtId="0" fontId="3" fillId="28" borderId="0" applyNumberFormat="0" applyBorder="0" applyAlignment="0" applyProtection="0"/>
    <xf numFmtId="0" fontId="2" fillId="0" borderId="0"/>
    <xf numFmtId="0" fontId="1" fillId="45" borderId="0" applyNumberFormat="0" applyBorder="0" applyAlignment="0" applyProtection="0"/>
    <xf numFmtId="0" fontId="2" fillId="0" borderId="0"/>
    <xf numFmtId="0" fontId="2" fillId="0" borderId="0"/>
    <xf numFmtId="0" fontId="3" fillId="45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2" fillId="0" borderId="0"/>
    <xf numFmtId="0" fontId="2" fillId="0" borderId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0"/>
    <xf numFmtId="0" fontId="2" fillId="0" borderId="0"/>
    <xf numFmtId="0" fontId="1" fillId="35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28" borderId="0" applyNumberFormat="0" applyBorder="0" applyAlignment="0" applyProtection="0"/>
    <xf numFmtId="0" fontId="1" fillId="0" borderId="0"/>
    <xf numFmtId="0" fontId="2" fillId="0" borderId="0"/>
    <xf numFmtId="0" fontId="3" fillId="28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28" borderId="0" applyNumberFormat="0" applyBorder="0" applyAlignment="0" applyProtection="0"/>
    <xf numFmtId="0" fontId="42" fillId="47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3" fillId="28" borderId="0" applyNumberFormat="0" applyBorder="0" applyAlignment="0" applyProtection="0"/>
    <xf numFmtId="0" fontId="42" fillId="47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40" fillId="28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40" fillId="28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0"/>
    <xf numFmtId="0" fontId="1" fillId="0" borderId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0" borderId="0"/>
    <xf numFmtId="0" fontId="40" fillId="28" borderId="0" applyNumberFormat="0" applyBorder="0" applyAlignment="0" applyProtection="0"/>
    <xf numFmtId="0" fontId="1" fillId="0" borderId="0"/>
    <xf numFmtId="0" fontId="2" fillId="0" borderId="0"/>
    <xf numFmtId="0" fontId="40" fillId="28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40" fillId="32" borderId="0" applyNumberFormat="0" applyBorder="0" applyAlignment="0" applyProtection="0"/>
    <xf numFmtId="0" fontId="2" fillId="0" borderId="0"/>
    <xf numFmtId="0" fontId="40" fillId="32" borderId="0" applyNumberFormat="0" applyBorder="0" applyAlignment="0" applyProtection="0"/>
    <xf numFmtId="0" fontId="3" fillId="32" borderId="0" applyNumberFormat="0" applyBorder="0" applyAlignment="0" applyProtection="0"/>
    <xf numFmtId="0" fontId="40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3" fillId="3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50" borderId="0" applyNumberFormat="0" applyBorder="0" applyAlignment="0" applyProtection="0"/>
    <xf numFmtId="0" fontId="3" fillId="32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4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0" borderId="0"/>
    <xf numFmtId="0" fontId="1" fillId="50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50" borderId="0" applyNumberFormat="0" applyBorder="0" applyAlignment="0" applyProtection="0"/>
    <xf numFmtId="0" fontId="41" fillId="40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5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5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3" fillId="32" borderId="0" applyNumberFormat="0" applyBorder="0" applyAlignment="0" applyProtection="0"/>
    <xf numFmtId="0" fontId="2" fillId="0" borderId="0"/>
    <xf numFmtId="0" fontId="1" fillId="50" borderId="0" applyNumberFormat="0" applyBorder="0" applyAlignment="0" applyProtection="0"/>
    <xf numFmtId="0" fontId="3" fillId="32" borderId="0" applyNumberFormat="0" applyBorder="0" applyAlignment="0" applyProtection="0"/>
    <xf numFmtId="0" fontId="1" fillId="43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1" fillId="0" borderId="0"/>
    <xf numFmtId="0" fontId="3" fillId="4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1" fillId="0" borderId="0"/>
    <xf numFmtId="0" fontId="2" fillId="0" borderId="0"/>
    <xf numFmtId="0" fontId="3" fillId="43" borderId="0" applyNumberFormat="0" applyBorder="0" applyAlignment="0" applyProtection="0"/>
    <xf numFmtId="0" fontId="1" fillId="50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2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3" fillId="0" borderId="0"/>
    <xf numFmtId="0" fontId="2" fillId="0" borderId="0"/>
    <xf numFmtId="0" fontId="3" fillId="43" borderId="0" applyNumberFormat="0" applyBorder="0" applyAlignment="0" applyProtection="0"/>
    <xf numFmtId="0" fontId="1" fillId="0" borderId="0"/>
    <xf numFmtId="0" fontId="3" fillId="32" borderId="0" applyNumberFormat="0" applyBorder="0" applyAlignment="0" applyProtection="0"/>
    <xf numFmtId="0" fontId="2" fillId="0" borderId="0"/>
    <xf numFmtId="0" fontId="1" fillId="43" borderId="0" applyNumberFormat="0" applyBorder="0" applyAlignment="0" applyProtection="0"/>
    <xf numFmtId="0" fontId="2" fillId="0" borderId="0"/>
    <xf numFmtId="0" fontId="2" fillId="0" borderId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2" fillId="0" borderId="0"/>
    <xf numFmtId="0" fontId="2" fillId="0" borderId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2" fillId="0" borderId="0"/>
    <xf numFmtId="0" fontId="3" fillId="43" borderId="0" applyNumberFormat="0" applyBorder="0" applyAlignment="0" applyProtection="0"/>
    <xf numFmtId="0" fontId="1" fillId="50" borderId="0" applyNumberFormat="0" applyBorder="0" applyAlignment="0" applyProtection="0"/>
    <xf numFmtId="0" fontId="2" fillId="0" borderId="0"/>
    <xf numFmtId="0" fontId="2" fillId="0" borderId="0"/>
    <xf numFmtId="0" fontId="1" fillId="5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32" borderId="0" applyNumberFormat="0" applyBorder="0" applyAlignment="0" applyProtection="0"/>
    <xf numFmtId="0" fontId="1" fillId="0" borderId="0"/>
    <xf numFmtId="0" fontId="2" fillId="0" borderId="0"/>
    <xf numFmtId="0" fontId="3" fillId="32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3" fillId="32" borderId="0" applyNumberFormat="0" applyBorder="0" applyAlignment="0" applyProtection="0"/>
    <xf numFmtId="0" fontId="42" fillId="41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3" fillId="32" borderId="0" applyNumberFormat="0" applyBorder="0" applyAlignment="0" applyProtection="0"/>
    <xf numFmtId="0" fontId="42" fillId="41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40" fillId="32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40" fillId="32" borderId="0" applyNumberFormat="0" applyBorder="0" applyAlignment="0" applyProtection="0"/>
    <xf numFmtId="0" fontId="1" fillId="50" borderId="0" applyNumberFormat="0" applyBorder="0" applyAlignment="0" applyProtection="0"/>
    <xf numFmtId="0" fontId="2" fillId="0" borderId="0"/>
    <xf numFmtId="0" fontId="1" fillId="0" borderId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0" borderId="0"/>
    <xf numFmtId="0" fontId="40" fillId="32" borderId="0" applyNumberFormat="0" applyBorder="0" applyAlignment="0" applyProtection="0"/>
    <xf numFmtId="0" fontId="1" fillId="0" borderId="0"/>
    <xf numFmtId="0" fontId="2" fillId="0" borderId="0"/>
    <xf numFmtId="0" fontId="40" fillId="32" borderId="0" applyNumberFormat="0" applyBorder="0" applyAlignment="0" applyProtection="0"/>
    <xf numFmtId="0" fontId="45" fillId="45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33" fillId="45" borderId="0" applyNumberFormat="0" applyBorder="0" applyAlignment="0" applyProtection="0"/>
    <xf numFmtId="0" fontId="45" fillId="51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33" fillId="4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1" fillId="0" borderId="0"/>
    <xf numFmtId="0" fontId="33" fillId="45" borderId="0" applyNumberFormat="0" applyBorder="0" applyAlignment="0" applyProtection="0"/>
    <xf numFmtId="0" fontId="1" fillId="0" borderId="0"/>
    <xf numFmtId="0" fontId="2" fillId="0" borderId="0"/>
    <xf numFmtId="0" fontId="45" fillId="45" borderId="0" applyNumberFormat="0" applyBorder="0" applyAlignment="0" applyProtection="0"/>
    <xf numFmtId="0" fontId="2" fillId="0" borderId="0"/>
    <xf numFmtId="0" fontId="33" fillId="45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33" fillId="45" borderId="0" applyNumberFormat="0" applyBorder="0" applyAlignment="0" applyProtection="0"/>
    <xf numFmtId="0" fontId="2" fillId="0" borderId="0"/>
    <xf numFmtId="0" fontId="33" fillId="45" borderId="0" applyNumberFormat="0" applyBorder="0" applyAlignment="0" applyProtection="0"/>
    <xf numFmtId="0" fontId="45" fillId="51" borderId="0" applyNumberFormat="0" applyBorder="0" applyAlignment="0" applyProtection="0"/>
    <xf numFmtId="0" fontId="2" fillId="0" borderId="0"/>
    <xf numFmtId="0" fontId="45" fillId="45" borderId="0" applyNumberFormat="0" applyBorder="0" applyAlignment="0" applyProtection="0"/>
    <xf numFmtId="0" fontId="1" fillId="4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5" fillId="51" borderId="0" applyNumberFormat="0" applyBorder="0" applyAlignment="0" applyProtection="0"/>
    <xf numFmtId="0" fontId="33" fillId="13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6" fillId="13" borderId="0" applyNumberFormat="0" applyBorder="0" applyAlignment="0" applyProtection="0"/>
    <xf numFmtId="0" fontId="45" fillId="51" borderId="0" applyNumberFormat="0" applyBorder="0" applyAlignment="0" applyProtection="0"/>
    <xf numFmtId="0" fontId="1" fillId="0" borderId="0"/>
    <xf numFmtId="0" fontId="2" fillId="0" borderId="0"/>
    <xf numFmtId="0" fontId="46" fillId="13" borderId="0" applyNumberFormat="0" applyBorder="0" applyAlignment="0" applyProtection="0"/>
    <xf numFmtId="0" fontId="2" fillId="0" borderId="0"/>
    <xf numFmtId="0" fontId="45" fillId="52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33" fillId="52" borderId="0" applyNumberFormat="0" applyBorder="0" applyAlignment="0" applyProtection="0"/>
    <xf numFmtId="0" fontId="45" fillId="39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33" fillId="52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1" fillId="0" borderId="0"/>
    <xf numFmtId="0" fontId="33" fillId="52" borderId="0" applyNumberFormat="0" applyBorder="0" applyAlignment="0" applyProtection="0"/>
    <xf numFmtId="0" fontId="1" fillId="0" borderId="0"/>
    <xf numFmtId="0" fontId="2" fillId="0" borderId="0"/>
    <xf numFmtId="0" fontId="45" fillId="52" borderId="0" applyNumberFormat="0" applyBorder="0" applyAlignment="0" applyProtection="0"/>
    <xf numFmtId="0" fontId="2" fillId="0" borderId="0"/>
    <xf numFmtId="0" fontId="33" fillId="52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33" fillId="52" borderId="0" applyNumberFormat="0" applyBorder="0" applyAlignment="0" applyProtection="0"/>
    <xf numFmtId="0" fontId="2" fillId="0" borderId="0"/>
    <xf numFmtId="0" fontId="33" fillId="52" borderId="0" applyNumberFormat="0" applyBorder="0" applyAlignment="0" applyProtection="0"/>
    <xf numFmtId="0" fontId="45" fillId="39" borderId="0" applyNumberFormat="0" applyBorder="0" applyAlignment="0" applyProtection="0"/>
    <xf numFmtId="0" fontId="2" fillId="0" borderId="0"/>
    <xf numFmtId="0" fontId="45" fillId="52" borderId="0" applyNumberFormat="0" applyBorder="0" applyAlignment="0" applyProtection="0"/>
    <xf numFmtId="0" fontId="1" fillId="53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5" fillId="39" borderId="0" applyNumberFormat="0" applyBorder="0" applyAlignment="0" applyProtection="0"/>
    <xf numFmtId="0" fontId="33" fillId="17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6" fillId="17" borderId="0" applyNumberFormat="0" applyBorder="0" applyAlignment="0" applyProtection="0"/>
    <xf numFmtId="0" fontId="45" fillId="39" borderId="0" applyNumberFormat="0" applyBorder="0" applyAlignment="0" applyProtection="0"/>
    <xf numFmtId="0" fontId="1" fillId="0" borderId="0"/>
    <xf numFmtId="0" fontId="2" fillId="0" borderId="0"/>
    <xf numFmtId="0" fontId="46" fillId="17" borderId="0" applyNumberFormat="0" applyBorder="0" applyAlignment="0" applyProtection="0"/>
    <xf numFmtId="0" fontId="2" fillId="0" borderId="0"/>
    <xf numFmtId="0" fontId="45" fillId="50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33" fillId="50" borderId="0" applyNumberFormat="0" applyBorder="0" applyAlignment="0" applyProtection="0"/>
    <xf numFmtId="0" fontId="45" fillId="48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33" fillId="5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1" fillId="0" borderId="0"/>
    <xf numFmtId="0" fontId="33" fillId="50" borderId="0" applyNumberFormat="0" applyBorder="0" applyAlignment="0" applyProtection="0"/>
    <xf numFmtId="0" fontId="1" fillId="0" borderId="0"/>
    <xf numFmtId="0" fontId="2" fillId="0" borderId="0"/>
    <xf numFmtId="0" fontId="45" fillId="50" borderId="0" applyNumberFormat="0" applyBorder="0" applyAlignment="0" applyProtection="0"/>
    <xf numFmtId="0" fontId="2" fillId="0" borderId="0"/>
    <xf numFmtId="0" fontId="33" fillId="50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33" fillId="50" borderId="0" applyNumberFormat="0" applyBorder="0" applyAlignment="0" applyProtection="0"/>
    <xf numFmtId="0" fontId="2" fillId="0" borderId="0"/>
    <xf numFmtId="0" fontId="33" fillId="50" borderId="0" applyNumberFormat="0" applyBorder="0" applyAlignment="0" applyProtection="0"/>
    <xf numFmtId="0" fontId="45" fillId="48" borderId="0" applyNumberFormat="0" applyBorder="0" applyAlignment="0" applyProtection="0"/>
    <xf numFmtId="0" fontId="2" fillId="0" borderId="0"/>
    <xf numFmtId="0" fontId="45" fillId="50" borderId="0" applyNumberFormat="0" applyBorder="0" applyAlignment="0" applyProtection="0"/>
    <xf numFmtId="0" fontId="1" fillId="5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5" fillId="48" borderId="0" applyNumberFormat="0" applyBorder="0" applyAlignment="0" applyProtection="0"/>
    <xf numFmtId="0" fontId="33" fillId="21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6" fillId="21" borderId="0" applyNumberFormat="0" applyBorder="0" applyAlignment="0" applyProtection="0"/>
    <xf numFmtId="0" fontId="45" fillId="48" borderId="0" applyNumberFormat="0" applyBorder="0" applyAlignment="0" applyProtection="0"/>
    <xf numFmtId="0" fontId="1" fillId="0" borderId="0"/>
    <xf numFmtId="0" fontId="2" fillId="0" borderId="0"/>
    <xf numFmtId="0" fontId="46" fillId="21" borderId="0" applyNumberFormat="0" applyBorder="0" applyAlignment="0" applyProtection="0"/>
    <xf numFmtId="0" fontId="2" fillId="0" borderId="0"/>
    <xf numFmtId="0" fontId="45" fillId="3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33" fillId="38" borderId="0" applyNumberFormat="0" applyBorder="0" applyAlignment="0" applyProtection="0"/>
    <xf numFmtId="0" fontId="45" fillId="55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33" fillId="38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1" fillId="0" borderId="0"/>
    <xf numFmtId="0" fontId="33" fillId="38" borderId="0" applyNumberFormat="0" applyBorder="0" applyAlignment="0" applyProtection="0"/>
    <xf numFmtId="0" fontId="1" fillId="0" borderId="0"/>
    <xf numFmtId="0" fontId="2" fillId="0" borderId="0"/>
    <xf numFmtId="0" fontId="45" fillId="38" borderId="0" applyNumberFormat="0" applyBorder="0" applyAlignment="0" applyProtection="0"/>
    <xf numFmtId="0" fontId="2" fillId="0" borderId="0"/>
    <xf numFmtId="0" fontId="33" fillId="38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33" fillId="38" borderId="0" applyNumberFormat="0" applyBorder="0" applyAlignment="0" applyProtection="0"/>
    <xf numFmtId="0" fontId="2" fillId="0" borderId="0"/>
    <xf numFmtId="0" fontId="33" fillId="38" borderId="0" applyNumberFormat="0" applyBorder="0" applyAlignment="0" applyProtection="0"/>
    <xf numFmtId="0" fontId="45" fillId="55" borderId="0" applyNumberFormat="0" applyBorder="0" applyAlignment="0" applyProtection="0"/>
    <xf numFmtId="0" fontId="2" fillId="0" borderId="0"/>
    <xf numFmtId="0" fontId="45" fillId="38" borderId="0" applyNumberFormat="0" applyBorder="0" applyAlignment="0" applyProtection="0"/>
    <xf numFmtId="0" fontId="1" fillId="56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5" fillId="55" borderId="0" applyNumberFormat="0" applyBorder="0" applyAlignment="0" applyProtection="0"/>
    <xf numFmtId="0" fontId="33" fillId="2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6" fillId="25" borderId="0" applyNumberFormat="0" applyBorder="0" applyAlignment="0" applyProtection="0"/>
    <xf numFmtId="0" fontId="45" fillId="55" borderId="0" applyNumberFormat="0" applyBorder="0" applyAlignment="0" applyProtection="0"/>
    <xf numFmtId="0" fontId="1" fillId="0" borderId="0"/>
    <xf numFmtId="0" fontId="2" fillId="0" borderId="0"/>
    <xf numFmtId="0" fontId="46" fillId="25" borderId="0" applyNumberFormat="0" applyBorder="0" applyAlignment="0" applyProtection="0"/>
    <xf numFmtId="0" fontId="2" fillId="0" borderId="0"/>
    <xf numFmtId="0" fontId="45" fillId="45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33" fillId="45" borderId="0" applyNumberFormat="0" applyBorder="0" applyAlignment="0" applyProtection="0"/>
    <xf numFmtId="0" fontId="45" fillId="57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33" fillId="4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1" fillId="0" borderId="0"/>
    <xf numFmtId="0" fontId="33" fillId="45" borderId="0" applyNumberFormat="0" applyBorder="0" applyAlignment="0" applyProtection="0"/>
    <xf numFmtId="0" fontId="1" fillId="0" borderId="0"/>
    <xf numFmtId="0" fontId="2" fillId="0" borderId="0"/>
    <xf numFmtId="0" fontId="45" fillId="45" borderId="0" applyNumberFormat="0" applyBorder="0" applyAlignment="0" applyProtection="0"/>
    <xf numFmtId="0" fontId="2" fillId="0" borderId="0"/>
    <xf numFmtId="0" fontId="33" fillId="45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33" fillId="45" borderId="0" applyNumberFormat="0" applyBorder="0" applyAlignment="0" applyProtection="0"/>
    <xf numFmtId="0" fontId="2" fillId="0" borderId="0"/>
    <xf numFmtId="0" fontId="33" fillId="45" borderId="0" applyNumberFormat="0" applyBorder="0" applyAlignment="0" applyProtection="0"/>
    <xf numFmtId="0" fontId="45" fillId="57" borderId="0" applyNumberFormat="0" applyBorder="0" applyAlignment="0" applyProtection="0"/>
    <xf numFmtId="0" fontId="2" fillId="0" borderId="0"/>
    <xf numFmtId="0" fontId="45" fillId="45" borderId="0" applyNumberFormat="0" applyBorder="0" applyAlignment="0" applyProtection="0"/>
    <xf numFmtId="0" fontId="1" fillId="4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5" fillId="57" borderId="0" applyNumberFormat="0" applyBorder="0" applyAlignment="0" applyProtection="0"/>
    <xf numFmtId="0" fontId="33" fillId="29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6" fillId="29" borderId="0" applyNumberFormat="0" applyBorder="0" applyAlignment="0" applyProtection="0"/>
    <xf numFmtId="0" fontId="45" fillId="57" borderId="0" applyNumberFormat="0" applyBorder="0" applyAlignment="0" applyProtection="0"/>
    <xf numFmtId="0" fontId="1" fillId="0" borderId="0"/>
    <xf numFmtId="0" fontId="2" fillId="0" borderId="0"/>
    <xf numFmtId="0" fontId="46" fillId="29" borderId="0" applyNumberFormat="0" applyBorder="0" applyAlignment="0" applyProtection="0"/>
    <xf numFmtId="0" fontId="2" fillId="0" borderId="0"/>
    <xf numFmtId="0" fontId="45" fillId="3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33" fillId="39" borderId="0" applyNumberFormat="0" applyBorder="0" applyAlignment="0" applyProtection="0"/>
    <xf numFmtId="0" fontId="45" fillId="58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33" fillId="39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1" fillId="0" borderId="0"/>
    <xf numFmtId="0" fontId="33" fillId="39" borderId="0" applyNumberFormat="0" applyBorder="0" applyAlignment="0" applyProtection="0"/>
    <xf numFmtId="0" fontId="1" fillId="0" borderId="0"/>
    <xf numFmtId="0" fontId="2" fillId="0" borderId="0"/>
    <xf numFmtId="0" fontId="45" fillId="39" borderId="0" applyNumberFormat="0" applyBorder="0" applyAlignment="0" applyProtection="0"/>
    <xf numFmtId="0" fontId="2" fillId="0" borderId="0"/>
    <xf numFmtId="0" fontId="33" fillId="39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33" fillId="39" borderId="0" applyNumberFormat="0" applyBorder="0" applyAlignment="0" applyProtection="0"/>
    <xf numFmtId="0" fontId="2" fillId="0" borderId="0"/>
    <xf numFmtId="0" fontId="33" fillId="39" borderId="0" applyNumberFormat="0" applyBorder="0" applyAlignment="0" applyProtection="0"/>
    <xf numFmtId="0" fontId="45" fillId="58" borderId="0" applyNumberFormat="0" applyBorder="0" applyAlignment="0" applyProtection="0"/>
    <xf numFmtId="0" fontId="2" fillId="0" borderId="0"/>
    <xf numFmtId="0" fontId="45" fillId="39" borderId="0" applyNumberFormat="0" applyBorder="0" applyAlignment="0" applyProtection="0"/>
    <xf numFmtId="0" fontId="1" fillId="4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5" fillId="58" borderId="0" applyNumberFormat="0" applyBorder="0" applyAlignment="0" applyProtection="0"/>
    <xf numFmtId="0" fontId="33" fillId="33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6" fillId="33" borderId="0" applyNumberFormat="0" applyBorder="0" applyAlignment="0" applyProtection="0"/>
    <xf numFmtId="0" fontId="45" fillId="58" borderId="0" applyNumberFormat="0" applyBorder="0" applyAlignment="0" applyProtection="0"/>
    <xf numFmtId="0" fontId="1" fillId="0" borderId="0"/>
    <xf numFmtId="0" fontId="2" fillId="0" borderId="0"/>
    <xf numFmtId="0" fontId="46" fillId="33" borderId="0" applyNumberFormat="0" applyBorder="0" applyAlignment="0" applyProtection="0"/>
    <xf numFmtId="0" fontId="2" fillId="0" borderId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2" fillId="0" borderId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" fillId="0" borderId="0"/>
    <xf numFmtId="0" fontId="45" fillId="61" borderId="0" applyNumberFormat="0" applyBorder="0" applyAlignment="0" applyProtection="0"/>
    <xf numFmtId="0" fontId="45" fillId="61" borderId="0" applyNumberFormat="0" applyBorder="0" applyAlignment="0" applyProtection="0"/>
    <xf numFmtId="0" fontId="2" fillId="0" borderId="0"/>
    <xf numFmtId="0" fontId="33" fillId="10" borderId="0" applyNumberFormat="0" applyBorder="0" applyAlignment="0" applyProtection="0"/>
    <xf numFmtId="0" fontId="1" fillId="0" borderId="0"/>
    <xf numFmtId="0" fontId="33" fillId="10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6" fillId="10" borderId="0" applyNumberFormat="0" applyBorder="0" applyAlignment="0" applyProtection="0"/>
    <xf numFmtId="0" fontId="45" fillId="62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33" fillId="62" borderId="0" applyNumberFormat="0" applyBorder="0" applyAlignment="0" applyProtection="0"/>
    <xf numFmtId="0" fontId="45" fillId="56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33" fillId="62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1" fillId="0" borderId="0"/>
    <xf numFmtId="0" fontId="33" fillId="62" borderId="0" applyNumberFormat="0" applyBorder="0" applyAlignment="0" applyProtection="0"/>
    <xf numFmtId="0" fontId="1" fillId="0" borderId="0"/>
    <xf numFmtId="0" fontId="2" fillId="0" borderId="0"/>
    <xf numFmtId="0" fontId="46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45" fillId="56" borderId="0" applyNumberFormat="0" applyBorder="0" applyAlignment="0" applyProtection="0"/>
    <xf numFmtId="0" fontId="2" fillId="0" borderId="0"/>
    <xf numFmtId="0" fontId="45" fillId="62" borderId="0" applyNumberFormat="0" applyBorder="0" applyAlignment="0" applyProtection="0"/>
    <xf numFmtId="0" fontId="2" fillId="0" borderId="0"/>
    <xf numFmtId="0" fontId="33" fillId="62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33" fillId="62" borderId="0" applyNumberFormat="0" applyBorder="0" applyAlignment="0" applyProtection="0"/>
    <xf numFmtId="0" fontId="2" fillId="0" borderId="0"/>
    <xf numFmtId="0" fontId="33" fillId="62" borderId="0" applyNumberFormat="0" applyBorder="0" applyAlignment="0" applyProtection="0"/>
    <xf numFmtId="0" fontId="45" fillId="56" borderId="0" applyNumberFormat="0" applyBorder="0" applyAlignment="0" applyProtection="0"/>
    <xf numFmtId="0" fontId="2" fillId="0" borderId="0"/>
    <xf numFmtId="0" fontId="45" fillId="62" borderId="0" applyNumberFormat="0" applyBorder="0" applyAlignment="0" applyProtection="0"/>
    <xf numFmtId="0" fontId="2" fillId="0" borderId="0"/>
    <xf numFmtId="0" fontId="33" fillId="62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1" fillId="0" borderId="0"/>
    <xf numFmtId="0" fontId="45" fillId="62" borderId="0" applyNumberFormat="0" applyBorder="0" applyAlignment="0" applyProtection="0"/>
    <xf numFmtId="0" fontId="33" fillId="10" borderId="0" applyNumberFormat="0" applyBorder="0" applyAlignment="0" applyProtection="0"/>
    <xf numFmtId="0" fontId="1" fillId="0" borderId="0"/>
    <xf numFmtId="0" fontId="2" fillId="0" borderId="0"/>
    <xf numFmtId="0" fontId="45" fillId="56" borderId="0" applyNumberFormat="0" applyBorder="0" applyAlignment="0" applyProtection="0"/>
    <xf numFmtId="0" fontId="45" fillId="62" borderId="0" applyNumberFormat="0" applyBorder="0" applyAlignment="0" applyProtection="0"/>
    <xf numFmtId="0" fontId="45" fillId="56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6" fillId="10" borderId="0" applyNumberFormat="0" applyBorder="0" applyAlignment="0" applyProtection="0"/>
    <xf numFmtId="0" fontId="45" fillId="62" borderId="0" applyNumberFormat="0" applyBorder="0" applyAlignment="0" applyProtection="0"/>
    <xf numFmtId="0" fontId="45" fillId="56" borderId="0" applyNumberFormat="0" applyBorder="0" applyAlignment="0" applyProtection="0"/>
    <xf numFmtId="0" fontId="2" fillId="0" borderId="0"/>
    <xf numFmtId="0" fontId="2" fillId="0" borderId="0"/>
    <xf numFmtId="0" fontId="45" fillId="56" borderId="0" applyNumberFormat="0" applyBorder="0" applyAlignment="0" applyProtection="0"/>
    <xf numFmtId="0" fontId="2" fillId="0" borderId="0"/>
    <xf numFmtId="0" fontId="2" fillId="0" borderId="0"/>
    <xf numFmtId="0" fontId="45" fillId="56" borderId="0" applyNumberFormat="0" applyBorder="0" applyAlignment="0" applyProtection="0"/>
    <xf numFmtId="0" fontId="2" fillId="0" borderId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2" fillId="0" borderId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2" fillId="0" borderId="0"/>
    <xf numFmtId="0" fontId="45" fillId="65" borderId="0" applyNumberFormat="0" applyBorder="0" applyAlignment="0" applyProtection="0"/>
    <xf numFmtId="0" fontId="45" fillId="65" borderId="0" applyNumberFormat="0" applyBorder="0" applyAlignment="0" applyProtection="0"/>
    <xf numFmtId="0" fontId="2" fillId="0" borderId="0"/>
    <xf numFmtId="0" fontId="33" fillId="14" borderId="0" applyNumberFormat="0" applyBorder="0" applyAlignment="0" applyProtection="0"/>
    <xf numFmtId="0" fontId="1" fillId="0" borderId="0"/>
    <xf numFmtId="0" fontId="33" fillId="14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6" fillId="14" borderId="0" applyNumberFormat="0" applyBorder="0" applyAlignment="0" applyProtection="0"/>
    <xf numFmtId="0" fontId="45" fillId="52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33" fillId="52" borderId="0" applyNumberFormat="0" applyBorder="0" applyAlignment="0" applyProtection="0"/>
    <xf numFmtId="0" fontId="45" fillId="66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33" fillId="52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1" fillId="0" borderId="0"/>
    <xf numFmtId="0" fontId="33" fillId="52" borderId="0" applyNumberFormat="0" applyBorder="0" applyAlignment="0" applyProtection="0"/>
    <xf numFmtId="0" fontId="1" fillId="0" borderId="0"/>
    <xf numFmtId="0" fontId="2" fillId="0" borderId="0"/>
    <xf numFmtId="0" fontId="46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45" fillId="66" borderId="0" applyNumberFormat="0" applyBorder="0" applyAlignment="0" applyProtection="0"/>
    <xf numFmtId="0" fontId="2" fillId="0" borderId="0"/>
    <xf numFmtId="0" fontId="45" fillId="52" borderId="0" applyNumberFormat="0" applyBorder="0" applyAlignment="0" applyProtection="0"/>
    <xf numFmtId="0" fontId="2" fillId="0" borderId="0"/>
    <xf numFmtId="0" fontId="33" fillId="52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33" fillId="52" borderId="0" applyNumberFormat="0" applyBorder="0" applyAlignment="0" applyProtection="0"/>
    <xf numFmtId="0" fontId="2" fillId="0" borderId="0"/>
    <xf numFmtId="0" fontId="33" fillId="52" borderId="0" applyNumberFormat="0" applyBorder="0" applyAlignment="0" applyProtection="0"/>
    <xf numFmtId="0" fontId="45" fillId="66" borderId="0" applyNumberFormat="0" applyBorder="0" applyAlignment="0" applyProtection="0"/>
    <xf numFmtId="0" fontId="2" fillId="0" borderId="0"/>
    <xf numFmtId="0" fontId="45" fillId="52" borderId="0" applyNumberFormat="0" applyBorder="0" applyAlignment="0" applyProtection="0"/>
    <xf numFmtId="0" fontId="2" fillId="0" borderId="0"/>
    <xf numFmtId="0" fontId="33" fillId="52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1" fillId="0" borderId="0"/>
    <xf numFmtId="0" fontId="45" fillId="52" borderId="0" applyNumberFormat="0" applyBorder="0" applyAlignment="0" applyProtection="0"/>
    <xf numFmtId="0" fontId="33" fillId="14" borderId="0" applyNumberFormat="0" applyBorder="0" applyAlignment="0" applyProtection="0"/>
    <xf numFmtId="0" fontId="1" fillId="0" borderId="0"/>
    <xf numFmtId="0" fontId="2" fillId="0" borderId="0"/>
    <xf numFmtId="0" fontId="45" fillId="66" borderId="0" applyNumberFormat="0" applyBorder="0" applyAlignment="0" applyProtection="0"/>
    <xf numFmtId="0" fontId="45" fillId="52" borderId="0" applyNumberFormat="0" applyBorder="0" applyAlignment="0" applyProtection="0"/>
    <xf numFmtId="0" fontId="45" fillId="66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6" fillId="14" borderId="0" applyNumberFormat="0" applyBorder="0" applyAlignment="0" applyProtection="0"/>
    <xf numFmtId="0" fontId="45" fillId="52" borderId="0" applyNumberFormat="0" applyBorder="0" applyAlignment="0" applyProtection="0"/>
    <xf numFmtId="0" fontId="45" fillId="66" borderId="0" applyNumberFormat="0" applyBorder="0" applyAlignment="0" applyProtection="0"/>
    <xf numFmtId="0" fontId="2" fillId="0" borderId="0"/>
    <xf numFmtId="0" fontId="2" fillId="0" borderId="0"/>
    <xf numFmtId="0" fontId="45" fillId="66" borderId="0" applyNumberFormat="0" applyBorder="0" applyAlignment="0" applyProtection="0"/>
    <xf numFmtId="0" fontId="2" fillId="0" borderId="0"/>
    <xf numFmtId="0" fontId="2" fillId="0" borderId="0"/>
    <xf numFmtId="0" fontId="45" fillId="66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2" fillId="0" borderId="0"/>
    <xf numFmtId="0" fontId="45" fillId="69" borderId="0" applyNumberFormat="0" applyBorder="0" applyAlignment="0" applyProtection="0"/>
    <xf numFmtId="0" fontId="45" fillId="69" borderId="0" applyNumberFormat="0" applyBorder="0" applyAlignment="0" applyProtection="0"/>
    <xf numFmtId="0" fontId="2" fillId="0" borderId="0"/>
    <xf numFmtId="0" fontId="33" fillId="18" borderId="0" applyNumberFormat="0" applyBorder="0" applyAlignment="0" applyProtection="0"/>
    <xf numFmtId="0" fontId="1" fillId="0" borderId="0"/>
    <xf numFmtId="0" fontId="33" fillId="18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6" fillId="18" borderId="0" applyNumberFormat="0" applyBorder="0" applyAlignment="0" applyProtection="0"/>
    <xf numFmtId="0" fontId="45" fillId="50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33" fillId="50" borderId="0" applyNumberFormat="0" applyBorder="0" applyAlignment="0" applyProtection="0"/>
    <xf numFmtId="0" fontId="45" fillId="70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33" fillId="5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1" fillId="0" borderId="0"/>
    <xf numFmtId="0" fontId="33" fillId="50" borderId="0" applyNumberFormat="0" applyBorder="0" applyAlignment="0" applyProtection="0"/>
    <xf numFmtId="0" fontId="1" fillId="0" borderId="0"/>
    <xf numFmtId="0" fontId="2" fillId="0" borderId="0"/>
    <xf numFmtId="0" fontId="46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45" fillId="70" borderId="0" applyNumberFormat="0" applyBorder="0" applyAlignment="0" applyProtection="0"/>
    <xf numFmtId="0" fontId="2" fillId="0" borderId="0"/>
    <xf numFmtId="0" fontId="45" fillId="50" borderId="0" applyNumberFormat="0" applyBorder="0" applyAlignment="0" applyProtection="0"/>
    <xf numFmtId="0" fontId="2" fillId="0" borderId="0"/>
    <xf numFmtId="0" fontId="33" fillId="50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33" fillId="50" borderId="0" applyNumberFormat="0" applyBorder="0" applyAlignment="0" applyProtection="0"/>
    <xf numFmtId="0" fontId="2" fillId="0" borderId="0"/>
    <xf numFmtId="0" fontId="33" fillId="50" borderId="0" applyNumberFormat="0" applyBorder="0" applyAlignment="0" applyProtection="0"/>
    <xf numFmtId="0" fontId="45" fillId="70" borderId="0" applyNumberFormat="0" applyBorder="0" applyAlignment="0" applyProtection="0"/>
    <xf numFmtId="0" fontId="2" fillId="0" borderId="0"/>
    <xf numFmtId="0" fontId="45" fillId="50" borderId="0" applyNumberFormat="0" applyBorder="0" applyAlignment="0" applyProtection="0"/>
    <xf numFmtId="0" fontId="2" fillId="0" borderId="0"/>
    <xf numFmtId="0" fontId="33" fillId="50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0" borderId="0"/>
    <xf numFmtId="0" fontId="45" fillId="50" borderId="0" applyNumberFormat="0" applyBorder="0" applyAlignment="0" applyProtection="0"/>
    <xf numFmtId="0" fontId="33" fillId="18" borderId="0" applyNumberFormat="0" applyBorder="0" applyAlignment="0" applyProtection="0"/>
    <xf numFmtId="0" fontId="1" fillId="0" borderId="0"/>
    <xf numFmtId="0" fontId="2" fillId="0" borderId="0"/>
    <xf numFmtId="0" fontId="45" fillId="70" borderId="0" applyNumberFormat="0" applyBorder="0" applyAlignment="0" applyProtection="0"/>
    <xf numFmtId="0" fontId="45" fillId="50" borderId="0" applyNumberFormat="0" applyBorder="0" applyAlignment="0" applyProtection="0"/>
    <xf numFmtId="0" fontId="45" fillId="70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6" fillId="18" borderId="0" applyNumberFormat="0" applyBorder="0" applyAlignment="0" applyProtection="0"/>
    <xf numFmtId="0" fontId="45" fillId="50" borderId="0" applyNumberFormat="0" applyBorder="0" applyAlignment="0" applyProtection="0"/>
    <xf numFmtId="0" fontId="45" fillId="70" borderId="0" applyNumberFormat="0" applyBorder="0" applyAlignment="0" applyProtection="0"/>
    <xf numFmtId="0" fontId="2" fillId="0" borderId="0"/>
    <xf numFmtId="0" fontId="2" fillId="0" borderId="0"/>
    <xf numFmtId="0" fontId="45" fillId="70" borderId="0" applyNumberFormat="0" applyBorder="0" applyAlignment="0" applyProtection="0"/>
    <xf numFmtId="0" fontId="2" fillId="0" borderId="0"/>
    <xf numFmtId="0" fontId="2" fillId="0" borderId="0"/>
    <xf numFmtId="0" fontId="45" fillId="70" borderId="0" applyNumberFormat="0" applyBorder="0" applyAlignment="0" applyProtection="0"/>
    <xf numFmtId="0" fontId="2" fillId="0" borderId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2" fillId="0" borderId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2" fillId="0" borderId="0"/>
    <xf numFmtId="0" fontId="45" fillId="69" borderId="0" applyNumberFormat="0" applyBorder="0" applyAlignment="0" applyProtection="0"/>
    <xf numFmtId="0" fontId="45" fillId="69" borderId="0" applyNumberFormat="0" applyBorder="0" applyAlignment="0" applyProtection="0"/>
    <xf numFmtId="0" fontId="2" fillId="0" borderId="0"/>
    <xf numFmtId="0" fontId="33" fillId="22" borderId="0" applyNumberFormat="0" applyBorder="0" applyAlignment="0" applyProtection="0"/>
    <xf numFmtId="0" fontId="1" fillId="0" borderId="0"/>
    <xf numFmtId="0" fontId="33" fillId="22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6" fillId="22" borderId="0" applyNumberFormat="0" applyBorder="0" applyAlignment="0" applyProtection="0"/>
    <xf numFmtId="0" fontId="45" fillId="71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33" fillId="71" borderId="0" applyNumberFormat="0" applyBorder="0" applyAlignment="0" applyProtection="0"/>
    <xf numFmtId="0" fontId="45" fillId="55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33" fillId="71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5" fillId="71" borderId="0" applyNumberFormat="0" applyBorder="0" applyAlignment="0" applyProtection="0"/>
    <xf numFmtId="0" fontId="45" fillId="71" borderId="0" applyNumberFormat="0" applyBorder="0" applyAlignment="0" applyProtection="0"/>
    <xf numFmtId="0" fontId="1" fillId="0" borderId="0"/>
    <xf numFmtId="0" fontId="33" fillId="71" borderId="0" applyNumberFormat="0" applyBorder="0" applyAlignment="0" applyProtection="0"/>
    <xf numFmtId="0" fontId="1" fillId="0" borderId="0"/>
    <xf numFmtId="0" fontId="2" fillId="0" borderId="0"/>
    <xf numFmtId="0" fontId="46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45" fillId="55" borderId="0" applyNumberFormat="0" applyBorder="0" applyAlignment="0" applyProtection="0"/>
    <xf numFmtId="0" fontId="2" fillId="0" borderId="0"/>
    <xf numFmtId="0" fontId="45" fillId="71" borderId="0" applyNumberFormat="0" applyBorder="0" applyAlignment="0" applyProtection="0"/>
    <xf numFmtId="0" fontId="2" fillId="0" borderId="0"/>
    <xf numFmtId="0" fontId="33" fillId="71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33" fillId="71" borderId="0" applyNumberFormat="0" applyBorder="0" applyAlignment="0" applyProtection="0"/>
    <xf numFmtId="0" fontId="2" fillId="0" borderId="0"/>
    <xf numFmtId="0" fontId="33" fillId="71" borderId="0" applyNumberFormat="0" applyBorder="0" applyAlignment="0" applyProtection="0"/>
    <xf numFmtId="0" fontId="45" fillId="55" borderId="0" applyNumberFormat="0" applyBorder="0" applyAlignment="0" applyProtection="0"/>
    <xf numFmtId="0" fontId="2" fillId="0" borderId="0"/>
    <xf numFmtId="0" fontId="45" fillId="71" borderId="0" applyNumberFormat="0" applyBorder="0" applyAlignment="0" applyProtection="0"/>
    <xf numFmtId="0" fontId="2" fillId="0" borderId="0"/>
    <xf numFmtId="0" fontId="33" fillId="71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33" fillId="71" borderId="0" applyNumberFormat="0" applyBorder="0" applyAlignment="0" applyProtection="0"/>
    <xf numFmtId="0" fontId="33" fillId="71" borderId="0" applyNumberFormat="0" applyBorder="0" applyAlignment="0" applyProtection="0"/>
    <xf numFmtId="0" fontId="1" fillId="0" borderId="0"/>
    <xf numFmtId="0" fontId="45" fillId="71" borderId="0" applyNumberFormat="0" applyBorder="0" applyAlignment="0" applyProtection="0"/>
    <xf numFmtId="0" fontId="33" fillId="22" borderId="0" applyNumberFormat="0" applyBorder="0" applyAlignment="0" applyProtection="0"/>
    <xf numFmtId="0" fontId="1" fillId="0" borderId="0"/>
    <xf numFmtId="0" fontId="2" fillId="0" borderId="0"/>
    <xf numFmtId="0" fontId="45" fillId="55" borderId="0" applyNumberFormat="0" applyBorder="0" applyAlignment="0" applyProtection="0"/>
    <xf numFmtId="0" fontId="45" fillId="71" borderId="0" applyNumberFormat="0" applyBorder="0" applyAlignment="0" applyProtection="0"/>
    <xf numFmtId="0" fontId="45" fillId="55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6" fillId="22" borderId="0" applyNumberFormat="0" applyBorder="0" applyAlignment="0" applyProtection="0"/>
    <xf numFmtId="0" fontId="45" fillId="71" borderId="0" applyNumberFormat="0" applyBorder="0" applyAlignment="0" applyProtection="0"/>
    <xf numFmtId="0" fontId="45" fillId="55" borderId="0" applyNumberFormat="0" applyBorder="0" applyAlignment="0" applyProtection="0"/>
    <xf numFmtId="0" fontId="2" fillId="0" borderId="0"/>
    <xf numFmtId="0" fontId="2" fillId="0" borderId="0"/>
    <xf numFmtId="0" fontId="45" fillId="55" borderId="0" applyNumberFormat="0" applyBorder="0" applyAlignment="0" applyProtection="0"/>
    <xf numFmtId="0" fontId="2" fillId="0" borderId="0"/>
    <xf numFmtId="0" fontId="2" fillId="0" borderId="0"/>
    <xf numFmtId="0" fontId="45" fillId="55" borderId="0" applyNumberFormat="0" applyBorder="0" applyAlignment="0" applyProtection="0"/>
    <xf numFmtId="0" fontId="2" fillId="0" borderId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2" fillId="0" borderId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" fillId="0" borderId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" fillId="0" borderId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33" fillId="26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33" fillId="26" borderId="0" applyNumberFormat="0" applyBorder="0" applyAlignment="0" applyProtection="0"/>
    <xf numFmtId="0" fontId="45" fillId="57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33" fillId="26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33" fillId="26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45" fillId="57" borderId="0" applyNumberFormat="0" applyBorder="0" applyAlignment="0" applyProtection="0"/>
    <xf numFmtId="0" fontId="2" fillId="0" borderId="0"/>
    <xf numFmtId="0" fontId="45" fillId="57" borderId="0" applyNumberFormat="0" applyBorder="0" applyAlignment="0" applyProtection="0"/>
    <xf numFmtId="0" fontId="2" fillId="0" borderId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" fillId="0" borderId="0"/>
    <xf numFmtId="0" fontId="45" fillId="57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33" fillId="26" borderId="0" applyNumberFormat="0" applyBorder="0" applyAlignment="0" applyProtection="0"/>
    <xf numFmtId="0" fontId="45" fillId="57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45" fillId="57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2" fillId="0" borderId="0"/>
    <xf numFmtId="0" fontId="45" fillId="57" borderId="0" applyNumberFormat="0" applyBorder="0" applyAlignment="0" applyProtection="0"/>
    <xf numFmtId="0" fontId="33" fillId="26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5" fillId="57" borderId="0" applyNumberFormat="0" applyBorder="0" applyAlignment="0" applyProtection="0"/>
    <xf numFmtId="0" fontId="33" fillId="26" borderId="0" applyNumberFormat="0" applyBorder="0" applyAlignment="0" applyProtection="0"/>
    <xf numFmtId="0" fontId="1" fillId="0" borderId="0"/>
    <xf numFmtId="0" fontId="45" fillId="57" borderId="0" applyNumberFormat="0" applyBorder="0" applyAlignment="0" applyProtection="0"/>
    <xf numFmtId="0" fontId="33" fillId="26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6" fillId="26" borderId="0" applyNumberFormat="0" applyBorder="0" applyAlignment="0" applyProtection="0"/>
    <xf numFmtId="0" fontId="45" fillId="57" borderId="0" applyNumberFormat="0" applyBorder="0" applyAlignment="0" applyProtection="0"/>
    <xf numFmtId="0" fontId="33" fillId="26" borderId="0" applyNumberFormat="0" applyBorder="0" applyAlignment="0" applyProtection="0"/>
    <xf numFmtId="0" fontId="2" fillId="0" borderId="0"/>
    <xf numFmtId="0" fontId="2" fillId="0" borderId="0"/>
    <xf numFmtId="0" fontId="33" fillId="26" borderId="0" applyNumberFormat="0" applyBorder="0" applyAlignment="0" applyProtection="0"/>
    <xf numFmtId="0" fontId="2" fillId="0" borderId="0"/>
    <xf numFmtId="0" fontId="2" fillId="0" borderId="0"/>
    <xf numFmtId="0" fontId="33" fillId="26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2" fillId="0" borderId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2" fillId="0" borderId="0"/>
    <xf numFmtId="0" fontId="45" fillId="73" borderId="0" applyNumberFormat="0" applyBorder="0" applyAlignment="0" applyProtection="0"/>
    <xf numFmtId="0" fontId="45" fillId="73" borderId="0" applyNumberFormat="0" applyBorder="0" applyAlignment="0" applyProtection="0"/>
    <xf numFmtId="0" fontId="2" fillId="0" borderId="0"/>
    <xf numFmtId="0" fontId="33" fillId="30" borderId="0" applyNumberFormat="0" applyBorder="0" applyAlignment="0" applyProtection="0"/>
    <xf numFmtId="0" fontId="1" fillId="0" borderId="0"/>
    <xf numFmtId="0" fontId="33" fillId="30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6" fillId="30" borderId="0" applyNumberFormat="0" applyBorder="0" applyAlignment="0" applyProtection="0"/>
    <xf numFmtId="0" fontId="45" fillId="66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33" fillId="66" borderId="0" applyNumberFormat="0" applyBorder="0" applyAlignment="0" applyProtection="0"/>
    <xf numFmtId="0" fontId="45" fillId="52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33" fillId="66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1" fillId="0" borderId="0"/>
    <xf numFmtId="0" fontId="33" fillId="66" borderId="0" applyNumberFormat="0" applyBorder="0" applyAlignment="0" applyProtection="0"/>
    <xf numFmtId="0" fontId="1" fillId="0" borderId="0"/>
    <xf numFmtId="0" fontId="2" fillId="0" borderId="0"/>
    <xf numFmtId="0" fontId="46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45" fillId="52" borderId="0" applyNumberFormat="0" applyBorder="0" applyAlignment="0" applyProtection="0"/>
    <xf numFmtId="0" fontId="2" fillId="0" borderId="0"/>
    <xf numFmtId="0" fontId="45" fillId="66" borderId="0" applyNumberFormat="0" applyBorder="0" applyAlignment="0" applyProtection="0"/>
    <xf numFmtId="0" fontId="2" fillId="0" borderId="0"/>
    <xf numFmtId="0" fontId="33" fillId="66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33" fillId="66" borderId="0" applyNumberFormat="0" applyBorder="0" applyAlignment="0" applyProtection="0"/>
    <xf numFmtId="0" fontId="2" fillId="0" borderId="0"/>
    <xf numFmtId="0" fontId="33" fillId="66" borderId="0" applyNumberFormat="0" applyBorder="0" applyAlignment="0" applyProtection="0"/>
    <xf numFmtId="0" fontId="45" fillId="52" borderId="0" applyNumberFormat="0" applyBorder="0" applyAlignment="0" applyProtection="0"/>
    <xf numFmtId="0" fontId="2" fillId="0" borderId="0"/>
    <xf numFmtId="0" fontId="45" fillId="66" borderId="0" applyNumberFormat="0" applyBorder="0" applyAlignment="0" applyProtection="0"/>
    <xf numFmtId="0" fontId="2" fillId="0" borderId="0"/>
    <xf numFmtId="0" fontId="33" fillId="66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1" fillId="0" borderId="0"/>
    <xf numFmtId="0" fontId="45" fillId="66" borderId="0" applyNumberFormat="0" applyBorder="0" applyAlignment="0" applyProtection="0"/>
    <xf numFmtId="0" fontId="33" fillId="30" borderId="0" applyNumberFormat="0" applyBorder="0" applyAlignment="0" applyProtection="0"/>
    <xf numFmtId="0" fontId="1" fillId="0" borderId="0"/>
    <xf numFmtId="0" fontId="2" fillId="0" borderId="0"/>
    <xf numFmtId="0" fontId="45" fillId="52" borderId="0" applyNumberFormat="0" applyBorder="0" applyAlignment="0" applyProtection="0"/>
    <xf numFmtId="0" fontId="45" fillId="66" borderId="0" applyNumberFormat="0" applyBorder="0" applyAlignment="0" applyProtection="0"/>
    <xf numFmtId="0" fontId="45" fillId="52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6" fillId="30" borderId="0" applyNumberFormat="0" applyBorder="0" applyAlignment="0" applyProtection="0"/>
    <xf numFmtId="0" fontId="45" fillId="66" borderId="0" applyNumberFormat="0" applyBorder="0" applyAlignment="0" applyProtection="0"/>
    <xf numFmtId="0" fontId="45" fillId="52" borderId="0" applyNumberFormat="0" applyBorder="0" applyAlignment="0" applyProtection="0"/>
    <xf numFmtId="0" fontId="2" fillId="0" borderId="0"/>
    <xf numFmtId="0" fontId="2" fillId="0" borderId="0"/>
    <xf numFmtId="0" fontId="45" fillId="52" borderId="0" applyNumberFormat="0" applyBorder="0" applyAlignment="0" applyProtection="0"/>
    <xf numFmtId="0" fontId="2" fillId="0" borderId="0"/>
    <xf numFmtId="0" fontId="2" fillId="0" borderId="0"/>
    <xf numFmtId="0" fontId="45" fillId="52" borderId="0" applyNumberFormat="0" applyBorder="0" applyAlignment="0" applyProtection="0"/>
    <xf numFmtId="0" fontId="2" fillId="0" borderId="0"/>
    <xf numFmtId="0" fontId="47" fillId="44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6" fillId="44" borderId="0" applyNumberFormat="0" applyBorder="0" applyAlignment="0" applyProtection="0"/>
    <xf numFmtId="0" fontId="47" fillId="38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26" fillId="44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0" borderId="0"/>
    <xf numFmtId="0" fontId="26" fillId="44" borderId="0" applyNumberFormat="0" applyBorder="0" applyAlignment="0" applyProtection="0"/>
    <xf numFmtId="0" fontId="1" fillId="0" borderId="0"/>
    <xf numFmtId="0" fontId="2" fillId="0" borderId="0"/>
    <xf numFmtId="0" fontId="47" fillId="44" borderId="0" applyNumberFormat="0" applyBorder="0" applyAlignment="0" applyProtection="0"/>
    <xf numFmtId="0" fontId="2" fillId="0" borderId="0"/>
    <xf numFmtId="0" fontId="26" fillId="44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26" fillId="44" borderId="0" applyNumberFormat="0" applyBorder="0" applyAlignment="0" applyProtection="0"/>
    <xf numFmtId="0" fontId="2" fillId="0" borderId="0"/>
    <xf numFmtId="0" fontId="26" fillId="44" borderId="0" applyNumberFormat="0" applyBorder="0" applyAlignment="0" applyProtection="0"/>
    <xf numFmtId="0" fontId="47" fillId="38" borderId="0" applyNumberFormat="0" applyBorder="0" applyAlignment="0" applyProtection="0"/>
    <xf numFmtId="0" fontId="2" fillId="0" borderId="0"/>
    <xf numFmtId="0" fontId="47" fillId="44" borderId="0" applyNumberFormat="0" applyBorder="0" applyAlignment="0" applyProtection="0"/>
    <xf numFmtId="0" fontId="48" fillId="71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6" fillId="4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43" fillId="0" borderId="0"/>
    <xf numFmtId="0" fontId="26" fillId="4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9" fillId="4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49" fillId="4" borderId="0" applyNumberFormat="0" applyBorder="0" applyAlignment="0" applyProtection="0"/>
    <xf numFmtId="0" fontId="2" fillId="0" borderId="0"/>
    <xf numFmtId="1" fontId="50" fillId="74" borderId="11" applyNumberFormat="0" applyBorder="0" applyAlignment="0">
      <alignment horizontal="center" vertical="top" wrapText="1"/>
      <protection hidden="1"/>
    </xf>
    <xf numFmtId="0" fontId="37" fillId="0" borderId="0" applyFont="0" applyFill="0" applyBorder="0" applyAlignment="0" applyProtection="0">
      <alignment horizontal="right"/>
    </xf>
    <xf numFmtId="0" fontId="37" fillId="0" borderId="0" applyFont="0" applyFill="0" applyBorder="0" applyAlignment="0" applyProtection="0">
      <alignment horizontal="right"/>
    </xf>
    <xf numFmtId="0" fontId="1" fillId="0" borderId="0"/>
    <xf numFmtId="0" fontId="51" fillId="0" borderId="0">
      <alignment vertical="center"/>
    </xf>
    <xf numFmtId="0" fontId="52" fillId="0" borderId="28">
      <alignment horizontal="left" vertical="center"/>
    </xf>
    <xf numFmtId="178" fontId="53" fillId="0" borderId="0">
      <alignment horizontal="right" vertical="center"/>
    </xf>
    <xf numFmtId="179" fontId="51" fillId="0" borderId="0">
      <alignment horizontal="right" vertical="center"/>
    </xf>
    <xf numFmtId="179" fontId="52" fillId="0" borderId="0">
      <alignment horizontal="right" vertical="center"/>
    </xf>
    <xf numFmtId="180" fontId="51" fillId="0" borderId="0" applyFont="0" applyFill="0" applyBorder="0" applyAlignment="0" applyProtection="0">
      <alignment horizontal="right"/>
    </xf>
    <xf numFmtId="0" fontId="54" fillId="0" borderId="0">
      <alignment vertical="center"/>
    </xf>
    <xf numFmtId="181" fontId="55" fillId="0" borderId="0" applyFill="0" applyBorder="0" applyAlignment="0"/>
    <xf numFmtId="181" fontId="55" fillId="0" borderId="0" applyFill="0" applyBorder="0" applyAlignment="0"/>
    <xf numFmtId="181" fontId="55" fillId="0" borderId="0" applyFill="0" applyBorder="0" applyAlignment="0"/>
    <xf numFmtId="181" fontId="55" fillId="0" borderId="0" applyFill="0" applyBorder="0" applyAlignment="0"/>
    <xf numFmtId="0" fontId="1" fillId="0" borderId="0"/>
    <xf numFmtId="0" fontId="1" fillId="0" borderId="0"/>
    <xf numFmtId="0" fontId="2" fillId="0" borderId="0"/>
    <xf numFmtId="0" fontId="2" fillId="0" borderId="0"/>
    <xf numFmtId="0" fontId="55" fillId="0" borderId="0" applyFill="0" applyBorder="0" applyAlignment="0"/>
    <xf numFmtId="0" fontId="1" fillId="0" borderId="0"/>
    <xf numFmtId="0" fontId="2" fillId="0" borderId="0"/>
    <xf numFmtId="181" fontId="55" fillId="0" borderId="0" applyFill="0" applyBorder="0" applyAlignment="0"/>
    <xf numFmtId="0" fontId="1" fillId="0" borderId="0"/>
    <xf numFmtId="0" fontId="2" fillId="0" borderId="0"/>
    <xf numFmtId="0" fontId="2" fillId="0" borderId="0"/>
    <xf numFmtId="181" fontId="55" fillId="0" borderId="0" applyFill="0" applyBorder="0" applyAlignment="0"/>
    <xf numFmtId="0" fontId="1" fillId="0" borderId="0"/>
    <xf numFmtId="0" fontId="1" fillId="0" borderId="0"/>
    <xf numFmtId="0" fontId="2" fillId="0" borderId="0"/>
    <xf numFmtId="0" fontId="1" fillId="0" borderId="0"/>
    <xf numFmtId="181" fontId="55" fillId="0" borderId="0" applyFill="0" applyBorder="0" applyAlignment="0"/>
    <xf numFmtId="0" fontId="1" fillId="0" borderId="0"/>
    <xf numFmtId="0" fontId="2" fillId="0" borderId="0"/>
    <xf numFmtId="0" fontId="1" fillId="0" borderId="0"/>
    <xf numFmtId="41" fontId="2" fillId="75" borderId="0"/>
    <xf numFmtId="0" fontId="56" fillId="7" borderId="37" applyNumberFormat="0" applyAlignment="0" applyProtection="0"/>
    <xf numFmtId="0" fontId="2" fillId="0" borderId="0"/>
    <xf numFmtId="0" fontId="30" fillId="7" borderId="37" applyNumberFormat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7" fillId="46" borderId="44" applyNumberFormat="0" applyAlignment="0" applyProtection="0"/>
    <xf numFmtId="0" fontId="57" fillId="46" borderId="44" applyNumberFormat="0" applyAlignment="0" applyProtection="0"/>
    <xf numFmtId="0" fontId="2" fillId="0" borderId="0"/>
    <xf numFmtId="0" fontId="1" fillId="0" borderId="0"/>
    <xf numFmtId="0" fontId="57" fillId="46" borderId="44" applyNumberFormat="0" applyAlignment="0" applyProtection="0"/>
    <xf numFmtId="0" fontId="2" fillId="0" borderId="0"/>
    <xf numFmtId="41" fontId="2" fillId="75" borderId="0"/>
    <xf numFmtId="0" fontId="1" fillId="0" borderId="0"/>
    <xf numFmtId="0" fontId="57" fillId="46" borderId="44" applyNumberFormat="0" applyAlignment="0" applyProtection="0"/>
    <xf numFmtId="0" fontId="2" fillId="0" borderId="0"/>
    <xf numFmtId="0" fontId="20" fillId="36" borderId="44" applyNumberFormat="0" applyAlignment="0" applyProtection="0"/>
    <xf numFmtId="41" fontId="2" fillId="75" borderId="0"/>
    <xf numFmtId="0" fontId="58" fillId="36" borderId="37" applyNumberFormat="0" applyAlignment="0" applyProtection="0"/>
    <xf numFmtId="0" fontId="1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58" fillId="36" borderId="37" applyNumberFormat="0" applyAlignment="0" applyProtection="0"/>
    <xf numFmtId="0" fontId="2" fillId="0" borderId="0"/>
    <xf numFmtId="0" fontId="58" fillId="36" borderId="37" applyNumberFormat="0" applyAlignment="0" applyProtection="0"/>
    <xf numFmtId="41" fontId="2" fillId="75" borderId="0"/>
    <xf numFmtId="0" fontId="2" fillId="0" borderId="0"/>
    <xf numFmtId="0" fontId="2" fillId="0" borderId="0"/>
    <xf numFmtId="0" fontId="2" fillId="0" borderId="0"/>
    <xf numFmtId="41" fontId="2" fillId="75" borderId="0"/>
    <xf numFmtId="41" fontId="2" fillId="75" borderId="0"/>
    <xf numFmtId="0" fontId="2" fillId="0" borderId="0"/>
    <xf numFmtId="41" fontId="2" fillId="75" borderId="0"/>
    <xf numFmtId="0" fontId="1" fillId="0" borderId="0"/>
    <xf numFmtId="0" fontId="1" fillId="0" borderId="0"/>
    <xf numFmtId="0" fontId="30" fillId="7" borderId="37" applyNumberFormat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1" fillId="0" borderId="0"/>
    <xf numFmtId="0" fontId="30" fillId="7" borderId="37" applyNumberFormat="0" applyAlignment="0" applyProtection="0"/>
    <xf numFmtId="0" fontId="2" fillId="0" borderId="0"/>
    <xf numFmtId="0" fontId="30" fillId="7" borderId="37" applyNumberFormat="0" applyAlignment="0" applyProtection="0"/>
    <xf numFmtId="0" fontId="20" fillId="36" borderId="44" applyNumberFormat="0" applyAlignment="0" applyProtection="0"/>
    <xf numFmtId="41" fontId="2" fillId="75" borderId="0"/>
    <xf numFmtId="0" fontId="1" fillId="0" borderId="0"/>
    <xf numFmtId="0" fontId="58" fillId="36" borderId="37" applyNumberFormat="0" applyAlignment="0" applyProtection="0"/>
    <xf numFmtId="0" fontId="57" fillId="46" borderId="44" applyNumberFormat="0" applyAlignment="0" applyProtection="0"/>
    <xf numFmtId="0" fontId="2" fillId="0" borderId="0"/>
    <xf numFmtId="0" fontId="58" fillId="36" borderId="37" applyNumberFormat="0" applyAlignment="0" applyProtection="0"/>
    <xf numFmtId="0" fontId="2" fillId="0" borderId="0"/>
    <xf numFmtId="0" fontId="2" fillId="0" borderId="0"/>
    <xf numFmtId="0" fontId="58" fillId="36" borderId="37" applyNumberFormat="0" applyAlignment="0" applyProtection="0"/>
    <xf numFmtId="0" fontId="1" fillId="0" borderId="0"/>
    <xf numFmtId="0" fontId="1" fillId="0" borderId="0"/>
    <xf numFmtId="0" fontId="20" fillId="36" borderId="44" applyNumberFormat="0" applyAlignment="0" applyProtection="0"/>
    <xf numFmtId="0" fontId="2" fillId="0" borderId="0"/>
    <xf numFmtId="0" fontId="58" fillId="36" borderId="37" applyNumberFormat="0" applyAlignment="0" applyProtection="0"/>
    <xf numFmtId="0" fontId="1" fillId="0" borderId="0"/>
    <xf numFmtId="0" fontId="43" fillId="0" borderId="0"/>
    <xf numFmtId="0" fontId="30" fillId="7" borderId="37" applyNumberFormat="0" applyAlignment="0" applyProtection="0"/>
    <xf numFmtId="0" fontId="1" fillId="0" borderId="0"/>
    <xf numFmtId="0" fontId="30" fillId="7" borderId="37" applyNumberFormat="0" applyAlignment="0" applyProtection="0"/>
    <xf numFmtId="0" fontId="2" fillId="0" borderId="0"/>
    <xf numFmtId="0" fontId="20" fillId="36" borderId="44" applyNumberFormat="0" applyAlignment="0" applyProtection="0"/>
    <xf numFmtId="41" fontId="2" fillId="75" borderId="0"/>
    <xf numFmtId="0" fontId="2" fillId="0" borderId="0"/>
    <xf numFmtId="41" fontId="2" fillId="75" borderId="0"/>
    <xf numFmtId="41" fontId="2" fillId="75" borderId="0"/>
    <xf numFmtId="0" fontId="2" fillId="0" borderId="0"/>
    <xf numFmtId="0" fontId="2" fillId="0" borderId="0"/>
    <xf numFmtId="0" fontId="2" fillId="0" borderId="0"/>
    <xf numFmtId="41" fontId="2" fillId="75" borderId="0"/>
    <xf numFmtId="41" fontId="2" fillId="75" borderId="0"/>
    <xf numFmtId="0" fontId="2" fillId="0" borderId="0"/>
    <xf numFmtId="0" fontId="2" fillId="0" borderId="0"/>
    <xf numFmtId="41" fontId="2" fillId="75" borderId="0"/>
    <xf numFmtId="41" fontId="2" fillId="75" borderId="0"/>
    <xf numFmtId="41" fontId="2" fillId="75" borderId="0"/>
    <xf numFmtId="0" fontId="1" fillId="0" borderId="0"/>
    <xf numFmtId="0" fontId="2" fillId="0" borderId="0"/>
    <xf numFmtId="41" fontId="2" fillId="75" borderId="0"/>
    <xf numFmtId="41" fontId="2" fillId="75" borderId="0"/>
    <xf numFmtId="41" fontId="2" fillId="75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1" fontId="2" fillId="75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30" fillId="7" borderId="37" applyNumberFormat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41" fontId="2" fillId="75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57" fillId="46" borderId="44" applyNumberFormat="0" applyAlignment="0" applyProtection="0"/>
    <xf numFmtId="0" fontId="1" fillId="0" borderId="0"/>
    <xf numFmtId="0" fontId="2" fillId="0" borderId="0"/>
    <xf numFmtId="0" fontId="59" fillId="76" borderId="45" applyNumberFormat="0" applyAlignment="0" applyProtection="0"/>
    <xf numFmtId="0" fontId="59" fillId="76" borderId="45" applyNumberFormat="0" applyAlignment="0" applyProtection="0"/>
    <xf numFmtId="0" fontId="59" fillId="76" borderId="45" applyNumberFormat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76" borderId="45" applyNumberFormat="0" applyAlignment="0" applyProtection="0"/>
    <xf numFmtId="0" fontId="59" fillId="76" borderId="45" applyNumberFormat="0" applyAlignment="0" applyProtection="0"/>
    <xf numFmtId="0" fontId="59" fillId="76" borderId="45" applyNumberFormat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4" fillId="8" borderId="40" applyNumberFormat="0" applyAlignment="0" applyProtection="0"/>
    <xf numFmtId="0" fontId="59" fillId="76" borderId="45" applyNumberFormat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4" fillId="8" borderId="40" applyNumberFormat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59" fillId="76" borderId="45" applyNumberFormat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4" fillId="8" borderId="40" applyNumberFormat="0" applyAlignment="0" applyProtection="0"/>
    <xf numFmtId="0" fontId="1" fillId="0" borderId="0"/>
    <xf numFmtId="0" fontId="2" fillId="0" borderId="0"/>
    <xf numFmtId="0" fontId="59" fillId="76" borderId="45" applyNumberFormat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59" fillId="76" borderId="45" applyNumberFormat="0" applyAlignment="0" applyProtection="0"/>
    <xf numFmtId="0" fontId="59" fillId="76" borderId="45" applyNumberFormat="0" applyAlignment="0" applyProtection="0"/>
    <xf numFmtId="0" fontId="2" fillId="0" borderId="0"/>
    <xf numFmtId="0" fontId="59" fillId="76" borderId="45" applyNumberFormat="0" applyAlignment="0" applyProtection="0"/>
    <xf numFmtId="0" fontId="19" fillId="56" borderId="46" applyNumberFormat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60" fillId="8" borderId="40" applyNumberFormat="0" applyAlignment="0" applyProtection="0"/>
    <xf numFmtId="0" fontId="4" fillId="8" borderId="40" applyNumberFormat="0" applyAlignment="0" applyProtection="0"/>
    <xf numFmtId="0" fontId="1" fillId="0" borderId="0"/>
    <xf numFmtId="0" fontId="60" fillId="8" borderId="40" applyNumberFormat="0" applyAlignment="0" applyProtection="0"/>
    <xf numFmtId="0" fontId="2" fillId="0" borderId="0"/>
    <xf numFmtId="41" fontId="2" fillId="77" borderId="0"/>
    <xf numFmtId="41" fontId="2" fillId="77" borderId="0"/>
    <xf numFmtId="41" fontId="2" fillId="77" borderId="0"/>
    <xf numFmtId="41" fontId="2" fillId="77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1" fontId="2" fillId="77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1" fontId="2" fillId="77" borderId="0"/>
    <xf numFmtId="41" fontId="2" fillId="77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1" fontId="2" fillId="77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1" fontId="61" fillId="0" borderId="47">
      <alignment vertical="top"/>
    </xf>
    <xf numFmtId="182" fontId="54" fillId="0" borderId="0" applyBorder="0">
      <alignment horizontal="right"/>
    </xf>
    <xf numFmtId="182" fontId="54" fillId="0" borderId="7" applyAlignment="0">
      <alignment horizontal="right"/>
    </xf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4" fontId="65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3" fontId="66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6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6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67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64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8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18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4" fontId="65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166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64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3" fontId="69" fillId="0" borderId="0" applyFont="0">
      <protection locked="0"/>
    </xf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43" fontId="6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64" fillId="0" borderId="0" applyFont="0" applyFill="0" applyBorder="0" applyAlignment="0" applyProtection="0"/>
    <xf numFmtId="0" fontId="1" fillId="0" borderId="0"/>
    <xf numFmtId="0" fontId="1" fillId="0" borderId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3" fontId="7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70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70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40" fillId="0" borderId="0" applyFont="0" applyFill="0" applyBorder="0" applyAlignment="0" applyProtection="0"/>
    <xf numFmtId="0" fontId="1" fillId="0" borderId="0"/>
    <xf numFmtId="43" fontId="4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" fillId="0" borderId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71" fillId="0" borderId="0" applyFont="0" applyFill="0" applyBorder="0" applyAlignment="0" applyProtection="0"/>
    <xf numFmtId="0" fontId="72" fillId="0" borderId="0"/>
    <xf numFmtId="0" fontId="7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72" fillId="0" borderId="0"/>
    <xf numFmtId="0" fontId="7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73" fillId="0" borderId="0"/>
    <xf numFmtId="0" fontId="74" fillId="0" borderId="0"/>
    <xf numFmtId="0" fontId="73" fillId="0" borderId="0"/>
    <xf numFmtId="0" fontId="1" fillId="0" borderId="0"/>
    <xf numFmtId="0" fontId="1" fillId="0" borderId="0"/>
    <xf numFmtId="0" fontId="2" fillId="0" borderId="0"/>
    <xf numFmtId="0" fontId="73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73" fillId="0" borderId="0"/>
    <xf numFmtId="0" fontId="2" fillId="0" borderId="0"/>
    <xf numFmtId="0" fontId="2" fillId="0" borderId="0"/>
    <xf numFmtId="0" fontId="2" fillId="0" borderId="0"/>
    <xf numFmtId="3" fontId="7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3" fontId="7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3" fontId="71" fillId="0" borderId="0" applyFont="0" applyFill="0" applyBorder="0" applyAlignment="0" applyProtection="0"/>
    <xf numFmtId="0" fontId="1" fillId="0" borderId="0"/>
    <xf numFmtId="3" fontId="71" fillId="0" borderId="0" applyFont="0" applyFill="0" applyBorder="0" applyAlignment="0" applyProtection="0"/>
    <xf numFmtId="0" fontId="1" fillId="0" borderId="0"/>
    <xf numFmtId="3" fontId="71" fillId="0" borderId="0" applyFont="0" applyFill="0" applyBorder="0" applyAlignment="0" applyProtection="0"/>
    <xf numFmtId="0" fontId="1" fillId="0" borderId="0"/>
    <xf numFmtId="3" fontId="71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0" fontId="2" fillId="0" borderId="0"/>
    <xf numFmtId="0" fontId="2" fillId="0" borderId="0"/>
    <xf numFmtId="3" fontId="7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3" fontId="7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3" fontId="7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3" fontId="7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3" fontId="71" fillId="0" borderId="0" applyFont="0" applyFill="0" applyBorder="0" applyAlignment="0" applyProtection="0"/>
    <xf numFmtId="0" fontId="1" fillId="0" borderId="0"/>
    <xf numFmtId="0" fontId="1" fillId="0" borderId="0"/>
    <xf numFmtId="185" fontId="76" fillId="0" borderId="0">
      <protection locked="0"/>
    </xf>
    <xf numFmtId="0" fontId="73" fillId="0" borderId="0"/>
    <xf numFmtId="0" fontId="74" fillId="0" borderId="0"/>
    <xf numFmtId="0" fontId="73" fillId="0" borderId="0"/>
    <xf numFmtId="0" fontId="1" fillId="0" borderId="0"/>
    <xf numFmtId="0" fontId="1" fillId="0" borderId="0"/>
    <xf numFmtId="0" fontId="2" fillId="0" borderId="0"/>
    <xf numFmtId="0" fontId="73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73" fillId="0" borderId="0"/>
    <xf numFmtId="0" fontId="2" fillId="0" borderId="0"/>
    <xf numFmtId="0" fontId="2" fillId="0" borderId="0"/>
    <xf numFmtId="0" fontId="77" fillId="0" borderId="0"/>
    <xf numFmtId="0" fontId="78" fillId="0" borderId="0" applyNumberFormat="0" applyAlignment="0">
      <alignment horizontal="left"/>
    </xf>
    <xf numFmtId="0" fontId="78" fillId="0" borderId="0" applyNumberFormat="0" applyAlignment="0">
      <alignment horizontal="left"/>
    </xf>
    <xf numFmtId="0" fontId="78" fillId="0" borderId="0" applyNumberFormat="0" applyAlignment="0">
      <alignment horizontal="left"/>
    </xf>
    <xf numFmtId="0" fontId="78" fillId="0" borderId="0" applyNumberFormat="0" applyAlignment="0">
      <alignment horizontal="left"/>
    </xf>
    <xf numFmtId="0" fontId="2" fillId="0" borderId="0"/>
    <xf numFmtId="0" fontId="2" fillId="0" borderId="0"/>
    <xf numFmtId="0" fontId="78" fillId="0" borderId="0" applyNumberFormat="0" applyAlignment="0">
      <alignment horizontal="left"/>
    </xf>
    <xf numFmtId="0" fontId="2" fillId="0" borderId="0"/>
    <xf numFmtId="0" fontId="2" fillId="0" borderId="0"/>
    <xf numFmtId="0" fontId="2" fillId="0" borderId="0"/>
    <xf numFmtId="0" fontId="78" fillId="0" borderId="0" applyNumberFormat="0" applyAlignment="0">
      <alignment horizontal="left"/>
    </xf>
    <xf numFmtId="0" fontId="2" fillId="0" borderId="0"/>
    <xf numFmtId="0" fontId="1" fillId="0" borderId="0"/>
    <xf numFmtId="0" fontId="78" fillId="0" borderId="0" applyNumberFormat="0" applyAlignment="0">
      <alignment horizontal="left"/>
    </xf>
    <xf numFmtId="0" fontId="2" fillId="0" borderId="0"/>
    <xf numFmtId="0" fontId="79" fillId="0" borderId="0" applyNumberFormat="0" applyAlignment="0"/>
    <xf numFmtId="0" fontId="79" fillId="0" borderId="0" applyNumberFormat="0" applyAlignment="0"/>
    <xf numFmtId="0" fontId="79" fillId="0" borderId="0" applyNumberFormat="0" applyAlignment="0"/>
    <xf numFmtId="0" fontId="79" fillId="0" borderId="0" applyNumberFormat="0" applyAlignment="0"/>
    <xf numFmtId="0" fontId="2" fillId="0" borderId="0"/>
    <xf numFmtId="0" fontId="2" fillId="0" borderId="0"/>
    <xf numFmtId="0" fontId="79" fillId="0" borderId="0" applyNumberFormat="0" applyAlignment="0"/>
    <xf numFmtId="0" fontId="2" fillId="0" borderId="0"/>
    <xf numFmtId="0" fontId="2" fillId="0" borderId="0"/>
    <xf numFmtId="0" fontId="2" fillId="0" borderId="0"/>
    <xf numFmtId="0" fontId="79" fillId="0" borderId="0" applyNumberFormat="0" applyAlignment="0"/>
    <xf numFmtId="0" fontId="2" fillId="0" borderId="0"/>
    <xf numFmtId="0" fontId="1" fillId="0" borderId="0"/>
    <xf numFmtId="0" fontId="79" fillId="0" borderId="0" applyNumberFormat="0" applyAlignment="0"/>
    <xf numFmtId="0" fontId="2" fillId="0" borderId="0"/>
    <xf numFmtId="186" fontId="80" fillId="0" borderId="0"/>
    <xf numFmtId="0" fontId="72" fillId="0" borderId="0"/>
    <xf numFmtId="0" fontId="7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73" fillId="0" borderId="0"/>
    <xf numFmtId="0" fontId="74" fillId="0" borderId="0"/>
    <xf numFmtId="0" fontId="73" fillId="0" borderId="0"/>
    <xf numFmtId="0" fontId="1" fillId="0" borderId="0"/>
    <xf numFmtId="0" fontId="1" fillId="0" borderId="0"/>
    <xf numFmtId="0" fontId="2" fillId="0" borderId="0"/>
    <xf numFmtId="0" fontId="73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73" fillId="0" borderId="0"/>
    <xf numFmtId="0" fontId="2" fillId="0" borderId="0"/>
    <xf numFmtId="0" fontId="2" fillId="0" borderId="0"/>
    <xf numFmtId="0" fontId="72" fillId="0" borderId="0"/>
    <xf numFmtId="0" fontId="7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73" fillId="0" borderId="0"/>
    <xf numFmtId="0" fontId="74" fillId="0" borderId="0"/>
    <xf numFmtId="0" fontId="73" fillId="0" borderId="0"/>
    <xf numFmtId="0" fontId="1" fillId="0" borderId="0"/>
    <xf numFmtId="0" fontId="1" fillId="0" borderId="0"/>
    <xf numFmtId="0" fontId="2" fillId="0" borderId="0"/>
    <xf numFmtId="0" fontId="73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73" fillId="0" borderId="0"/>
    <xf numFmtId="0" fontId="2" fillId="0" borderId="0"/>
    <xf numFmtId="0" fontId="2" fillId="0" borderId="0"/>
    <xf numFmtId="42" fontId="2" fillId="0" borderId="0" applyFont="0" applyFill="0" applyBorder="0" applyAlignment="0" applyProtection="0"/>
    <xf numFmtId="8" fontId="65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4" fontId="8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44" fontId="8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4" fontId="81" fillId="0" borderId="0" applyFont="0" applyFill="0" applyBorder="0" applyAlignment="0" applyProtection="0"/>
    <xf numFmtId="44" fontId="68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44" fontId="82" fillId="0" borderId="0" applyFont="0" applyFill="0" applyBorder="0" applyAlignment="0" applyProtection="0"/>
    <xf numFmtId="0" fontId="1" fillId="0" borderId="0"/>
    <xf numFmtId="0" fontId="2" fillId="0" borderId="0"/>
    <xf numFmtId="44" fontId="8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8" fontId="7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" fillId="0" borderId="0"/>
    <xf numFmtId="44" fontId="67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67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67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44" fontId="7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4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2" fillId="0" borderId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4" fontId="4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6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4" fontId="40" fillId="0" borderId="0" applyFont="0" applyFill="0" applyBorder="0" applyAlignment="0" applyProtection="0"/>
    <xf numFmtId="0" fontId="1" fillId="0" borderId="0"/>
    <xf numFmtId="44" fontId="40" fillId="0" borderId="0" applyFont="0" applyFill="0" applyBorder="0" applyAlignment="0" applyProtection="0"/>
    <xf numFmtId="0" fontId="2" fillId="0" borderId="0"/>
    <xf numFmtId="8" fontId="6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8" fontId="65" fillId="0" borderId="0" applyFont="0" applyFill="0" applyBorder="0" applyAlignment="0" applyProtection="0"/>
    <xf numFmtId="0" fontId="2" fillId="0" borderId="0"/>
    <xf numFmtId="0" fontId="2" fillId="0" borderId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" fillId="0" borderId="0"/>
    <xf numFmtId="0" fontId="2" fillId="0" borderId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" fillId="0" borderId="0"/>
    <xf numFmtId="0" fontId="2" fillId="0" borderId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4" fontId="8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4" fontId="8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4" fontId="8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188" fontId="2" fillId="0" borderId="0" applyFont="0" applyFill="0" applyBorder="0" applyAlignment="0" applyProtection="0"/>
    <xf numFmtId="0" fontId="1" fillId="0" borderId="0"/>
    <xf numFmtId="188" fontId="2" fillId="0" borderId="0" applyFont="0" applyFill="0" applyBorder="0" applyAlignment="0" applyProtection="0"/>
    <xf numFmtId="0" fontId="1" fillId="0" borderId="0"/>
    <xf numFmtId="188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1" fillId="0" borderId="0"/>
    <xf numFmtId="188" fontId="2" fillId="0" borderId="0" applyFont="0" applyFill="0" applyBorder="0" applyAlignment="0" applyProtection="0"/>
    <xf numFmtId="0" fontId="2" fillId="0" borderId="0"/>
    <xf numFmtId="188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189" fontId="2" fillId="0" borderId="0" applyFont="0" applyFill="0" applyBorder="0" applyAlignment="0" applyProtection="0"/>
    <xf numFmtId="0" fontId="2" fillId="0" borderId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188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89" fontId="2" fillId="0" borderId="0" applyFont="0" applyFill="0" applyBorder="0" applyAlignment="0" applyProtection="0"/>
    <xf numFmtId="0" fontId="2" fillId="0" borderId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/>
    <xf numFmtId="0" fontId="1" fillId="0" borderId="0"/>
    <xf numFmtId="189" fontId="2" fillId="0" borderId="0" applyFont="0" applyFill="0" applyBorder="0" applyAlignment="0" applyProtection="0"/>
    <xf numFmtId="0" fontId="1" fillId="0" borderId="0"/>
    <xf numFmtId="188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188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189" fontId="2" fillId="0" borderId="0" applyFont="0" applyFill="0" applyBorder="0" applyAlignment="0" applyProtection="0"/>
    <xf numFmtId="0" fontId="2" fillId="0" borderId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88" fontId="2" fillId="0" borderId="0" applyFont="0" applyFill="0" applyBorder="0" applyAlignment="0" applyProtection="0"/>
    <xf numFmtId="0" fontId="2" fillId="0" borderId="0"/>
    <xf numFmtId="0" fontId="1" fillId="0" borderId="0"/>
    <xf numFmtId="188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189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189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88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90" fontId="2" fillId="0" borderId="0" applyFont="0" applyFill="0" applyBorder="0" applyAlignment="0" applyProtection="0"/>
    <xf numFmtId="0" fontId="1" fillId="0" borderId="0"/>
    <xf numFmtId="0" fontId="1" fillId="0" borderId="0"/>
    <xf numFmtId="188" fontId="2" fillId="0" borderId="0" applyFont="0" applyFill="0" applyBorder="0" applyAlignment="0" applyProtection="0"/>
    <xf numFmtId="0" fontId="1" fillId="0" borderId="0"/>
    <xf numFmtId="0" fontId="1" fillId="0" borderId="0"/>
    <xf numFmtId="18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89" fontId="2" fillId="0" borderId="0" applyFont="0" applyFill="0" applyBorder="0" applyAlignment="0" applyProtection="0"/>
    <xf numFmtId="0" fontId="1" fillId="0" borderId="0"/>
    <xf numFmtId="0" fontId="1" fillId="0" borderId="0"/>
    <xf numFmtId="188" fontId="2" fillId="0" borderId="0" applyFont="0" applyFill="0" applyBorder="0" applyAlignment="0" applyProtection="0"/>
    <xf numFmtId="0" fontId="1" fillId="0" borderId="0"/>
    <xf numFmtId="189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1" fillId="0" borderId="0"/>
    <xf numFmtId="189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71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4" fontId="5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2" fillId="0" borderId="0"/>
    <xf numFmtId="0" fontId="2" fillId="0" borderId="0"/>
    <xf numFmtId="0" fontId="7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71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191" fontId="2" fillId="0" borderId="0" applyFont="0" applyFill="0" applyBorder="0" applyAlignment="0" applyProtection="0">
      <alignment wrapText="1"/>
    </xf>
    <xf numFmtId="191" fontId="2" fillId="0" borderId="0" applyFont="0" applyFill="0" applyBorder="0" applyAlignment="0" applyProtection="0">
      <alignment wrapText="1"/>
    </xf>
    <xf numFmtId="0" fontId="1" fillId="0" borderId="0"/>
    <xf numFmtId="0" fontId="19" fillId="78" borderId="0" applyNumberFormat="0" applyBorder="0" applyAlignment="0" applyProtection="0"/>
    <xf numFmtId="0" fontId="19" fillId="78" borderId="0" applyNumberFormat="0" applyBorder="0" applyAlignment="0" applyProtection="0"/>
    <xf numFmtId="0" fontId="2" fillId="0" borderId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2" fillId="0" borderId="0"/>
    <xf numFmtId="0" fontId="19" fillId="80" borderId="0" applyNumberFormat="0" applyBorder="0" applyAlignment="0" applyProtection="0"/>
    <xf numFmtId="0" fontId="19" fillId="80" borderId="0" applyNumberFormat="0" applyBorder="0" applyAlignment="0" applyProtection="0"/>
    <xf numFmtId="0" fontId="2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0" fontId="2" fillId="0" borderId="0"/>
    <xf numFmtId="164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/>
    <xf numFmtId="164" fontId="2" fillId="0" borderId="0"/>
    <xf numFmtId="0" fontId="1" fillId="0" borderId="0"/>
    <xf numFmtId="0" fontId="2" fillId="0" borderId="0"/>
    <xf numFmtId="0" fontId="2" fillId="0" borderId="0"/>
    <xf numFmtId="164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164" fontId="2" fillId="0" borderId="0"/>
    <xf numFmtId="0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/>
    <xf numFmtId="0" fontId="2" fillId="0" borderId="0"/>
    <xf numFmtId="0" fontId="1" fillId="0" borderId="0"/>
    <xf numFmtId="164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/>
    <xf numFmtId="164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0" fontId="2" fillId="0" borderId="0"/>
    <xf numFmtId="0" fontId="1" fillId="0" borderId="0"/>
    <xf numFmtId="0" fontId="1" fillId="0" borderId="0"/>
    <xf numFmtId="164" fontId="2" fillId="0" borderId="0"/>
    <xf numFmtId="192" fontId="2" fillId="0" borderId="0" applyFont="0" applyFill="0" applyBorder="0" applyAlignment="0" applyProtection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192" fontId="2" fillId="0" borderId="0" applyFont="0" applyFill="0" applyBorder="0" applyAlignment="0" applyProtection="0">
      <alignment horizontal="left" wrapText="1"/>
    </xf>
    <xf numFmtId="0" fontId="1" fillId="0" borderId="0"/>
    <xf numFmtId="192" fontId="2" fillId="0" borderId="0" applyFont="0" applyFill="0" applyBorder="0" applyAlignment="0" applyProtection="0">
      <alignment horizontal="left" wrapText="1"/>
    </xf>
    <xf numFmtId="0" fontId="2" fillId="0" borderId="0"/>
    <xf numFmtId="192" fontId="2" fillId="0" borderId="0" applyFont="0" applyFill="0" applyBorder="0" applyAlignment="0" applyProtection="0">
      <alignment horizontal="left" wrapText="1"/>
    </xf>
    <xf numFmtId="192" fontId="2" fillId="0" borderId="0" applyFont="0" applyFill="0" applyBorder="0" applyAlignment="0" applyProtection="0">
      <alignment horizontal="left" wrapText="1"/>
    </xf>
    <xf numFmtId="192" fontId="2" fillId="0" borderId="0" applyFont="0" applyFill="0" applyBorder="0" applyAlignment="0" applyProtection="0">
      <alignment horizontal="left" wrapText="1"/>
    </xf>
    <xf numFmtId="192" fontId="2" fillId="0" borderId="0" applyFont="0" applyFill="0" applyBorder="0" applyAlignment="0" applyProtection="0">
      <alignment horizontal="left" wrapText="1"/>
    </xf>
    <xf numFmtId="0" fontId="1" fillId="0" borderId="0"/>
    <xf numFmtId="0" fontId="2" fillId="0" borderId="0"/>
    <xf numFmtId="192" fontId="2" fillId="0" borderId="0" applyFont="0" applyFill="0" applyBorder="0" applyAlignment="0" applyProtection="0">
      <alignment horizontal="left" wrapText="1"/>
    </xf>
    <xf numFmtId="0" fontId="1" fillId="0" borderId="0"/>
    <xf numFmtId="0" fontId="2" fillId="0" borderId="0"/>
    <xf numFmtId="0" fontId="1" fillId="0" borderId="0"/>
    <xf numFmtId="0" fontId="2" fillId="0" borderId="0"/>
    <xf numFmtId="192" fontId="2" fillId="0" borderId="0" applyFont="0" applyFill="0" applyBorder="0" applyAlignment="0" applyProtection="0">
      <alignment horizontal="left" wrapText="1"/>
    </xf>
    <xf numFmtId="192" fontId="2" fillId="0" borderId="0" applyFont="0" applyFill="0" applyBorder="0" applyAlignment="0" applyProtection="0">
      <alignment horizontal="left" wrapText="1"/>
    </xf>
    <xf numFmtId="0" fontId="1" fillId="0" borderId="0"/>
    <xf numFmtId="0" fontId="2" fillId="0" borderId="0"/>
    <xf numFmtId="0" fontId="2" fillId="0" borderId="0"/>
    <xf numFmtId="192" fontId="2" fillId="0" borderId="0" applyFont="0" applyFill="0" applyBorder="0" applyAlignment="0" applyProtection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92" fontId="2" fillId="0" borderId="0" applyFont="0" applyFill="0" applyBorder="0" applyAlignment="0" applyProtection="0">
      <alignment horizontal="left" wrapText="1"/>
    </xf>
    <xf numFmtId="192" fontId="2" fillId="0" borderId="0" applyFont="0" applyFill="0" applyBorder="0" applyAlignment="0" applyProtection="0">
      <alignment horizontal="left" wrapText="1"/>
    </xf>
    <xf numFmtId="192" fontId="2" fillId="0" borderId="0" applyFont="0" applyFill="0" applyBorder="0" applyAlignment="0" applyProtection="0">
      <alignment horizontal="left" wrapText="1"/>
    </xf>
    <xf numFmtId="0" fontId="1" fillId="0" borderId="0"/>
    <xf numFmtId="192" fontId="2" fillId="0" borderId="0" applyFont="0" applyFill="0" applyBorder="0" applyAlignment="0" applyProtection="0">
      <alignment horizontal="left" wrapText="1"/>
    </xf>
    <xf numFmtId="0" fontId="2" fillId="0" borderId="0"/>
    <xf numFmtId="192" fontId="2" fillId="0" borderId="0" applyFont="0" applyFill="0" applyBorder="0" applyAlignment="0" applyProtection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92" fontId="2" fillId="0" borderId="0" applyFont="0" applyFill="0" applyBorder="0" applyAlignment="0" applyProtection="0">
      <alignment horizontal="left" wrapText="1"/>
    </xf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92" fontId="2" fillId="0" borderId="0" applyFont="0" applyFill="0" applyBorder="0" applyAlignment="0" applyProtection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92" fontId="2" fillId="0" borderId="0" applyFont="0" applyFill="0" applyBorder="0" applyAlignment="0" applyProtection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92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92" fontId="2" fillId="0" borderId="0" applyFont="0" applyFill="0" applyBorder="0" applyAlignment="0" applyProtection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92" fontId="2" fillId="0" borderId="0" applyFont="0" applyFill="0" applyBorder="0" applyAlignment="0" applyProtection="0">
      <alignment horizontal="left" wrapText="1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2" fillId="0" borderId="0" applyFont="0" applyFill="0" applyBorder="0" applyAlignment="0" applyProtection="0">
      <alignment horizontal="left" wrapText="1"/>
    </xf>
    <xf numFmtId="0" fontId="1" fillId="0" borderId="0"/>
    <xf numFmtId="192" fontId="2" fillId="0" borderId="0" applyFont="0" applyFill="0" applyBorder="0" applyAlignment="0" applyProtection="0">
      <alignment horizontal="left" wrapText="1"/>
    </xf>
    <xf numFmtId="0" fontId="1" fillId="0" borderId="0"/>
    <xf numFmtId="192" fontId="2" fillId="0" borderId="0" applyFont="0" applyFill="0" applyBorder="0" applyAlignment="0" applyProtection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3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32" fillId="0" borderId="0" applyNumberForma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32" fillId="0" borderId="0" applyNumberFormat="0" applyFill="0" applyBorder="0" applyAlignment="0" applyProtection="0"/>
    <xf numFmtId="0" fontId="1" fillId="0" borderId="0"/>
    <xf numFmtId="0" fontId="2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8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" fillId="0" borderId="0"/>
    <xf numFmtId="0" fontId="1" fillId="0" borderId="0"/>
    <xf numFmtId="0" fontId="85" fillId="0" borderId="0" applyNumberFormat="0" applyFill="0" applyBorder="0" applyAlignment="0" applyProtection="0"/>
    <xf numFmtId="1" fontId="86" fillId="81" borderId="10" applyNumberFormat="0" applyBorder="0" applyAlignment="0">
      <alignment horizontal="centerContinuous" vertical="center"/>
      <protection locked="0"/>
    </xf>
    <xf numFmtId="2" fontId="71" fillId="0" borderId="0" applyFont="0" applyFill="0" applyBorder="0" applyAlignment="0" applyProtection="0"/>
    <xf numFmtId="2" fontId="71" fillId="0" borderId="0" applyFont="0" applyFill="0" applyBorder="0" applyAlignment="0" applyProtection="0"/>
    <xf numFmtId="2" fontId="71" fillId="0" borderId="0" applyFont="0" applyFill="0" applyBorder="0" applyAlignment="0" applyProtection="0"/>
    <xf numFmtId="2" fontId="71" fillId="0" borderId="0" applyFont="0" applyFill="0" applyBorder="0" applyAlignment="0" applyProtection="0"/>
    <xf numFmtId="0" fontId="2" fillId="0" borderId="0"/>
    <xf numFmtId="0" fontId="2" fillId="0" borderId="0"/>
    <xf numFmtId="2" fontId="7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2" fontId="71" fillId="0" borderId="0" applyFont="0" applyFill="0" applyBorder="0" applyAlignment="0" applyProtection="0"/>
    <xf numFmtId="0" fontId="2" fillId="0" borderId="0"/>
    <xf numFmtId="2" fontId="34" fillId="0" borderId="0" applyFill="0" applyBorder="0" applyAlignment="0" applyProtection="0"/>
    <xf numFmtId="0" fontId="2" fillId="0" borderId="0"/>
    <xf numFmtId="0" fontId="1" fillId="0" borderId="0"/>
    <xf numFmtId="2" fontId="71" fillId="0" borderId="0" applyFont="0" applyFill="0" applyBorder="0" applyAlignment="0" applyProtection="0"/>
    <xf numFmtId="0" fontId="2" fillId="0" borderId="0"/>
    <xf numFmtId="0" fontId="72" fillId="0" borderId="0"/>
    <xf numFmtId="0" fontId="7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87" fillId="0" borderId="0" applyNumberFormat="0" applyFill="0" applyBorder="0" applyAlignment="0" applyProtection="0">
      <alignment vertical="top"/>
      <protection locked="0"/>
    </xf>
    <xf numFmtId="186" fontId="51" fillId="0" borderId="0"/>
    <xf numFmtId="180" fontId="88" fillId="0" borderId="0">
      <alignment horizontal="right"/>
    </xf>
    <xf numFmtId="0" fontId="89" fillId="0" borderId="0">
      <alignment vertical="center"/>
    </xf>
    <xf numFmtId="0" fontId="90" fillId="0" borderId="0">
      <alignment horizontal="right"/>
    </xf>
    <xf numFmtId="179" fontId="91" fillId="0" borderId="0">
      <alignment horizontal="right" vertical="center"/>
    </xf>
    <xf numFmtId="179" fontId="88" fillId="0" borderId="0" applyFill="0" applyBorder="0">
      <alignment horizontal="right" vertical="center"/>
    </xf>
    <xf numFmtId="0" fontId="2" fillId="0" borderId="0"/>
    <xf numFmtId="0" fontId="92" fillId="45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92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25" fillId="45" borderId="0" applyNumberFormat="0" applyBorder="0" applyAlignment="0" applyProtection="0"/>
    <xf numFmtId="0" fontId="92" fillId="42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25" fillId="4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92" fillId="42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1" fillId="0" borderId="0"/>
    <xf numFmtId="0" fontId="25" fillId="45" borderId="0" applyNumberFormat="0" applyBorder="0" applyAlignment="0" applyProtection="0"/>
    <xf numFmtId="0" fontId="1" fillId="0" borderId="0"/>
    <xf numFmtId="0" fontId="2" fillId="0" borderId="0"/>
    <xf numFmtId="0" fontId="92" fillId="45" borderId="0" applyNumberFormat="0" applyBorder="0" applyAlignment="0" applyProtection="0"/>
    <xf numFmtId="0" fontId="2" fillId="0" borderId="0"/>
    <xf numFmtId="0" fontId="25" fillId="45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25" fillId="45" borderId="0" applyNumberFormat="0" applyBorder="0" applyAlignment="0" applyProtection="0"/>
    <xf numFmtId="0" fontId="2" fillId="0" borderId="0"/>
    <xf numFmtId="0" fontId="25" fillId="45" borderId="0" applyNumberFormat="0" applyBorder="0" applyAlignment="0" applyProtection="0"/>
    <xf numFmtId="0" fontId="92" fillId="42" borderId="0" applyNumberFormat="0" applyBorder="0" applyAlignment="0" applyProtection="0"/>
    <xf numFmtId="0" fontId="2" fillId="0" borderId="0"/>
    <xf numFmtId="0" fontId="92" fillId="45" borderId="0" applyNumberFormat="0" applyBorder="0" applyAlignment="0" applyProtection="0"/>
    <xf numFmtId="0" fontId="93" fillId="41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5" fillId="3" borderId="0" applyNumberFormat="0" applyBorder="0" applyAlignment="0" applyProtection="0"/>
    <xf numFmtId="0" fontId="1" fillId="0" borderId="0"/>
    <xf numFmtId="0" fontId="92" fillId="42" borderId="0" applyNumberFormat="0" applyBorder="0" applyAlignment="0" applyProtection="0"/>
    <xf numFmtId="0" fontId="1" fillId="0" borderId="0"/>
    <xf numFmtId="0" fontId="43" fillId="0" borderId="0"/>
    <xf numFmtId="0" fontId="25" fillId="3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94" fillId="3" borderId="0" applyNumberFormat="0" applyBorder="0" applyAlignment="0" applyProtection="0"/>
    <xf numFmtId="0" fontId="1" fillId="0" borderId="0"/>
    <xf numFmtId="0" fontId="1" fillId="0" borderId="0"/>
    <xf numFmtId="0" fontId="25" fillId="3" borderId="0" applyNumberFormat="0" applyBorder="0" applyAlignment="0" applyProtection="0"/>
    <xf numFmtId="0" fontId="1" fillId="0" borderId="0"/>
    <xf numFmtId="0" fontId="94" fillId="3" borderId="0" applyNumberFormat="0" applyBorder="0" applyAlignment="0" applyProtection="0"/>
    <xf numFmtId="38" fontId="51" fillId="77" borderId="0" applyNumberFormat="0" applyBorder="0" applyAlignment="0" applyProtection="0"/>
    <xf numFmtId="0" fontId="2" fillId="0" borderId="0"/>
    <xf numFmtId="38" fontId="51" fillId="77" borderId="0" applyNumberFormat="0" applyBorder="0" applyAlignment="0" applyProtection="0"/>
    <xf numFmtId="38" fontId="2" fillId="77" borderId="0" applyNumberFormat="0" applyBorder="0" applyAlignment="0" applyProtection="0"/>
    <xf numFmtId="38" fontId="2" fillId="77" borderId="0" applyNumberFormat="0" applyBorder="0" applyAlignment="0" applyProtection="0"/>
    <xf numFmtId="0" fontId="2" fillId="0" borderId="0"/>
    <xf numFmtId="0" fontId="1" fillId="0" borderId="0"/>
    <xf numFmtId="38" fontId="2" fillId="77" borderId="0" applyNumberFormat="0" applyBorder="0" applyAlignment="0" applyProtection="0"/>
    <xf numFmtId="0" fontId="1" fillId="0" borderId="0"/>
    <xf numFmtId="38" fontId="2" fillId="7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38" fontId="51" fillId="77" borderId="0" applyNumberFormat="0" applyBorder="0" applyAlignment="0" applyProtection="0"/>
    <xf numFmtId="0" fontId="2" fillId="0" borderId="0"/>
    <xf numFmtId="0" fontId="2" fillId="0" borderId="0"/>
    <xf numFmtId="38" fontId="51" fillId="77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38" fontId="51" fillId="77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38" fontId="51" fillId="77" borderId="0" applyNumberFormat="0" applyBorder="0" applyAlignment="0" applyProtection="0"/>
    <xf numFmtId="38" fontId="2" fillId="77" borderId="0" applyNumberFormat="0" applyBorder="0" applyAlignment="0" applyProtection="0"/>
    <xf numFmtId="38" fontId="2" fillId="77" borderId="0" applyNumberFormat="0" applyBorder="0" applyAlignment="0" applyProtection="0"/>
    <xf numFmtId="0" fontId="2" fillId="0" borderId="0"/>
    <xf numFmtId="0" fontId="1" fillId="0" borderId="0"/>
    <xf numFmtId="38" fontId="2" fillId="77" borderId="0" applyNumberFormat="0" applyBorder="0" applyAlignment="0" applyProtection="0"/>
    <xf numFmtId="0" fontId="1" fillId="0" borderId="0"/>
    <xf numFmtId="38" fontId="2" fillId="7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38" fontId="51" fillId="77" borderId="0" applyNumberFormat="0" applyBorder="0" applyAlignment="0" applyProtection="0"/>
    <xf numFmtId="0" fontId="2" fillId="0" borderId="0"/>
    <xf numFmtId="0" fontId="2" fillId="0" borderId="0"/>
    <xf numFmtId="38" fontId="51" fillId="77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38" fontId="51" fillId="77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38" fontId="51" fillId="77" borderId="0" applyNumberFormat="0" applyBorder="0" applyAlignment="0" applyProtection="0"/>
    <xf numFmtId="0" fontId="2" fillId="0" borderId="0"/>
    <xf numFmtId="38" fontId="51" fillId="77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38" fontId="51" fillId="77" borderId="0" applyNumberFormat="0" applyBorder="0" applyAlignment="0" applyProtection="0"/>
    <xf numFmtId="0" fontId="2" fillId="0" borderId="0"/>
    <xf numFmtId="38" fontId="51" fillId="77" borderId="0" applyNumberFormat="0" applyBorder="0" applyAlignment="0" applyProtection="0"/>
    <xf numFmtId="38" fontId="51" fillId="77" borderId="0" applyNumberFormat="0" applyBorder="0" applyAlignment="0" applyProtection="0"/>
    <xf numFmtId="0" fontId="1" fillId="0" borderId="0"/>
    <xf numFmtId="0" fontId="2" fillId="0" borderId="0"/>
    <xf numFmtId="38" fontId="51" fillId="77" borderId="0" applyNumberFormat="0" applyBorder="0" applyAlignment="0" applyProtection="0"/>
    <xf numFmtId="38" fontId="51" fillId="77" borderId="0" applyNumberFormat="0" applyBorder="0" applyAlignment="0" applyProtection="0"/>
    <xf numFmtId="38" fontId="2" fillId="77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38" fontId="51" fillId="77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38" fontId="2" fillId="77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38" fontId="51" fillId="7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38" fontId="2" fillId="77" borderId="0" applyNumberFormat="0" applyBorder="0" applyAlignment="0" applyProtection="0"/>
    <xf numFmtId="38" fontId="2" fillId="77" borderId="0" applyNumberFormat="0" applyBorder="0" applyAlignment="0" applyProtection="0"/>
    <xf numFmtId="0" fontId="1" fillId="0" borderId="0"/>
    <xf numFmtId="38" fontId="51" fillId="77" borderId="0" applyNumberFormat="0" applyBorder="0" applyAlignment="0" applyProtection="0"/>
    <xf numFmtId="38" fontId="2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38" fontId="51" fillId="77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38" fontId="51" fillId="77" borderId="0" applyNumberFormat="0" applyBorder="0" applyAlignment="0" applyProtection="0"/>
    <xf numFmtId="0" fontId="1" fillId="0" borderId="0"/>
    <xf numFmtId="193" fontId="95" fillId="0" borderId="0" applyNumberFormat="0" applyFill="0" applyBorder="0" applyProtection="0">
      <alignment horizontal="right"/>
    </xf>
    <xf numFmtId="0" fontId="96" fillId="0" borderId="4" applyNumberFormat="0" applyAlignment="0" applyProtection="0">
      <alignment horizontal="left"/>
    </xf>
    <xf numFmtId="0" fontId="96" fillId="0" borderId="4" applyNumberFormat="0" applyAlignment="0" applyProtection="0">
      <alignment horizontal="left"/>
    </xf>
    <xf numFmtId="0" fontId="96" fillId="0" borderId="4" applyNumberFormat="0" applyAlignment="0" applyProtection="0">
      <alignment horizontal="left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96" fillId="0" borderId="4" applyNumberFormat="0" applyAlignment="0" applyProtection="0">
      <alignment horizontal="left"/>
    </xf>
    <xf numFmtId="0" fontId="96" fillId="0" borderId="4" applyNumberFormat="0" applyAlignment="0" applyProtection="0">
      <alignment horizontal="left"/>
    </xf>
    <xf numFmtId="0" fontId="96" fillId="0" borderId="4" applyNumberFormat="0" applyAlignment="0" applyProtection="0">
      <alignment horizontal="left"/>
    </xf>
    <xf numFmtId="0" fontId="2" fillId="0" borderId="0"/>
    <xf numFmtId="0" fontId="2" fillId="0" borderId="0"/>
    <xf numFmtId="0" fontId="96" fillId="0" borderId="4" applyNumberFormat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1" fillId="0" borderId="0"/>
    <xf numFmtId="0" fontId="96" fillId="0" borderId="4" applyNumberFormat="0" applyAlignment="0" applyProtection="0">
      <alignment horizontal="left"/>
    </xf>
    <xf numFmtId="0" fontId="1" fillId="0" borderId="0"/>
    <xf numFmtId="0" fontId="2" fillId="0" borderId="0"/>
    <xf numFmtId="0" fontId="96" fillId="0" borderId="4" applyNumberFormat="0" applyAlignment="0" applyProtection="0">
      <alignment horizontal="left"/>
    </xf>
    <xf numFmtId="0" fontId="96" fillId="0" borderId="2">
      <alignment horizontal="left"/>
    </xf>
    <xf numFmtId="0" fontId="96" fillId="0" borderId="2">
      <alignment horizontal="left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96" fillId="0" borderId="2">
      <alignment horizontal="left"/>
    </xf>
    <xf numFmtId="0" fontId="96" fillId="0" borderId="2">
      <alignment horizontal="left"/>
    </xf>
    <xf numFmtId="0" fontId="2" fillId="0" borderId="0"/>
    <xf numFmtId="0" fontId="96" fillId="0" borderId="2">
      <alignment horizontal="left"/>
    </xf>
    <xf numFmtId="0" fontId="96" fillId="0" borderId="2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96" fillId="0" borderId="2">
      <alignment horizontal="left"/>
    </xf>
    <xf numFmtId="0" fontId="96" fillId="0" borderId="2">
      <alignment horizontal="left"/>
    </xf>
    <xf numFmtId="0" fontId="2" fillId="0" borderId="0"/>
    <xf numFmtId="0" fontId="96" fillId="0" borderId="2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6" fillId="0" borderId="2">
      <alignment horizontal="left"/>
    </xf>
    <xf numFmtId="0" fontId="96" fillId="0" borderId="2">
      <alignment horizontal="left"/>
    </xf>
    <xf numFmtId="0" fontId="2" fillId="0" borderId="0"/>
    <xf numFmtId="0" fontId="1" fillId="0" borderId="0"/>
    <xf numFmtId="0" fontId="96" fillId="0" borderId="2">
      <alignment horizontal="left"/>
    </xf>
    <xf numFmtId="0" fontId="2" fillId="0" borderId="0"/>
    <xf numFmtId="0" fontId="96" fillId="0" borderId="2">
      <alignment horizontal="left"/>
    </xf>
    <xf numFmtId="14" fontId="8" fillId="82" borderId="7">
      <alignment horizontal="center" vertical="center" wrapText="1"/>
    </xf>
    <xf numFmtId="0" fontId="2" fillId="0" borderId="0"/>
    <xf numFmtId="0" fontId="22" fillId="0" borderId="34" applyNumberFormat="0" applyFill="0" applyAlignment="0" applyProtection="0"/>
    <xf numFmtId="0" fontId="97" fillId="0" borderId="48" applyNumberFormat="0" applyFill="0" applyAlignment="0" applyProtection="0"/>
    <xf numFmtId="0" fontId="97" fillId="0" borderId="48" applyNumberFormat="0" applyFill="0" applyAlignment="0" applyProtection="0"/>
    <xf numFmtId="0" fontId="97" fillId="0" borderId="4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97" fillId="0" borderId="4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98" fillId="0" borderId="49" applyNumberFormat="0" applyFill="0" applyAlignment="0" applyProtection="0"/>
    <xf numFmtId="0" fontId="2" fillId="0" borderId="0"/>
    <xf numFmtId="0" fontId="98" fillId="0" borderId="49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98" fillId="0" borderId="49" applyNumberFormat="0" applyFill="0" applyAlignment="0" applyProtection="0"/>
    <xf numFmtId="0" fontId="2" fillId="0" borderId="0"/>
    <xf numFmtId="0" fontId="2" fillId="0" borderId="0"/>
    <xf numFmtId="0" fontId="99" fillId="0" borderId="49" applyNumberFormat="0" applyFill="0" applyAlignment="0" applyProtection="0"/>
    <xf numFmtId="0" fontId="98" fillId="0" borderId="49" applyNumberFormat="0" applyFill="0" applyAlignment="0" applyProtection="0"/>
    <xf numFmtId="0" fontId="2" fillId="0" borderId="0"/>
    <xf numFmtId="0" fontId="1" fillId="0" borderId="0"/>
    <xf numFmtId="0" fontId="71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98" fillId="0" borderId="49" applyNumberFormat="0" applyFill="0" applyAlignment="0" applyProtection="0"/>
    <xf numFmtId="0" fontId="99" fillId="0" borderId="49" applyNumberFormat="0" applyFill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22" fillId="0" borderId="34" applyNumberFormat="0" applyFill="0" applyAlignment="0" applyProtection="0"/>
    <xf numFmtId="0" fontId="1" fillId="0" borderId="0"/>
    <xf numFmtId="0" fontId="22" fillId="0" borderId="34" applyNumberFormat="0" applyFill="0" applyAlignment="0" applyProtection="0"/>
    <xf numFmtId="0" fontId="2" fillId="0" borderId="0"/>
    <xf numFmtId="0" fontId="22" fillId="0" borderId="34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98" fillId="0" borderId="49" applyNumberFormat="0" applyFill="0" applyAlignment="0" applyProtection="0"/>
    <xf numFmtId="0" fontId="1" fillId="0" borderId="0"/>
    <xf numFmtId="0" fontId="43" fillId="0" borderId="0"/>
    <xf numFmtId="0" fontId="2" fillId="0" borderId="0"/>
    <xf numFmtId="0" fontId="99" fillId="0" borderId="49" applyNumberFormat="0" applyFill="0" applyAlignment="0" applyProtection="0"/>
    <xf numFmtId="0" fontId="22" fillId="0" borderId="34" applyNumberFormat="0" applyFill="0" applyAlignment="0" applyProtection="0"/>
    <xf numFmtId="0" fontId="2" fillId="0" borderId="0"/>
    <xf numFmtId="0" fontId="98" fillId="0" borderId="49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2" fillId="0" borderId="34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2" fillId="0" borderId="34" applyNumberFormat="0" applyFill="0" applyAlignment="0" applyProtection="0"/>
    <xf numFmtId="0" fontId="71" fillId="0" borderId="0" applyNumberFormat="0" applyFill="0" applyBorder="0" applyAlignment="0" applyProtection="0"/>
    <xf numFmtId="0" fontId="100" fillId="0" borderId="34" applyNumberFormat="0" applyFill="0" applyAlignment="0" applyProtection="0"/>
    <xf numFmtId="0" fontId="98" fillId="0" borderId="49" applyNumberFormat="0" applyFill="0" applyAlignment="0" applyProtection="0"/>
    <xf numFmtId="0" fontId="2" fillId="0" borderId="0"/>
    <xf numFmtId="0" fontId="2" fillId="0" borderId="0"/>
    <xf numFmtId="0" fontId="23" fillId="0" borderId="35" applyNumberFormat="0" applyFill="0" applyAlignment="0" applyProtection="0"/>
    <xf numFmtId="0" fontId="101" fillId="0" borderId="50" applyNumberFormat="0" applyFill="0" applyAlignment="0" applyProtection="0"/>
    <xf numFmtId="0" fontId="101" fillId="0" borderId="50" applyNumberFormat="0" applyFill="0" applyAlignment="0" applyProtection="0"/>
    <xf numFmtId="0" fontId="101" fillId="0" borderId="5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01" fillId="0" borderId="5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102" fillId="0" borderId="51" applyNumberFormat="0" applyFill="0" applyAlignment="0" applyProtection="0"/>
    <xf numFmtId="0" fontId="2" fillId="0" borderId="0"/>
    <xf numFmtId="0" fontId="102" fillId="0" borderId="51" applyNumberFormat="0" applyFill="0" applyAlignment="0" applyProtection="0"/>
    <xf numFmtId="0" fontId="1" fillId="0" borderId="0"/>
    <xf numFmtId="0" fontId="43" fillId="0" borderId="0"/>
    <xf numFmtId="0" fontId="2" fillId="0" borderId="0"/>
    <xf numFmtId="0" fontId="2" fillId="0" borderId="0"/>
    <xf numFmtId="0" fontId="102" fillId="0" borderId="51" applyNumberFormat="0" applyFill="0" applyAlignment="0" applyProtection="0"/>
    <xf numFmtId="0" fontId="2" fillId="0" borderId="0"/>
    <xf numFmtId="0" fontId="2" fillId="0" borderId="0"/>
    <xf numFmtId="0" fontId="103" fillId="0" borderId="51" applyNumberFormat="0" applyFill="0" applyAlignment="0" applyProtection="0"/>
    <xf numFmtId="0" fontId="102" fillId="0" borderId="51" applyNumberFormat="0" applyFill="0" applyAlignment="0" applyProtection="0"/>
    <xf numFmtId="0" fontId="2" fillId="0" borderId="0"/>
    <xf numFmtId="0" fontId="1" fillId="0" borderId="0"/>
    <xf numFmtId="0" fontId="71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02" fillId="0" borderId="51" applyNumberFormat="0" applyFill="0" applyAlignment="0" applyProtection="0"/>
    <xf numFmtId="0" fontId="103" fillId="0" borderId="51" applyNumberFormat="0" applyFill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23" fillId="0" borderId="35" applyNumberFormat="0" applyFill="0" applyAlignment="0" applyProtection="0"/>
    <xf numFmtId="0" fontId="1" fillId="0" borderId="0"/>
    <xf numFmtId="0" fontId="23" fillId="0" borderId="35" applyNumberFormat="0" applyFill="0" applyAlignment="0" applyProtection="0"/>
    <xf numFmtId="0" fontId="2" fillId="0" borderId="0"/>
    <xf numFmtId="0" fontId="23" fillId="0" borderId="35" applyNumberFormat="0" applyFill="0" applyAlignment="0" applyProtection="0"/>
    <xf numFmtId="0" fontId="102" fillId="0" borderId="51" applyNumberFormat="0" applyFill="0" applyAlignment="0" applyProtection="0"/>
    <xf numFmtId="0" fontId="102" fillId="0" borderId="51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02" fillId="0" borderId="51" applyNumberFormat="0" applyFill="0" applyAlignment="0" applyProtection="0"/>
    <xf numFmtId="0" fontId="1" fillId="0" borderId="0"/>
    <xf numFmtId="0" fontId="43" fillId="0" borderId="0"/>
    <xf numFmtId="0" fontId="2" fillId="0" borderId="0"/>
    <xf numFmtId="0" fontId="103" fillId="0" borderId="51" applyNumberFormat="0" applyFill="0" applyAlignment="0" applyProtection="0"/>
    <xf numFmtId="0" fontId="23" fillId="0" borderId="35" applyNumberFormat="0" applyFill="0" applyAlignment="0" applyProtection="0"/>
    <xf numFmtId="0" fontId="2" fillId="0" borderId="0"/>
    <xf numFmtId="0" fontId="102" fillId="0" borderId="51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3" fillId="0" borderId="35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3" fillId="0" borderId="35" applyNumberFormat="0" applyFill="0" applyAlignment="0" applyProtection="0"/>
    <xf numFmtId="0" fontId="71" fillId="0" borderId="0" applyNumberFormat="0" applyFill="0" applyBorder="0" applyAlignment="0" applyProtection="0"/>
    <xf numFmtId="0" fontId="104" fillId="0" borderId="35" applyNumberFormat="0" applyFill="0" applyAlignment="0" applyProtection="0"/>
    <xf numFmtId="0" fontId="102" fillId="0" borderId="51" applyNumberFormat="0" applyFill="0" applyAlignment="0" applyProtection="0"/>
    <xf numFmtId="0" fontId="2" fillId="0" borderId="0"/>
    <xf numFmtId="0" fontId="2" fillId="0" borderId="0"/>
    <xf numFmtId="0" fontId="105" fillId="0" borderId="52" applyNumberFormat="0" applyFill="0" applyAlignment="0" applyProtection="0"/>
    <xf numFmtId="0" fontId="106" fillId="0" borderId="53" applyNumberFormat="0" applyFill="0" applyAlignment="0" applyProtection="0"/>
    <xf numFmtId="0" fontId="106" fillId="0" borderId="53" applyNumberFormat="0" applyFill="0" applyAlignment="0" applyProtection="0"/>
    <xf numFmtId="0" fontId="10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0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105" fillId="0" borderId="52" applyNumberFormat="0" applyFill="0" applyAlignment="0" applyProtection="0"/>
    <xf numFmtId="0" fontId="106" fillId="0" borderId="53" applyNumberFormat="0" applyFill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05" fillId="0" borderId="52" applyNumberFormat="0" applyFill="0" applyAlignment="0" applyProtection="0"/>
    <xf numFmtId="0" fontId="1" fillId="0" borderId="0"/>
    <xf numFmtId="0" fontId="2" fillId="0" borderId="0"/>
    <xf numFmtId="0" fontId="105" fillId="0" borderId="54" applyNumberFormat="0" applyFill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06" fillId="0" borderId="53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105" fillId="0" borderId="52" applyNumberFormat="0" applyFill="0" applyAlignment="0" applyProtection="0"/>
    <xf numFmtId="0" fontId="107" fillId="0" borderId="52" applyNumberFormat="0" applyFill="0" applyAlignment="0" applyProtection="0"/>
    <xf numFmtId="0" fontId="1" fillId="0" borderId="0"/>
    <xf numFmtId="0" fontId="2" fillId="0" borderId="0"/>
    <xf numFmtId="0" fontId="107" fillId="0" borderId="52" applyNumberFormat="0" applyFill="0" applyAlignment="0" applyProtection="0"/>
    <xf numFmtId="0" fontId="1" fillId="0" borderId="0"/>
    <xf numFmtId="0" fontId="2" fillId="0" borderId="0"/>
    <xf numFmtId="0" fontId="105" fillId="0" borderId="52" applyNumberFormat="0" applyFill="0" applyAlignment="0" applyProtection="0"/>
    <xf numFmtId="0" fontId="2" fillId="0" borderId="0"/>
    <xf numFmtId="0" fontId="105" fillId="0" borderId="52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105" fillId="0" borderId="52" applyNumberFormat="0" applyFill="0" applyAlignment="0" applyProtection="0"/>
    <xf numFmtId="0" fontId="2" fillId="0" borderId="0"/>
    <xf numFmtId="0" fontId="107" fillId="0" borderId="52" applyNumberFormat="0" applyFill="0" applyAlignment="0" applyProtection="0"/>
    <xf numFmtId="0" fontId="106" fillId="0" borderId="53" applyNumberFormat="0" applyFill="0" applyAlignment="0" applyProtection="0"/>
    <xf numFmtId="0" fontId="2" fillId="0" borderId="0"/>
    <xf numFmtId="0" fontId="105" fillId="0" borderId="52" applyNumberFormat="0" applyFill="0" applyAlignment="0" applyProtection="0"/>
    <xf numFmtId="0" fontId="108" fillId="0" borderId="55" applyNumberFormat="0" applyFill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4" fillId="0" borderId="36" applyNumberFormat="0" applyFill="0" applyAlignment="0" applyProtection="0"/>
    <xf numFmtId="0" fontId="1" fillId="0" borderId="0"/>
    <xf numFmtId="0" fontId="106" fillId="0" borderId="53" applyNumberFormat="0" applyFill="0" applyAlignment="0" applyProtection="0"/>
    <xf numFmtId="0" fontId="1" fillId="0" borderId="0"/>
    <xf numFmtId="0" fontId="43" fillId="0" borderId="0"/>
    <xf numFmtId="0" fontId="24" fillId="0" borderId="36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109" fillId="0" borderId="36" applyNumberFormat="0" applyFill="0" applyAlignment="0" applyProtection="0"/>
    <xf numFmtId="0" fontId="1" fillId="0" borderId="0"/>
    <xf numFmtId="0" fontId="1" fillId="0" borderId="0"/>
    <xf numFmtId="0" fontId="24" fillId="0" borderId="36" applyNumberFormat="0" applyFill="0" applyAlignment="0" applyProtection="0"/>
    <xf numFmtId="0" fontId="1" fillId="0" borderId="0"/>
    <xf numFmtId="0" fontId="109" fillId="0" borderId="36" applyNumberFormat="0" applyFill="0" applyAlignment="0" applyProtection="0"/>
    <xf numFmtId="0" fontId="2" fillId="0" borderId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05" fillId="0" borderId="0" applyNumberForma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06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0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" fillId="0" borderId="0"/>
    <xf numFmtId="0" fontId="2" fillId="0" borderId="0"/>
    <xf numFmtId="0" fontId="107" fillId="0" borderId="0" applyNumberFormat="0" applyFill="0" applyBorder="0" applyAlignment="0" applyProtection="0"/>
    <xf numFmtId="0" fontId="1" fillId="0" borderId="0"/>
    <xf numFmtId="0" fontId="2" fillId="0" borderId="0"/>
    <xf numFmtId="0" fontId="105" fillId="0" borderId="0" applyNumberFormat="0" applyFill="0" applyBorder="0" applyAlignment="0" applyProtection="0"/>
    <xf numFmtId="0" fontId="2" fillId="0" borderId="0"/>
    <xf numFmtId="0" fontId="105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05" fillId="0" borderId="0" applyNumberFormat="0" applyFill="0" applyBorder="0" applyAlignment="0" applyProtection="0"/>
    <xf numFmtId="0" fontId="2" fillId="0" borderId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" fillId="0" borderId="0"/>
    <xf numFmtId="0" fontId="105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106" fillId="0" borderId="0" applyNumberFormat="0" applyFill="0" applyBorder="0" applyAlignment="0" applyProtection="0"/>
    <xf numFmtId="0" fontId="1" fillId="0" borderId="0"/>
    <xf numFmtId="0" fontId="43" fillId="0" borderId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09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109" fillId="0" borderId="0" applyNumberFormat="0" applyFill="0" applyBorder="0" applyAlignment="0" applyProtection="0"/>
    <xf numFmtId="0" fontId="110" fillId="74" borderId="0" applyNumberFormat="0" applyBorder="0" applyAlignment="0">
      <protection hidden="1"/>
    </xf>
    <xf numFmtId="38" fontId="54" fillId="0" borderId="0"/>
    <xf numFmtId="38" fontId="54" fillId="0" borderId="0"/>
    <xf numFmtId="38" fontId="54" fillId="0" borderId="0"/>
    <xf numFmtId="0" fontId="1" fillId="0" borderId="0"/>
    <xf numFmtId="0" fontId="1" fillId="0" borderId="0"/>
    <xf numFmtId="0" fontId="1" fillId="0" borderId="0"/>
    <xf numFmtId="0" fontId="2" fillId="0" borderId="0"/>
    <xf numFmtId="38" fontId="54" fillId="0" borderId="0"/>
    <xf numFmtId="38" fontId="54" fillId="0" borderId="0"/>
    <xf numFmtId="38" fontId="54" fillId="0" borderId="0"/>
    <xf numFmtId="0" fontId="2" fillId="0" borderId="0"/>
    <xf numFmtId="0" fontId="2" fillId="0" borderId="0"/>
    <xf numFmtId="38" fontId="54" fillId="0" borderId="0"/>
    <xf numFmtId="0" fontId="2" fillId="0" borderId="0"/>
    <xf numFmtId="0" fontId="2" fillId="0" borderId="0"/>
    <xf numFmtId="0" fontId="2" fillId="0" borderId="0"/>
    <xf numFmtId="0" fontId="1" fillId="0" borderId="0"/>
    <xf numFmtId="38" fontId="54" fillId="0" borderId="0"/>
    <xf numFmtId="0" fontId="1" fillId="0" borderId="0"/>
    <xf numFmtId="0" fontId="2" fillId="0" borderId="0"/>
    <xf numFmtId="0" fontId="1" fillId="0" borderId="0"/>
    <xf numFmtId="0" fontId="2" fillId="0" borderId="0"/>
    <xf numFmtId="40" fontId="54" fillId="0" borderId="0"/>
    <xf numFmtId="40" fontId="54" fillId="0" borderId="0"/>
    <xf numFmtId="40" fontId="54" fillId="0" borderId="0"/>
    <xf numFmtId="0" fontId="1" fillId="0" borderId="0"/>
    <xf numFmtId="0" fontId="1" fillId="0" borderId="0"/>
    <xf numFmtId="0" fontId="1" fillId="0" borderId="0"/>
    <xf numFmtId="0" fontId="2" fillId="0" borderId="0"/>
    <xf numFmtId="40" fontId="54" fillId="0" borderId="0"/>
    <xf numFmtId="40" fontId="54" fillId="0" borderId="0"/>
    <xf numFmtId="40" fontId="54" fillId="0" borderId="0"/>
    <xf numFmtId="0" fontId="2" fillId="0" borderId="0"/>
    <xf numFmtId="0" fontId="2" fillId="0" borderId="0"/>
    <xf numFmtId="40" fontId="54" fillId="0" borderId="0"/>
    <xf numFmtId="0" fontId="2" fillId="0" borderId="0"/>
    <xf numFmtId="0" fontId="2" fillId="0" borderId="0"/>
    <xf numFmtId="0" fontId="2" fillId="0" borderId="0"/>
    <xf numFmtId="0" fontId="1" fillId="0" borderId="0"/>
    <xf numFmtId="40" fontId="54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3" fillId="0" borderId="0" applyNumberFormat="0" applyFill="0" applyBorder="0" applyAlignment="0" applyProtection="0">
      <alignment vertical="top"/>
      <protection locked="0"/>
    </xf>
    <xf numFmtId="10" fontId="51" fillId="75" borderId="5" applyNumberFormat="0" applyBorder="0" applyAlignment="0" applyProtection="0"/>
    <xf numFmtId="0" fontId="2" fillId="0" borderId="0"/>
    <xf numFmtId="10" fontId="51" fillId="75" borderId="5" applyNumberFormat="0" applyBorder="0" applyAlignment="0" applyProtection="0"/>
    <xf numFmtId="10" fontId="2" fillId="75" borderId="5" applyNumberFormat="0" applyBorder="0" applyAlignment="0" applyProtection="0"/>
    <xf numFmtId="10" fontId="2" fillId="75" borderId="5" applyNumberFormat="0" applyBorder="0" applyAlignment="0" applyProtection="0"/>
    <xf numFmtId="0" fontId="2" fillId="0" borderId="0"/>
    <xf numFmtId="0" fontId="1" fillId="0" borderId="0"/>
    <xf numFmtId="10" fontId="2" fillId="75" borderId="5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0" fontId="51" fillId="75" borderId="5" applyNumberFormat="0" applyBorder="0" applyAlignment="0" applyProtection="0"/>
    <xf numFmtId="10" fontId="51" fillId="75" borderId="5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10" fontId="51" fillId="75" borderId="5" applyNumberFormat="0" applyBorder="0" applyAlignment="0" applyProtection="0"/>
    <xf numFmtId="10" fontId="51" fillId="75" borderId="5" applyNumberFormat="0" applyBorder="0" applyAlignment="0" applyProtection="0"/>
    <xf numFmtId="10" fontId="51" fillId="75" borderId="5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10" fontId="51" fillId="75" borderId="5" applyNumberFormat="0" applyBorder="0" applyAlignment="0" applyProtection="0"/>
    <xf numFmtId="10" fontId="2" fillId="75" borderId="5" applyNumberFormat="0" applyBorder="0" applyAlignment="0" applyProtection="0"/>
    <xf numFmtId="10" fontId="2" fillId="75" borderId="5" applyNumberFormat="0" applyBorder="0" applyAlignment="0" applyProtection="0"/>
    <xf numFmtId="0" fontId="2" fillId="0" borderId="0"/>
    <xf numFmtId="0" fontId="1" fillId="0" borderId="0"/>
    <xf numFmtId="10" fontId="2" fillId="75" borderId="5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0" fontId="51" fillId="75" borderId="5" applyNumberFormat="0" applyBorder="0" applyAlignment="0" applyProtection="0"/>
    <xf numFmtId="10" fontId="51" fillId="75" borderId="5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10" fontId="51" fillId="75" borderId="5" applyNumberFormat="0" applyBorder="0" applyAlignment="0" applyProtection="0"/>
    <xf numFmtId="10" fontId="51" fillId="75" borderId="5" applyNumberFormat="0" applyBorder="0" applyAlignment="0" applyProtection="0"/>
    <xf numFmtId="10" fontId="51" fillId="75" borderId="5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10" fontId="51" fillId="75" borderId="5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10" fontId="51" fillId="75" borderId="5" applyNumberFormat="0" applyBorder="0" applyAlignment="0" applyProtection="0"/>
    <xf numFmtId="10" fontId="51" fillId="75" borderId="5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51" fillId="75" borderId="5" applyNumberFormat="0" applyBorder="0" applyAlignment="0" applyProtection="0"/>
    <xf numFmtId="10" fontId="51" fillId="75" borderId="5" applyNumberFormat="0" applyBorder="0" applyAlignment="0" applyProtection="0"/>
    <xf numFmtId="10" fontId="51" fillId="75" borderId="5" applyNumberFormat="0" applyBorder="0" applyAlignment="0" applyProtection="0"/>
    <xf numFmtId="0" fontId="1" fillId="0" borderId="0"/>
    <xf numFmtId="0" fontId="2" fillId="0" borderId="0"/>
    <xf numFmtId="10" fontId="51" fillId="75" borderId="5" applyNumberFormat="0" applyBorder="0" applyAlignment="0" applyProtection="0"/>
    <xf numFmtId="10" fontId="51" fillId="75" borderId="5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0" fontId="51" fillId="75" borderId="5" applyNumberFormat="0" applyBorder="0" applyAlignment="0" applyProtection="0"/>
    <xf numFmtId="10" fontId="51" fillId="75" borderId="5" applyNumberFormat="0" applyBorder="0" applyAlignment="0" applyProtection="0"/>
    <xf numFmtId="0" fontId="2" fillId="0" borderId="0"/>
    <xf numFmtId="10" fontId="2" fillId="75" borderId="5" applyNumberFormat="0" applyBorder="0" applyAlignment="0" applyProtection="0"/>
    <xf numFmtId="0" fontId="2" fillId="0" borderId="0"/>
    <xf numFmtId="0" fontId="1" fillId="0" borderId="0"/>
    <xf numFmtId="0" fontId="2" fillId="0" borderId="0"/>
    <xf numFmtId="10" fontId="51" fillId="75" borderId="5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0" fontId="2" fillId="75" borderId="5" applyNumberFormat="0" applyBorder="0" applyAlignment="0" applyProtection="0"/>
    <xf numFmtId="10" fontId="2" fillId="75" borderId="5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51" fillId="75" borderId="5" applyNumberFormat="0" applyBorder="0" applyAlignment="0" applyProtection="0"/>
    <xf numFmtId="10" fontId="51" fillId="75" borderId="5" applyNumberFormat="0" applyBorder="0" applyAlignment="0" applyProtection="0"/>
    <xf numFmtId="0" fontId="2" fillId="0" borderId="0"/>
    <xf numFmtId="0" fontId="2" fillId="0" borderId="0"/>
    <xf numFmtId="0" fontId="1" fillId="0" borderId="0"/>
    <xf numFmtId="10" fontId="51" fillId="75" borderId="5" applyNumberFormat="0" applyBorder="0" applyAlignment="0" applyProtection="0"/>
    <xf numFmtId="0" fontId="1" fillId="0" borderId="0"/>
    <xf numFmtId="0" fontId="2" fillId="0" borderId="0"/>
    <xf numFmtId="0" fontId="1" fillId="0" borderId="0"/>
    <xf numFmtId="10" fontId="51" fillId="75" borderId="5" applyNumberFormat="0" applyBorder="0" applyAlignment="0" applyProtection="0"/>
    <xf numFmtId="0" fontId="114" fillId="40" borderId="44" applyNumberFormat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14" fillId="40" borderId="44" applyNumberFormat="0" applyAlignment="0" applyProtection="0"/>
    <xf numFmtId="0" fontId="114" fillId="40" borderId="44" applyNumberFormat="0" applyAlignment="0" applyProtection="0"/>
    <xf numFmtId="0" fontId="2" fillId="0" borderId="0"/>
    <xf numFmtId="0" fontId="28" fillId="6" borderId="37" applyNumberFormat="0" applyAlignment="0" applyProtection="0"/>
    <xf numFmtId="0" fontId="28" fillId="6" borderId="37" applyNumberFormat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8" fillId="6" borderId="37" applyNumberFormat="0" applyAlignment="0" applyProtection="0"/>
    <xf numFmtId="0" fontId="28" fillId="6" borderId="37" applyNumberFormat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4" fillId="40" borderId="44" applyNumberFormat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14" fillId="40" borderId="44" applyNumberFormat="0" applyAlignment="0" applyProtection="0"/>
    <xf numFmtId="0" fontId="114" fillId="40" borderId="44" applyNumberFormat="0" applyAlignment="0" applyProtection="0"/>
    <xf numFmtId="0" fontId="2" fillId="0" borderId="0"/>
    <xf numFmtId="0" fontId="114" fillId="40" borderId="44" applyNumberFormat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14" fillId="40" borderId="44" applyNumberFormat="0" applyAlignment="0" applyProtection="0"/>
    <xf numFmtId="0" fontId="114" fillId="40" borderId="44" applyNumberFormat="0" applyAlignment="0" applyProtection="0"/>
    <xf numFmtId="0" fontId="2" fillId="0" borderId="0"/>
    <xf numFmtId="0" fontId="28" fillId="6" borderId="37" applyNumberFormat="0" applyAlignment="0" applyProtection="0"/>
    <xf numFmtId="0" fontId="28" fillId="6" borderId="37" applyNumberFormat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8" fillId="6" borderId="37" applyNumberFormat="0" applyAlignment="0" applyProtection="0"/>
    <xf numFmtId="0" fontId="28" fillId="6" borderId="37" applyNumberFormat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8" fillId="6" borderId="37" applyNumberFormat="0" applyAlignment="0" applyProtection="0"/>
    <xf numFmtId="0" fontId="28" fillId="6" borderId="37" applyNumberFormat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14" fillId="40" borderId="44" applyNumberFormat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8" fillId="6" borderId="37" applyNumberFormat="0" applyAlignment="0" applyProtection="0"/>
    <xf numFmtId="0" fontId="1" fillId="0" borderId="0"/>
    <xf numFmtId="0" fontId="114" fillId="40" borderId="44" applyNumberFormat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15" fillId="6" borderId="37" applyNumberFormat="0" applyAlignment="0" applyProtection="0"/>
    <xf numFmtId="0" fontId="114" fillId="49" borderId="44" applyNumberFormat="0" applyAlignment="0" applyProtection="0"/>
    <xf numFmtId="0" fontId="2" fillId="0" borderId="0"/>
    <xf numFmtId="0" fontId="114" fillId="40" borderId="44" applyNumberFormat="0" applyAlignment="0" applyProtection="0"/>
    <xf numFmtId="0" fontId="114" fillId="40" borderId="44" applyNumberFormat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14" fillId="40" borderId="44" applyNumberFormat="0" applyAlignment="0" applyProtection="0"/>
    <xf numFmtId="0" fontId="114" fillId="40" borderId="44" applyNumberFormat="0" applyAlignment="0" applyProtection="0"/>
    <xf numFmtId="0" fontId="2" fillId="0" borderId="0"/>
    <xf numFmtId="0" fontId="114" fillId="40" borderId="44" applyNumberFormat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49" borderId="37" applyNumberFormat="0" applyAlignment="0" applyProtection="0"/>
    <xf numFmtId="0" fontId="114" fillId="40" borderId="44" applyNumberFormat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28" fillId="49" borderId="37" applyNumberFormat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14" fillId="40" borderId="44" applyNumberFormat="0" applyAlignment="0" applyProtection="0"/>
    <xf numFmtId="0" fontId="1" fillId="0" borderId="0"/>
    <xf numFmtId="0" fontId="1" fillId="0" borderId="0"/>
    <xf numFmtId="0" fontId="2" fillId="0" borderId="0"/>
    <xf numFmtId="0" fontId="114" fillId="49" borderId="44" applyNumberFormat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14" fillId="49" borderId="44" applyNumberFormat="0" applyAlignment="0" applyProtection="0"/>
    <xf numFmtId="0" fontId="114" fillId="49" borderId="44" applyNumberFormat="0" applyAlignment="0" applyProtection="0"/>
    <xf numFmtId="0" fontId="1" fillId="0" borderId="0"/>
    <xf numFmtId="0" fontId="114" fillId="40" borderId="44" applyNumberFormat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15" fillId="6" borderId="37" applyNumberFormat="0" applyAlignment="0" applyProtection="0"/>
    <xf numFmtId="0" fontId="1" fillId="0" borderId="0"/>
    <xf numFmtId="0" fontId="28" fillId="6" borderId="37" applyNumberFormat="0" applyAlignment="0" applyProtection="0"/>
    <xf numFmtId="0" fontId="1" fillId="0" borderId="0"/>
    <xf numFmtId="0" fontId="114" fillId="40" borderId="44" applyNumberFormat="0" applyAlignment="0" applyProtection="0"/>
    <xf numFmtId="0" fontId="1" fillId="0" borderId="0"/>
    <xf numFmtId="0" fontId="115" fillId="6" borderId="37" applyNumberFormat="0" applyAlignment="0" applyProtection="0"/>
    <xf numFmtId="0" fontId="1" fillId="0" borderId="0"/>
    <xf numFmtId="0" fontId="114" fillId="40" borderId="44" applyNumberFormat="0" applyAlignment="0" applyProtection="0"/>
    <xf numFmtId="0" fontId="1" fillId="0" borderId="0"/>
    <xf numFmtId="0" fontId="1" fillId="0" borderId="0"/>
    <xf numFmtId="0" fontId="115" fillId="6" borderId="37" applyNumberFormat="0" applyAlignment="0" applyProtection="0"/>
    <xf numFmtId="0" fontId="1" fillId="0" borderId="0"/>
    <xf numFmtId="0" fontId="114" fillId="40" borderId="44" applyNumberFormat="0" applyAlignment="0" applyProtection="0"/>
    <xf numFmtId="0" fontId="1" fillId="0" borderId="0"/>
    <xf numFmtId="0" fontId="1" fillId="0" borderId="0"/>
    <xf numFmtId="0" fontId="28" fillId="6" borderId="37" applyNumberFormat="0" applyAlignment="0" applyProtection="0"/>
    <xf numFmtId="0" fontId="43" fillId="0" borderId="0"/>
    <xf numFmtId="0" fontId="114" fillId="40" borderId="44" applyNumberFormat="0" applyAlignment="0" applyProtection="0"/>
    <xf numFmtId="0" fontId="1" fillId="0" borderId="0"/>
    <xf numFmtId="0" fontId="28" fillId="6" borderId="37" applyNumberFormat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8" fillId="6" borderId="37" applyNumberFormat="0" applyAlignment="0" applyProtection="0"/>
    <xf numFmtId="0" fontId="2" fillId="0" borderId="0"/>
    <xf numFmtId="0" fontId="1" fillId="0" borderId="0"/>
    <xf numFmtId="0" fontId="2" fillId="0" borderId="0"/>
    <xf numFmtId="0" fontId="114" fillId="49" borderId="44" applyNumberFormat="0" applyAlignment="0" applyProtection="0"/>
    <xf numFmtId="0" fontId="114" fillId="49" borderId="44" applyNumberFormat="0" applyAlignment="0" applyProtection="0"/>
    <xf numFmtId="0" fontId="2" fillId="0" borderId="0"/>
    <xf numFmtId="0" fontId="28" fillId="49" borderId="37" applyNumberFormat="0" applyAlignment="0" applyProtection="0"/>
    <xf numFmtId="0" fontId="114" fillId="40" borderId="44" applyNumberFormat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28" fillId="49" borderId="37" applyNumberFormat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8" fillId="49" borderId="37" applyNumberFormat="0" applyAlignment="0" applyProtection="0"/>
    <xf numFmtId="0" fontId="1" fillId="0" borderId="0"/>
    <xf numFmtId="0" fontId="1" fillId="0" borderId="0"/>
    <xf numFmtId="0" fontId="2" fillId="0" borderId="0"/>
    <xf numFmtId="0" fontId="114" fillId="49" borderId="44" applyNumberFormat="0" applyAlignment="0" applyProtection="0"/>
    <xf numFmtId="0" fontId="2" fillId="0" borderId="0"/>
    <xf numFmtId="0" fontId="28" fillId="49" borderId="37" applyNumberFormat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14" fillId="49" borderId="44" applyNumberFormat="0" applyAlignment="0" applyProtection="0"/>
    <xf numFmtId="0" fontId="28" fillId="6" borderId="37" applyNumberFormat="0" applyAlignment="0" applyProtection="0"/>
    <xf numFmtId="0" fontId="2" fillId="0" borderId="0"/>
    <xf numFmtId="0" fontId="1" fillId="0" borderId="0"/>
    <xf numFmtId="0" fontId="2" fillId="0" borderId="0"/>
    <xf numFmtId="0" fontId="114" fillId="40" borderId="44" applyNumberFormat="0" applyAlignment="0" applyProtection="0"/>
    <xf numFmtId="0" fontId="2" fillId="0" borderId="0"/>
    <xf numFmtId="0" fontId="1" fillId="0" borderId="0"/>
    <xf numFmtId="0" fontId="2" fillId="0" borderId="0"/>
    <xf numFmtId="0" fontId="114" fillId="40" borderId="44" applyNumberFormat="0" applyAlignment="0" applyProtection="0"/>
    <xf numFmtId="0" fontId="2" fillId="0" borderId="0"/>
    <xf numFmtId="0" fontId="1" fillId="0" borderId="0"/>
    <xf numFmtId="0" fontId="2" fillId="0" borderId="0"/>
    <xf numFmtId="0" fontId="114" fillId="40" borderId="44" applyNumberFormat="0" applyAlignment="0" applyProtection="0"/>
    <xf numFmtId="0" fontId="2" fillId="0" borderId="0"/>
    <xf numFmtId="0" fontId="1" fillId="0" borderId="0"/>
    <xf numFmtId="0" fontId="2" fillId="0" borderId="0"/>
    <xf numFmtId="0" fontId="114" fillId="40" borderId="44" applyNumberFormat="0" applyAlignment="0" applyProtection="0"/>
    <xf numFmtId="0" fontId="2" fillId="0" borderId="0"/>
    <xf numFmtId="0" fontId="1" fillId="0" borderId="0"/>
    <xf numFmtId="0" fontId="2" fillId="0" borderId="0"/>
    <xf numFmtId="0" fontId="114" fillId="40" borderId="44" applyNumberFormat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14" fillId="49" borderId="44" applyNumberFormat="0" applyAlignment="0" applyProtection="0"/>
    <xf numFmtId="0" fontId="2" fillId="0" borderId="0"/>
    <xf numFmtId="0" fontId="28" fillId="49" borderId="37" applyNumberFormat="0" applyAlignment="0" applyProtection="0"/>
    <xf numFmtId="0" fontId="1" fillId="0" borderId="0"/>
    <xf numFmtId="0" fontId="43" fillId="0" borderId="0"/>
    <xf numFmtId="0" fontId="2" fillId="0" borderId="0"/>
    <xf numFmtId="0" fontId="28" fillId="6" borderId="37" applyNumberFormat="0" applyAlignment="0" applyProtection="0"/>
    <xf numFmtId="0" fontId="2" fillId="0" borderId="0"/>
    <xf numFmtId="0" fontId="28" fillId="49" borderId="37" applyNumberFormat="0" applyAlignment="0" applyProtection="0"/>
    <xf numFmtId="0" fontId="28" fillId="6" borderId="37" applyNumberFormat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14" fillId="49" borderId="44" applyNumberFormat="0" applyAlignment="0" applyProtection="0"/>
    <xf numFmtId="0" fontId="1" fillId="0" borderId="0"/>
    <xf numFmtId="0" fontId="114" fillId="40" borderId="44" applyNumberFormat="0" applyAlignment="0" applyProtection="0"/>
    <xf numFmtId="0" fontId="1" fillId="0" borderId="0"/>
    <xf numFmtId="0" fontId="43" fillId="0" borderId="0"/>
    <xf numFmtId="0" fontId="2" fillId="0" borderId="0"/>
    <xf numFmtId="0" fontId="28" fillId="6" borderId="37" applyNumberFormat="0" applyAlignment="0" applyProtection="0"/>
    <xf numFmtId="0" fontId="28" fillId="6" borderId="37" applyNumberFormat="0" applyAlignment="0" applyProtection="0"/>
    <xf numFmtId="0" fontId="1" fillId="0" borderId="0"/>
    <xf numFmtId="0" fontId="28" fillId="6" borderId="37" applyNumberFormat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14" fillId="49" borderId="44" applyNumberFormat="0" applyAlignment="0" applyProtection="0"/>
    <xf numFmtId="0" fontId="1" fillId="0" borderId="0"/>
    <xf numFmtId="0" fontId="114" fillId="40" borderId="44" applyNumberFormat="0" applyAlignment="0" applyProtection="0"/>
    <xf numFmtId="0" fontId="1" fillId="0" borderId="0"/>
    <xf numFmtId="0" fontId="43" fillId="0" borderId="0"/>
    <xf numFmtId="0" fontId="2" fillId="0" borderId="0"/>
    <xf numFmtId="0" fontId="28" fillId="6" borderId="37" applyNumberFormat="0" applyAlignment="0" applyProtection="0"/>
    <xf numFmtId="0" fontId="28" fillId="6" borderId="37" applyNumberFormat="0" applyAlignment="0" applyProtection="0"/>
    <xf numFmtId="0" fontId="1" fillId="0" borderId="0"/>
    <xf numFmtId="0" fontId="28" fillId="6" borderId="37" applyNumberFormat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14" fillId="49" borderId="44" applyNumberFormat="0" applyAlignment="0" applyProtection="0"/>
    <xf numFmtId="0" fontId="1" fillId="0" borderId="0"/>
    <xf numFmtId="0" fontId="114" fillId="40" borderId="44" applyNumberFormat="0" applyAlignment="0" applyProtection="0"/>
    <xf numFmtId="0" fontId="1" fillId="0" borderId="0"/>
    <xf numFmtId="0" fontId="43" fillId="0" borderId="0"/>
    <xf numFmtId="0" fontId="2" fillId="0" borderId="0"/>
    <xf numFmtId="0" fontId="28" fillId="6" borderId="37" applyNumberFormat="0" applyAlignment="0" applyProtection="0"/>
    <xf numFmtId="0" fontId="1" fillId="0" borderId="0"/>
    <xf numFmtId="0" fontId="28" fillId="6" borderId="37" applyNumberFormat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8" fillId="6" borderId="37" applyNumberFormat="0" applyAlignment="0" applyProtection="0"/>
    <xf numFmtId="0" fontId="1" fillId="0" borderId="0"/>
    <xf numFmtId="0" fontId="114" fillId="40" borderId="44" applyNumberFormat="0" applyAlignment="0" applyProtection="0"/>
    <xf numFmtId="0" fontId="1" fillId="0" borderId="0"/>
    <xf numFmtId="0" fontId="43" fillId="0" borderId="0"/>
    <xf numFmtId="0" fontId="2" fillId="0" borderId="0"/>
    <xf numFmtId="0" fontId="28" fillId="6" borderId="37" applyNumberFormat="0" applyAlignment="0" applyProtection="0"/>
    <xf numFmtId="0" fontId="1" fillId="0" borderId="0"/>
    <xf numFmtId="0" fontId="28" fillId="6" borderId="37" applyNumberFormat="0" applyAlignment="0" applyProtection="0"/>
    <xf numFmtId="0" fontId="1" fillId="0" borderId="0"/>
    <xf numFmtId="0" fontId="1" fillId="0" borderId="0"/>
    <xf numFmtId="0" fontId="2" fillId="0" borderId="0"/>
    <xf numFmtId="0" fontId="114" fillId="40" borderId="44" applyNumberFormat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8" fillId="6" borderId="37" applyNumberFormat="0" applyAlignment="0" applyProtection="0"/>
    <xf numFmtId="0" fontId="28" fillId="6" borderId="37" applyNumberFormat="0" applyAlignment="0" applyProtection="0"/>
    <xf numFmtId="0" fontId="1" fillId="0" borderId="0"/>
    <xf numFmtId="0" fontId="1" fillId="0" borderId="0"/>
    <xf numFmtId="0" fontId="4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15" fillId="6" borderId="37" applyNumberFormat="0" applyAlignment="0" applyProtection="0"/>
    <xf numFmtId="0" fontId="115" fillId="6" borderId="37" applyNumberFormat="0" applyAlignment="0" applyProtection="0"/>
    <xf numFmtId="0" fontId="28" fillId="6" borderId="37" applyNumberFormat="0" applyAlignment="0" applyProtection="0"/>
    <xf numFmtId="0" fontId="28" fillId="6" borderId="37" applyNumberFormat="0" applyAlignment="0" applyProtection="0"/>
    <xf numFmtId="0" fontId="114" fillId="40" borderId="44" applyNumberFormat="0" applyAlignment="0" applyProtection="0"/>
    <xf numFmtId="0" fontId="2" fillId="0" borderId="0"/>
    <xf numFmtId="41" fontId="116" fillId="83" borderId="56">
      <alignment horizontal="left"/>
      <protection locked="0"/>
    </xf>
    <xf numFmtId="41" fontId="116" fillId="83" borderId="56">
      <alignment horizontal="left"/>
      <protection locked="0"/>
    </xf>
    <xf numFmtId="41" fontId="116" fillId="83" borderId="56">
      <alignment horizontal="left"/>
      <protection locked="0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1" fontId="116" fillId="83" borderId="56">
      <alignment horizontal="left"/>
      <protection locked="0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0" fontId="116" fillId="83" borderId="56">
      <alignment horizontal="right"/>
      <protection locked="0"/>
    </xf>
    <xf numFmtId="10" fontId="116" fillId="83" borderId="56">
      <alignment horizontal="right"/>
      <protection locked="0"/>
    </xf>
    <xf numFmtId="10" fontId="116" fillId="83" borderId="56">
      <alignment horizontal="right"/>
      <protection locked="0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0" fontId="116" fillId="83" borderId="56">
      <alignment horizontal="right"/>
      <protection locked="0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0" fontId="116" fillId="83" borderId="56">
      <alignment horizontal="right"/>
      <protection locked="0"/>
    </xf>
    <xf numFmtId="41" fontId="116" fillId="83" borderId="56">
      <alignment horizontal="left"/>
      <protection locked="0"/>
    </xf>
    <xf numFmtId="0" fontId="1" fillId="0" borderId="0"/>
    <xf numFmtId="0" fontId="51" fillId="77" borderId="0"/>
    <xf numFmtId="0" fontId="51" fillId="77" borderId="0"/>
    <xf numFmtId="0" fontId="51" fillId="77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51" fillId="77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51" fillId="77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3" fontId="117" fillId="0" borderId="0" applyFill="0" applyBorder="0" applyAlignment="0" applyProtection="0"/>
    <xf numFmtId="3" fontId="117" fillId="0" borderId="0" applyFill="0" applyBorder="0" applyAlignment="0" applyProtection="0"/>
    <xf numFmtId="3" fontId="117" fillId="0" borderId="0" applyFill="0" applyBorder="0" applyAlignment="0" applyProtection="0"/>
    <xf numFmtId="3" fontId="117" fillId="0" borderId="0" applyFill="0" applyBorder="0" applyAlignment="0" applyProtection="0"/>
    <xf numFmtId="0" fontId="2" fillId="0" borderId="0"/>
    <xf numFmtId="0" fontId="2" fillId="0" borderId="0"/>
    <xf numFmtId="3" fontId="117" fillId="0" borderId="0" applyFill="0" applyBorder="0" applyAlignment="0" applyProtection="0"/>
    <xf numFmtId="0" fontId="2" fillId="0" borderId="0"/>
    <xf numFmtId="0" fontId="2" fillId="0" borderId="0"/>
    <xf numFmtId="3" fontId="117" fillId="0" borderId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8" fillId="0" borderId="57" applyNumberFormat="0" applyFill="0" applyAlignment="0" applyProtection="0"/>
    <xf numFmtId="0" fontId="119" fillId="0" borderId="58" applyNumberFormat="0" applyFill="0" applyAlignment="0" applyProtection="0"/>
    <xf numFmtId="0" fontId="119" fillId="0" borderId="58" applyNumberFormat="0" applyFill="0" applyAlignment="0" applyProtection="0"/>
    <xf numFmtId="0" fontId="119" fillId="0" borderId="5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19" fillId="0" borderId="5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118" fillId="0" borderId="57" applyNumberFormat="0" applyFill="0" applyAlignment="0" applyProtection="0"/>
    <xf numFmtId="0" fontId="119" fillId="0" borderId="58" applyNumberFormat="0" applyFill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118" fillId="0" borderId="57" applyNumberFormat="0" applyFill="0" applyAlignment="0" applyProtection="0"/>
    <xf numFmtId="0" fontId="1" fillId="0" borderId="0"/>
    <xf numFmtId="0" fontId="2" fillId="0" borderId="0"/>
    <xf numFmtId="0" fontId="31" fillId="0" borderId="39" applyNumberFormat="0" applyFill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19" fillId="0" borderId="58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118" fillId="0" borderId="57" applyNumberFormat="0" applyFill="0" applyAlignment="0" applyProtection="0"/>
    <xf numFmtId="0" fontId="120" fillId="0" borderId="57" applyNumberFormat="0" applyFill="0" applyAlignment="0" applyProtection="0"/>
    <xf numFmtId="0" fontId="1" fillId="0" borderId="0"/>
    <xf numFmtId="0" fontId="2" fillId="0" borderId="0"/>
    <xf numFmtId="0" fontId="120" fillId="0" borderId="57" applyNumberFormat="0" applyFill="0" applyAlignment="0" applyProtection="0"/>
    <xf numFmtId="0" fontId="1" fillId="0" borderId="0"/>
    <xf numFmtId="0" fontId="2" fillId="0" borderId="0"/>
    <xf numFmtId="0" fontId="118" fillId="0" borderId="57" applyNumberFormat="0" applyFill="0" applyAlignment="0" applyProtection="0"/>
    <xf numFmtId="0" fontId="2" fillId="0" borderId="0"/>
    <xf numFmtId="0" fontId="118" fillId="0" borderId="57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118" fillId="0" borderId="57" applyNumberFormat="0" applyFill="0" applyAlignment="0" applyProtection="0"/>
    <xf numFmtId="0" fontId="2" fillId="0" borderId="0"/>
    <xf numFmtId="0" fontId="120" fillId="0" borderId="57" applyNumberFormat="0" applyFill="0" applyAlignment="0" applyProtection="0"/>
    <xf numFmtId="0" fontId="119" fillId="0" borderId="58" applyNumberFormat="0" applyFill="0" applyAlignment="0" applyProtection="0"/>
    <xf numFmtId="0" fontId="2" fillId="0" borderId="0"/>
    <xf numFmtId="0" fontId="118" fillId="0" borderId="57" applyNumberFormat="0" applyFill="0" applyAlignment="0" applyProtection="0"/>
    <xf numFmtId="0" fontId="121" fillId="0" borderId="59" applyNumberFormat="0" applyFill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31" fillId="0" borderId="39" applyNumberFormat="0" applyFill="0" applyAlignment="0" applyProtection="0"/>
    <xf numFmtId="0" fontId="1" fillId="0" borderId="0"/>
    <xf numFmtId="0" fontId="119" fillId="0" borderId="58" applyNumberFormat="0" applyFill="0" applyAlignment="0" applyProtection="0"/>
    <xf numFmtId="0" fontId="1" fillId="0" borderId="0"/>
    <xf numFmtId="0" fontId="43" fillId="0" borderId="0"/>
    <xf numFmtId="0" fontId="31" fillId="0" borderId="39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122" fillId="0" borderId="39" applyNumberFormat="0" applyFill="0" applyAlignment="0" applyProtection="0"/>
    <xf numFmtId="0" fontId="1" fillId="0" borderId="0"/>
    <xf numFmtId="0" fontId="1" fillId="0" borderId="0"/>
    <xf numFmtId="0" fontId="31" fillId="0" borderId="39" applyNumberFormat="0" applyFill="0" applyAlignment="0" applyProtection="0"/>
    <xf numFmtId="0" fontId="1" fillId="0" borderId="0"/>
    <xf numFmtId="0" fontId="122" fillId="0" borderId="39" applyNumberFormat="0" applyFill="0" applyAlignment="0" applyProtection="0"/>
    <xf numFmtId="0" fontId="1" fillId="0" borderId="0"/>
    <xf numFmtId="0" fontId="1" fillId="0" borderId="0"/>
    <xf numFmtId="44" fontId="8" fillId="0" borderId="60" applyNumberFormat="0" applyFont="0" applyAlignment="0">
      <alignment horizontal="center"/>
    </xf>
    <xf numFmtId="44" fontId="8" fillId="0" borderId="60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0" fontId="1" fillId="0" borderId="0"/>
    <xf numFmtId="44" fontId="8" fillId="0" borderId="60" applyNumberFormat="0" applyFont="0" applyAlignment="0">
      <alignment horizontal="center"/>
    </xf>
    <xf numFmtId="44" fontId="8" fillId="0" borderId="60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0" fontId="2" fillId="0" borderId="0"/>
    <xf numFmtId="44" fontId="8" fillId="0" borderId="60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0" fontId="1" fillId="0" borderId="0"/>
    <xf numFmtId="44" fontId="8" fillId="0" borderId="60" applyNumberFormat="0" applyFont="0" applyAlignment="0">
      <alignment horizontal="center"/>
    </xf>
    <xf numFmtId="44" fontId="8" fillId="0" borderId="60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0" fontId="2" fillId="0" borderId="0"/>
    <xf numFmtId="44" fontId="8" fillId="0" borderId="60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0" fontId="1" fillId="0" borderId="0"/>
    <xf numFmtId="44" fontId="8" fillId="0" borderId="60" applyNumberFormat="0" applyFont="0" applyAlignment="0">
      <alignment horizontal="center"/>
    </xf>
    <xf numFmtId="44" fontId="8" fillId="0" borderId="60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0" fontId="2" fillId="0" borderId="0"/>
    <xf numFmtId="44" fontId="8" fillId="0" borderId="60" applyNumberFormat="0" applyFont="0" applyAlignment="0">
      <alignment horizontal="center"/>
    </xf>
    <xf numFmtId="44" fontId="8" fillId="0" borderId="60" applyNumberFormat="0" applyFont="0" applyAlignment="0">
      <alignment horizontal="center"/>
    </xf>
    <xf numFmtId="44" fontId="8" fillId="0" borderId="60" applyNumberFormat="0" applyFont="0" applyAlignment="0">
      <alignment horizontal="center"/>
    </xf>
    <xf numFmtId="0" fontId="2" fillId="0" borderId="0"/>
    <xf numFmtId="0" fontId="2" fillId="0" borderId="0"/>
    <xf numFmtId="44" fontId="8" fillId="0" borderId="60" applyNumberFormat="0" applyFont="0" applyAlignment="0">
      <alignment horizontal="center"/>
    </xf>
    <xf numFmtId="0" fontId="2" fillId="0" borderId="0"/>
    <xf numFmtId="0" fontId="2" fillId="0" borderId="0"/>
    <xf numFmtId="0" fontId="2" fillId="0" borderId="0"/>
    <xf numFmtId="0" fontId="1" fillId="0" borderId="0"/>
    <xf numFmtId="44" fontId="8" fillId="0" borderId="60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0" fontId="2" fillId="0" borderId="0"/>
    <xf numFmtId="44" fontId="8" fillId="0" borderId="60" applyNumberFormat="0" applyFont="0" applyAlignment="0">
      <alignment horizontal="center"/>
    </xf>
    <xf numFmtId="44" fontId="8" fillId="0" borderId="61" applyNumberFormat="0" applyFont="0" applyAlignment="0">
      <alignment horizontal="center"/>
    </xf>
    <xf numFmtId="44" fontId="8" fillId="0" borderId="61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0" fontId="1" fillId="0" borderId="0"/>
    <xf numFmtId="44" fontId="8" fillId="0" borderId="61" applyNumberFormat="0" applyFont="0" applyAlignment="0">
      <alignment horizontal="center"/>
    </xf>
    <xf numFmtId="44" fontId="8" fillId="0" borderId="61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0" fontId="2" fillId="0" borderId="0"/>
    <xf numFmtId="44" fontId="8" fillId="0" borderId="61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0" fontId="1" fillId="0" borderId="0"/>
    <xf numFmtId="44" fontId="8" fillId="0" borderId="61" applyNumberFormat="0" applyFont="0" applyAlignment="0">
      <alignment horizontal="center"/>
    </xf>
    <xf numFmtId="44" fontId="8" fillId="0" borderId="61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0" fontId="2" fillId="0" borderId="0"/>
    <xf numFmtId="44" fontId="8" fillId="0" borderId="61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0" fontId="1" fillId="0" borderId="0"/>
    <xf numFmtId="44" fontId="8" fillId="0" borderId="61" applyNumberFormat="0" applyFont="0" applyAlignment="0">
      <alignment horizontal="center"/>
    </xf>
    <xf numFmtId="44" fontId="8" fillId="0" borderId="61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0" fontId="2" fillId="0" borderId="0"/>
    <xf numFmtId="44" fontId="8" fillId="0" borderId="61" applyNumberFormat="0" applyFont="0" applyAlignment="0">
      <alignment horizontal="center"/>
    </xf>
    <xf numFmtId="44" fontId="8" fillId="0" borderId="61" applyNumberFormat="0" applyFont="0" applyAlignment="0">
      <alignment horizontal="center"/>
    </xf>
    <xf numFmtId="44" fontId="8" fillId="0" borderId="61" applyNumberFormat="0" applyFont="0" applyAlignment="0">
      <alignment horizontal="center"/>
    </xf>
    <xf numFmtId="0" fontId="2" fillId="0" borderId="0"/>
    <xf numFmtId="0" fontId="2" fillId="0" borderId="0"/>
    <xf numFmtId="44" fontId="8" fillId="0" borderId="61" applyNumberFormat="0" applyFont="0" applyAlignment="0">
      <alignment horizontal="center"/>
    </xf>
    <xf numFmtId="0" fontId="2" fillId="0" borderId="0"/>
    <xf numFmtId="0" fontId="2" fillId="0" borderId="0"/>
    <xf numFmtId="0" fontId="2" fillId="0" borderId="0"/>
    <xf numFmtId="0" fontId="1" fillId="0" borderId="0"/>
    <xf numFmtId="44" fontId="8" fillId="0" borderId="61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0" fontId="2" fillId="0" borderId="0"/>
    <xf numFmtId="44" fontId="8" fillId="0" borderId="61" applyNumberFormat="0" applyFont="0" applyAlignment="0">
      <alignment horizontal="center"/>
    </xf>
    <xf numFmtId="0" fontId="1" fillId="0" borderId="0"/>
    <xf numFmtId="0" fontId="1" fillId="0" borderId="0"/>
    <xf numFmtId="194" fontId="51" fillId="84" borderId="0">
      <alignment horizontal="center"/>
    </xf>
    <xf numFmtId="0" fontId="2" fillId="0" borderId="0"/>
    <xf numFmtId="0" fontId="123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42" fillId="4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124" fillId="5" borderId="0" applyNumberFormat="0" applyBorder="0" applyAlignment="0" applyProtection="0"/>
    <xf numFmtId="0" fontId="42" fillId="49" borderId="0" applyNumberFormat="0" applyBorder="0" applyAlignment="0" applyProtection="0"/>
    <xf numFmtId="0" fontId="2" fillId="0" borderId="0"/>
    <xf numFmtId="0" fontId="1" fillId="0" borderId="0"/>
    <xf numFmtId="0" fontId="43" fillId="0" borderId="0"/>
    <xf numFmtId="0" fontId="2" fillId="0" borderId="0"/>
    <xf numFmtId="0" fontId="124" fillId="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42" fillId="49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" fillId="0" borderId="0"/>
    <xf numFmtId="0" fontId="124" fillId="5" borderId="0" applyNumberFormat="0" applyBorder="0" applyAlignment="0" applyProtection="0"/>
    <xf numFmtId="0" fontId="1" fillId="0" borderId="0"/>
    <xf numFmtId="0" fontId="2" fillId="0" borderId="0"/>
    <xf numFmtId="0" fontId="123" fillId="49" borderId="0" applyNumberFormat="0" applyBorder="0" applyAlignment="0" applyProtection="0"/>
    <xf numFmtId="0" fontId="2" fillId="0" borderId="0"/>
    <xf numFmtId="0" fontId="124" fillId="5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24" fillId="5" borderId="0" applyNumberFormat="0" applyBorder="0" applyAlignment="0" applyProtection="0"/>
    <xf numFmtId="0" fontId="2" fillId="0" borderId="0"/>
    <xf numFmtId="0" fontId="124" fillId="5" borderId="0" applyNumberFormat="0" applyBorder="0" applyAlignment="0" applyProtection="0"/>
    <xf numFmtId="0" fontId="42" fillId="49" borderId="0" applyNumberFormat="0" applyBorder="0" applyAlignment="0" applyProtection="0"/>
    <xf numFmtId="0" fontId="2" fillId="0" borderId="0"/>
    <xf numFmtId="0" fontId="123" fillId="49" borderId="0" applyNumberFormat="0" applyBorder="0" applyAlignment="0" applyProtection="0"/>
    <xf numFmtId="0" fontId="118" fillId="4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7" fillId="5" borderId="0" applyNumberFormat="0" applyBorder="0" applyAlignment="0" applyProtection="0"/>
    <xf numFmtId="0" fontId="1" fillId="0" borderId="0"/>
    <xf numFmtId="0" fontId="42" fillId="49" borderId="0" applyNumberFormat="0" applyBorder="0" applyAlignment="0" applyProtection="0"/>
    <xf numFmtId="0" fontId="1" fillId="0" borderId="0"/>
    <xf numFmtId="0" fontId="43" fillId="0" borderId="0"/>
    <xf numFmtId="0" fontId="27" fillId="5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25" fillId="5" borderId="0" applyNumberFormat="0" applyBorder="0" applyAlignment="0" applyProtection="0"/>
    <xf numFmtId="0" fontId="1" fillId="0" borderId="0"/>
    <xf numFmtId="0" fontId="1" fillId="0" borderId="0"/>
    <xf numFmtId="0" fontId="27" fillId="5" borderId="0" applyNumberFormat="0" applyBorder="0" applyAlignment="0" applyProtection="0"/>
    <xf numFmtId="0" fontId="1" fillId="0" borderId="0"/>
    <xf numFmtId="0" fontId="125" fillId="5" borderId="0" applyNumberFormat="0" applyBorder="0" applyAlignment="0" applyProtection="0"/>
    <xf numFmtId="37" fontId="126" fillId="0" borderId="0"/>
    <xf numFmtId="37" fontId="126" fillId="0" borderId="0"/>
    <xf numFmtId="37" fontId="126" fillId="0" borderId="0"/>
    <xf numFmtId="37" fontId="126" fillId="0" borderId="0"/>
    <xf numFmtId="0" fontId="2" fillId="0" borderId="0"/>
    <xf numFmtId="0" fontId="2" fillId="0" borderId="0"/>
    <xf numFmtId="37" fontId="126" fillId="0" borderId="0"/>
    <xf numFmtId="0" fontId="2" fillId="0" borderId="0"/>
    <xf numFmtId="0" fontId="2" fillId="0" borderId="0"/>
    <xf numFmtId="0" fontId="2" fillId="0" borderId="0"/>
    <xf numFmtId="37" fontId="126" fillId="0" borderId="0"/>
    <xf numFmtId="0" fontId="2" fillId="0" borderId="0"/>
    <xf numFmtId="0" fontId="1" fillId="0" borderId="0"/>
    <xf numFmtId="37" fontId="126" fillId="0" borderId="0"/>
    <xf numFmtId="0" fontId="2" fillId="0" borderId="0"/>
    <xf numFmtId="195" fontId="10" fillId="0" borderId="0"/>
    <xf numFmtId="195" fontId="10" fillId="0" borderId="0"/>
    <xf numFmtId="0" fontId="3" fillId="0" borderId="0"/>
    <xf numFmtId="196" fontId="2" fillId="0" borderId="0"/>
    <xf numFmtId="195" fontId="10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99" fontId="2" fillId="0" borderId="0"/>
    <xf numFmtId="0" fontId="3" fillId="0" borderId="0"/>
    <xf numFmtId="0" fontId="2" fillId="0" borderId="0"/>
    <xf numFmtId="198" fontId="2" fillId="0" borderId="0"/>
    <xf numFmtId="0" fontId="3" fillId="0" borderId="0"/>
    <xf numFmtId="0" fontId="2" fillId="0" borderId="0"/>
    <xf numFmtId="199" fontId="2" fillId="0" borderId="0"/>
    <xf numFmtId="199" fontId="2" fillId="0" borderId="0"/>
    <xf numFmtId="0" fontId="3" fillId="0" borderId="0"/>
    <xf numFmtId="198" fontId="2" fillId="0" borderId="0"/>
    <xf numFmtId="199" fontId="2" fillId="0" borderId="0"/>
    <xf numFmtId="0" fontId="2" fillId="0" borderId="0"/>
    <xf numFmtId="198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198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199" fontId="2" fillId="0" borderId="0"/>
    <xf numFmtId="199" fontId="2" fillId="0" borderId="0"/>
    <xf numFmtId="0" fontId="3" fillId="0" borderId="0"/>
    <xf numFmtId="198" fontId="2" fillId="0" borderId="0"/>
    <xf numFmtId="199" fontId="2" fillId="0" borderId="0"/>
    <xf numFmtId="0" fontId="2" fillId="0" borderId="0"/>
    <xf numFmtId="198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198" fontId="2" fillId="0" borderId="0"/>
    <xf numFmtId="0" fontId="3" fillId="0" borderId="0"/>
    <xf numFmtId="0" fontId="2" fillId="0" borderId="0"/>
    <xf numFmtId="198" fontId="2" fillId="0" borderId="0"/>
    <xf numFmtId="198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198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197" fontId="2" fillId="0" borderId="0"/>
    <xf numFmtId="0" fontId="2" fillId="0" borderId="0"/>
    <xf numFmtId="199" fontId="12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0" fillId="0" borderId="0"/>
    <xf numFmtId="0" fontId="3" fillId="0" borderId="0"/>
    <xf numFmtId="197" fontId="2" fillId="0" borderId="0"/>
    <xf numFmtId="199" fontId="2" fillId="0" borderId="0"/>
    <xf numFmtId="199" fontId="2" fillId="0" borderId="0"/>
    <xf numFmtId="0" fontId="2" fillId="0" borderId="0"/>
    <xf numFmtId="200" fontId="2" fillId="0" borderId="0"/>
    <xf numFmtId="0" fontId="3" fillId="0" borderId="0"/>
    <xf numFmtId="200" fontId="2" fillId="0" borderId="0"/>
    <xf numFmtId="0" fontId="3" fillId="0" borderId="0"/>
    <xf numFmtId="0" fontId="2" fillId="0" borderId="0"/>
    <xf numFmtId="0" fontId="3" fillId="0" borderId="0"/>
    <xf numFmtId="197" fontId="2" fillId="0" borderId="0"/>
    <xf numFmtId="0" fontId="2" fillId="0" borderId="0"/>
    <xf numFmtId="0" fontId="2" fillId="0" borderId="0"/>
    <xf numFmtId="199" fontId="127" fillId="0" borderId="0"/>
    <xf numFmtId="0" fontId="3" fillId="0" borderId="0"/>
    <xf numFmtId="0" fontId="2" fillId="0" borderId="0"/>
    <xf numFmtId="200" fontId="2" fillId="0" borderId="0"/>
    <xf numFmtId="0" fontId="3" fillId="0" borderId="0"/>
    <xf numFmtId="0" fontId="3" fillId="0" borderId="0"/>
    <xf numFmtId="0" fontId="2" fillId="0" borderId="0"/>
    <xf numFmtId="201" fontId="2" fillId="0" borderId="0"/>
    <xf numFmtId="0" fontId="3" fillId="0" borderId="0"/>
    <xf numFmtId="0" fontId="2" fillId="0" borderId="0"/>
    <xf numFmtId="199" fontId="2" fillId="0" borderId="0"/>
    <xf numFmtId="0" fontId="3" fillId="0" borderId="0"/>
    <xf numFmtId="197" fontId="2" fillId="0" borderId="0"/>
    <xf numFmtId="0" fontId="2" fillId="0" borderId="0"/>
    <xf numFmtId="0" fontId="2" fillId="0" borderId="0"/>
    <xf numFmtId="0" fontId="3" fillId="0" borderId="0"/>
    <xf numFmtId="0" fontId="40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197" fontId="2" fillId="0" borderId="0"/>
    <xf numFmtId="0" fontId="40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197" fontId="2" fillId="0" borderId="0"/>
    <xf numFmtId="0" fontId="40" fillId="0" borderId="0"/>
    <xf numFmtId="199" fontId="127" fillId="0" borderId="0"/>
    <xf numFmtId="0" fontId="3" fillId="0" borderId="0"/>
    <xf numFmtId="0" fontId="3" fillId="0" borderId="0"/>
    <xf numFmtId="0" fontId="2" fillId="0" borderId="0"/>
    <xf numFmtId="0" fontId="40" fillId="0" borderId="0"/>
    <xf numFmtId="0" fontId="2" fillId="0" borderId="0"/>
    <xf numFmtId="0" fontId="3" fillId="0" borderId="0"/>
    <xf numFmtId="0" fontId="3" fillId="0" borderId="0"/>
    <xf numFmtId="202" fontId="128" fillId="0" borderId="0"/>
    <xf numFmtId="202" fontId="128" fillId="0" borderId="0"/>
    <xf numFmtId="203" fontId="51" fillId="0" borderId="0"/>
    <xf numFmtId="204" fontId="51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0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40" fillId="0" borderId="0"/>
    <xf numFmtId="174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0" fillId="0" borderId="0"/>
    <xf numFmtId="174" fontId="2" fillId="0" borderId="0">
      <alignment horizontal="left" wrapText="1"/>
    </xf>
    <xf numFmtId="0" fontId="3" fillId="0" borderId="0"/>
    <xf numFmtId="0" fontId="3" fillId="0" borderId="0"/>
    <xf numFmtId="0" fontId="2" fillId="0" borderId="0"/>
    <xf numFmtId="0" fontId="3" fillId="0" borderId="0"/>
    <xf numFmtId="174" fontId="2" fillId="0" borderId="0">
      <alignment horizontal="left" wrapText="1"/>
    </xf>
    <xf numFmtId="0" fontId="3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3" fillId="0" borderId="0"/>
    <xf numFmtId="174" fontId="2" fillId="0" borderId="0">
      <alignment horizontal="left" wrapText="1"/>
    </xf>
    <xf numFmtId="0" fontId="2" fillId="0" borderId="0"/>
    <xf numFmtId="0" fontId="3" fillId="0" borderId="0"/>
    <xf numFmtId="0" fontId="3" fillId="0" borderId="0"/>
    <xf numFmtId="17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37" fontId="2" fillId="0" borderId="0" applyFill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37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37" fontId="2" fillId="0" borderId="0" applyFill="0" applyBorder="0" applyAlignment="0" applyProtection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>
      <alignment horizontal="left" wrapText="1"/>
    </xf>
    <xf numFmtId="0" fontId="2" fillId="0" borderId="0"/>
    <xf numFmtId="0" fontId="2" fillId="0" borderId="0">
      <alignment wrapText="1"/>
    </xf>
    <xf numFmtId="0" fontId="2" fillId="0" borderId="0">
      <alignment wrapText="1"/>
    </xf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37" fontId="2" fillId="0" borderId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3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/>
    <xf numFmtId="0" fontId="2" fillId="0" borderId="0"/>
    <xf numFmtId="0" fontId="2" fillId="0" borderId="0">
      <alignment wrapText="1"/>
    </xf>
    <xf numFmtId="0" fontId="2" fillId="0" borderId="0">
      <alignment wrapText="1"/>
    </xf>
    <xf numFmtId="164" fontId="2" fillId="0" borderId="0">
      <alignment horizontal="left" wrapText="1"/>
    </xf>
    <xf numFmtId="168" fontId="2" fillId="0" borderId="0">
      <alignment horizontal="left" wrapText="1"/>
    </xf>
    <xf numFmtId="0" fontId="3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3" fillId="0" borderId="0"/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10" fillId="0" borderId="0">
      <alignment horizontal="left" wrapText="1"/>
    </xf>
    <xf numFmtId="0" fontId="2" fillId="0" borderId="0"/>
    <xf numFmtId="0" fontId="3" fillId="0" borderId="0"/>
    <xf numFmtId="0" fontId="2" fillId="0" borderId="0"/>
    <xf numFmtId="164" fontId="10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81" fillId="0" borderId="0"/>
    <xf numFmtId="0" fontId="2" fillId="0" borderId="0">
      <alignment wrapText="1"/>
    </xf>
    <xf numFmtId="0" fontId="3" fillId="0" borderId="0"/>
    <xf numFmtId="0" fontId="2" fillId="0" borderId="0">
      <alignment wrapText="1"/>
    </xf>
    <xf numFmtId="0" fontId="2" fillId="0" borderId="0"/>
    <xf numFmtId="0" fontId="2" fillId="0" borderId="0"/>
    <xf numFmtId="0" fontId="3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164" fontId="2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164" fontId="10" fillId="0" borderId="0">
      <alignment horizontal="left" wrapText="1"/>
    </xf>
    <xf numFmtId="198" fontId="10" fillId="0" borderId="0">
      <alignment horizontal="left" wrapText="1"/>
    </xf>
    <xf numFmtId="0" fontId="3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164" fontId="10" fillId="0" borderId="0">
      <alignment horizontal="left" wrapText="1"/>
    </xf>
    <xf numFmtId="164" fontId="10" fillId="0" borderId="0">
      <alignment horizontal="left" wrapText="1"/>
    </xf>
    <xf numFmtId="0" fontId="2" fillId="0" borderId="0"/>
    <xf numFmtId="0" fontId="3" fillId="0" borderId="0"/>
    <xf numFmtId="198" fontId="10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198" fontId="10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198" fontId="10" fillId="0" borderId="0">
      <alignment horizontal="left" wrapText="1"/>
    </xf>
    <xf numFmtId="0" fontId="3" fillId="0" borderId="0"/>
    <xf numFmtId="0" fontId="2" fillId="0" borderId="0"/>
    <xf numFmtId="198" fontId="10" fillId="0" borderId="0">
      <alignment horizontal="left" wrapText="1"/>
    </xf>
    <xf numFmtId="0" fontId="40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198" fontId="10" fillId="0" borderId="0">
      <alignment horizontal="left" wrapText="1"/>
    </xf>
    <xf numFmtId="198" fontId="10" fillId="0" borderId="0">
      <alignment horizontal="left" wrapText="1"/>
    </xf>
    <xf numFmtId="0" fontId="3" fillId="0" borderId="0"/>
    <xf numFmtId="0" fontId="2" fillId="0" borderId="0">
      <alignment wrapText="1"/>
    </xf>
    <xf numFmtId="0" fontId="2" fillId="0" borderId="0">
      <alignment wrapText="1"/>
    </xf>
    <xf numFmtId="0" fontId="3" fillId="0" borderId="0"/>
    <xf numFmtId="0" fontId="40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>
      <alignment wrapText="1"/>
    </xf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198" fontId="10" fillId="0" borderId="0">
      <alignment horizontal="left" wrapText="1"/>
    </xf>
    <xf numFmtId="0" fontId="2" fillId="0" borderId="0"/>
    <xf numFmtId="198" fontId="10" fillId="0" borderId="0">
      <alignment horizontal="left" wrapText="1"/>
    </xf>
    <xf numFmtId="0" fontId="3" fillId="0" borderId="0"/>
    <xf numFmtId="0" fontId="2" fillId="0" borderId="0">
      <alignment wrapText="1"/>
    </xf>
    <xf numFmtId="0" fontId="2" fillId="0" borderId="0">
      <alignment wrapText="1"/>
    </xf>
    <xf numFmtId="0" fontId="3" fillId="0" borderId="0"/>
    <xf numFmtId="0" fontId="40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>
      <alignment wrapText="1"/>
    </xf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10" fillId="0" borderId="0">
      <alignment horizontal="left" wrapText="1"/>
    </xf>
    <xf numFmtId="0" fontId="3" fillId="0" borderId="0"/>
    <xf numFmtId="0" fontId="2" fillId="0" borderId="0"/>
    <xf numFmtId="198" fontId="10" fillId="0" borderId="0">
      <alignment horizontal="left" wrapText="1"/>
    </xf>
    <xf numFmtId="0" fontId="3" fillId="0" borderId="0"/>
    <xf numFmtId="0" fontId="2" fillId="0" borderId="0">
      <alignment wrapText="1"/>
    </xf>
    <xf numFmtId="0" fontId="2" fillId="0" borderId="0">
      <alignment wrapText="1"/>
    </xf>
    <xf numFmtId="0" fontId="3" fillId="0" borderId="0"/>
    <xf numFmtId="0" fontId="40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>
      <alignment wrapText="1"/>
    </xf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98" fontId="10" fillId="0" borderId="0">
      <alignment horizontal="left" wrapText="1"/>
    </xf>
    <xf numFmtId="0" fontId="3" fillId="0" borderId="0"/>
    <xf numFmtId="0" fontId="2" fillId="0" borderId="0"/>
    <xf numFmtId="198" fontId="10" fillId="0" borderId="0">
      <alignment horizontal="left" wrapText="1"/>
    </xf>
    <xf numFmtId="0" fontId="81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3" fillId="0" borderId="0"/>
    <xf numFmtId="0" fontId="40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3" fillId="0" borderId="0"/>
    <xf numFmtId="0" fontId="3" fillId="0" borderId="0"/>
    <xf numFmtId="0" fontId="2" fillId="0" borderId="0"/>
    <xf numFmtId="198" fontId="10" fillId="0" borderId="0">
      <alignment horizontal="left" wrapText="1"/>
    </xf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40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40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69" fillId="0" borderId="0"/>
    <xf numFmtId="0" fontId="40" fillId="0" borderId="0"/>
    <xf numFmtId="0" fontId="2" fillId="0" borderId="0">
      <alignment wrapText="1"/>
    </xf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40" fillId="0" borderId="0"/>
    <xf numFmtId="194" fontId="10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2" fillId="0" borderId="0"/>
    <xf numFmtId="0" fontId="40" fillId="0" borderId="0"/>
    <xf numFmtId="174" fontId="2" fillId="0" borderId="0">
      <alignment horizontal="left" wrapText="1"/>
    </xf>
    <xf numFmtId="0" fontId="3" fillId="0" borderId="0"/>
    <xf numFmtId="0" fontId="3" fillId="0" borderId="0"/>
    <xf numFmtId="0" fontId="2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05" fontId="2" fillId="0" borderId="0">
      <alignment horizontal="left" wrapText="1"/>
    </xf>
    <xf numFmtId="0" fontId="2" fillId="0" borderId="0"/>
    <xf numFmtId="0" fontId="3" fillId="0" borderId="0"/>
    <xf numFmtId="205" fontId="2" fillId="0" borderId="0">
      <alignment horizontal="left" wrapText="1"/>
    </xf>
    <xf numFmtId="0" fontId="3" fillId="0" borderId="0"/>
    <xf numFmtId="0" fontId="1" fillId="0" borderId="0"/>
    <xf numFmtId="0" fontId="3" fillId="0" borderId="0"/>
    <xf numFmtId="0" fontId="40" fillId="0" borderId="0"/>
    <xf numFmtId="0" fontId="1" fillId="0" borderId="0"/>
    <xf numFmtId="0" fontId="3" fillId="0" borderId="0"/>
    <xf numFmtId="0" fontId="3" fillId="0" borderId="0"/>
    <xf numFmtId="0" fontId="40" fillId="0" borderId="0"/>
    <xf numFmtId="0" fontId="1" fillId="0" borderId="0"/>
    <xf numFmtId="0" fontId="2" fillId="0" borderId="0"/>
    <xf numFmtId="0" fontId="40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40" fillId="0" borderId="0"/>
    <xf numFmtId="0" fontId="1" fillId="0" borderId="0"/>
    <xf numFmtId="0" fontId="3" fillId="0" borderId="0"/>
    <xf numFmtId="0" fontId="3" fillId="0" borderId="0"/>
    <xf numFmtId="0" fontId="40" fillId="0" borderId="0"/>
    <xf numFmtId="0" fontId="1" fillId="0" borderId="0"/>
    <xf numFmtId="0" fontId="2" fillId="0" borderId="0"/>
    <xf numFmtId="0" fontId="40" fillId="0" borderId="0"/>
    <xf numFmtId="0" fontId="1" fillId="0" borderId="0"/>
    <xf numFmtId="0" fontId="3" fillId="0" borderId="0"/>
    <xf numFmtId="0" fontId="3" fillId="0" borderId="0"/>
    <xf numFmtId="0" fontId="40" fillId="0" borderId="0"/>
    <xf numFmtId="0" fontId="1" fillId="0" borderId="0"/>
    <xf numFmtId="0" fontId="3" fillId="0" borderId="0"/>
    <xf numFmtId="0" fontId="3" fillId="0" borderId="0"/>
    <xf numFmtId="0" fontId="40" fillId="0" borderId="0"/>
    <xf numFmtId="0" fontId="1" fillId="0" borderId="0"/>
    <xf numFmtId="0" fontId="3" fillId="0" borderId="0"/>
    <xf numFmtId="0" fontId="40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3" fillId="0" borderId="0"/>
    <xf numFmtId="0" fontId="1" fillId="0" borderId="0"/>
    <xf numFmtId="0" fontId="40" fillId="0" borderId="0"/>
    <xf numFmtId="0" fontId="1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2" fillId="0" borderId="0"/>
    <xf numFmtId="0" fontId="3" fillId="0" borderId="0"/>
    <xf numFmtId="0" fontId="40" fillId="0" borderId="0"/>
    <xf numFmtId="0" fontId="1" fillId="0" borderId="0"/>
    <xf numFmtId="0" fontId="3" fillId="0" borderId="0"/>
    <xf numFmtId="0" fontId="40" fillId="0" borderId="0"/>
    <xf numFmtId="0" fontId="1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205" fontId="2" fillId="0" borderId="0">
      <alignment horizontal="left" wrapText="1"/>
    </xf>
    <xf numFmtId="0" fontId="40" fillId="0" borderId="0"/>
    <xf numFmtId="0" fontId="2" fillId="0" borderId="0"/>
    <xf numFmtId="0" fontId="3" fillId="0" borderId="0"/>
    <xf numFmtId="205" fontId="2" fillId="0" borderId="0">
      <alignment horizontal="left" wrapText="1"/>
    </xf>
    <xf numFmtId="0" fontId="40" fillId="0" borderId="0"/>
    <xf numFmtId="0" fontId="2" fillId="0" borderId="0"/>
    <xf numFmtId="0" fontId="3" fillId="0" borderId="0"/>
    <xf numFmtId="0" fontId="2" fillId="0" borderId="0"/>
    <xf numFmtId="205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205" fontId="2" fillId="0" borderId="0">
      <alignment horizontal="left" wrapText="1"/>
    </xf>
    <xf numFmtId="0" fontId="2" fillId="0" borderId="0"/>
    <xf numFmtId="0" fontId="3" fillId="0" borderId="0"/>
    <xf numFmtId="205" fontId="2" fillId="0" borderId="0">
      <alignment horizontal="left" wrapText="1"/>
    </xf>
    <xf numFmtId="0" fontId="40" fillId="0" borderId="0"/>
    <xf numFmtId="0" fontId="3" fillId="0" borderId="0"/>
    <xf numFmtId="0" fontId="1" fillId="0" borderId="0"/>
    <xf numFmtId="0" fontId="40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0" fillId="0" borderId="0"/>
    <xf numFmtId="0" fontId="3" fillId="0" borderId="0"/>
    <xf numFmtId="0" fontId="2" fillId="0" borderId="0"/>
    <xf numFmtId="0" fontId="2" fillId="0" borderId="0"/>
    <xf numFmtId="0" fontId="40" fillId="0" borderId="0"/>
    <xf numFmtId="0" fontId="67" fillId="0" borderId="0"/>
    <xf numFmtId="0" fontId="3" fillId="0" borderId="0"/>
    <xf numFmtId="0" fontId="3" fillId="0" borderId="0"/>
    <xf numFmtId="0" fontId="2" fillId="0" borderId="0"/>
    <xf numFmtId="0" fontId="67" fillId="0" borderId="0"/>
    <xf numFmtId="0" fontId="3" fillId="0" borderId="0"/>
    <xf numFmtId="0" fontId="69" fillId="0" borderId="0"/>
    <xf numFmtId="0" fontId="40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40" fillId="0" borderId="0"/>
    <xf numFmtId="0" fontId="1" fillId="0" borderId="0"/>
    <xf numFmtId="0" fontId="3" fillId="0" borderId="0"/>
    <xf numFmtId="0" fontId="40" fillId="0" borderId="0"/>
    <xf numFmtId="0" fontId="67" fillId="0" borderId="0"/>
    <xf numFmtId="0" fontId="3" fillId="0" borderId="0"/>
    <xf numFmtId="0" fontId="3" fillId="0" borderId="0"/>
    <xf numFmtId="0" fontId="2" fillId="0" borderId="0"/>
    <xf numFmtId="0" fontId="67" fillId="0" borderId="0"/>
    <xf numFmtId="0" fontId="2" fillId="0" borderId="0"/>
    <xf numFmtId="0" fontId="3" fillId="0" borderId="0"/>
    <xf numFmtId="0" fontId="81" fillId="0" borderId="0"/>
    <xf numFmtId="0" fontId="40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40" fillId="0" borderId="0"/>
    <xf numFmtId="0" fontId="1" fillId="0" borderId="0"/>
    <xf numFmtId="0" fontId="3" fillId="0" borderId="0"/>
    <xf numFmtId="0" fontId="40" fillId="0" borderId="0"/>
    <xf numFmtId="0" fontId="67" fillId="0" borderId="0"/>
    <xf numFmtId="0" fontId="3" fillId="0" borderId="0"/>
    <xf numFmtId="0" fontId="3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8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81" fillId="0" borderId="0"/>
    <xf numFmtId="0" fontId="2" fillId="0" borderId="0"/>
    <xf numFmtId="194" fontId="10" fillId="0" borderId="0">
      <alignment horizontal="left" wrapText="1"/>
    </xf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206" fontId="2" fillId="0" borderId="0">
      <alignment horizontal="left" wrapText="1"/>
    </xf>
    <xf numFmtId="0" fontId="3" fillId="0" borderId="0"/>
    <xf numFmtId="206" fontId="2" fillId="0" borderId="0">
      <alignment horizontal="left" wrapText="1"/>
    </xf>
    <xf numFmtId="206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206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6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68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206" fontId="2" fillId="0" borderId="0">
      <alignment horizontal="left" wrapText="1"/>
    </xf>
    <xf numFmtId="206" fontId="2" fillId="0" borderId="0">
      <alignment horizontal="left" wrapText="1"/>
    </xf>
    <xf numFmtId="0" fontId="3" fillId="0" borderId="0"/>
    <xf numFmtId="0" fontId="2" fillId="0" borderId="0"/>
    <xf numFmtId="207" fontId="10" fillId="0" borderId="0">
      <alignment horizontal="left" wrapText="1"/>
    </xf>
    <xf numFmtId="164" fontId="10" fillId="0" borderId="0">
      <alignment horizontal="left" wrapText="1"/>
    </xf>
    <xf numFmtId="0" fontId="3" fillId="0" borderId="0"/>
    <xf numFmtId="0" fontId="3" fillId="0" borderId="0"/>
    <xf numFmtId="0" fontId="3" fillId="0" borderId="0"/>
    <xf numFmtId="208" fontId="2" fillId="0" borderId="0">
      <alignment horizontal="left" wrapText="1"/>
    </xf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174" fontId="2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0" fillId="0" borderId="0"/>
    <xf numFmtId="0" fontId="3" fillId="0" borderId="0"/>
    <xf numFmtId="0" fontId="3" fillId="0" borderId="0"/>
    <xf numFmtId="164" fontId="2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40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81" fillId="0" borderId="0"/>
    <xf numFmtId="0" fontId="81" fillId="0" borderId="0"/>
    <xf numFmtId="0" fontId="2" fillId="0" borderId="0"/>
    <xf numFmtId="0" fontId="3" fillId="0" borderId="0"/>
    <xf numFmtId="0" fontId="3" fillId="0" borderId="0"/>
    <xf numFmtId="174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41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164" fontId="2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40" fillId="0" borderId="0"/>
    <xf numFmtId="168" fontId="2" fillId="0" borderId="0">
      <alignment horizontal="left" wrapText="1"/>
    </xf>
    <xf numFmtId="0" fontId="3" fillId="0" borderId="0"/>
    <xf numFmtId="0" fontId="2" fillId="0" borderId="0">
      <alignment horizontal="left" wrapText="1"/>
    </xf>
    <xf numFmtId="0" fontId="3" fillId="0" borderId="0"/>
    <xf numFmtId="0" fontId="40" fillId="0" borderId="0"/>
    <xf numFmtId="0" fontId="2" fillId="0" borderId="0"/>
    <xf numFmtId="0" fontId="3" fillId="0" borderId="0"/>
    <xf numFmtId="0" fontId="40" fillId="0" borderId="0"/>
    <xf numFmtId="194" fontId="10" fillId="0" borderId="0">
      <alignment horizontal="left" wrapText="1"/>
    </xf>
    <xf numFmtId="0" fontId="3" fillId="0" borderId="0"/>
    <xf numFmtId="0" fontId="2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40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209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194" fontId="10" fillId="0" borderId="0">
      <alignment horizontal="left" wrapText="1"/>
    </xf>
    <xf numFmtId="0" fontId="2" fillId="0" borderId="0"/>
    <xf numFmtId="0" fontId="2" fillId="0" borderId="0"/>
    <xf numFmtId="168" fontId="2" fillId="0" borderId="0">
      <alignment horizontal="left" wrapText="1"/>
    </xf>
    <xf numFmtId="0" fontId="2" fillId="0" borderId="0"/>
    <xf numFmtId="209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209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3" fillId="0" borderId="0"/>
    <xf numFmtId="0" fontId="3" fillId="0" borderId="0"/>
    <xf numFmtId="0" fontId="2" fillId="0" borderId="0">
      <alignment wrapText="1"/>
    </xf>
    <xf numFmtId="0" fontId="2" fillId="0" borderId="0"/>
    <xf numFmtId="0" fontId="40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>
      <alignment wrapTex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40" fillId="0" borderId="0"/>
    <xf numFmtId="168" fontId="2" fillId="0" borderId="0">
      <alignment horizontal="left" wrapText="1"/>
    </xf>
    <xf numFmtId="0" fontId="3" fillId="0" borderId="0"/>
    <xf numFmtId="0" fontId="2" fillId="0" borderId="0">
      <alignment wrapText="1"/>
    </xf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40" fillId="0" borderId="0"/>
    <xf numFmtId="168" fontId="2" fillId="0" borderId="0">
      <alignment horizontal="left" wrapText="1"/>
    </xf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0" fillId="0" borderId="0"/>
    <xf numFmtId="168" fontId="2" fillId="0" borderId="0">
      <alignment horizontal="left" wrapText="1"/>
    </xf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0" fillId="0" borderId="0"/>
    <xf numFmtId="168" fontId="2" fillId="0" borderId="0">
      <alignment horizontal="left" wrapText="1"/>
    </xf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1" fillId="0" borderId="0"/>
    <xf numFmtId="0" fontId="2" fillId="0" borderId="0"/>
    <xf numFmtId="0" fontId="3" fillId="0" borderId="0"/>
    <xf numFmtId="0" fontId="40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>
      <alignment horizontal="left" wrapText="1"/>
    </xf>
    <xf numFmtId="0" fontId="2" fillId="0" borderId="0">
      <alignment wrapText="1"/>
    </xf>
    <xf numFmtId="0" fontId="2" fillId="0" borderId="0">
      <alignment wrapText="1"/>
    </xf>
    <xf numFmtId="0" fontId="2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2" fillId="0" borderId="0"/>
    <xf numFmtId="0" fontId="2" fillId="0" borderId="0">
      <alignment wrapText="1"/>
    </xf>
    <xf numFmtId="0" fontId="3" fillId="0" borderId="0"/>
    <xf numFmtId="0" fontId="2" fillId="0" borderId="0"/>
    <xf numFmtId="0" fontId="2" fillId="0" borderId="0"/>
    <xf numFmtId="194" fontId="10" fillId="0" borderId="0">
      <alignment horizontal="left" wrapText="1"/>
    </xf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2" fillId="0" borderId="0"/>
    <xf numFmtId="0" fontId="40" fillId="0" borderId="0"/>
    <xf numFmtId="0" fontId="10" fillId="0" borderId="0"/>
    <xf numFmtId="0" fontId="40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17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2" fillId="0" borderId="0">
      <alignment wrapText="1"/>
    </xf>
    <xf numFmtId="0" fontId="40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3" fillId="0" borderId="0"/>
    <xf numFmtId="0" fontId="3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>
      <alignment wrapText="1"/>
    </xf>
    <xf numFmtId="0" fontId="2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129" fillId="0" borderId="0"/>
    <xf numFmtId="0" fontId="3" fillId="0" borderId="0"/>
    <xf numFmtId="0" fontId="2" fillId="0" borderId="0"/>
    <xf numFmtId="0" fontId="2" fillId="0" borderId="0">
      <alignment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130" fillId="0" borderId="0" applyNumberFormat="0" applyFill="0" applyBorder="0" applyAlignment="0" applyProtection="0"/>
    <xf numFmtId="39" fontId="130" fillId="0" borderId="0" applyNumberFormat="0" applyFill="0" applyBorder="0" applyAlignment="0" applyProtection="0"/>
    <xf numFmtId="0" fontId="2" fillId="0" borderId="0"/>
    <xf numFmtId="39" fontId="130" fillId="0" borderId="0" applyNumberFormat="0" applyFill="0" applyBorder="0" applyAlignment="0" applyProtection="0"/>
    <xf numFmtId="0" fontId="2" fillId="0" borderId="0"/>
    <xf numFmtId="39" fontId="130" fillId="0" borderId="0" applyNumberFormat="0" applyFill="0" applyBorder="0" applyAlignment="0" applyProtection="0"/>
    <xf numFmtId="39" fontId="130" fillId="0" borderId="0" applyNumberFormat="0" applyFill="0" applyBorder="0" applyAlignment="0" applyProtection="0"/>
    <xf numFmtId="0" fontId="2" fillId="0" borderId="0"/>
    <xf numFmtId="0" fontId="2" fillId="0" borderId="0"/>
    <xf numFmtId="39" fontId="130" fillId="0" borderId="0" applyNumberFormat="0" applyFill="0" applyBorder="0" applyAlignment="0" applyProtection="0"/>
    <xf numFmtId="0" fontId="2" fillId="0" borderId="0"/>
    <xf numFmtId="39" fontId="130" fillId="0" borderId="0" applyNumberFormat="0" applyFill="0" applyBorder="0" applyAlignment="0" applyProtection="0"/>
    <xf numFmtId="39" fontId="130" fillId="0" borderId="0" applyNumberFormat="0" applyFill="0" applyBorder="0" applyAlignment="0" applyProtection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39" fontId="130" fillId="0" borderId="0" applyNumberFormat="0" applyFill="0" applyBorder="0" applyAlignment="0" applyProtection="0"/>
    <xf numFmtId="39" fontId="130" fillId="0" borderId="0" applyNumberFormat="0" applyFill="0" applyBorder="0" applyAlignment="0" applyProtection="0"/>
    <xf numFmtId="0" fontId="3" fillId="0" borderId="0"/>
    <xf numFmtId="164" fontId="2" fillId="0" borderId="0">
      <alignment horizontal="left" wrapText="1"/>
    </xf>
    <xf numFmtId="0" fontId="2" fillId="0" borderId="0"/>
    <xf numFmtId="0" fontId="81" fillId="0" borderId="0"/>
    <xf numFmtId="0" fontId="3" fillId="0" borderId="0"/>
    <xf numFmtId="0" fontId="3" fillId="0" borderId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>
      <alignment wrapText="1"/>
    </xf>
    <xf numFmtId="0" fontId="2" fillId="0" borderId="0"/>
    <xf numFmtId="0" fontId="3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81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81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8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>
      <alignment horizontal="left" wrapText="1"/>
    </xf>
    <xf numFmtId="0" fontId="2" fillId="0" borderId="0">
      <alignment wrapText="1"/>
    </xf>
    <xf numFmtId="0" fontId="2" fillId="0" borderId="0">
      <alignment wrapText="1"/>
    </xf>
    <xf numFmtId="0" fontId="3" fillId="0" borderId="0"/>
    <xf numFmtId="0" fontId="2" fillId="0" borderId="0">
      <alignment wrapText="1"/>
    </xf>
    <xf numFmtId="0" fontId="2" fillId="0" borderId="0"/>
    <xf numFmtId="0" fontId="2" fillId="0" borderId="0">
      <alignment wrapText="1"/>
    </xf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164" fontId="10" fillId="0" borderId="0">
      <alignment horizontal="left" wrapText="1"/>
    </xf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67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67" fillId="0" borderId="0"/>
    <xf numFmtId="0" fontId="3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210" fontId="10" fillId="0" borderId="0">
      <alignment horizontal="left" wrapText="1"/>
    </xf>
    <xf numFmtId="0" fontId="3" fillId="0" borderId="0"/>
    <xf numFmtId="0" fontId="3" fillId="0" borderId="0"/>
    <xf numFmtId="164" fontId="2" fillId="0" borderId="0">
      <alignment horizontal="left" wrapText="1"/>
    </xf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210" fontId="10" fillId="0" borderId="0">
      <alignment horizontal="left" wrapText="1"/>
    </xf>
    <xf numFmtId="0" fontId="3" fillId="0" borderId="0"/>
    <xf numFmtId="0" fontId="3" fillId="0" borderId="0"/>
    <xf numFmtId="0" fontId="2" fillId="0" borderId="0"/>
    <xf numFmtId="0" fontId="40" fillId="0" borderId="0"/>
    <xf numFmtId="0" fontId="2" fillId="0" borderId="0"/>
    <xf numFmtId="0" fontId="3" fillId="0" borderId="0"/>
    <xf numFmtId="0" fontId="3" fillId="0" borderId="0"/>
    <xf numFmtId="0" fontId="2" fillId="0" borderId="0">
      <alignment wrapText="1"/>
    </xf>
    <xf numFmtId="164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13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13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131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0" fontId="1" fillId="0" borderId="0"/>
    <xf numFmtId="0" fontId="3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3" fillId="0" borderId="0"/>
    <xf numFmtId="0" fontId="1" fillId="0" borderId="0"/>
    <xf numFmtId="0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211" fontId="2" fillId="0" borderId="0">
      <alignment horizontal="left" wrapText="1"/>
    </xf>
    <xf numFmtId="0" fontId="3" fillId="0" borderId="0"/>
    <xf numFmtId="0" fontId="2" fillId="0" borderId="0"/>
    <xf numFmtId="164" fontId="2" fillId="0" borderId="0">
      <alignment horizontal="left" wrapText="1"/>
    </xf>
    <xf numFmtId="0" fontId="3" fillId="0" borderId="0"/>
    <xf numFmtId="0" fontId="4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>
      <alignment horizontal="left" wrapText="1"/>
    </xf>
    <xf numFmtId="0" fontId="3" fillId="0" borderId="0"/>
    <xf numFmtId="0" fontId="2" fillId="0" borderId="0">
      <alignment wrapText="1"/>
    </xf>
    <xf numFmtId="0" fontId="3" fillId="0" borderId="0"/>
    <xf numFmtId="0" fontId="2" fillId="0" borderId="0">
      <alignment wrapText="1"/>
    </xf>
    <xf numFmtId="0" fontId="2" fillId="0" borderId="0"/>
    <xf numFmtId="0" fontId="2" fillId="0" borderId="0">
      <alignment wrapText="1"/>
    </xf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0" fillId="0" borderId="0"/>
    <xf numFmtId="0" fontId="3" fillId="0" borderId="0"/>
    <xf numFmtId="0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164" fontId="10" fillId="0" borderId="0">
      <alignment horizontal="left" wrapText="1"/>
    </xf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>
      <alignment wrapText="1"/>
    </xf>
    <xf numFmtId="0" fontId="3" fillId="0" borderId="0"/>
    <xf numFmtId="0" fontId="2" fillId="0" borderId="0"/>
    <xf numFmtId="0" fontId="3" fillId="0" borderId="0"/>
    <xf numFmtId="0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2" fillId="0" borderId="0"/>
    <xf numFmtId="164" fontId="10" fillId="0" borderId="0">
      <alignment horizontal="left" wrapText="1"/>
    </xf>
    <xf numFmtId="0" fontId="40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3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1" fillId="9" borderId="41" applyNumberFormat="0" applyFont="0" applyAlignment="0" applyProtection="0"/>
    <xf numFmtId="0" fontId="1" fillId="9" borderId="41" applyNumberFormat="0" applyFont="0" applyAlignment="0" applyProtection="0"/>
    <xf numFmtId="0" fontId="40" fillId="0" borderId="0"/>
    <xf numFmtId="0" fontId="1" fillId="43" borderId="6" applyNumberFormat="0" applyFont="0" applyAlignment="0" applyProtection="0"/>
    <xf numFmtId="0" fontId="1" fillId="9" borderId="41" applyNumberFormat="0" applyFont="0" applyAlignment="0" applyProtection="0"/>
    <xf numFmtId="0" fontId="1" fillId="9" borderId="41" applyNumberFormat="0" applyFont="0" applyAlignment="0" applyProtection="0"/>
    <xf numFmtId="0" fontId="2" fillId="0" borderId="0"/>
    <xf numFmtId="0" fontId="3" fillId="0" borderId="0"/>
    <xf numFmtId="0" fontId="40" fillId="0" borderId="0"/>
    <xf numFmtId="0" fontId="1" fillId="43" borderId="6" applyNumberFormat="0" applyFont="0" applyAlignment="0" applyProtection="0"/>
    <xf numFmtId="0" fontId="3" fillId="0" borderId="0"/>
    <xf numFmtId="0" fontId="40" fillId="0" borderId="0"/>
    <xf numFmtId="0" fontId="1" fillId="43" borderId="6" applyNumberFormat="0" applyFont="0" applyAlignment="0" applyProtection="0"/>
    <xf numFmtId="0" fontId="3" fillId="0" borderId="0"/>
    <xf numFmtId="0" fontId="2" fillId="0" borderId="0"/>
    <xf numFmtId="0" fontId="1" fillId="9" borderId="41" applyNumberFormat="0" applyFont="0" applyAlignment="0" applyProtection="0"/>
    <xf numFmtId="0" fontId="2" fillId="0" borderId="0"/>
    <xf numFmtId="0" fontId="10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9" borderId="41" applyNumberFormat="0" applyFont="0" applyAlignment="0" applyProtection="0"/>
    <xf numFmtId="0" fontId="1" fillId="9" borderId="41" applyNumberFormat="0" applyFont="0" applyAlignment="0" applyProtection="0"/>
    <xf numFmtId="0" fontId="1" fillId="9" borderId="41" applyNumberFormat="0" applyFont="0" applyAlignment="0" applyProtection="0"/>
    <xf numFmtId="0" fontId="3" fillId="0" borderId="0"/>
    <xf numFmtId="0" fontId="3" fillId="0" borderId="0"/>
    <xf numFmtId="0" fontId="1" fillId="9" borderId="41" applyNumberFormat="0" applyFont="0" applyAlignment="0" applyProtection="0"/>
    <xf numFmtId="0" fontId="2" fillId="43" borderId="6" applyNumberFormat="0" applyFont="0" applyAlignment="0" applyProtection="0"/>
    <xf numFmtId="0" fontId="40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10" fillId="43" borderId="6" applyNumberFormat="0" applyFont="0" applyAlignment="0" applyProtection="0"/>
    <xf numFmtId="0" fontId="1" fillId="9" borderId="41" applyNumberFormat="0" applyFont="0" applyAlignment="0" applyProtection="0"/>
    <xf numFmtId="0" fontId="3" fillId="0" borderId="0"/>
    <xf numFmtId="0" fontId="2" fillId="0" borderId="0"/>
    <xf numFmtId="0" fontId="1" fillId="9" borderId="41" applyNumberFormat="0" applyFont="0" applyAlignment="0" applyProtection="0"/>
    <xf numFmtId="0" fontId="2" fillId="43" borderId="6" applyNumberFormat="0" applyFont="0" applyAlignment="0" applyProtection="0"/>
    <xf numFmtId="0" fontId="2" fillId="0" borderId="0"/>
    <xf numFmtId="0" fontId="1" fillId="9" borderId="41" applyNumberFormat="0" applyFont="0" applyAlignment="0" applyProtection="0"/>
    <xf numFmtId="0" fontId="1" fillId="9" borderId="41" applyNumberFormat="0" applyFont="0" applyAlignment="0" applyProtection="0"/>
    <xf numFmtId="0" fontId="40" fillId="0" borderId="0"/>
    <xf numFmtId="0" fontId="2" fillId="41" borderId="62" applyNumberFormat="0" applyFont="0" applyAlignment="0" applyProtection="0"/>
    <xf numFmtId="0" fontId="3" fillId="0" borderId="0"/>
    <xf numFmtId="0" fontId="1" fillId="43" borderId="6" applyNumberFormat="0" applyFont="0" applyAlignment="0" applyProtection="0"/>
    <xf numFmtId="0" fontId="3" fillId="0" borderId="0"/>
    <xf numFmtId="0" fontId="2" fillId="0" borderId="0"/>
    <xf numFmtId="0" fontId="1" fillId="9" borderId="41" applyNumberFormat="0" applyFont="0" applyAlignment="0" applyProtection="0"/>
    <xf numFmtId="0" fontId="3" fillId="0" borderId="0"/>
    <xf numFmtId="0" fontId="1" fillId="9" borderId="41" applyNumberFormat="0" applyFont="0" applyAlignment="0" applyProtection="0"/>
    <xf numFmtId="0" fontId="2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3" borderId="6" applyNumberFormat="0" applyFont="0" applyAlignment="0" applyProtection="0"/>
    <xf numFmtId="0" fontId="2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3" borderId="6" applyNumberFormat="0" applyFont="0" applyAlignment="0" applyProtection="0"/>
    <xf numFmtId="0" fontId="2" fillId="43" borderId="6" applyNumberFormat="0" applyFont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43" borderId="6" applyNumberFormat="0" applyFont="0" applyAlignment="0" applyProtection="0"/>
    <xf numFmtId="0" fontId="2" fillId="43" borderId="6" applyNumberFormat="0" applyFont="0" applyAlignment="0" applyProtection="0"/>
    <xf numFmtId="0" fontId="1" fillId="9" borderId="41" applyNumberFormat="0" applyFont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1" fillId="9" borderId="41" applyNumberFormat="0" applyFont="0" applyAlignment="0" applyProtection="0"/>
    <xf numFmtId="0" fontId="2" fillId="43" borderId="6" applyNumberFormat="0" applyFont="0" applyAlignment="0" applyProtection="0"/>
    <xf numFmtId="0" fontId="2" fillId="0" borderId="0"/>
    <xf numFmtId="0" fontId="35" fillId="43" borderId="6" applyNumberFormat="0" applyFont="0" applyAlignment="0" applyProtection="0"/>
    <xf numFmtId="0" fontId="40" fillId="0" borderId="0"/>
    <xf numFmtId="0" fontId="1" fillId="43" borderId="6" applyNumberFormat="0" applyFont="0" applyAlignment="0" applyProtection="0"/>
    <xf numFmtId="0" fontId="2" fillId="43" borderId="6" applyNumberFormat="0" applyFont="0" applyAlignment="0" applyProtection="0"/>
    <xf numFmtId="0" fontId="40" fillId="0" borderId="0"/>
    <xf numFmtId="0" fontId="40" fillId="0" borderId="0"/>
    <xf numFmtId="0" fontId="3" fillId="9" borderId="41" applyNumberFormat="0" applyFont="0" applyAlignment="0" applyProtection="0"/>
    <xf numFmtId="0" fontId="3" fillId="0" borderId="0"/>
    <xf numFmtId="0" fontId="1" fillId="9" borderId="41" applyNumberFormat="0" applyFont="0" applyAlignment="0" applyProtection="0"/>
    <xf numFmtId="0" fontId="3" fillId="0" borderId="0"/>
    <xf numFmtId="0" fontId="3" fillId="9" borderId="41" applyNumberFormat="0" applyFont="0" applyAlignment="0" applyProtection="0"/>
    <xf numFmtId="0" fontId="2" fillId="0" borderId="0"/>
    <xf numFmtId="0" fontId="40" fillId="0" borderId="0"/>
    <xf numFmtId="0" fontId="2" fillId="0" borderId="0"/>
    <xf numFmtId="0" fontId="3" fillId="0" borderId="0"/>
    <xf numFmtId="0" fontId="2" fillId="43" borderId="6" applyNumberFormat="0" applyFont="0" applyAlignment="0" applyProtection="0"/>
    <xf numFmtId="0" fontId="3" fillId="0" borderId="0"/>
    <xf numFmtId="0" fontId="2" fillId="0" borderId="0"/>
    <xf numFmtId="0" fontId="2" fillId="43" borderId="6" applyNumberFormat="0" applyFont="0" applyAlignment="0" applyProtection="0"/>
    <xf numFmtId="0" fontId="1" fillId="9" borderId="41" applyNumberFormat="0" applyFont="0" applyAlignment="0" applyProtection="0"/>
    <xf numFmtId="0" fontId="3" fillId="0" borderId="0"/>
    <xf numFmtId="0" fontId="2" fillId="43" borderId="6" applyNumberFormat="0" applyFont="0" applyAlignment="0" applyProtection="0"/>
    <xf numFmtId="0" fontId="2" fillId="43" borderId="6" applyNumberFormat="0" applyFont="0" applyAlignment="0" applyProtection="0"/>
    <xf numFmtId="0" fontId="40" fillId="9" borderId="41" applyNumberFormat="0" applyFont="0" applyAlignment="0" applyProtection="0"/>
    <xf numFmtId="0" fontId="40" fillId="9" borderId="41" applyNumberFormat="0" applyFont="0" applyAlignment="0" applyProtection="0"/>
    <xf numFmtId="0" fontId="2" fillId="43" borderId="6" applyNumberFormat="0" applyFont="0" applyAlignment="0" applyProtection="0"/>
    <xf numFmtId="0" fontId="1" fillId="9" borderId="41" applyNumberFormat="0" applyFont="0" applyAlignment="0" applyProtection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2" fillId="0" borderId="0"/>
    <xf numFmtId="0" fontId="1" fillId="43" borderId="6" applyNumberFormat="0" applyFon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40" fillId="0" borderId="0"/>
    <xf numFmtId="0" fontId="1" fillId="43" borderId="6" applyNumberFormat="0" applyFont="0" applyAlignment="0" applyProtection="0"/>
    <xf numFmtId="0" fontId="3" fillId="0" borderId="0"/>
    <xf numFmtId="0" fontId="3" fillId="0" borderId="0"/>
    <xf numFmtId="0" fontId="1" fillId="9" borderId="41" applyNumberFormat="0" applyFont="0" applyAlignment="0" applyProtection="0"/>
    <xf numFmtId="0" fontId="2" fillId="0" borderId="0"/>
    <xf numFmtId="0" fontId="1" fillId="43" borderId="6" applyNumberFormat="0" applyFont="0" applyAlignment="0" applyProtection="0"/>
    <xf numFmtId="0" fontId="2" fillId="0" borderId="0"/>
    <xf numFmtId="0" fontId="35" fillId="43" borderId="6" applyNumberFormat="0" applyFont="0" applyAlignment="0" applyProtection="0"/>
    <xf numFmtId="0" fontId="2" fillId="0" borderId="0"/>
    <xf numFmtId="0" fontId="40" fillId="0" borderId="0"/>
    <xf numFmtId="0" fontId="1" fillId="43" borderId="6" applyNumberFormat="0" applyFont="0" applyAlignment="0" applyProtection="0"/>
    <xf numFmtId="0" fontId="3" fillId="0" borderId="0"/>
    <xf numFmtId="0" fontId="2" fillId="0" borderId="0"/>
    <xf numFmtId="0" fontId="40" fillId="0" borderId="0"/>
    <xf numFmtId="0" fontId="1" fillId="43" borderId="6" applyNumberFormat="0" applyFont="0" applyAlignment="0" applyProtection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2" fillId="0" borderId="0"/>
    <xf numFmtId="0" fontId="1" fillId="9" borderId="41" applyNumberFormat="0" applyFont="0" applyAlignment="0" applyProtection="0"/>
    <xf numFmtId="0" fontId="2" fillId="0" borderId="0"/>
    <xf numFmtId="0" fontId="1" fillId="43" borderId="6" applyNumberFormat="0" applyFont="0" applyAlignment="0" applyProtection="0"/>
    <xf numFmtId="0" fontId="3" fillId="0" borderId="0"/>
    <xf numFmtId="0" fontId="3" fillId="0" borderId="0"/>
    <xf numFmtId="0" fontId="1" fillId="9" borderId="41" applyNumberFormat="0" applyFon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2" fillId="0" borderId="0"/>
    <xf numFmtId="0" fontId="3" fillId="0" borderId="0"/>
    <xf numFmtId="0" fontId="40" fillId="0" borderId="0"/>
    <xf numFmtId="0" fontId="1" fillId="43" borderId="6" applyNumberFormat="0" applyFont="0" applyAlignment="0" applyProtection="0"/>
    <xf numFmtId="0" fontId="3" fillId="0" borderId="0"/>
    <xf numFmtId="0" fontId="40" fillId="0" borderId="0"/>
    <xf numFmtId="0" fontId="1" fillId="43" borderId="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43" borderId="6" applyNumberFormat="0" applyFont="0" applyAlignment="0" applyProtection="0"/>
    <xf numFmtId="0" fontId="2" fillId="0" borderId="0"/>
    <xf numFmtId="0" fontId="1" fillId="43" borderId="6" applyNumberFormat="0" applyFont="0" applyAlignment="0" applyProtection="0"/>
    <xf numFmtId="0" fontId="1" fillId="9" borderId="41" applyNumberFormat="0" applyFont="0" applyAlignment="0" applyProtection="0"/>
    <xf numFmtId="0" fontId="1" fillId="9" borderId="41" applyNumberFormat="0" applyFont="0" applyAlignment="0" applyProtection="0"/>
    <xf numFmtId="0" fontId="2" fillId="0" borderId="0"/>
    <xf numFmtId="0" fontId="1" fillId="43" borderId="6" applyNumberFormat="0" applyFont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2" fillId="0" borderId="0"/>
    <xf numFmtId="0" fontId="35" fillId="43" borderId="6" applyNumberFormat="0" applyFont="0" applyAlignment="0" applyProtection="0"/>
    <xf numFmtId="0" fontId="2" fillId="0" borderId="0"/>
    <xf numFmtId="0" fontId="1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2" fillId="0" borderId="0"/>
    <xf numFmtId="0" fontId="40" fillId="0" borderId="0"/>
    <xf numFmtId="0" fontId="1" fillId="43" borderId="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43" borderId="6" applyNumberFormat="0" applyFont="0" applyAlignment="0" applyProtection="0"/>
    <xf numFmtId="0" fontId="1" fillId="9" borderId="41" applyNumberFormat="0" applyFont="0" applyAlignment="0" applyProtection="0"/>
    <xf numFmtId="0" fontId="2" fillId="0" borderId="0"/>
    <xf numFmtId="0" fontId="1" fillId="9" borderId="41" applyNumberFormat="0" applyFont="0" applyAlignment="0" applyProtection="0"/>
    <xf numFmtId="0" fontId="1" fillId="9" borderId="41" applyNumberFormat="0" applyFont="0" applyAlignment="0" applyProtection="0"/>
    <xf numFmtId="0" fontId="2" fillId="0" borderId="0"/>
    <xf numFmtId="0" fontId="1" fillId="43" borderId="6" applyNumberFormat="0" applyFon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2" fillId="0" borderId="0"/>
    <xf numFmtId="0" fontId="35" fillId="43" borderId="6" applyNumberFormat="0" applyFont="0" applyAlignment="0" applyProtection="0"/>
    <xf numFmtId="0" fontId="2" fillId="0" borderId="0"/>
    <xf numFmtId="0" fontId="1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40" fillId="0" borderId="0"/>
    <xf numFmtId="0" fontId="1" fillId="43" borderId="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43" borderId="6" applyNumberFormat="0" applyFont="0" applyAlignment="0" applyProtection="0"/>
    <xf numFmtId="0" fontId="1" fillId="9" borderId="41" applyNumberFormat="0" applyFont="0" applyAlignment="0" applyProtection="0"/>
    <xf numFmtId="0" fontId="1" fillId="43" borderId="6" applyNumberFormat="0" applyFont="0" applyAlignment="0" applyProtection="0"/>
    <xf numFmtId="0" fontId="2" fillId="0" borderId="0"/>
    <xf numFmtId="0" fontId="1" fillId="9" borderId="41" applyNumberFormat="0" applyFont="0" applyAlignment="0" applyProtection="0"/>
    <xf numFmtId="0" fontId="1" fillId="9" borderId="41" applyNumberFormat="0" applyFont="0" applyAlignment="0" applyProtection="0"/>
    <xf numFmtId="0" fontId="2" fillId="0" borderId="0"/>
    <xf numFmtId="0" fontId="1" fillId="43" borderId="6" applyNumberFormat="0" applyFon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40" fillId="0" borderId="0"/>
    <xf numFmtId="0" fontId="1" fillId="43" borderId="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41" applyNumberFormat="0" applyFont="0" applyAlignment="0" applyProtection="0"/>
    <xf numFmtId="0" fontId="1" fillId="9" borderId="41" applyNumberFormat="0" applyFont="0" applyAlignment="0" applyProtection="0"/>
    <xf numFmtId="0" fontId="1" fillId="43" borderId="6" applyNumberFormat="0" applyFont="0" applyAlignment="0" applyProtection="0"/>
    <xf numFmtId="0" fontId="2" fillId="0" borderId="0"/>
    <xf numFmtId="0" fontId="1" fillId="9" borderId="41" applyNumberFormat="0" applyFont="0" applyAlignment="0" applyProtection="0"/>
    <xf numFmtId="0" fontId="1" fillId="9" borderId="41" applyNumberFormat="0" applyFon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1" fillId="43" borderId="6" applyNumberFormat="0" applyFont="0" applyAlignment="0" applyProtection="0"/>
    <xf numFmtId="0" fontId="3" fillId="0" borderId="0"/>
    <xf numFmtId="0" fontId="1" fillId="9" borderId="41" applyNumberFormat="0" applyFont="0" applyAlignment="0" applyProtection="0"/>
    <xf numFmtId="0" fontId="2" fillId="0" borderId="0"/>
    <xf numFmtId="0" fontId="1" fillId="9" borderId="41" applyNumberFormat="0" applyFont="0" applyAlignment="0" applyProtection="0"/>
    <xf numFmtId="0" fontId="1" fillId="9" borderId="41" applyNumberFormat="0" applyFon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1" fillId="43" borderId="6" applyNumberFormat="0" applyFont="0" applyAlignment="0" applyProtection="0"/>
    <xf numFmtId="0" fontId="3" fillId="0" borderId="0"/>
    <xf numFmtId="0" fontId="1" fillId="9" borderId="41" applyNumberFormat="0" applyFont="0" applyAlignment="0" applyProtection="0"/>
    <xf numFmtId="0" fontId="2" fillId="0" borderId="0"/>
    <xf numFmtId="0" fontId="1" fillId="9" borderId="41" applyNumberFormat="0" applyFont="0" applyAlignment="0" applyProtection="0"/>
    <xf numFmtId="0" fontId="1" fillId="9" borderId="41" applyNumberFormat="0" applyFon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1" fillId="43" borderId="6" applyNumberFormat="0" applyFont="0" applyAlignment="0" applyProtection="0"/>
    <xf numFmtId="0" fontId="3" fillId="0" borderId="0"/>
    <xf numFmtId="0" fontId="1" fillId="9" borderId="41" applyNumberFormat="0" applyFont="0" applyAlignment="0" applyProtection="0"/>
    <xf numFmtId="0" fontId="2" fillId="0" borderId="0"/>
    <xf numFmtId="0" fontId="1" fillId="9" borderId="41" applyNumberFormat="0" applyFont="0" applyAlignment="0" applyProtection="0"/>
    <xf numFmtId="0" fontId="1" fillId="9" borderId="41" applyNumberFormat="0" applyFon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43" borderId="6" applyNumberFormat="0" applyFont="0" applyAlignment="0" applyProtection="0"/>
    <xf numFmtId="0" fontId="1" fillId="43" borderId="6" applyNumberFormat="0" applyFont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1" fillId="43" borderId="6" applyNumberFormat="0" applyFont="0" applyAlignment="0" applyProtection="0"/>
    <xf numFmtId="0" fontId="3" fillId="0" borderId="0"/>
    <xf numFmtId="0" fontId="1" fillId="9" borderId="41" applyNumberFormat="0" applyFont="0" applyAlignment="0" applyProtection="0"/>
    <xf numFmtId="0" fontId="2" fillId="0" borderId="0"/>
    <xf numFmtId="0" fontId="2" fillId="0" borderId="0"/>
    <xf numFmtId="0" fontId="132" fillId="36" borderId="63" applyNumberFormat="0" applyAlignment="0" applyProtection="0"/>
    <xf numFmtId="0" fontId="2" fillId="0" borderId="0"/>
    <xf numFmtId="0" fontId="132" fillId="46" borderId="63" applyNumberFormat="0" applyAlignment="0" applyProtection="0"/>
    <xf numFmtId="0" fontId="132" fillId="46" borderId="63" applyNumberForma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32" fillId="46" borderId="63" applyNumberFormat="0" applyAlignment="0" applyProtection="0"/>
    <xf numFmtId="0" fontId="132" fillId="46" borderId="63" applyNumberFormat="0" applyAlignment="0" applyProtection="0"/>
    <xf numFmtId="0" fontId="2" fillId="0" borderId="0"/>
    <xf numFmtId="0" fontId="3" fillId="0" borderId="0"/>
    <xf numFmtId="0" fontId="40" fillId="0" borderId="0"/>
    <xf numFmtId="0" fontId="132" fillId="46" borderId="63" applyNumberFormat="0" applyAlignment="0" applyProtection="0"/>
    <xf numFmtId="0" fontId="2" fillId="0" borderId="0"/>
    <xf numFmtId="0" fontId="3" fillId="0" borderId="0"/>
    <xf numFmtId="0" fontId="3" fillId="0" borderId="0"/>
    <xf numFmtId="0" fontId="132" fillId="46" borderId="63" applyNumberFormat="0" applyAlignment="0" applyProtection="0"/>
    <xf numFmtId="0" fontId="2" fillId="0" borderId="0"/>
    <xf numFmtId="0" fontId="29" fillId="36" borderId="38" applyNumberFormat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9" fillId="36" borderId="38" applyNumberFormat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40" fillId="0" borderId="0"/>
    <xf numFmtId="0" fontId="132" fillId="46" borderId="63" applyNumberFormat="0" applyAlignment="0" applyProtection="0"/>
    <xf numFmtId="0" fontId="3" fillId="0" borderId="0"/>
    <xf numFmtId="0" fontId="132" fillId="36" borderId="63" applyNumberForma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132" fillId="36" borderId="63" applyNumberFormat="0" applyAlignment="0" applyProtection="0"/>
    <xf numFmtId="0" fontId="132" fillId="36" borderId="63" applyNumberFormat="0" applyAlignment="0" applyProtection="0"/>
    <xf numFmtId="0" fontId="132" fillId="36" borderId="63" applyNumberFormat="0" applyAlignment="0" applyProtection="0"/>
    <xf numFmtId="0" fontId="132" fillId="46" borderId="63" applyNumberFormat="0" applyAlignment="0" applyProtection="0"/>
    <xf numFmtId="0" fontId="2" fillId="0" borderId="0"/>
    <xf numFmtId="0" fontId="2" fillId="0" borderId="0"/>
    <xf numFmtId="0" fontId="29" fillId="36" borderId="38" applyNumberFormat="0" applyAlignment="0" applyProtection="0"/>
    <xf numFmtId="0" fontId="3" fillId="0" borderId="0"/>
    <xf numFmtId="0" fontId="3" fillId="0" borderId="0"/>
    <xf numFmtId="0" fontId="132" fillId="46" borderId="63" applyNumberFormat="0" applyAlignment="0" applyProtection="0"/>
    <xf numFmtId="0" fontId="2" fillId="0" borderId="0"/>
    <xf numFmtId="0" fontId="40" fillId="0" borderId="0"/>
    <xf numFmtId="0" fontId="132" fillId="46" borderId="63" applyNumberFormat="0" applyAlignment="0" applyProtection="0"/>
    <xf numFmtId="0" fontId="29" fillId="36" borderId="38" applyNumberFormat="0" applyAlignment="0" applyProtection="0"/>
    <xf numFmtId="0" fontId="2" fillId="0" borderId="0"/>
    <xf numFmtId="0" fontId="29" fillId="36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32" fillId="46" borderId="63" applyNumberFormat="0" applyAlignment="0" applyProtection="0"/>
    <xf numFmtId="0" fontId="132" fillId="36" borderId="63" applyNumberFormat="0" applyAlignment="0" applyProtection="0"/>
    <xf numFmtId="0" fontId="40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133" fillId="85" borderId="64" applyNumberFormat="0" applyAlignment="0" applyProtection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9" fillId="7" borderId="38" applyNumberFormat="0" applyAlignment="0" applyProtection="0"/>
    <xf numFmtId="0" fontId="3" fillId="0" borderId="0"/>
    <xf numFmtId="0" fontId="2" fillId="0" borderId="0"/>
    <xf numFmtId="0" fontId="132" fillId="46" borderId="63" applyNumberFormat="0" applyAlignment="0" applyProtection="0"/>
    <xf numFmtId="0" fontId="2" fillId="0" borderId="0"/>
    <xf numFmtId="0" fontId="2" fillId="0" borderId="0"/>
    <xf numFmtId="0" fontId="3" fillId="0" borderId="0"/>
    <xf numFmtId="0" fontId="40" fillId="0" borderId="0"/>
    <xf numFmtId="0" fontId="132" fillId="46" borderId="63" applyNumberFormat="0" applyAlignment="0" applyProtection="0"/>
    <xf numFmtId="0" fontId="3" fillId="0" borderId="0"/>
    <xf numFmtId="0" fontId="134" fillId="7" borderId="38" applyNumberFormat="0" applyAlignment="0" applyProtection="0"/>
    <xf numFmtId="0" fontId="3" fillId="0" borderId="0"/>
    <xf numFmtId="0" fontId="3" fillId="0" borderId="0"/>
    <xf numFmtId="0" fontId="40" fillId="0" borderId="0"/>
    <xf numFmtId="0" fontId="29" fillId="7" borderId="38" applyNumberFormat="0" applyAlignment="0" applyProtection="0"/>
    <xf numFmtId="0" fontId="134" fillId="7" borderId="38" applyNumberFormat="0" applyAlignment="0" applyProtection="0"/>
    <xf numFmtId="0" fontId="72" fillId="0" borderId="0"/>
    <xf numFmtId="0" fontId="3" fillId="0" borderId="0"/>
    <xf numFmtId="0" fontId="40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72" fillId="0" borderId="0"/>
    <xf numFmtId="0" fontId="3" fillId="0" borderId="0"/>
    <xf numFmtId="0" fontId="2" fillId="0" borderId="0"/>
    <xf numFmtId="0" fontId="72" fillId="0" borderId="0"/>
    <xf numFmtId="0" fontId="3" fillId="0" borderId="0"/>
    <xf numFmtId="0" fontId="40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72" fillId="0" borderId="0"/>
    <xf numFmtId="0" fontId="3" fillId="0" borderId="0"/>
    <xf numFmtId="0" fontId="2" fillId="0" borderId="0"/>
    <xf numFmtId="0" fontId="73" fillId="0" borderId="0"/>
    <xf numFmtId="0" fontId="74" fillId="0" borderId="0"/>
    <xf numFmtId="0" fontId="40" fillId="0" borderId="0"/>
    <xf numFmtId="0" fontId="74" fillId="0" borderId="0"/>
    <xf numFmtId="0" fontId="7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73" fillId="0" borderId="0"/>
    <xf numFmtId="0" fontId="3" fillId="0" borderId="0"/>
    <xf numFmtId="0" fontId="73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0" fontId="3" fillId="0" borderId="0"/>
    <xf numFmtId="10" fontId="2" fillId="0" borderId="0" applyFont="0" applyFill="0" applyBorder="0" applyAlignment="0" applyProtection="0"/>
    <xf numFmtId="0" fontId="3" fillId="0" borderId="0"/>
    <xf numFmtId="10" fontId="2" fillId="0" borderId="0" applyFont="0" applyFill="0" applyBorder="0" applyAlignment="0" applyProtection="0"/>
    <xf numFmtId="0" fontId="3" fillId="0" borderId="0"/>
    <xf numFmtId="10" fontId="2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10" fontId="2" fillId="0" borderId="0" applyFont="0" applyFill="0" applyBorder="0" applyAlignment="0" applyProtection="0"/>
    <xf numFmtId="0" fontId="3" fillId="0" borderId="0"/>
    <xf numFmtId="10" fontId="2" fillId="0" borderId="0" applyFont="0" applyFill="0" applyBorder="0" applyAlignment="0" applyProtection="0"/>
    <xf numFmtId="0" fontId="3" fillId="0" borderId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10" fontId="2" fillId="0" borderId="0" applyFont="0" applyFill="0" applyBorder="0" applyAlignment="0" applyProtection="0"/>
    <xf numFmtId="0" fontId="3" fillId="0" borderId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3" fillId="0" borderId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3" fillId="0" borderId="0"/>
    <xf numFmtId="10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10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10" fontId="2" fillId="0" borderId="0" applyFont="0" applyFill="0" applyBorder="0" applyAlignment="0" applyProtection="0"/>
    <xf numFmtId="0" fontId="3" fillId="0" borderId="0"/>
    <xf numFmtId="10" fontId="2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10" fontId="2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0" fillId="0" borderId="0"/>
    <xf numFmtId="10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0" fillId="0" borderId="0"/>
    <xf numFmtId="10" fontId="2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0" fontId="2" fillId="0" borderId="56"/>
    <xf numFmtId="9" fontId="1" fillId="0" borderId="0" applyFont="0" applyFill="0" applyBorder="0" applyAlignment="0" applyProtection="0"/>
    <xf numFmtId="0" fontId="2" fillId="0" borderId="0"/>
    <xf numFmtId="10" fontId="2" fillId="0" borderId="56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" fillId="0" borderId="56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0" fontId="2" fillId="0" borderId="56"/>
    <xf numFmtId="0" fontId="3" fillId="0" borderId="0"/>
    <xf numFmtId="10" fontId="2" fillId="0" borderId="56"/>
    <xf numFmtId="0" fontId="2" fillId="0" borderId="0"/>
    <xf numFmtId="0" fontId="2" fillId="0" borderId="0"/>
    <xf numFmtId="0" fontId="2" fillId="0" borderId="0"/>
    <xf numFmtId="10" fontId="2" fillId="0" borderId="56"/>
    <xf numFmtId="10" fontId="2" fillId="0" borderId="56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0" fontId="2" fillId="0" borderId="56"/>
    <xf numFmtId="10" fontId="2" fillId="0" borderId="56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9" fontId="8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0" fontId="2" fillId="0" borderId="56"/>
    <xf numFmtId="10" fontId="2" fillId="0" borderId="56"/>
    <xf numFmtId="0" fontId="2" fillId="0" borderId="0"/>
    <xf numFmtId="0" fontId="2" fillId="0" borderId="0"/>
    <xf numFmtId="9" fontId="82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9" fontId="8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" fillId="0" borderId="56"/>
    <xf numFmtId="10" fontId="2" fillId="0" borderId="56"/>
    <xf numFmtId="0" fontId="2" fillId="0" borderId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0" fontId="2" fillId="0" borderId="56"/>
    <xf numFmtId="10" fontId="2" fillId="0" borderId="56"/>
    <xf numFmtId="0" fontId="2" fillId="0" borderId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" fillId="0" borderId="56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0" fontId="2" fillId="0" borderId="56"/>
    <xf numFmtId="10" fontId="2" fillId="0" borderId="56"/>
    <xf numFmtId="0" fontId="2" fillId="0" borderId="0"/>
    <xf numFmtId="0" fontId="2" fillId="0" borderId="0"/>
    <xf numFmtId="0" fontId="2" fillId="0" borderId="0"/>
    <xf numFmtId="10" fontId="2" fillId="0" borderId="56"/>
    <xf numFmtId="10" fontId="2" fillId="0" borderId="56"/>
    <xf numFmtId="9" fontId="2" fillId="0" borderId="0" applyFont="0" applyFill="0" applyBorder="0" applyAlignment="0" applyProtection="0"/>
    <xf numFmtId="0" fontId="3" fillId="0" borderId="0"/>
    <xf numFmtId="0" fontId="2" fillId="0" borderId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" fillId="0" borderId="56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0" fontId="2" fillId="0" borderId="56"/>
    <xf numFmtId="10" fontId="2" fillId="0" borderId="56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0" fontId="2" fillId="0" borderId="56"/>
    <xf numFmtId="10" fontId="2" fillId="0" borderId="56"/>
    <xf numFmtId="9" fontId="2" fillId="0" borderId="0" applyFont="0" applyFill="0" applyBorder="0" applyAlignment="0" applyProtection="0"/>
    <xf numFmtId="0" fontId="3" fillId="0" borderId="0"/>
    <xf numFmtId="0" fontId="2" fillId="0" borderId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" fillId="0" borderId="56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0" fontId="2" fillId="0" borderId="56"/>
    <xf numFmtId="10" fontId="2" fillId="0" borderId="56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0" fontId="2" fillId="0" borderId="56"/>
    <xf numFmtId="10" fontId="2" fillId="0" borderId="56"/>
    <xf numFmtId="9" fontId="2" fillId="0" borderId="0" applyFont="0" applyFill="0" applyBorder="0" applyAlignment="0" applyProtection="0"/>
    <xf numFmtId="0" fontId="3" fillId="0" borderId="0"/>
    <xf numFmtId="0" fontId="2" fillId="0" borderId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" fillId="0" borderId="56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0" fontId="2" fillId="0" borderId="56"/>
    <xf numFmtId="10" fontId="2" fillId="0" borderId="56"/>
    <xf numFmtId="0" fontId="2" fillId="0" borderId="0"/>
    <xf numFmtId="0" fontId="2" fillId="0" borderId="0"/>
    <xf numFmtId="0" fontId="2" fillId="0" borderId="0"/>
    <xf numFmtId="10" fontId="2" fillId="0" borderId="56"/>
    <xf numFmtId="10" fontId="2" fillId="0" borderId="56"/>
    <xf numFmtId="9" fontId="2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40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0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9" fontId="6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9" fontId="6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40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9" fontId="69" fillId="0" borderId="0" applyFont="0">
      <protection locked="0"/>
    </xf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10" fontId="2" fillId="0" borderId="56"/>
    <xf numFmtId="9" fontId="2" fillId="0" borderId="0" applyFont="0" applyFill="0" applyBorder="0" applyAlignment="0" applyProtection="0"/>
    <xf numFmtId="0" fontId="2" fillId="0" borderId="0"/>
    <xf numFmtId="9" fontId="64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10" fontId="2" fillId="0" borderId="56"/>
    <xf numFmtId="0" fontId="3" fillId="0" borderId="0"/>
    <xf numFmtId="0" fontId="2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9" fontId="66" fillId="0" borderId="0" applyFont="0" applyFill="0" applyBorder="0" applyAlignment="0" applyProtection="0"/>
    <xf numFmtId="0" fontId="3" fillId="0" borderId="0"/>
    <xf numFmtId="0" fontId="2" fillId="0" borderId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0" fontId="2" fillId="0" borderId="56"/>
    <xf numFmtId="10" fontId="2" fillId="0" borderId="56"/>
    <xf numFmtId="0" fontId="2" fillId="0" borderId="0"/>
    <xf numFmtId="0" fontId="2" fillId="0" borderId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67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0" fontId="2" fillId="0" borderId="56"/>
    <xf numFmtId="10" fontId="2" fillId="0" borderId="56"/>
    <xf numFmtId="0" fontId="2" fillId="0" borderId="0"/>
    <xf numFmtId="0" fontId="2" fillId="0" borderId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10" fontId="2" fillId="0" borderId="56"/>
    <xf numFmtId="10" fontId="2" fillId="0" borderId="56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0" fontId="2" fillId="0" borderId="56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0" fontId="2" fillId="0" borderId="56"/>
    <xf numFmtId="10" fontId="2" fillId="0" borderId="56"/>
    <xf numFmtId="0" fontId="2" fillId="0" borderId="0"/>
    <xf numFmtId="10" fontId="2" fillId="0" borderId="56"/>
    <xf numFmtId="0" fontId="2" fillId="0" borderId="0"/>
    <xf numFmtId="10" fontId="2" fillId="0" borderId="56"/>
    <xf numFmtId="0" fontId="3" fillId="0" borderId="0"/>
    <xf numFmtId="9" fontId="4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0" fontId="2" fillId="0" borderId="56"/>
    <xf numFmtId="0" fontId="3" fillId="0" borderId="0"/>
    <xf numFmtId="10" fontId="2" fillId="0" borderId="56"/>
    <xf numFmtId="0" fontId="3" fillId="0" borderId="0"/>
    <xf numFmtId="0" fontId="2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0" fontId="2" fillId="0" borderId="56"/>
    <xf numFmtId="10" fontId="2" fillId="0" borderId="56"/>
    <xf numFmtId="0" fontId="2" fillId="0" borderId="0"/>
    <xf numFmtId="0" fontId="2" fillId="0" borderId="0"/>
    <xf numFmtId="10" fontId="2" fillId="0" borderId="56"/>
    <xf numFmtId="9" fontId="1" fillId="0" borderId="0" applyFont="0" applyFill="0" applyBorder="0" applyAlignment="0" applyProtection="0"/>
    <xf numFmtId="10" fontId="2" fillId="0" borderId="56"/>
    <xf numFmtId="0" fontId="2" fillId="0" borderId="0"/>
    <xf numFmtId="0" fontId="2" fillId="0" borderId="0"/>
    <xf numFmtId="10" fontId="2" fillId="0" borderId="56"/>
    <xf numFmtId="9" fontId="3" fillId="0" borderId="0" applyFont="0" applyFill="0" applyBorder="0" applyAlignment="0" applyProtection="0"/>
    <xf numFmtId="10" fontId="2" fillId="0" borderId="56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4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9" fontId="65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9" fontId="65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40" fillId="0" borderId="0"/>
    <xf numFmtId="0" fontId="40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40" fillId="0" borderId="0"/>
    <xf numFmtId="9" fontId="6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10" fontId="2" fillId="0" borderId="56"/>
    <xf numFmtId="9" fontId="3" fillId="0" borderId="0" applyFont="0" applyFill="0" applyBorder="0" applyAlignment="0" applyProtection="0"/>
    <xf numFmtId="10" fontId="2" fillId="0" borderId="56"/>
    <xf numFmtId="0" fontId="2" fillId="0" borderId="0"/>
    <xf numFmtId="0" fontId="2" fillId="0" borderId="0"/>
    <xf numFmtId="10" fontId="2" fillId="0" borderId="56"/>
    <xf numFmtId="0" fontId="3" fillId="0" borderId="0"/>
    <xf numFmtId="10" fontId="2" fillId="0" borderId="56"/>
    <xf numFmtId="0" fontId="2" fillId="0" borderId="0"/>
    <xf numFmtId="0" fontId="2" fillId="0" borderId="0"/>
    <xf numFmtId="10" fontId="2" fillId="0" borderId="56"/>
    <xf numFmtId="10" fontId="2" fillId="0" borderId="56"/>
    <xf numFmtId="9" fontId="3" fillId="0" borderId="0" applyFont="0" applyFill="0" applyBorder="0" applyAlignment="0" applyProtection="0"/>
    <xf numFmtId="0" fontId="2" fillId="0" borderId="0"/>
    <xf numFmtId="0" fontId="2" fillId="0" borderId="0"/>
    <xf numFmtId="10" fontId="2" fillId="0" borderId="56"/>
    <xf numFmtId="9" fontId="3" fillId="0" borderId="0" applyFont="0" applyFill="0" applyBorder="0" applyAlignment="0" applyProtection="0"/>
    <xf numFmtId="10" fontId="2" fillId="0" borderId="56"/>
    <xf numFmtId="9" fontId="3" fillId="0" borderId="0" applyFont="0" applyFill="0" applyBorder="0" applyAlignment="0" applyProtection="0"/>
    <xf numFmtId="0" fontId="2" fillId="0" borderId="0"/>
    <xf numFmtId="0" fontId="2" fillId="0" borderId="0"/>
    <xf numFmtId="10" fontId="2" fillId="0" borderId="56"/>
    <xf numFmtId="10" fontId="2" fillId="0" borderId="56"/>
    <xf numFmtId="0" fontId="2" fillId="0" borderId="0"/>
    <xf numFmtId="0" fontId="2" fillId="0" borderId="0"/>
    <xf numFmtId="10" fontId="2" fillId="0" borderId="56"/>
    <xf numFmtId="10" fontId="2" fillId="0" borderId="56"/>
    <xf numFmtId="0" fontId="2" fillId="0" borderId="0"/>
    <xf numFmtId="0" fontId="2" fillId="0" borderId="0"/>
    <xf numFmtId="10" fontId="2" fillId="0" borderId="56"/>
    <xf numFmtId="10" fontId="2" fillId="0" borderId="56"/>
    <xf numFmtId="0" fontId="2" fillId="0" borderId="0"/>
    <xf numFmtId="0" fontId="2" fillId="0" borderId="0"/>
    <xf numFmtId="10" fontId="2" fillId="0" borderId="56"/>
    <xf numFmtId="10" fontId="2" fillId="0" borderId="56"/>
    <xf numFmtId="0" fontId="2" fillId="0" borderId="0"/>
    <xf numFmtId="0" fontId="2" fillId="0" borderId="0"/>
    <xf numFmtId="10" fontId="2" fillId="0" borderId="56"/>
    <xf numFmtId="10" fontId="2" fillId="0" borderId="56"/>
    <xf numFmtId="0" fontId="2" fillId="0" borderId="0"/>
    <xf numFmtId="0" fontId="2" fillId="0" borderId="0"/>
    <xf numFmtId="10" fontId="2" fillId="0" borderId="56"/>
    <xf numFmtId="10" fontId="2" fillId="0" borderId="56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9" fontId="1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10" fontId="2" fillId="0" borderId="56"/>
    <xf numFmtId="10" fontId="2" fillId="0" borderId="56"/>
    <xf numFmtId="0" fontId="2" fillId="0" borderId="0"/>
    <xf numFmtId="0" fontId="2" fillId="0" borderId="0"/>
    <xf numFmtId="10" fontId="2" fillId="0" borderId="56"/>
    <xf numFmtId="10" fontId="2" fillId="0" borderId="56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0" fontId="2" fillId="0" borderId="56"/>
    <xf numFmtId="0" fontId="3" fillId="0" borderId="0"/>
    <xf numFmtId="0" fontId="2" fillId="0" borderId="0"/>
    <xf numFmtId="10" fontId="2" fillId="0" borderId="56"/>
    <xf numFmtId="0" fontId="3" fillId="0" borderId="0"/>
    <xf numFmtId="0" fontId="2" fillId="0" borderId="0"/>
    <xf numFmtId="10" fontId="2" fillId="0" borderId="56"/>
    <xf numFmtId="0" fontId="3" fillId="0" borderId="0"/>
    <xf numFmtId="0" fontId="2" fillId="0" borderId="0"/>
    <xf numFmtId="10" fontId="2" fillId="0" borderId="56"/>
    <xf numFmtId="0" fontId="3" fillId="0" borderId="0"/>
    <xf numFmtId="9" fontId="2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4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10" fontId="2" fillId="0" borderId="56"/>
    <xf numFmtId="0" fontId="3" fillId="0" borderId="0"/>
    <xf numFmtId="0" fontId="2" fillId="0" borderId="0"/>
    <xf numFmtId="10" fontId="2" fillId="0" borderId="56"/>
    <xf numFmtId="0" fontId="3" fillId="0" borderId="0"/>
    <xf numFmtId="0" fontId="2" fillId="0" borderId="0"/>
    <xf numFmtId="10" fontId="2" fillId="0" borderId="56"/>
    <xf numFmtId="0" fontId="3" fillId="0" borderId="0"/>
    <xf numFmtId="0" fontId="2" fillId="0" borderId="0"/>
    <xf numFmtId="10" fontId="2" fillId="0" borderId="56"/>
    <xf numFmtId="0" fontId="3" fillId="0" borderId="0"/>
    <xf numFmtId="0" fontId="2" fillId="0" borderId="0"/>
    <xf numFmtId="10" fontId="2" fillId="0" borderId="56"/>
    <xf numFmtId="0" fontId="3" fillId="0" borderId="0"/>
    <xf numFmtId="0" fontId="2" fillId="0" borderId="0"/>
    <xf numFmtId="10" fontId="2" fillId="0" borderId="56"/>
    <xf numFmtId="0" fontId="3" fillId="0" borderId="0"/>
    <xf numFmtId="0" fontId="2" fillId="0" borderId="0"/>
    <xf numFmtId="10" fontId="2" fillId="0" borderId="56"/>
    <xf numFmtId="0" fontId="3" fillId="0" borderId="0"/>
    <xf numFmtId="0" fontId="2" fillId="0" borderId="0"/>
    <xf numFmtId="10" fontId="2" fillId="0" borderId="56"/>
    <xf numFmtId="0" fontId="3" fillId="0" borderId="0"/>
    <xf numFmtId="0" fontId="2" fillId="0" borderId="0"/>
    <xf numFmtId="10" fontId="2" fillId="0" borderId="56"/>
    <xf numFmtId="0" fontId="3" fillId="0" borderId="0"/>
    <xf numFmtId="0" fontId="2" fillId="0" borderId="0"/>
    <xf numFmtId="10" fontId="2" fillId="0" borderId="56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2" fillId="0" borderId="0"/>
    <xf numFmtId="9" fontId="6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10" fontId="2" fillId="0" borderId="56"/>
    <xf numFmtId="0" fontId="3" fillId="0" borderId="0"/>
    <xf numFmtId="0" fontId="2" fillId="0" borderId="0"/>
    <xf numFmtId="10" fontId="2" fillId="0" borderId="56"/>
    <xf numFmtId="0" fontId="3" fillId="0" borderId="0"/>
    <xf numFmtId="0" fontId="2" fillId="0" borderId="0"/>
    <xf numFmtId="10" fontId="2" fillId="0" borderId="56"/>
    <xf numFmtId="0" fontId="3" fillId="0" borderId="0"/>
    <xf numFmtId="0" fontId="2" fillId="0" borderId="0"/>
    <xf numFmtId="10" fontId="2" fillId="0" borderId="56"/>
    <xf numFmtId="0" fontId="3" fillId="0" borderId="0"/>
    <xf numFmtId="0" fontId="2" fillId="0" borderId="0"/>
    <xf numFmtId="10" fontId="2" fillId="0" borderId="56"/>
    <xf numFmtId="0" fontId="3" fillId="0" borderId="0"/>
    <xf numFmtId="0" fontId="3" fillId="0" borderId="0"/>
    <xf numFmtId="0" fontId="2" fillId="0" borderId="0"/>
    <xf numFmtId="10" fontId="2" fillId="0" borderId="56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10" fontId="2" fillId="0" borderId="56"/>
    <xf numFmtId="0" fontId="3" fillId="0" borderId="0"/>
    <xf numFmtId="0" fontId="3" fillId="0" borderId="0"/>
    <xf numFmtId="0" fontId="2" fillId="0" borderId="0"/>
    <xf numFmtId="10" fontId="2" fillId="0" borderId="56"/>
    <xf numFmtId="0" fontId="3" fillId="0" borderId="0"/>
    <xf numFmtId="0" fontId="3" fillId="0" borderId="0"/>
    <xf numFmtId="0" fontId="2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9" fontId="65" fillId="0" borderId="0" applyFont="0" applyFill="0" applyBorder="0" applyAlignment="0" applyProtection="0"/>
    <xf numFmtId="0" fontId="2" fillId="0" borderId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4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6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9" fontId="4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9" fontId="6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40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9" fontId="6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9" fontId="6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9" fontId="4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9" fontId="40" fillId="0" borderId="0" applyFont="0" applyFill="0" applyBorder="0" applyAlignment="0" applyProtection="0"/>
    <xf numFmtId="0" fontId="2" fillId="0" borderId="0"/>
    <xf numFmtId="10" fontId="2" fillId="0" borderId="56"/>
    <xf numFmtId="0" fontId="3" fillId="0" borderId="0"/>
    <xf numFmtId="9" fontId="40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9" fontId="40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9" fontId="40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9" fontId="40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65" fillId="0" borderId="0" applyFont="0" applyFill="0" applyBorder="0" applyAlignment="0" applyProtection="0"/>
    <xf numFmtId="0" fontId="3" fillId="0" borderId="0"/>
    <xf numFmtId="9" fontId="65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41" fontId="2" fillId="86" borderId="56"/>
    <xf numFmtId="41" fontId="2" fillId="86" borderId="56"/>
    <xf numFmtId="41" fontId="2" fillId="86" borderId="56"/>
    <xf numFmtId="41" fontId="2" fillId="86" borderId="56"/>
    <xf numFmtId="0" fontId="2" fillId="0" borderId="0"/>
    <xf numFmtId="0" fontId="3" fillId="0" borderId="0"/>
    <xf numFmtId="0" fontId="2" fillId="0" borderId="0"/>
    <xf numFmtId="0" fontId="3" fillId="0" borderId="0"/>
    <xf numFmtId="41" fontId="2" fillId="86" borderId="56"/>
    <xf numFmtId="0" fontId="3" fillId="0" borderId="0"/>
    <xf numFmtId="0" fontId="2" fillId="0" borderId="0"/>
    <xf numFmtId="0" fontId="3" fillId="0" borderId="0"/>
    <xf numFmtId="0" fontId="2" fillId="0" borderId="0"/>
    <xf numFmtId="41" fontId="2" fillId="86" borderId="56"/>
    <xf numFmtId="0" fontId="3" fillId="0" borderId="0"/>
    <xf numFmtId="0" fontId="3" fillId="0" borderId="0"/>
    <xf numFmtId="0" fontId="2" fillId="0" borderId="0"/>
    <xf numFmtId="0" fontId="3" fillId="0" borderId="0"/>
    <xf numFmtId="41" fontId="2" fillId="86" borderId="56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41" fontId="2" fillId="86" borderId="56"/>
    <xf numFmtId="0" fontId="3" fillId="0" borderId="0"/>
    <xf numFmtId="0" fontId="2" fillId="0" borderId="0"/>
    <xf numFmtId="41" fontId="2" fillId="86" borderId="56"/>
    <xf numFmtId="41" fontId="2" fillId="86" borderId="56"/>
    <xf numFmtId="0" fontId="2" fillId="0" borderId="0"/>
    <xf numFmtId="0" fontId="3" fillId="0" borderId="0"/>
    <xf numFmtId="0" fontId="2" fillId="0" borderId="0"/>
    <xf numFmtId="0" fontId="3" fillId="0" borderId="0"/>
    <xf numFmtId="41" fontId="2" fillId="86" borderId="56"/>
    <xf numFmtId="0" fontId="3" fillId="0" borderId="0"/>
    <xf numFmtId="0" fontId="2" fillId="0" borderId="0"/>
    <xf numFmtId="0" fontId="3" fillId="0" borderId="0"/>
    <xf numFmtId="0" fontId="2" fillId="0" borderId="0"/>
    <xf numFmtId="41" fontId="2" fillId="86" borderId="56"/>
    <xf numFmtId="0" fontId="40" fillId="0" borderId="0"/>
    <xf numFmtId="41" fontId="2" fillId="86" borderId="56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1" fontId="2" fillId="86" borderId="56"/>
    <xf numFmtId="0" fontId="3" fillId="0" borderId="0"/>
    <xf numFmtId="0" fontId="2" fillId="0" borderId="0"/>
    <xf numFmtId="0" fontId="3" fillId="0" borderId="0"/>
    <xf numFmtId="0" fontId="2" fillId="0" borderId="0"/>
    <xf numFmtId="41" fontId="2" fillId="86" borderId="56"/>
    <xf numFmtId="212" fontId="135" fillId="77" borderId="0" applyBorder="0" applyAlignment="0">
      <protection hidden="1"/>
    </xf>
    <xf numFmtId="1" fontId="135" fillId="77" borderId="0">
      <alignment horizontal="center"/>
    </xf>
    <xf numFmtId="0" fontId="67" fillId="0" borderId="0" applyNumberFormat="0" applyFont="0" applyFill="0" applyBorder="0" applyAlignment="0" applyProtection="0">
      <alignment horizontal="left"/>
    </xf>
    <xf numFmtId="0" fontId="67" fillId="0" borderId="0" applyNumberFormat="0" applyFont="0" applyFill="0" applyBorder="0" applyAlignment="0" applyProtection="0">
      <alignment horizontal="left"/>
    </xf>
    <xf numFmtId="0" fontId="67" fillId="0" borderId="0" applyNumberFormat="0" applyFont="0" applyFill="0" applyBorder="0" applyAlignment="0" applyProtection="0">
      <alignment horizontal="left"/>
    </xf>
    <xf numFmtId="0" fontId="67" fillId="0" borderId="0" applyNumberFormat="0" applyFont="0" applyFill="0" applyBorder="0" applyAlignment="0" applyProtection="0">
      <alignment horizontal="left"/>
    </xf>
    <xf numFmtId="0" fontId="2" fillId="0" borderId="0"/>
    <xf numFmtId="0" fontId="3" fillId="0" borderId="0"/>
    <xf numFmtId="0" fontId="67" fillId="0" borderId="0" applyNumberFormat="0" applyFont="0" applyFill="0" applyBorder="0" applyAlignment="0" applyProtection="0">
      <alignment horizontal="left"/>
    </xf>
    <xf numFmtId="0" fontId="67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67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3" fillId="0" borderId="0"/>
    <xf numFmtId="0" fontId="67" fillId="0" borderId="0" applyNumberFormat="0" applyFont="0" applyFill="0" applyBorder="0" applyAlignment="0" applyProtection="0">
      <alignment horizontal="left"/>
    </xf>
    <xf numFmtId="0" fontId="2" fillId="0" borderId="0"/>
    <xf numFmtId="15" fontId="67" fillId="0" borderId="0" applyFont="0" applyFill="0" applyBorder="0" applyAlignment="0" applyProtection="0"/>
    <xf numFmtId="15" fontId="67" fillId="0" borderId="0" applyFont="0" applyFill="0" applyBorder="0" applyAlignment="0" applyProtection="0"/>
    <xf numFmtId="15" fontId="67" fillId="0" borderId="0" applyFont="0" applyFill="0" applyBorder="0" applyAlignment="0" applyProtection="0"/>
    <xf numFmtId="15" fontId="67" fillId="0" borderId="0" applyFont="0" applyFill="0" applyBorder="0" applyAlignment="0" applyProtection="0"/>
    <xf numFmtId="0" fontId="2" fillId="0" borderId="0"/>
    <xf numFmtId="0" fontId="3" fillId="0" borderId="0"/>
    <xf numFmtId="15" fontId="67" fillId="0" borderId="0" applyFont="0" applyFill="0" applyBorder="0" applyAlignment="0" applyProtection="0"/>
    <xf numFmtId="15" fontId="67" fillId="0" borderId="0" applyFont="0" applyFill="0" applyBorder="0" applyAlignment="0" applyProtection="0"/>
    <xf numFmtId="0" fontId="2" fillId="0" borderId="0"/>
    <xf numFmtId="0" fontId="2" fillId="0" borderId="0"/>
    <xf numFmtId="15" fontId="67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5" fontId="67" fillId="0" borderId="0" applyFont="0" applyFill="0" applyBorder="0" applyAlignment="0" applyProtection="0"/>
    <xf numFmtId="0" fontId="2" fillId="0" borderId="0"/>
    <xf numFmtId="4" fontId="67" fillId="0" borderId="0" applyFont="0" applyFill="0" applyBorder="0" applyAlignment="0" applyProtection="0"/>
    <xf numFmtId="4" fontId="67" fillId="0" borderId="0" applyFont="0" applyFill="0" applyBorder="0" applyAlignment="0" applyProtection="0"/>
    <xf numFmtId="4" fontId="67" fillId="0" borderId="0" applyFont="0" applyFill="0" applyBorder="0" applyAlignment="0" applyProtection="0"/>
    <xf numFmtId="4" fontId="67" fillId="0" borderId="0" applyFont="0" applyFill="0" applyBorder="0" applyAlignment="0" applyProtection="0"/>
    <xf numFmtId="0" fontId="2" fillId="0" borderId="0"/>
    <xf numFmtId="0" fontId="3" fillId="0" borderId="0"/>
    <xf numFmtId="4" fontId="67" fillId="0" borderId="0" applyFont="0" applyFill="0" applyBorder="0" applyAlignment="0" applyProtection="0"/>
    <xf numFmtId="4" fontId="67" fillId="0" borderId="0" applyFont="0" applyFill="0" applyBorder="0" applyAlignment="0" applyProtection="0"/>
    <xf numFmtId="0" fontId="2" fillId="0" borderId="0"/>
    <xf numFmtId="0" fontId="2" fillId="0" borderId="0"/>
    <xf numFmtId="4" fontId="67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" fontId="67" fillId="0" borderId="0" applyFont="0" applyFill="0" applyBorder="0" applyAlignment="0" applyProtection="0"/>
    <xf numFmtId="0" fontId="2" fillId="0" borderId="0"/>
    <xf numFmtId="0" fontId="136" fillId="0" borderId="7">
      <alignment horizontal="center"/>
    </xf>
    <xf numFmtId="0" fontId="136" fillId="0" borderId="7">
      <alignment horizontal="center"/>
    </xf>
    <xf numFmtId="0" fontId="136" fillId="0" borderId="7">
      <alignment horizontal="center"/>
    </xf>
    <xf numFmtId="0" fontId="136" fillId="0" borderId="7">
      <alignment horizontal="center"/>
    </xf>
    <xf numFmtId="0" fontId="136" fillId="0" borderId="7">
      <alignment horizontal="center"/>
    </xf>
    <xf numFmtId="0" fontId="2" fillId="0" borderId="0"/>
    <xf numFmtId="0" fontId="3" fillId="0" borderId="0"/>
    <xf numFmtId="0" fontId="136" fillId="0" borderId="7">
      <alignment horizontal="center"/>
    </xf>
    <xf numFmtId="0" fontId="136" fillId="0" borderId="7">
      <alignment horizontal="center"/>
    </xf>
    <xf numFmtId="0" fontId="2" fillId="0" borderId="0"/>
    <xf numFmtId="0" fontId="2" fillId="0" borderId="0"/>
    <xf numFmtId="0" fontId="136" fillId="0" borderId="7">
      <alignment horizontal="center"/>
    </xf>
    <xf numFmtId="0" fontId="2" fillId="0" borderId="0"/>
    <xf numFmtId="0" fontId="2" fillId="0" borderId="0"/>
    <xf numFmtId="0" fontId="3" fillId="0" borderId="0"/>
    <xf numFmtId="0" fontId="136" fillId="0" borderId="7">
      <alignment horizontal="center"/>
    </xf>
    <xf numFmtId="0" fontId="2" fillId="0" borderId="0"/>
    <xf numFmtId="3" fontId="67" fillId="0" borderId="0" applyFont="0" applyFill="0" applyBorder="0" applyAlignment="0" applyProtection="0"/>
    <xf numFmtId="3" fontId="67" fillId="0" borderId="0" applyFont="0" applyFill="0" applyBorder="0" applyAlignment="0" applyProtection="0"/>
    <xf numFmtId="3" fontId="67" fillId="0" borderId="0" applyFont="0" applyFill="0" applyBorder="0" applyAlignment="0" applyProtection="0"/>
    <xf numFmtId="3" fontId="67" fillId="0" borderId="0" applyFont="0" applyFill="0" applyBorder="0" applyAlignment="0" applyProtection="0"/>
    <xf numFmtId="0" fontId="2" fillId="0" borderId="0"/>
    <xf numFmtId="0" fontId="3" fillId="0" borderId="0"/>
    <xf numFmtId="3" fontId="67" fillId="0" borderId="0" applyFont="0" applyFill="0" applyBorder="0" applyAlignment="0" applyProtection="0"/>
    <xf numFmtId="3" fontId="67" fillId="0" borderId="0" applyFont="0" applyFill="0" applyBorder="0" applyAlignment="0" applyProtection="0"/>
    <xf numFmtId="0" fontId="2" fillId="0" borderId="0"/>
    <xf numFmtId="0" fontId="2" fillId="0" borderId="0"/>
    <xf numFmtId="3" fontId="67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3" fontId="67" fillId="0" borderId="0" applyFont="0" applyFill="0" applyBorder="0" applyAlignment="0" applyProtection="0"/>
    <xf numFmtId="0" fontId="2" fillId="0" borderId="0"/>
    <xf numFmtId="0" fontId="67" fillId="87" borderId="0" applyNumberFormat="0" applyFont="0" applyBorder="0" applyAlignment="0" applyProtection="0"/>
    <xf numFmtId="0" fontId="67" fillId="87" borderId="0" applyNumberFormat="0" applyFont="0" applyBorder="0" applyAlignment="0" applyProtection="0"/>
    <xf numFmtId="0" fontId="67" fillId="87" borderId="0" applyNumberFormat="0" applyFont="0" applyBorder="0" applyAlignment="0" applyProtection="0"/>
    <xf numFmtId="0" fontId="67" fillId="87" borderId="0" applyNumberFormat="0" applyFont="0" applyBorder="0" applyAlignment="0" applyProtection="0"/>
    <xf numFmtId="0" fontId="2" fillId="0" borderId="0"/>
    <xf numFmtId="0" fontId="3" fillId="0" borderId="0"/>
    <xf numFmtId="0" fontId="67" fillId="87" borderId="0" applyNumberFormat="0" applyFont="0" applyBorder="0" applyAlignment="0" applyProtection="0"/>
    <xf numFmtId="0" fontId="67" fillId="87" borderId="0" applyNumberFormat="0" applyFont="0" applyBorder="0" applyAlignment="0" applyProtection="0"/>
    <xf numFmtId="0" fontId="2" fillId="0" borderId="0"/>
    <xf numFmtId="0" fontId="2" fillId="0" borderId="0"/>
    <xf numFmtId="0" fontId="67" fillId="87" borderId="0" applyNumberFormat="0" applyFont="0" applyBorder="0" applyAlignment="0" applyProtection="0"/>
    <xf numFmtId="0" fontId="2" fillId="0" borderId="0"/>
    <xf numFmtId="0" fontId="2" fillId="0" borderId="0"/>
    <xf numFmtId="0" fontId="3" fillId="0" borderId="0"/>
    <xf numFmtId="0" fontId="67" fillId="87" borderId="0" applyNumberFormat="0" applyFont="0" applyBorder="0" applyAlignment="0" applyProtection="0"/>
    <xf numFmtId="0" fontId="2" fillId="0" borderId="0"/>
    <xf numFmtId="0" fontId="73" fillId="0" borderId="0"/>
    <xf numFmtId="0" fontId="74" fillId="0" borderId="0"/>
    <xf numFmtId="0" fontId="40" fillId="0" borderId="0"/>
    <xf numFmtId="0" fontId="74" fillId="0" borderId="0"/>
    <xf numFmtId="0" fontId="7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73" fillId="0" borderId="0"/>
    <xf numFmtId="0" fontId="3" fillId="0" borderId="0"/>
    <xf numFmtId="0" fontId="73" fillId="0" borderId="0"/>
    <xf numFmtId="0" fontId="2" fillId="0" borderId="0"/>
    <xf numFmtId="0" fontId="2" fillId="0" borderId="0"/>
    <xf numFmtId="3" fontId="137" fillId="0" borderId="0" applyFill="0" applyBorder="0" applyAlignment="0" applyProtection="0"/>
    <xf numFmtId="0" fontId="138" fillId="0" borderId="0"/>
    <xf numFmtId="0" fontId="139" fillId="0" borderId="0"/>
    <xf numFmtId="0" fontId="40" fillId="0" borderId="0"/>
    <xf numFmtId="0" fontId="139" fillId="0" borderId="0"/>
    <xf numFmtId="0" fontId="138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38" fillId="0" borderId="0"/>
    <xf numFmtId="0" fontId="3" fillId="0" borderId="0"/>
    <xf numFmtId="0" fontId="1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3" fontId="137" fillId="0" borderId="0" applyFill="0" applyBorder="0" applyAlignment="0" applyProtection="0"/>
    <xf numFmtId="0" fontId="3" fillId="0" borderId="0"/>
    <xf numFmtId="3" fontId="137" fillId="0" borderId="0" applyFill="0" applyBorder="0" applyAlignment="0" applyProtection="0"/>
    <xf numFmtId="0" fontId="3" fillId="0" borderId="0"/>
    <xf numFmtId="3" fontId="137" fillId="0" borderId="0" applyFill="0" applyBorder="0" applyAlignment="0" applyProtection="0"/>
    <xf numFmtId="0" fontId="3" fillId="0" borderId="0"/>
    <xf numFmtId="3" fontId="137" fillId="0" borderId="0" applyFill="0" applyBorder="0" applyAlignment="0" applyProtection="0"/>
    <xf numFmtId="0" fontId="3" fillId="0" borderId="0"/>
    <xf numFmtId="0" fontId="2" fillId="0" borderId="0"/>
    <xf numFmtId="0" fontId="3" fillId="0" borderId="0"/>
    <xf numFmtId="3" fontId="137" fillId="0" borderId="0" applyFill="0" applyBorder="0" applyAlignment="0" applyProtection="0"/>
    <xf numFmtId="3" fontId="137" fillId="0" borderId="0" applyFill="0" applyBorder="0" applyAlignment="0" applyProtection="0"/>
    <xf numFmtId="3" fontId="137" fillId="0" borderId="0" applyFill="0" applyBorder="0" applyAlignment="0" applyProtection="0"/>
    <xf numFmtId="0" fontId="2" fillId="0" borderId="0"/>
    <xf numFmtId="0" fontId="3" fillId="0" borderId="0"/>
    <xf numFmtId="0" fontId="2" fillId="0" borderId="0"/>
    <xf numFmtId="3" fontId="137" fillId="0" borderId="0" applyFill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3" fontId="137" fillId="0" borderId="0" applyFill="0" applyBorder="0" applyAlignment="0" applyProtection="0"/>
    <xf numFmtId="3" fontId="137" fillId="0" borderId="0" applyFill="0" applyBorder="0" applyAlignment="0" applyProtection="0"/>
    <xf numFmtId="0" fontId="3" fillId="0" borderId="0"/>
    <xf numFmtId="0" fontId="3" fillId="0" borderId="0"/>
    <xf numFmtId="0" fontId="40" fillId="0" borderId="0"/>
    <xf numFmtId="3" fontId="137" fillId="0" borderId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40" fillId="0" borderId="0"/>
    <xf numFmtId="3" fontId="137" fillId="0" borderId="0" applyFill="0" applyBorder="0" applyAlignment="0" applyProtection="0"/>
    <xf numFmtId="0" fontId="3" fillId="0" borderId="0"/>
    <xf numFmtId="0" fontId="3" fillId="0" borderId="0"/>
    <xf numFmtId="0" fontId="40" fillId="0" borderId="0"/>
    <xf numFmtId="3" fontId="137" fillId="0" borderId="0" applyFill="0" applyBorder="0" applyAlignment="0" applyProtection="0"/>
    <xf numFmtId="0" fontId="3" fillId="0" borderId="0"/>
    <xf numFmtId="0" fontId="3" fillId="0" borderId="0"/>
    <xf numFmtId="0" fontId="40" fillId="0" borderId="0"/>
    <xf numFmtId="3" fontId="137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3" fontId="137" fillId="0" borderId="0" applyFill="0" applyBorder="0" applyAlignment="0" applyProtection="0"/>
    <xf numFmtId="0" fontId="2" fillId="0" borderId="0"/>
    <xf numFmtId="0" fontId="3" fillId="0" borderId="0"/>
    <xf numFmtId="0" fontId="3" fillId="0" borderId="0"/>
    <xf numFmtId="3" fontId="137" fillId="0" borderId="0" applyFill="0" applyBorder="0" applyAlignment="0" applyProtection="0"/>
    <xf numFmtId="0" fontId="2" fillId="0" borderId="0"/>
    <xf numFmtId="0" fontId="3" fillId="0" borderId="0"/>
    <xf numFmtId="0" fontId="3" fillId="0" borderId="0"/>
    <xf numFmtId="3" fontId="137" fillId="0" borderId="0" applyFill="0" applyBorder="0" applyAlignment="0" applyProtection="0"/>
    <xf numFmtId="42" fontId="2" fillId="75" borderId="0"/>
    <xf numFmtId="0" fontId="2" fillId="0" borderId="0"/>
    <xf numFmtId="0" fontId="140" fillId="85" borderId="0"/>
    <xf numFmtId="0" fontId="2" fillId="0" borderId="0"/>
    <xf numFmtId="0" fontId="141" fillId="85" borderId="65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88" borderId="66"/>
    <xf numFmtId="0" fontId="142" fillId="88" borderId="66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3" fillId="85" borderId="67"/>
    <xf numFmtId="0" fontId="143" fillId="85" borderId="67"/>
    <xf numFmtId="42" fontId="2" fillId="75" borderId="0"/>
    <xf numFmtId="42" fontId="2" fillId="75" borderId="0"/>
    <xf numFmtId="42" fontId="2" fillId="75" borderId="0"/>
    <xf numFmtId="0" fontId="2" fillId="0" borderId="0"/>
    <xf numFmtId="0" fontId="3" fillId="0" borderId="0"/>
    <xf numFmtId="0" fontId="2" fillId="0" borderId="0"/>
    <xf numFmtId="0" fontId="3" fillId="0" borderId="0"/>
    <xf numFmtId="42" fontId="2" fillId="75" borderId="0"/>
    <xf numFmtId="0" fontId="3" fillId="0" borderId="0"/>
    <xf numFmtId="0" fontId="2" fillId="0" borderId="0"/>
    <xf numFmtId="0" fontId="3" fillId="0" borderId="0"/>
    <xf numFmtId="0" fontId="2" fillId="0" borderId="0"/>
    <xf numFmtId="42" fontId="2" fillId="75" borderId="0"/>
    <xf numFmtId="0" fontId="3" fillId="0" borderId="0"/>
    <xf numFmtId="0" fontId="3" fillId="0" borderId="0"/>
    <xf numFmtId="0" fontId="2" fillId="0" borderId="0"/>
    <xf numFmtId="0" fontId="3" fillId="0" borderId="0"/>
    <xf numFmtId="42" fontId="2" fillId="75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42" fontId="2" fillId="75" borderId="0"/>
    <xf numFmtId="0" fontId="3" fillId="0" borderId="0"/>
    <xf numFmtId="0" fontId="2" fillId="0" borderId="0"/>
    <xf numFmtId="42" fontId="2" fillId="75" borderId="0"/>
    <xf numFmtId="42" fontId="2" fillId="75" borderId="0"/>
    <xf numFmtId="0" fontId="2" fillId="0" borderId="0"/>
    <xf numFmtId="0" fontId="3" fillId="0" borderId="0"/>
    <xf numFmtId="0" fontId="2" fillId="0" borderId="0"/>
    <xf numFmtId="0" fontId="3" fillId="0" borderId="0"/>
    <xf numFmtId="42" fontId="2" fillId="75" borderId="0"/>
    <xf numFmtId="0" fontId="3" fillId="0" borderId="0"/>
    <xf numFmtId="0" fontId="2" fillId="0" borderId="0"/>
    <xf numFmtId="0" fontId="3" fillId="0" borderId="0"/>
    <xf numFmtId="0" fontId="2" fillId="0" borderId="0"/>
    <xf numFmtId="42" fontId="2" fillId="75" borderId="0"/>
    <xf numFmtId="0" fontId="40" fillId="0" borderId="0"/>
    <xf numFmtId="42" fontId="2" fillId="75" borderId="0"/>
    <xf numFmtId="42" fontId="2" fillId="75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2" fontId="2" fillId="75" borderId="0"/>
    <xf numFmtId="0" fontId="3" fillId="0" borderId="0"/>
    <xf numFmtId="42" fontId="2" fillId="75" borderId="0"/>
    <xf numFmtId="0" fontId="3" fillId="0" borderId="0"/>
    <xf numFmtId="0" fontId="2" fillId="0" borderId="0"/>
    <xf numFmtId="42" fontId="2" fillId="75" borderId="1">
      <alignment vertical="center"/>
    </xf>
    <xf numFmtId="42" fontId="2" fillId="75" borderId="1">
      <alignment vertical="center"/>
    </xf>
    <xf numFmtId="42" fontId="2" fillId="75" borderId="1">
      <alignment vertical="center"/>
    </xf>
    <xf numFmtId="42" fontId="2" fillId="75" borderId="1">
      <alignment vertical="center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42" fontId="2" fillId="75" borderId="1">
      <alignment vertical="center"/>
    </xf>
    <xf numFmtId="42" fontId="2" fillId="75" borderId="1">
      <alignment vertical="center"/>
    </xf>
    <xf numFmtId="0" fontId="2" fillId="0" borderId="0"/>
    <xf numFmtId="42" fontId="2" fillId="75" borderId="1">
      <alignment vertical="center"/>
    </xf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42" fontId="2" fillId="75" borderId="1">
      <alignment vertical="center"/>
    </xf>
    <xf numFmtId="0" fontId="3" fillId="0" borderId="0"/>
    <xf numFmtId="42" fontId="2" fillId="75" borderId="1">
      <alignment vertical="center"/>
    </xf>
    <xf numFmtId="0" fontId="2" fillId="0" borderId="0"/>
    <xf numFmtId="42" fontId="2" fillId="75" borderId="1">
      <alignment vertical="center"/>
    </xf>
    <xf numFmtId="42" fontId="2" fillId="75" borderId="1">
      <alignment vertical="center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42" fontId="2" fillId="75" borderId="1">
      <alignment vertical="center"/>
    </xf>
    <xf numFmtId="42" fontId="2" fillId="75" borderId="1">
      <alignment vertical="center"/>
    </xf>
    <xf numFmtId="0" fontId="2" fillId="0" borderId="0"/>
    <xf numFmtId="42" fontId="2" fillId="75" borderId="1">
      <alignment vertical="center"/>
    </xf>
    <xf numFmtId="0" fontId="2" fillId="0" borderId="0"/>
    <xf numFmtId="42" fontId="2" fillId="75" borderId="1">
      <alignment vertical="center"/>
    </xf>
    <xf numFmtId="0" fontId="2" fillId="0" borderId="0"/>
    <xf numFmtId="0" fontId="2" fillId="0" borderId="0"/>
    <xf numFmtId="0" fontId="2" fillId="0" borderId="0"/>
    <xf numFmtId="42" fontId="2" fillId="75" borderId="1">
      <alignment vertical="center"/>
    </xf>
    <xf numFmtId="42" fontId="2" fillId="75" borderId="1">
      <alignment vertical="center"/>
    </xf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2" fontId="2" fillId="75" borderId="1">
      <alignment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42" fontId="2" fillId="75" borderId="1">
      <alignment vertical="center"/>
    </xf>
    <xf numFmtId="0" fontId="8" fillId="75" borderId="8" applyNumberFormat="0">
      <alignment horizontal="center" vertical="center" wrapText="1"/>
    </xf>
    <xf numFmtId="0" fontId="8" fillId="75" borderId="8" applyNumberFormat="0">
      <alignment horizontal="center" vertical="center" wrapText="1"/>
    </xf>
    <xf numFmtId="0" fontId="40" fillId="0" borderId="0"/>
    <xf numFmtId="0" fontId="8" fillId="75" borderId="8" applyNumberFormat="0">
      <alignment horizontal="center" vertical="center" wrapText="1"/>
    </xf>
    <xf numFmtId="0" fontId="3" fillId="0" borderId="0"/>
    <xf numFmtId="0" fontId="3" fillId="0" borderId="0"/>
    <xf numFmtId="0" fontId="8" fillId="75" borderId="8" applyNumberFormat="0">
      <alignment horizontal="center" vertical="center" wrapText="1"/>
    </xf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8" fillId="75" borderId="8" applyNumberFormat="0">
      <alignment horizontal="center" vertical="center" wrapTex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10" fontId="2" fillId="75" borderId="0"/>
    <xf numFmtId="0" fontId="2" fillId="0" borderId="0"/>
    <xf numFmtId="0" fontId="3" fillId="0" borderId="0"/>
    <xf numFmtId="10" fontId="2" fillId="75" borderId="0"/>
    <xf numFmtId="0" fontId="3" fillId="0" borderId="0"/>
    <xf numFmtId="10" fontId="2" fillId="75" borderId="0"/>
    <xf numFmtId="0" fontId="2" fillId="0" borderId="0"/>
    <xf numFmtId="10" fontId="2" fillId="75" borderId="0"/>
    <xf numFmtId="10" fontId="2" fillId="75" borderId="0"/>
    <xf numFmtId="10" fontId="2" fillId="75" borderId="0"/>
    <xf numFmtId="10" fontId="2" fillId="75" borderId="0"/>
    <xf numFmtId="0" fontId="3" fillId="0" borderId="0"/>
    <xf numFmtId="0" fontId="2" fillId="0" borderId="0"/>
    <xf numFmtId="0" fontId="2" fillId="0" borderId="0"/>
    <xf numFmtId="10" fontId="2" fillId="75" borderId="0"/>
    <xf numFmtId="0" fontId="3" fillId="0" borderId="0"/>
    <xf numFmtId="10" fontId="2" fillId="75" borderId="0"/>
    <xf numFmtId="0" fontId="3" fillId="0" borderId="0"/>
    <xf numFmtId="0" fontId="2" fillId="0" borderId="0"/>
    <xf numFmtId="10" fontId="2" fillId="75" borderId="0"/>
    <xf numFmtId="10" fontId="2" fillId="75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10" fontId="2" fillId="75" borderId="0"/>
    <xf numFmtId="0" fontId="3" fillId="0" borderId="0"/>
    <xf numFmtId="0" fontId="2" fillId="0" borderId="0"/>
    <xf numFmtId="10" fontId="2" fillId="75" borderId="0"/>
    <xf numFmtId="10" fontId="2" fillId="75" borderId="0"/>
    <xf numFmtId="0" fontId="2" fillId="0" borderId="0"/>
    <xf numFmtId="10" fontId="2" fillId="75" borderId="0"/>
    <xf numFmtId="10" fontId="2" fillId="75" borderId="0"/>
    <xf numFmtId="10" fontId="2" fillId="75" borderId="0"/>
    <xf numFmtId="0" fontId="2" fillId="0" borderId="0"/>
    <xf numFmtId="0" fontId="2" fillId="0" borderId="0"/>
    <xf numFmtId="0" fontId="2" fillId="0" borderId="0"/>
    <xf numFmtId="10" fontId="2" fillId="75" borderId="0"/>
    <xf numFmtId="10" fontId="2" fillId="75" borderId="0"/>
    <xf numFmtId="0" fontId="2" fillId="0" borderId="0"/>
    <xf numFmtId="0" fontId="2" fillId="0" borderId="0"/>
    <xf numFmtId="10" fontId="2" fillId="75" borderId="0"/>
    <xf numFmtId="10" fontId="2" fillId="75" borderId="0"/>
    <xf numFmtId="10" fontId="2" fillId="75" borderId="0"/>
    <xf numFmtId="0" fontId="3" fillId="0" borderId="0"/>
    <xf numFmtId="0" fontId="2" fillId="0" borderId="0"/>
    <xf numFmtId="10" fontId="2" fillId="75" borderId="0"/>
    <xf numFmtId="10" fontId="2" fillId="75" borderId="0"/>
    <xf numFmtId="10" fontId="2" fillId="75" borderId="0"/>
    <xf numFmtId="0" fontId="2" fillId="0" borderId="0"/>
    <xf numFmtId="0" fontId="3" fillId="0" borderId="0"/>
    <xf numFmtId="0" fontId="2" fillId="0" borderId="0"/>
    <xf numFmtId="0" fontId="3" fillId="0" borderId="0"/>
    <xf numFmtId="10" fontId="2" fillId="75" borderId="0"/>
    <xf numFmtId="0" fontId="3" fillId="0" borderId="0"/>
    <xf numFmtId="0" fontId="2" fillId="0" borderId="0"/>
    <xf numFmtId="0" fontId="3" fillId="0" borderId="0"/>
    <xf numFmtId="0" fontId="2" fillId="0" borderId="0"/>
    <xf numFmtId="10" fontId="2" fillId="75" borderId="0"/>
    <xf numFmtId="0" fontId="2" fillId="0" borderId="0"/>
    <xf numFmtId="0" fontId="3" fillId="0" borderId="0"/>
    <xf numFmtId="0" fontId="2" fillId="0" borderId="0"/>
    <xf numFmtId="10" fontId="2" fillId="75" borderId="0"/>
    <xf numFmtId="0" fontId="3" fillId="0" borderId="0"/>
    <xf numFmtId="10" fontId="2" fillId="75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10" fontId="2" fillId="75" borderId="0"/>
    <xf numFmtId="10" fontId="2" fillId="75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0" fillId="0" borderId="0"/>
    <xf numFmtId="10" fontId="2" fillId="75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0" fillId="0" borderId="0"/>
    <xf numFmtId="10" fontId="2" fillId="75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10" fontId="2" fillId="75" borderId="0"/>
    <xf numFmtId="213" fontId="2" fillId="75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213" fontId="2" fillId="75" borderId="0"/>
    <xf numFmtId="0" fontId="3" fillId="0" borderId="0"/>
    <xf numFmtId="213" fontId="2" fillId="75" borderId="0"/>
    <xf numFmtId="0" fontId="2" fillId="0" borderId="0"/>
    <xf numFmtId="213" fontId="2" fillId="75" borderId="0"/>
    <xf numFmtId="213" fontId="2" fillId="75" borderId="0"/>
    <xf numFmtId="213" fontId="2" fillId="75" borderId="0"/>
    <xf numFmtId="213" fontId="2" fillId="75" borderId="0"/>
    <xf numFmtId="0" fontId="3" fillId="0" borderId="0"/>
    <xf numFmtId="0" fontId="2" fillId="0" borderId="0"/>
    <xf numFmtId="0" fontId="2" fillId="0" borderId="0"/>
    <xf numFmtId="213" fontId="2" fillId="75" borderId="0"/>
    <xf numFmtId="0" fontId="3" fillId="0" borderId="0"/>
    <xf numFmtId="213" fontId="2" fillId="75" borderId="0"/>
    <xf numFmtId="0" fontId="3" fillId="0" borderId="0"/>
    <xf numFmtId="0" fontId="2" fillId="0" borderId="0"/>
    <xf numFmtId="213" fontId="2" fillId="75" borderId="0"/>
    <xf numFmtId="213" fontId="2" fillId="75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213" fontId="2" fillId="75" borderId="0"/>
    <xf numFmtId="0" fontId="3" fillId="0" borderId="0"/>
    <xf numFmtId="0" fontId="2" fillId="0" borderId="0"/>
    <xf numFmtId="213" fontId="2" fillId="75" borderId="0"/>
    <xf numFmtId="213" fontId="2" fillId="75" borderId="0"/>
    <xf numFmtId="0" fontId="2" fillId="0" borderId="0"/>
    <xf numFmtId="213" fontId="2" fillId="75" borderId="0"/>
    <xf numFmtId="213" fontId="2" fillId="75" borderId="0"/>
    <xf numFmtId="213" fontId="2" fillId="75" borderId="0"/>
    <xf numFmtId="0" fontId="2" fillId="0" borderId="0"/>
    <xf numFmtId="0" fontId="2" fillId="0" borderId="0"/>
    <xf numFmtId="0" fontId="2" fillId="0" borderId="0"/>
    <xf numFmtId="213" fontId="2" fillId="75" borderId="0"/>
    <xf numFmtId="213" fontId="2" fillId="75" borderId="0"/>
    <xf numFmtId="0" fontId="2" fillId="0" borderId="0"/>
    <xf numFmtId="0" fontId="2" fillId="0" borderId="0"/>
    <xf numFmtId="213" fontId="2" fillId="75" borderId="0"/>
    <xf numFmtId="213" fontId="2" fillId="75" borderId="0"/>
    <xf numFmtId="213" fontId="2" fillId="75" borderId="0"/>
    <xf numFmtId="0" fontId="3" fillId="0" borderId="0"/>
    <xf numFmtId="0" fontId="2" fillId="0" borderId="0"/>
    <xf numFmtId="213" fontId="2" fillId="75" borderId="0"/>
    <xf numFmtId="213" fontId="2" fillId="75" borderId="0"/>
    <xf numFmtId="213" fontId="2" fillId="75" borderId="0"/>
    <xf numFmtId="0" fontId="2" fillId="0" borderId="0"/>
    <xf numFmtId="0" fontId="3" fillId="0" borderId="0"/>
    <xf numFmtId="0" fontId="2" fillId="0" borderId="0"/>
    <xf numFmtId="0" fontId="3" fillId="0" borderId="0"/>
    <xf numFmtId="213" fontId="2" fillId="75" borderId="0"/>
    <xf numFmtId="0" fontId="3" fillId="0" borderId="0"/>
    <xf numFmtId="0" fontId="2" fillId="0" borderId="0"/>
    <xf numFmtId="0" fontId="3" fillId="0" borderId="0"/>
    <xf numFmtId="0" fontId="2" fillId="0" borderId="0"/>
    <xf numFmtId="213" fontId="2" fillId="75" borderId="0"/>
    <xf numFmtId="0" fontId="2" fillId="0" borderId="0"/>
    <xf numFmtId="0" fontId="3" fillId="0" borderId="0"/>
    <xf numFmtId="0" fontId="2" fillId="0" borderId="0"/>
    <xf numFmtId="213" fontId="2" fillId="75" borderId="0"/>
    <xf numFmtId="0" fontId="3" fillId="0" borderId="0"/>
    <xf numFmtId="213" fontId="2" fillId="75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213" fontId="2" fillId="75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213" fontId="2" fillId="75" borderId="0"/>
    <xf numFmtId="213" fontId="2" fillId="75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213" fontId="2" fillId="75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213" fontId="2" fillId="75" borderId="0"/>
    <xf numFmtId="0" fontId="3" fillId="0" borderId="0"/>
    <xf numFmtId="0" fontId="40" fillId="0" borderId="0"/>
    <xf numFmtId="213" fontId="2" fillId="75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0" fillId="0" borderId="0"/>
    <xf numFmtId="213" fontId="2" fillId="75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213" fontId="2" fillId="75" borderId="0"/>
    <xf numFmtId="42" fontId="2" fillId="75" borderId="0"/>
    <xf numFmtId="165" fontId="54" fillId="0" borderId="0" applyBorder="0" applyAlignment="0"/>
    <xf numFmtId="165" fontId="54" fillId="0" borderId="0" applyBorder="0" applyAlignment="0"/>
    <xf numFmtId="0" fontId="40" fillId="0" borderId="0"/>
    <xf numFmtId="165" fontId="54" fillId="0" borderId="0" applyBorder="0" applyAlignment="0"/>
    <xf numFmtId="165" fontId="54" fillId="0" borderId="0" applyBorder="0" applyAlignment="0"/>
    <xf numFmtId="0" fontId="2" fillId="0" borderId="0"/>
    <xf numFmtId="0" fontId="3" fillId="0" borderId="0"/>
    <xf numFmtId="0" fontId="3" fillId="0" borderId="0"/>
    <xf numFmtId="0" fontId="2" fillId="0" borderId="0"/>
    <xf numFmtId="165" fontId="54" fillId="0" borderId="0" applyBorder="0" applyAlignment="0"/>
    <xf numFmtId="0" fontId="3" fillId="0" borderId="0"/>
    <xf numFmtId="0" fontId="2" fillId="0" borderId="0"/>
    <xf numFmtId="42" fontId="2" fillId="75" borderId="3">
      <alignment horizontal="left"/>
    </xf>
    <xf numFmtId="42" fontId="2" fillId="75" borderId="3">
      <alignment horizontal="left"/>
    </xf>
    <xf numFmtId="42" fontId="2" fillId="75" borderId="3">
      <alignment horizontal="left"/>
    </xf>
    <xf numFmtId="42" fontId="2" fillId="75" borderId="3">
      <alignment horizontal="left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42" fontId="2" fillId="75" borderId="3">
      <alignment horizontal="left"/>
    </xf>
    <xf numFmtId="42" fontId="2" fillId="75" borderId="3">
      <alignment horizontal="left"/>
    </xf>
    <xf numFmtId="0" fontId="2" fillId="0" borderId="0"/>
    <xf numFmtId="42" fontId="2" fillId="75" borderId="3">
      <alignment horizontal="left"/>
    </xf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42" fontId="2" fillId="75" borderId="3">
      <alignment horizontal="left"/>
    </xf>
    <xf numFmtId="42" fontId="2" fillId="75" borderId="3">
      <alignment horizontal="left"/>
    </xf>
    <xf numFmtId="0" fontId="2" fillId="0" borderId="0"/>
    <xf numFmtId="42" fontId="2" fillId="75" borderId="3">
      <alignment horizontal="left"/>
    </xf>
    <xf numFmtId="42" fontId="2" fillId="75" borderId="3">
      <alignment horizontal="left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42" fontId="2" fillId="75" borderId="3">
      <alignment horizontal="left"/>
    </xf>
    <xf numFmtId="42" fontId="2" fillId="75" borderId="3">
      <alignment horizontal="left"/>
    </xf>
    <xf numFmtId="0" fontId="2" fillId="0" borderId="0"/>
    <xf numFmtId="42" fontId="2" fillId="75" borderId="3">
      <alignment horizontal="left"/>
    </xf>
    <xf numFmtId="0" fontId="2" fillId="0" borderId="0"/>
    <xf numFmtId="42" fontId="2" fillId="75" borderId="3">
      <alignment horizontal="left"/>
    </xf>
    <xf numFmtId="0" fontId="2" fillId="0" borderId="0"/>
    <xf numFmtId="0" fontId="2" fillId="0" borderId="0"/>
    <xf numFmtId="0" fontId="2" fillId="0" borderId="0"/>
    <xf numFmtId="42" fontId="2" fillId="75" borderId="3">
      <alignment horizontal="left"/>
    </xf>
    <xf numFmtId="42" fontId="2" fillId="75" borderId="3">
      <alignment horizontal="left"/>
    </xf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2" fontId="2" fillId="75" borderId="3">
      <alignment horizontal="left"/>
    </xf>
    <xf numFmtId="0" fontId="3" fillId="0" borderId="0"/>
    <xf numFmtId="0" fontId="2" fillId="0" borderId="0"/>
    <xf numFmtId="0" fontId="3" fillId="0" borderId="0"/>
    <xf numFmtId="0" fontId="2" fillId="0" borderId="0"/>
    <xf numFmtId="42" fontId="2" fillId="75" borderId="3">
      <alignment horizontal="left"/>
    </xf>
    <xf numFmtId="213" fontId="144" fillId="75" borderId="3">
      <alignment horizontal="left"/>
    </xf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213" fontId="144" fillId="75" borderId="3">
      <alignment horizontal="left"/>
    </xf>
    <xf numFmtId="213" fontId="144" fillId="75" borderId="3">
      <alignment horizontal="left"/>
    </xf>
    <xf numFmtId="0" fontId="3" fillId="0" borderId="0"/>
    <xf numFmtId="0" fontId="40" fillId="0" borderId="0"/>
    <xf numFmtId="213" fontId="144" fillId="75" borderId="3">
      <alignment horizontal="left"/>
    </xf>
    <xf numFmtId="0" fontId="3" fillId="0" borderId="0"/>
    <xf numFmtId="0" fontId="3" fillId="0" borderId="0"/>
    <xf numFmtId="0" fontId="3" fillId="0" borderId="0"/>
    <xf numFmtId="0" fontId="2" fillId="0" borderId="0"/>
    <xf numFmtId="213" fontId="144" fillId="75" borderId="3">
      <alignment horizontal="left"/>
    </xf>
    <xf numFmtId="0" fontId="3" fillId="0" borderId="0"/>
    <xf numFmtId="0" fontId="2" fillId="0" borderId="0"/>
    <xf numFmtId="165" fontId="54" fillId="0" borderId="0" applyBorder="0" applyAlignment="0"/>
    <xf numFmtId="14" fontId="10" fillId="0" borderId="0" applyNumberFormat="0" applyFill="0" applyBorder="0" applyAlignment="0" applyProtection="0">
      <alignment horizontal="left"/>
    </xf>
    <xf numFmtId="0" fontId="3" fillId="0" borderId="0"/>
    <xf numFmtId="0" fontId="40" fillId="0" borderId="0"/>
    <xf numFmtId="14" fontId="10" fillId="0" borderId="0" applyNumberFormat="0" applyFill="0" applyBorder="0" applyAlignment="0" applyProtection="0">
      <alignment horizontal="left"/>
    </xf>
    <xf numFmtId="0" fontId="3" fillId="0" borderId="0"/>
    <xf numFmtId="0" fontId="3" fillId="0" borderId="0"/>
    <xf numFmtId="0" fontId="3" fillId="0" borderId="0"/>
    <xf numFmtId="0" fontId="2" fillId="0" borderId="0"/>
    <xf numFmtId="14" fontId="10" fillId="0" borderId="0" applyNumberFormat="0" applyFill="0" applyBorder="0" applyAlignment="0" applyProtection="0">
      <alignment horizontal="left"/>
    </xf>
    <xf numFmtId="0" fontId="3" fillId="0" borderId="0"/>
    <xf numFmtId="0" fontId="2" fillId="0" borderId="0"/>
    <xf numFmtId="214" fontId="2" fillId="0" borderId="0" applyFont="0" applyFill="0" applyAlignment="0">
      <alignment horizontal="right"/>
    </xf>
    <xf numFmtId="0" fontId="2" fillId="0" borderId="0"/>
    <xf numFmtId="0" fontId="3" fillId="0" borderId="0"/>
    <xf numFmtId="214" fontId="2" fillId="0" borderId="0" applyFont="0" applyFill="0" applyAlignment="0">
      <alignment horizontal="right"/>
    </xf>
    <xf numFmtId="0" fontId="3" fillId="0" borderId="0"/>
    <xf numFmtId="214" fontId="2" fillId="0" borderId="0" applyFont="0" applyFill="0" applyAlignment="0">
      <alignment horizontal="right"/>
    </xf>
    <xf numFmtId="0" fontId="2" fillId="0" borderId="0"/>
    <xf numFmtId="214" fontId="2" fillId="0" borderId="0" applyFont="0" applyFill="0" applyAlignment="0">
      <alignment horizontal="right"/>
    </xf>
    <xf numFmtId="214" fontId="2" fillId="0" borderId="0" applyFont="0" applyFill="0" applyAlignment="0">
      <alignment horizontal="right"/>
    </xf>
    <xf numFmtId="214" fontId="2" fillId="0" borderId="0" applyFont="0" applyFill="0" applyAlignment="0">
      <alignment horizontal="right"/>
    </xf>
    <xf numFmtId="214" fontId="2" fillId="0" borderId="0" applyFont="0" applyFill="0" applyAlignment="0">
      <alignment horizontal="right"/>
    </xf>
    <xf numFmtId="0" fontId="3" fillId="0" borderId="0"/>
    <xf numFmtId="0" fontId="2" fillId="0" borderId="0"/>
    <xf numFmtId="0" fontId="2" fillId="0" borderId="0"/>
    <xf numFmtId="214" fontId="2" fillId="0" borderId="0" applyFont="0" applyFill="0" applyAlignment="0">
      <alignment horizontal="right"/>
    </xf>
    <xf numFmtId="0" fontId="3" fillId="0" borderId="0"/>
    <xf numFmtId="214" fontId="2" fillId="0" borderId="0" applyFont="0" applyFill="0" applyAlignment="0">
      <alignment horizontal="right"/>
    </xf>
    <xf numFmtId="0" fontId="3" fillId="0" borderId="0"/>
    <xf numFmtId="0" fontId="2" fillId="0" borderId="0"/>
    <xf numFmtId="214" fontId="2" fillId="0" borderId="0" applyFont="0" applyFill="0" applyAlignment="0">
      <alignment horizontal="right"/>
    </xf>
    <xf numFmtId="214" fontId="2" fillId="0" borderId="0" applyFont="0" applyFill="0" applyAlignment="0">
      <alignment horizontal="right"/>
    </xf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214" fontId="2" fillId="0" borderId="0" applyFont="0" applyFill="0" applyAlignment="0">
      <alignment horizontal="right"/>
    </xf>
    <xf numFmtId="0" fontId="3" fillId="0" borderId="0"/>
    <xf numFmtId="0" fontId="2" fillId="0" borderId="0"/>
    <xf numFmtId="214" fontId="2" fillId="0" borderId="0" applyFont="0" applyFill="0" applyAlignment="0">
      <alignment horizontal="right"/>
    </xf>
    <xf numFmtId="214" fontId="2" fillId="0" borderId="0" applyFont="0" applyFill="0" applyAlignment="0">
      <alignment horizontal="right"/>
    </xf>
    <xf numFmtId="0" fontId="2" fillId="0" borderId="0"/>
    <xf numFmtId="214" fontId="2" fillId="0" borderId="0" applyFont="0" applyFill="0" applyAlignment="0">
      <alignment horizontal="right"/>
    </xf>
    <xf numFmtId="214" fontId="2" fillId="0" borderId="0" applyFont="0" applyFill="0" applyAlignment="0">
      <alignment horizontal="right"/>
    </xf>
    <xf numFmtId="214" fontId="2" fillId="0" borderId="0" applyFont="0" applyFill="0" applyAlignment="0">
      <alignment horizontal="right"/>
    </xf>
    <xf numFmtId="0" fontId="2" fillId="0" borderId="0"/>
    <xf numFmtId="0" fontId="2" fillId="0" borderId="0"/>
    <xf numFmtId="0" fontId="2" fillId="0" borderId="0"/>
    <xf numFmtId="214" fontId="2" fillId="0" borderId="0" applyFont="0" applyFill="0" applyAlignment="0">
      <alignment horizontal="right"/>
    </xf>
    <xf numFmtId="214" fontId="2" fillId="0" borderId="0" applyFont="0" applyFill="0" applyAlignment="0">
      <alignment horizontal="right"/>
    </xf>
    <xf numFmtId="0" fontId="2" fillId="0" borderId="0"/>
    <xf numFmtId="0" fontId="2" fillId="0" borderId="0"/>
    <xf numFmtId="214" fontId="2" fillId="0" borderId="0" applyFont="0" applyFill="0" applyAlignment="0">
      <alignment horizontal="right"/>
    </xf>
    <xf numFmtId="214" fontId="2" fillId="0" borderId="0" applyFont="0" applyFill="0" applyAlignment="0">
      <alignment horizontal="right"/>
    </xf>
    <xf numFmtId="214" fontId="2" fillId="0" borderId="0" applyFont="0" applyFill="0" applyAlignment="0">
      <alignment horizontal="right"/>
    </xf>
    <xf numFmtId="0" fontId="3" fillId="0" borderId="0"/>
    <xf numFmtId="0" fontId="2" fillId="0" borderId="0"/>
    <xf numFmtId="214" fontId="2" fillId="0" borderId="0" applyFont="0" applyFill="0" applyAlignment="0">
      <alignment horizontal="right"/>
    </xf>
    <xf numFmtId="214" fontId="2" fillId="0" borderId="0" applyFont="0" applyFill="0" applyAlignment="0">
      <alignment horizontal="right"/>
    </xf>
    <xf numFmtId="214" fontId="2" fillId="0" borderId="0" applyFont="0" applyFill="0" applyAlignment="0">
      <alignment horizontal="right"/>
    </xf>
    <xf numFmtId="0" fontId="2" fillId="0" borderId="0"/>
    <xf numFmtId="0" fontId="3" fillId="0" borderId="0"/>
    <xf numFmtId="0" fontId="2" fillId="0" borderId="0"/>
    <xf numFmtId="0" fontId="3" fillId="0" borderId="0"/>
    <xf numFmtId="214" fontId="2" fillId="0" borderId="0" applyFont="0" applyFill="0" applyAlignment="0">
      <alignment horizontal="right"/>
    </xf>
    <xf numFmtId="0" fontId="3" fillId="0" borderId="0"/>
    <xf numFmtId="0" fontId="2" fillId="0" borderId="0"/>
    <xf numFmtId="0" fontId="3" fillId="0" borderId="0"/>
    <xf numFmtId="0" fontId="2" fillId="0" borderId="0"/>
    <xf numFmtId="214" fontId="2" fillId="0" borderId="0" applyFont="0" applyFill="0" applyAlignment="0">
      <alignment horizontal="right"/>
    </xf>
    <xf numFmtId="0" fontId="2" fillId="0" borderId="0"/>
    <xf numFmtId="0" fontId="3" fillId="0" borderId="0"/>
    <xf numFmtId="0" fontId="2" fillId="0" borderId="0"/>
    <xf numFmtId="214" fontId="2" fillId="0" borderId="0" applyFont="0" applyFill="0" applyAlignment="0">
      <alignment horizontal="right"/>
    </xf>
    <xf numFmtId="0" fontId="3" fillId="0" borderId="0"/>
    <xf numFmtId="214" fontId="2" fillId="0" borderId="0" applyFont="0" applyFill="0" applyAlignment="0">
      <alignment horizontal="right"/>
    </xf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214" fontId="2" fillId="0" borderId="0" applyFont="0" applyFill="0" applyAlignment="0">
      <alignment horizontal="right"/>
    </xf>
    <xf numFmtId="214" fontId="2" fillId="0" borderId="0" applyFont="0" applyFill="0" applyAlignment="0">
      <alignment horizontal="right"/>
    </xf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40" fillId="0" borderId="0"/>
    <xf numFmtId="214" fontId="2" fillId="0" borderId="0" applyFont="0" applyFill="0" applyAlignment="0">
      <alignment horizontal="right"/>
    </xf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0" fillId="0" borderId="0"/>
    <xf numFmtId="214" fontId="2" fillId="0" borderId="0" applyFont="0" applyFill="0" applyAlignment="0">
      <alignment horizontal="right"/>
    </xf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215" fontId="145" fillId="0" borderId="0"/>
    <xf numFmtId="4" fontId="9" fillId="83" borderId="63" applyNumberFormat="0" applyProtection="0">
      <alignment vertical="center"/>
    </xf>
    <xf numFmtId="0" fontId="2" fillId="0" borderId="0"/>
    <xf numFmtId="0" fontId="2" fillId="0" borderId="0"/>
    <xf numFmtId="4" fontId="9" fillId="83" borderId="63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9" fillId="83" borderId="63" applyNumberFormat="0" applyProtection="0">
      <alignment vertical="center"/>
    </xf>
    <xf numFmtId="4" fontId="9" fillId="83" borderId="63" applyNumberFormat="0" applyProtection="0">
      <alignment vertical="center"/>
    </xf>
    <xf numFmtId="4" fontId="9" fillId="83" borderId="63" applyNumberFormat="0" applyProtection="0">
      <alignment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4" fontId="146" fillId="83" borderId="63" applyNumberFormat="0" applyProtection="0">
      <alignment vertical="center"/>
    </xf>
    <xf numFmtId="0" fontId="2" fillId="0" borderId="0"/>
    <xf numFmtId="0" fontId="2" fillId="0" borderId="0"/>
    <xf numFmtId="4" fontId="146" fillId="83" borderId="63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46" fillId="83" borderId="63" applyNumberFormat="0" applyProtection="0">
      <alignment vertical="center"/>
    </xf>
    <xf numFmtId="4" fontId="146" fillId="83" borderId="63" applyNumberFormat="0" applyProtection="0">
      <alignment vertical="center"/>
    </xf>
    <xf numFmtId="4" fontId="146" fillId="83" borderId="63" applyNumberFormat="0" applyProtection="0">
      <alignment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4" fontId="9" fillId="83" borderId="63" applyNumberFormat="0" applyProtection="0">
      <alignment horizontal="left" vertical="center" indent="1"/>
    </xf>
    <xf numFmtId="0" fontId="2" fillId="0" borderId="0"/>
    <xf numFmtId="0" fontId="2" fillId="0" borderId="0"/>
    <xf numFmtId="4" fontId="9" fillId="83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9" fillId="83" borderId="63" applyNumberFormat="0" applyProtection="0">
      <alignment horizontal="left" vertical="center" indent="1"/>
    </xf>
    <xf numFmtId="4" fontId="9" fillId="83" borderId="63" applyNumberFormat="0" applyProtection="0">
      <alignment horizontal="left" vertical="center" indent="1"/>
    </xf>
    <xf numFmtId="4" fontId="9" fillId="83" borderId="63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4" fontId="9" fillId="83" borderId="63" applyNumberFormat="0" applyProtection="0">
      <alignment horizontal="left" vertical="center" indent="1"/>
    </xf>
    <xf numFmtId="0" fontId="2" fillId="0" borderId="0"/>
    <xf numFmtId="0" fontId="2" fillId="0" borderId="0"/>
    <xf numFmtId="4" fontId="9" fillId="83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9" fillId="83" borderId="63" applyNumberFormat="0" applyProtection="0">
      <alignment horizontal="left" vertical="center" indent="1"/>
    </xf>
    <xf numFmtId="4" fontId="9" fillId="83" borderId="63" applyNumberFormat="0" applyProtection="0">
      <alignment horizontal="left" vertical="center" indent="1"/>
    </xf>
    <xf numFmtId="4" fontId="9" fillId="83" borderId="63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89" borderId="0" applyNumberFormat="0" applyProtection="0">
      <alignment horizontal="left" vertical="center" indent="1"/>
    </xf>
    <xf numFmtId="0" fontId="2" fillId="8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4" fontId="9" fillId="91" borderId="63" applyNumberFormat="0" applyProtection="0">
      <alignment horizontal="right" vertical="center"/>
    </xf>
    <xf numFmtId="0" fontId="2" fillId="0" borderId="0"/>
    <xf numFmtId="0" fontId="2" fillId="0" borderId="0"/>
    <xf numFmtId="4" fontId="9" fillId="91" borderId="63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9" fillId="91" borderId="63" applyNumberFormat="0" applyProtection="0">
      <alignment horizontal="right" vertical="center"/>
    </xf>
    <xf numFmtId="4" fontId="9" fillId="91" borderId="63" applyNumberFormat="0" applyProtection="0">
      <alignment horizontal="right" vertical="center"/>
    </xf>
    <xf numFmtId="4" fontId="9" fillId="91" borderId="63" applyNumberFormat="0" applyProtection="0">
      <alignment horizontal="right"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4" fontId="9" fillId="92" borderId="63" applyNumberFormat="0" applyProtection="0">
      <alignment horizontal="right" vertical="center"/>
    </xf>
    <xf numFmtId="0" fontId="2" fillId="0" borderId="0"/>
    <xf numFmtId="0" fontId="2" fillId="0" borderId="0"/>
    <xf numFmtId="4" fontId="9" fillId="92" borderId="63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9" fillId="92" borderId="63" applyNumberFormat="0" applyProtection="0">
      <alignment horizontal="right" vertical="center"/>
    </xf>
    <xf numFmtId="4" fontId="9" fillId="92" borderId="63" applyNumberFormat="0" applyProtection="0">
      <alignment horizontal="right" vertical="center"/>
    </xf>
    <xf numFmtId="4" fontId="9" fillId="92" borderId="63" applyNumberFormat="0" applyProtection="0">
      <alignment horizontal="right"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4" fontId="9" fillId="93" borderId="63" applyNumberFormat="0" applyProtection="0">
      <alignment horizontal="right" vertical="center"/>
    </xf>
    <xf numFmtId="0" fontId="2" fillId="0" borderId="0"/>
    <xf numFmtId="0" fontId="2" fillId="0" borderId="0"/>
    <xf numFmtId="4" fontId="9" fillId="93" borderId="63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9" fillId="93" borderId="63" applyNumberFormat="0" applyProtection="0">
      <alignment horizontal="right" vertical="center"/>
    </xf>
    <xf numFmtId="4" fontId="9" fillId="93" borderId="63" applyNumberFormat="0" applyProtection="0">
      <alignment horizontal="right" vertical="center"/>
    </xf>
    <xf numFmtId="4" fontId="9" fillId="93" borderId="63" applyNumberFormat="0" applyProtection="0">
      <alignment horizontal="right"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4" fontId="9" fillId="94" borderId="63" applyNumberFormat="0" applyProtection="0">
      <alignment horizontal="right" vertical="center"/>
    </xf>
    <xf numFmtId="0" fontId="2" fillId="0" borderId="0"/>
    <xf numFmtId="0" fontId="2" fillId="0" borderId="0"/>
    <xf numFmtId="4" fontId="9" fillId="94" borderId="63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9" fillId="94" borderId="63" applyNumberFormat="0" applyProtection="0">
      <alignment horizontal="right" vertical="center"/>
    </xf>
    <xf numFmtId="4" fontId="9" fillId="94" borderId="63" applyNumberFormat="0" applyProtection="0">
      <alignment horizontal="right" vertical="center"/>
    </xf>
    <xf numFmtId="4" fontId="9" fillId="94" borderId="63" applyNumberFormat="0" applyProtection="0">
      <alignment horizontal="right"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4" fontId="9" fillId="95" borderId="63" applyNumberFormat="0" applyProtection="0">
      <alignment horizontal="right" vertical="center"/>
    </xf>
    <xf numFmtId="0" fontId="2" fillId="0" borderId="0"/>
    <xf numFmtId="0" fontId="2" fillId="0" borderId="0"/>
    <xf numFmtId="4" fontId="9" fillId="95" borderId="63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9" fillId="95" borderId="63" applyNumberFormat="0" applyProtection="0">
      <alignment horizontal="right" vertical="center"/>
    </xf>
    <xf numFmtId="4" fontId="9" fillId="95" borderId="63" applyNumberFormat="0" applyProtection="0">
      <alignment horizontal="right" vertical="center"/>
    </xf>
    <xf numFmtId="4" fontId="9" fillId="95" borderId="63" applyNumberFormat="0" applyProtection="0">
      <alignment horizontal="right"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4" fontId="9" fillId="96" borderId="63" applyNumberFormat="0" applyProtection="0">
      <alignment horizontal="right" vertical="center"/>
    </xf>
    <xf numFmtId="0" fontId="2" fillId="0" borderId="0"/>
    <xf numFmtId="0" fontId="2" fillId="0" borderId="0"/>
    <xf numFmtId="4" fontId="9" fillId="96" borderId="63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9" fillId="96" borderId="63" applyNumberFormat="0" applyProtection="0">
      <alignment horizontal="right" vertical="center"/>
    </xf>
    <xf numFmtId="4" fontId="9" fillId="96" borderId="63" applyNumberFormat="0" applyProtection="0">
      <alignment horizontal="right" vertical="center"/>
    </xf>
    <xf numFmtId="4" fontId="9" fillId="96" borderId="63" applyNumberFormat="0" applyProtection="0">
      <alignment horizontal="right"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4" fontId="9" fillId="97" borderId="63" applyNumberFormat="0" applyProtection="0">
      <alignment horizontal="right" vertical="center"/>
    </xf>
    <xf numFmtId="0" fontId="2" fillId="0" borderId="0"/>
    <xf numFmtId="0" fontId="2" fillId="0" borderId="0"/>
    <xf numFmtId="4" fontId="9" fillId="97" borderId="63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9" fillId="97" borderId="63" applyNumberFormat="0" applyProtection="0">
      <alignment horizontal="right" vertical="center"/>
    </xf>
    <xf numFmtId="4" fontId="9" fillId="97" borderId="63" applyNumberFormat="0" applyProtection="0">
      <alignment horizontal="right" vertical="center"/>
    </xf>
    <xf numFmtId="4" fontId="9" fillId="97" borderId="63" applyNumberFormat="0" applyProtection="0">
      <alignment horizontal="right"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4" fontId="9" fillId="98" borderId="63" applyNumberFormat="0" applyProtection="0">
      <alignment horizontal="right" vertical="center"/>
    </xf>
    <xf numFmtId="0" fontId="2" fillId="0" borderId="0"/>
    <xf numFmtId="0" fontId="2" fillId="0" borderId="0"/>
    <xf numFmtId="4" fontId="9" fillId="98" borderId="63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9" fillId="98" borderId="63" applyNumberFormat="0" applyProtection="0">
      <alignment horizontal="right" vertical="center"/>
    </xf>
    <xf numFmtId="4" fontId="9" fillId="98" borderId="63" applyNumberFormat="0" applyProtection="0">
      <alignment horizontal="right" vertical="center"/>
    </xf>
    <xf numFmtId="4" fontId="9" fillId="98" borderId="63" applyNumberFormat="0" applyProtection="0">
      <alignment horizontal="right"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4" fontId="9" fillId="99" borderId="63" applyNumberFormat="0" applyProtection="0">
      <alignment horizontal="right" vertical="center"/>
    </xf>
    <xf numFmtId="0" fontId="2" fillId="0" borderId="0"/>
    <xf numFmtId="0" fontId="2" fillId="0" borderId="0"/>
    <xf numFmtId="4" fontId="9" fillId="99" borderId="63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9" fillId="99" borderId="63" applyNumberFormat="0" applyProtection="0">
      <alignment horizontal="right" vertical="center"/>
    </xf>
    <xf numFmtId="4" fontId="9" fillId="99" borderId="63" applyNumberFormat="0" applyProtection="0">
      <alignment horizontal="right" vertical="center"/>
    </xf>
    <xf numFmtId="4" fontId="9" fillId="99" borderId="63" applyNumberFormat="0" applyProtection="0">
      <alignment horizontal="right"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4" fontId="11" fillId="100" borderId="0" applyNumberFormat="0" applyProtection="0">
      <alignment horizontal="left" vertical="center" indent="1"/>
    </xf>
    <xf numFmtId="0" fontId="2" fillId="0" borderId="0"/>
    <xf numFmtId="0" fontId="2" fillId="0" borderId="0"/>
    <xf numFmtId="4" fontId="11" fillId="100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11" fillId="101" borderId="63" applyNumberFormat="0" applyProtection="0">
      <alignment horizontal="left" vertical="center" indent="1"/>
    </xf>
    <xf numFmtId="4" fontId="11" fillId="101" borderId="63" applyNumberFormat="0" applyProtection="0">
      <alignment horizontal="left" vertical="center" indent="1"/>
    </xf>
    <xf numFmtId="4" fontId="11" fillId="101" borderId="63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4" fontId="9" fillId="81" borderId="0" applyNumberFormat="0" applyProtection="0">
      <alignment horizontal="left" vertical="center" indent="1"/>
    </xf>
    <xf numFmtId="0" fontId="2" fillId="0" borderId="0"/>
    <xf numFmtId="0" fontId="2" fillId="0" borderId="0"/>
    <xf numFmtId="4" fontId="9" fillId="81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9" fillId="81" borderId="68" applyNumberFormat="0" applyProtection="0">
      <alignment horizontal="left" vertical="center" indent="1"/>
    </xf>
    <xf numFmtId="4" fontId="9" fillId="81" borderId="68" applyNumberFormat="0" applyProtection="0">
      <alignment horizontal="left" vertical="center" indent="1"/>
    </xf>
    <xf numFmtId="4" fontId="9" fillId="81" borderId="68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4" fontId="147" fillId="102" borderId="0" applyNumberFormat="0" applyProtection="0">
      <alignment horizontal="left" vertical="center" indent="1"/>
    </xf>
    <xf numFmtId="0" fontId="3" fillId="0" borderId="0"/>
    <xf numFmtId="0" fontId="40" fillId="0" borderId="0"/>
    <xf numFmtId="4" fontId="147" fillId="102" borderId="0" applyNumberFormat="0" applyProtection="0">
      <alignment horizontal="left" vertical="center" indent="1"/>
    </xf>
    <xf numFmtId="0" fontId="3" fillId="0" borderId="0"/>
    <xf numFmtId="4" fontId="147" fillId="102" borderId="0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4" fontId="148" fillId="0" borderId="0" applyNumberFormat="0" applyProtection="0">
      <alignment horizontal="left" vertical="center" indent="1"/>
    </xf>
    <xf numFmtId="0" fontId="2" fillId="0" borderId="0"/>
    <xf numFmtId="0" fontId="2" fillId="0" borderId="0"/>
    <xf numFmtId="4" fontId="148" fillId="0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9" fillId="81" borderId="63" applyNumberFormat="0" applyProtection="0">
      <alignment horizontal="left" vertical="center" indent="1"/>
    </xf>
    <xf numFmtId="4" fontId="9" fillId="81" borderId="63" applyNumberFormat="0" applyProtection="0">
      <alignment horizontal="left" vertical="center" indent="1"/>
    </xf>
    <xf numFmtId="4" fontId="9" fillId="81" borderId="63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4" fontId="148" fillId="0" borderId="0" applyNumberFormat="0" applyProtection="0">
      <alignment horizontal="left" vertical="center" indent="1"/>
    </xf>
    <xf numFmtId="0" fontId="2" fillId="0" borderId="0"/>
    <xf numFmtId="0" fontId="2" fillId="0" borderId="0"/>
    <xf numFmtId="4" fontId="148" fillId="0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9" fillId="103" borderId="63" applyNumberFormat="0" applyProtection="0">
      <alignment horizontal="left" vertical="center" indent="1"/>
    </xf>
    <xf numFmtId="4" fontId="9" fillId="103" borderId="63" applyNumberFormat="0" applyProtection="0">
      <alignment horizontal="left" vertical="center" indent="1"/>
    </xf>
    <xf numFmtId="4" fontId="9" fillId="103" borderId="63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71" borderId="6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0" borderId="0"/>
    <xf numFmtId="0" fontId="2" fillId="103" borderId="63" applyNumberFormat="0" applyProtection="0">
      <alignment horizontal="left" vertical="center" inden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0" borderId="0"/>
    <xf numFmtId="0" fontId="2" fillId="103" borderId="63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71" borderId="69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71" borderId="69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103" borderId="63" applyNumberFormat="0" applyProtection="0">
      <alignment horizontal="left" vertical="center" indent="1"/>
    </xf>
    <xf numFmtId="0" fontId="2" fillId="0" borderId="0"/>
    <xf numFmtId="0" fontId="2" fillId="71" borderId="69" applyNumberFormat="0" applyProtection="0">
      <alignment horizontal="left" vertical="top" indent="1"/>
    </xf>
    <xf numFmtId="0" fontId="2" fillId="104" borderId="63" applyNumberFormat="0" applyProtection="0">
      <alignment horizontal="left" vertical="center" indent="1"/>
    </xf>
    <xf numFmtId="0" fontId="2" fillId="105" borderId="6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4" borderId="63" applyNumberFormat="0" applyProtection="0">
      <alignment horizontal="left" vertical="center" indent="1"/>
    </xf>
    <xf numFmtId="0" fontId="2" fillId="104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4" borderId="63" applyNumberFormat="0" applyProtection="0">
      <alignment horizontal="left" vertical="center" indent="1"/>
    </xf>
    <xf numFmtId="0" fontId="2" fillId="104" borderId="63" applyNumberFormat="0" applyProtection="0">
      <alignment horizontal="left" vertical="center" indent="1"/>
    </xf>
    <xf numFmtId="0" fontId="2" fillId="0" borderId="0"/>
    <xf numFmtId="0" fontId="2" fillId="104" borderId="63" applyNumberFormat="0" applyProtection="0">
      <alignment horizontal="left" vertical="center" inden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104" borderId="63" applyNumberFormat="0" applyProtection="0">
      <alignment horizontal="left" vertical="center" indent="1"/>
    </xf>
    <xf numFmtId="0" fontId="2" fillId="104" borderId="63" applyNumberFormat="0" applyProtection="0">
      <alignment horizontal="left" vertical="center" indent="1"/>
    </xf>
    <xf numFmtId="0" fontId="2" fillId="0" borderId="0"/>
    <xf numFmtId="0" fontId="2" fillId="104" borderId="63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105" borderId="69" applyNumberFormat="0" applyProtection="0">
      <alignment horizontal="left" vertical="center" indent="1"/>
    </xf>
    <xf numFmtId="0" fontId="2" fillId="104" borderId="63" applyNumberFormat="0" applyProtection="0">
      <alignment horizontal="left" vertical="center" indent="1"/>
    </xf>
    <xf numFmtId="0" fontId="2" fillId="105" borderId="69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4" borderId="63" applyNumberFormat="0" applyProtection="0">
      <alignment horizontal="left" vertical="center" indent="1"/>
    </xf>
    <xf numFmtId="0" fontId="2" fillId="104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4" borderId="63" applyNumberFormat="0" applyProtection="0">
      <alignment horizontal="left" vertical="center" indent="1"/>
    </xf>
    <xf numFmtId="0" fontId="2" fillId="104" borderId="63" applyNumberFormat="0" applyProtection="0">
      <alignment horizontal="left" vertical="center" indent="1"/>
    </xf>
    <xf numFmtId="0" fontId="2" fillId="0" borderId="0"/>
    <xf numFmtId="0" fontId="2" fillId="104" borderId="63" applyNumberFormat="0" applyProtection="0">
      <alignment horizontal="left" vertical="center" inden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104" borderId="63" applyNumberFormat="0" applyProtection="0">
      <alignment horizontal="left" vertical="center" indent="1"/>
    </xf>
    <xf numFmtId="0" fontId="2" fillId="104" borderId="63" applyNumberFormat="0" applyProtection="0">
      <alignment horizontal="left" vertical="center" indent="1"/>
    </xf>
    <xf numFmtId="0" fontId="2" fillId="0" borderId="0"/>
    <xf numFmtId="0" fontId="2" fillId="104" borderId="63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105" borderId="69" applyNumberFormat="0" applyProtection="0">
      <alignment horizontal="left" vertical="top" indent="1"/>
    </xf>
    <xf numFmtId="0" fontId="2" fillId="77" borderId="63" applyNumberFormat="0" applyProtection="0">
      <alignment horizontal="left" vertical="center" indent="1"/>
    </xf>
    <xf numFmtId="0" fontId="2" fillId="35" borderId="6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63" applyNumberFormat="0" applyProtection="0">
      <alignment horizontal="left" vertical="center" indent="1"/>
    </xf>
    <xf numFmtId="0" fontId="2" fillId="77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63" applyNumberFormat="0" applyProtection="0">
      <alignment horizontal="left" vertical="center" indent="1"/>
    </xf>
    <xf numFmtId="0" fontId="2" fillId="77" borderId="63" applyNumberFormat="0" applyProtection="0">
      <alignment horizontal="left" vertical="center" indent="1"/>
    </xf>
    <xf numFmtId="0" fontId="2" fillId="0" borderId="0"/>
    <xf numFmtId="0" fontId="2" fillId="77" borderId="63" applyNumberFormat="0" applyProtection="0">
      <alignment horizontal="left" vertical="center" inden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77" borderId="63" applyNumberFormat="0" applyProtection="0">
      <alignment horizontal="left" vertical="center" indent="1"/>
    </xf>
    <xf numFmtId="0" fontId="2" fillId="77" borderId="63" applyNumberFormat="0" applyProtection="0">
      <alignment horizontal="left" vertical="center" indent="1"/>
    </xf>
    <xf numFmtId="0" fontId="2" fillId="0" borderId="0"/>
    <xf numFmtId="0" fontId="2" fillId="77" borderId="63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35" borderId="69" applyNumberFormat="0" applyProtection="0">
      <alignment horizontal="left" vertical="center" indent="1"/>
    </xf>
    <xf numFmtId="0" fontId="2" fillId="77" borderId="63" applyNumberFormat="0" applyProtection="0">
      <alignment horizontal="left" vertical="center" indent="1"/>
    </xf>
    <xf numFmtId="0" fontId="2" fillId="35" borderId="69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63" applyNumberFormat="0" applyProtection="0">
      <alignment horizontal="left" vertical="center" indent="1"/>
    </xf>
    <xf numFmtId="0" fontId="2" fillId="77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63" applyNumberFormat="0" applyProtection="0">
      <alignment horizontal="left" vertical="center" indent="1"/>
    </xf>
    <xf numFmtId="0" fontId="2" fillId="77" borderId="63" applyNumberFormat="0" applyProtection="0">
      <alignment horizontal="left" vertical="center" indent="1"/>
    </xf>
    <xf numFmtId="0" fontId="2" fillId="0" borderId="0"/>
    <xf numFmtId="0" fontId="2" fillId="77" borderId="63" applyNumberFormat="0" applyProtection="0">
      <alignment horizontal="left" vertical="center" inden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77" borderId="63" applyNumberFormat="0" applyProtection="0">
      <alignment horizontal="left" vertical="center" indent="1"/>
    </xf>
    <xf numFmtId="0" fontId="2" fillId="77" borderId="63" applyNumberFormat="0" applyProtection="0">
      <alignment horizontal="left" vertical="center" indent="1"/>
    </xf>
    <xf numFmtId="0" fontId="2" fillId="0" borderId="0"/>
    <xf numFmtId="0" fontId="2" fillId="77" borderId="63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35" borderId="69" applyNumberFormat="0" applyProtection="0">
      <alignment horizontal="left" vertical="top" indent="1"/>
    </xf>
    <xf numFmtId="0" fontId="2" fillId="90" borderId="63" applyNumberFormat="0" applyProtection="0">
      <alignment horizontal="left" vertical="center" indent="1"/>
    </xf>
    <xf numFmtId="0" fontId="2" fillId="106" borderId="6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90" borderId="63" applyNumberFormat="0" applyProtection="0">
      <alignment horizontal="left" vertical="center" inden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90" borderId="63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106" borderId="69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106" borderId="69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90" borderId="63" applyNumberFormat="0" applyProtection="0">
      <alignment horizontal="left" vertical="center" inden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90" borderId="63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106" borderId="69" applyNumberFormat="0" applyProtection="0">
      <alignment horizontal="left" vertical="top" indent="1"/>
    </xf>
    <xf numFmtId="0" fontId="2" fillId="0" borderId="0"/>
    <xf numFmtId="0" fontId="2" fillId="36" borderId="5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5" applyNumberFormat="0">
      <protection locked="0"/>
    </xf>
    <xf numFmtId="0" fontId="2" fillId="36" borderId="5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5" applyNumberFormat="0">
      <protection locked="0"/>
    </xf>
    <xf numFmtId="0" fontId="2" fillId="36" borderId="5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5" applyNumberFormat="0">
      <protection locked="0"/>
    </xf>
    <xf numFmtId="0" fontId="2" fillId="36" borderId="5" applyNumberFormat="0">
      <protection locked="0"/>
    </xf>
    <xf numFmtId="0" fontId="2" fillId="36" borderId="5" applyNumberFormat="0">
      <protection locked="0"/>
    </xf>
    <xf numFmtId="0" fontId="2" fillId="0" borderId="0"/>
    <xf numFmtId="0" fontId="54" fillId="71" borderId="70" applyBorder="0"/>
    <xf numFmtId="0" fontId="3" fillId="0" borderId="0"/>
    <xf numFmtId="4" fontId="9" fillId="84" borderId="63" applyNumberFormat="0" applyProtection="0">
      <alignment vertical="center"/>
    </xf>
    <xf numFmtId="0" fontId="2" fillId="0" borderId="0"/>
    <xf numFmtId="0" fontId="2" fillId="0" borderId="0"/>
    <xf numFmtId="4" fontId="9" fillId="84" borderId="63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9" fillId="84" borderId="63" applyNumberFormat="0" applyProtection="0">
      <alignment vertical="center"/>
    </xf>
    <xf numFmtId="4" fontId="9" fillId="84" borderId="63" applyNumberFormat="0" applyProtection="0">
      <alignment vertical="center"/>
    </xf>
    <xf numFmtId="4" fontId="9" fillId="84" borderId="63" applyNumberFormat="0" applyProtection="0">
      <alignment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4" fontId="146" fillId="84" borderId="63" applyNumberFormat="0" applyProtection="0">
      <alignment vertical="center"/>
    </xf>
    <xf numFmtId="0" fontId="2" fillId="0" borderId="0"/>
    <xf numFmtId="0" fontId="2" fillId="0" borderId="0"/>
    <xf numFmtId="4" fontId="146" fillId="84" borderId="63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46" fillId="84" borderId="63" applyNumberFormat="0" applyProtection="0">
      <alignment vertical="center"/>
    </xf>
    <xf numFmtId="4" fontId="146" fillId="84" borderId="63" applyNumberFormat="0" applyProtection="0">
      <alignment vertical="center"/>
    </xf>
    <xf numFmtId="4" fontId="146" fillId="84" borderId="63" applyNumberFormat="0" applyProtection="0">
      <alignment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4" fontId="9" fillId="84" borderId="63" applyNumberFormat="0" applyProtection="0">
      <alignment horizontal="left" vertical="center" indent="1"/>
    </xf>
    <xf numFmtId="0" fontId="2" fillId="0" borderId="0"/>
    <xf numFmtId="0" fontId="2" fillId="0" borderId="0"/>
    <xf numFmtId="4" fontId="9" fillId="84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9" fillId="84" borderId="63" applyNumberFormat="0" applyProtection="0">
      <alignment horizontal="left" vertical="center" indent="1"/>
    </xf>
    <xf numFmtId="4" fontId="9" fillId="84" borderId="63" applyNumberFormat="0" applyProtection="0">
      <alignment horizontal="left" vertical="center" indent="1"/>
    </xf>
    <xf numFmtId="4" fontId="9" fillId="84" borderId="63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4" fontId="9" fillId="84" borderId="63" applyNumberFormat="0" applyProtection="0">
      <alignment horizontal="left" vertical="center" indent="1"/>
    </xf>
    <xf numFmtId="0" fontId="2" fillId="0" borderId="0"/>
    <xf numFmtId="0" fontId="2" fillId="0" borderId="0"/>
    <xf numFmtId="4" fontId="9" fillId="84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9" fillId="84" borderId="63" applyNumberFormat="0" applyProtection="0">
      <alignment horizontal="left" vertical="center" indent="1"/>
    </xf>
    <xf numFmtId="4" fontId="9" fillId="84" borderId="63" applyNumberFormat="0" applyProtection="0">
      <alignment horizontal="left" vertical="center" indent="1"/>
    </xf>
    <xf numFmtId="4" fontId="9" fillId="84" borderId="63" applyNumberFormat="0" applyProtection="0">
      <alignment horizontal="left" vertical="center" indent="1"/>
    </xf>
    <xf numFmtId="0" fontId="3" fillId="0" borderId="0"/>
    <xf numFmtId="0" fontId="2" fillId="0" borderId="0"/>
    <xf numFmtId="0" fontId="3" fillId="0" borderId="0"/>
    <xf numFmtId="0" fontId="2" fillId="0" borderId="0"/>
    <xf numFmtId="4" fontId="9" fillId="81" borderId="63" applyNumberFormat="0" applyProtection="0">
      <alignment horizontal="right" vertical="center"/>
    </xf>
    <xf numFmtId="4" fontId="9" fillId="81" borderId="63" applyNumberFormat="0" applyProtection="0">
      <alignment horizontal="right" vertical="center"/>
    </xf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4" fontId="9" fillId="81" borderId="63" applyNumberFormat="0" applyProtection="0">
      <alignment horizontal="right" vertical="center"/>
    </xf>
    <xf numFmtId="4" fontId="9" fillId="81" borderId="63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9" fillId="81" borderId="63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9" fillId="81" borderId="63" applyNumberFormat="0" applyProtection="0">
      <alignment horizontal="right" vertical="center"/>
    </xf>
    <xf numFmtId="4" fontId="9" fillId="81" borderId="63" applyNumberFormat="0" applyProtection="0">
      <alignment horizontal="right" vertical="center"/>
    </xf>
    <xf numFmtId="0" fontId="3" fillId="0" borderId="0"/>
    <xf numFmtId="0" fontId="3" fillId="0" borderId="0"/>
    <xf numFmtId="0" fontId="2" fillId="0" borderId="0"/>
    <xf numFmtId="4" fontId="9" fillId="81" borderId="63" applyNumberFormat="0" applyProtection="0">
      <alignment horizontal="right" vertical="center"/>
    </xf>
    <xf numFmtId="0" fontId="3" fillId="0" borderId="0"/>
    <xf numFmtId="0" fontId="2" fillId="0" borderId="0"/>
    <xf numFmtId="4" fontId="146" fillId="81" borderId="63" applyNumberFormat="0" applyProtection="0">
      <alignment horizontal="right" vertical="center"/>
    </xf>
    <xf numFmtId="0" fontId="2" fillId="0" borderId="0"/>
    <xf numFmtId="0" fontId="2" fillId="0" borderId="0"/>
    <xf numFmtId="4" fontId="146" fillId="81" borderId="63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46" fillId="81" borderId="63" applyNumberFormat="0" applyProtection="0">
      <alignment horizontal="right" vertical="center"/>
    </xf>
    <xf numFmtId="4" fontId="146" fillId="81" borderId="63" applyNumberFormat="0" applyProtection="0">
      <alignment horizontal="right" vertical="center"/>
    </xf>
    <xf numFmtId="4" fontId="146" fillId="81" borderId="63" applyNumberFormat="0" applyProtection="0">
      <alignment horizontal="right"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90" borderId="63" applyNumberFormat="0" applyProtection="0">
      <alignment horizontal="left" vertical="center" indent="1"/>
    </xf>
    <xf numFmtId="0" fontId="2" fillId="0" borderId="0"/>
    <xf numFmtId="0" fontId="149" fillId="0" borderId="0" applyNumberFormat="0" applyProtection="0">
      <alignment horizontal="left" indent="5"/>
    </xf>
    <xf numFmtId="0" fontId="3" fillId="0" borderId="0"/>
    <xf numFmtId="0" fontId="40" fillId="0" borderId="0"/>
    <xf numFmtId="0" fontId="149" fillId="0" borderId="0" applyNumberFormat="0" applyProtection="0">
      <alignment horizontal="left" indent="5"/>
    </xf>
    <xf numFmtId="0" fontId="3" fillId="0" borderId="0"/>
    <xf numFmtId="0" fontId="150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51" fillId="41" borderId="5"/>
    <xf numFmtId="0" fontId="3" fillId="0" borderId="0"/>
    <xf numFmtId="4" fontId="151" fillId="81" borderId="63" applyNumberFormat="0" applyProtection="0">
      <alignment horizontal="right" vertical="center"/>
    </xf>
    <xf numFmtId="0" fontId="2" fillId="0" borderId="0"/>
    <xf numFmtId="0" fontId="2" fillId="0" borderId="0"/>
    <xf numFmtId="4" fontId="151" fillId="81" borderId="63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51" fillId="81" borderId="63" applyNumberFormat="0" applyProtection="0">
      <alignment horizontal="right" vertical="center"/>
    </xf>
    <xf numFmtId="4" fontId="151" fillId="81" borderId="63" applyNumberFormat="0" applyProtection="0">
      <alignment horizontal="right" vertical="center"/>
    </xf>
    <xf numFmtId="4" fontId="151" fillId="81" borderId="63" applyNumberFormat="0" applyProtection="0">
      <alignment horizontal="right"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39" fontId="2" fillId="107" borderId="0"/>
    <xf numFmtId="0" fontId="2" fillId="0" borderId="0"/>
    <xf numFmtId="0" fontId="3" fillId="0" borderId="0"/>
    <xf numFmtId="39" fontId="2" fillId="107" borderId="0"/>
    <xf numFmtId="0" fontId="3" fillId="0" borderId="0"/>
    <xf numFmtId="39" fontId="2" fillId="107" borderId="0"/>
    <xf numFmtId="0" fontId="3" fillId="0" borderId="0"/>
    <xf numFmtId="39" fontId="2" fillId="107" borderId="0"/>
    <xf numFmtId="0" fontId="2" fillId="0" borderId="0"/>
    <xf numFmtId="39" fontId="2" fillId="107" borderId="0"/>
    <xf numFmtId="39" fontId="2" fillId="107" borderId="0"/>
    <xf numFmtId="39" fontId="2" fillId="107" borderId="0"/>
    <xf numFmtId="39" fontId="2" fillId="107" borderId="0"/>
    <xf numFmtId="0" fontId="3" fillId="0" borderId="0"/>
    <xf numFmtId="0" fontId="2" fillId="0" borderId="0"/>
    <xf numFmtId="0" fontId="2" fillId="0" borderId="0"/>
    <xf numFmtId="39" fontId="2" fillId="107" borderId="0"/>
    <xf numFmtId="0" fontId="3" fillId="0" borderId="0"/>
    <xf numFmtId="39" fontId="2" fillId="107" borderId="0"/>
    <xf numFmtId="0" fontId="3" fillId="0" borderId="0"/>
    <xf numFmtId="0" fontId="2" fillId="0" borderId="0"/>
    <xf numFmtId="39" fontId="2" fillId="107" borderId="0"/>
    <xf numFmtId="39" fontId="2" fillId="107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39" fontId="2" fillId="107" borderId="0"/>
    <xf numFmtId="0" fontId="3" fillId="0" borderId="0"/>
    <xf numFmtId="0" fontId="2" fillId="0" borderId="0"/>
    <xf numFmtId="39" fontId="2" fillId="107" borderId="0"/>
    <xf numFmtId="39" fontId="2" fillId="107" borderId="0"/>
    <xf numFmtId="0" fontId="2" fillId="0" borderId="0"/>
    <xf numFmtId="39" fontId="2" fillId="107" borderId="0"/>
    <xf numFmtId="39" fontId="2" fillId="107" borderId="0"/>
    <xf numFmtId="39" fontId="2" fillId="107" borderId="0"/>
    <xf numFmtId="0" fontId="2" fillId="0" borderId="0"/>
    <xf numFmtId="0" fontId="2" fillId="0" borderId="0"/>
    <xf numFmtId="0" fontId="2" fillId="0" borderId="0"/>
    <xf numFmtId="39" fontId="2" fillId="107" borderId="0"/>
    <xf numFmtId="39" fontId="2" fillId="107" borderId="0"/>
    <xf numFmtId="0" fontId="2" fillId="0" borderId="0"/>
    <xf numFmtId="0" fontId="2" fillId="0" borderId="0"/>
    <xf numFmtId="39" fontId="2" fillId="107" borderId="0"/>
    <xf numFmtId="39" fontId="2" fillId="107" borderId="0"/>
    <xf numFmtId="39" fontId="2" fillId="107" borderId="0"/>
    <xf numFmtId="0" fontId="3" fillId="0" borderId="0"/>
    <xf numFmtId="0" fontId="2" fillId="0" borderId="0"/>
    <xf numFmtId="39" fontId="2" fillId="107" borderId="0"/>
    <xf numFmtId="39" fontId="2" fillId="107" borderId="0"/>
    <xf numFmtId="39" fontId="2" fillId="107" borderId="0"/>
    <xf numFmtId="0" fontId="2" fillId="0" borderId="0"/>
    <xf numFmtId="0" fontId="3" fillId="0" borderId="0"/>
    <xf numFmtId="0" fontId="2" fillId="0" borderId="0"/>
    <xf numFmtId="0" fontId="3" fillId="0" borderId="0"/>
    <xf numFmtId="39" fontId="2" fillId="107" borderId="0"/>
    <xf numFmtId="0" fontId="3" fillId="0" borderId="0"/>
    <xf numFmtId="0" fontId="2" fillId="0" borderId="0"/>
    <xf numFmtId="0" fontId="3" fillId="0" borderId="0"/>
    <xf numFmtId="0" fontId="2" fillId="0" borderId="0"/>
    <xf numFmtId="39" fontId="2" fillId="107" borderId="0"/>
    <xf numFmtId="0" fontId="2" fillId="0" borderId="0"/>
    <xf numFmtId="0" fontId="3" fillId="0" borderId="0"/>
    <xf numFmtId="0" fontId="2" fillId="0" borderId="0"/>
    <xf numFmtId="39" fontId="2" fillId="107" borderId="0"/>
    <xf numFmtId="0" fontId="3" fillId="0" borderId="0"/>
    <xf numFmtId="39" fontId="2" fillId="107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39" fontId="2" fillId="107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0" fillId="0" borderId="0"/>
    <xf numFmtId="39" fontId="2" fillId="107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0" fillId="0" borderId="0"/>
    <xf numFmtId="39" fontId="2" fillId="107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39" fontId="2" fillId="107" borderId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2" fillId="0" borderId="0"/>
    <xf numFmtId="38" fontId="51" fillId="0" borderId="71"/>
    <xf numFmtId="38" fontId="51" fillId="0" borderId="71"/>
    <xf numFmtId="0" fontId="2" fillId="0" borderId="0"/>
    <xf numFmtId="0" fontId="40" fillId="0" borderId="0"/>
    <xf numFmtId="38" fontId="51" fillId="0" borderId="71"/>
    <xf numFmtId="38" fontId="51" fillId="0" borderId="71"/>
    <xf numFmtId="0" fontId="2" fillId="0" borderId="0"/>
    <xf numFmtId="38" fontId="51" fillId="0" borderId="71"/>
    <xf numFmtId="0" fontId="2" fillId="0" borderId="0"/>
    <xf numFmtId="38" fontId="51" fillId="0" borderId="71"/>
    <xf numFmtId="0" fontId="3" fillId="0" borderId="0"/>
    <xf numFmtId="0" fontId="2" fillId="0" borderId="0"/>
    <xf numFmtId="38" fontId="51" fillId="0" borderId="71"/>
    <xf numFmtId="0" fontId="2" fillId="0" borderId="0"/>
    <xf numFmtId="0" fontId="40" fillId="0" borderId="0"/>
    <xf numFmtId="38" fontId="51" fillId="0" borderId="71"/>
    <xf numFmtId="38" fontId="51" fillId="0" borderId="71"/>
    <xf numFmtId="0" fontId="2" fillId="0" borderId="0"/>
    <xf numFmtId="38" fontId="51" fillId="0" borderId="71"/>
    <xf numFmtId="0" fontId="2" fillId="0" borderId="0"/>
    <xf numFmtId="38" fontId="51" fillId="0" borderId="71"/>
    <xf numFmtId="0" fontId="3" fillId="0" borderId="0"/>
    <xf numFmtId="0" fontId="2" fillId="0" borderId="0"/>
    <xf numFmtId="38" fontId="51" fillId="0" borderId="71"/>
    <xf numFmtId="0" fontId="2" fillId="0" borderId="0"/>
    <xf numFmtId="0" fontId="40" fillId="0" borderId="0"/>
    <xf numFmtId="38" fontId="51" fillId="0" borderId="71"/>
    <xf numFmtId="38" fontId="51" fillId="0" borderId="71"/>
    <xf numFmtId="0" fontId="2" fillId="0" borderId="0"/>
    <xf numFmtId="38" fontId="51" fillId="0" borderId="71"/>
    <xf numFmtId="0" fontId="2" fillId="0" borderId="0"/>
    <xf numFmtId="38" fontId="51" fillId="0" borderId="71"/>
    <xf numFmtId="0" fontId="3" fillId="0" borderId="0"/>
    <xf numFmtId="0" fontId="2" fillId="0" borderId="0"/>
    <xf numFmtId="38" fontId="51" fillId="0" borderId="71"/>
    <xf numFmtId="38" fontId="51" fillId="0" borderId="71"/>
    <xf numFmtId="38" fontId="51" fillId="0" borderId="71"/>
    <xf numFmtId="0" fontId="2" fillId="0" borderId="0"/>
    <xf numFmtId="0" fontId="3" fillId="0" borderId="0"/>
    <xf numFmtId="0" fontId="2" fillId="0" borderId="0"/>
    <xf numFmtId="38" fontId="51" fillId="0" borderId="71"/>
    <xf numFmtId="0" fontId="2" fillId="0" borderId="0"/>
    <xf numFmtId="0" fontId="2" fillId="0" borderId="0"/>
    <xf numFmtId="0" fontId="3" fillId="0" borderId="0"/>
    <xf numFmtId="0" fontId="2" fillId="0" borderId="0"/>
    <xf numFmtId="38" fontId="51" fillId="0" borderId="71"/>
    <xf numFmtId="0" fontId="3" fillId="0" borderId="0"/>
    <xf numFmtId="0" fontId="2" fillId="0" borderId="0"/>
    <xf numFmtId="0" fontId="3" fillId="0" borderId="0"/>
    <xf numFmtId="0" fontId="2" fillId="0" borderId="0"/>
    <xf numFmtId="38" fontId="51" fillId="0" borderId="71"/>
    <xf numFmtId="38" fontId="54" fillId="0" borderId="3"/>
    <xf numFmtId="38" fontId="54" fillId="0" borderId="3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38" fontId="54" fillId="0" borderId="3"/>
    <xf numFmtId="38" fontId="54" fillId="0" borderId="3"/>
    <xf numFmtId="0" fontId="2" fillId="0" borderId="0"/>
    <xf numFmtId="38" fontId="54" fillId="0" borderId="3"/>
    <xf numFmtId="38" fontId="54" fillId="0" borderId="3"/>
    <xf numFmtId="0" fontId="2" fillId="0" borderId="0"/>
    <xf numFmtId="0" fontId="2" fillId="0" borderId="0"/>
    <xf numFmtId="0" fontId="2" fillId="0" borderId="0"/>
    <xf numFmtId="0" fontId="2" fillId="0" borderId="0"/>
    <xf numFmtId="38" fontId="54" fillId="0" borderId="3"/>
    <xf numFmtId="38" fontId="54" fillId="0" borderId="3"/>
    <xf numFmtId="0" fontId="2" fillId="0" borderId="0"/>
    <xf numFmtId="0" fontId="3" fillId="0" borderId="0"/>
    <xf numFmtId="0" fontId="2" fillId="0" borderId="0"/>
    <xf numFmtId="38" fontId="54" fillId="0" borderId="3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54" fillId="0" borderId="3"/>
    <xf numFmtId="38" fontId="54" fillId="0" borderId="3"/>
    <xf numFmtId="0" fontId="2" fillId="0" borderId="0"/>
    <xf numFmtId="0" fontId="3" fillId="0" borderId="0"/>
    <xf numFmtId="38" fontId="54" fillId="0" borderId="3"/>
    <xf numFmtId="0" fontId="3" fillId="0" borderId="0"/>
    <xf numFmtId="0" fontId="2" fillId="0" borderId="0"/>
    <xf numFmtId="39" fontId="10" fillId="108" borderId="0"/>
    <xf numFmtId="0" fontId="3" fillId="0" borderId="0"/>
    <xf numFmtId="0" fontId="40" fillId="0" borderId="0"/>
    <xf numFmtId="39" fontId="10" fillId="108" borderId="0"/>
    <xf numFmtId="0" fontId="3" fillId="0" borderId="0"/>
    <xf numFmtId="39" fontId="2" fillId="108" borderId="0"/>
    <xf numFmtId="0" fontId="3" fillId="0" borderId="0"/>
    <xf numFmtId="0" fontId="3" fillId="0" borderId="0"/>
    <xf numFmtId="0" fontId="2" fillId="0" borderId="0"/>
    <xf numFmtId="39" fontId="10" fillId="108" borderId="0"/>
    <xf numFmtId="0" fontId="3" fillId="0" borderId="0"/>
    <xf numFmtId="0" fontId="2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17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164" fontId="2" fillId="0" borderId="0">
      <alignment horizontal="left" wrapText="1"/>
    </xf>
    <xf numFmtId="0" fontId="3" fillId="0" borderId="0"/>
    <xf numFmtId="17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175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175" fontId="2" fillId="0" borderId="0">
      <alignment horizontal="left" wrapText="1"/>
    </xf>
    <xf numFmtId="0" fontId="3" fillId="0" borderId="0"/>
    <xf numFmtId="0" fontId="40" fillId="0" borderId="0"/>
    <xf numFmtId="173" fontId="2" fillId="0" borderId="0">
      <alignment horizontal="left" wrapText="1"/>
    </xf>
    <xf numFmtId="0" fontId="3" fillId="0" borderId="0"/>
    <xf numFmtId="175" fontId="2" fillId="0" borderId="0">
      <alignment horizontal="left" wrapText="1"/>
    </xf>
    <xf numFmtId="174" fontId="2" fillId="0" borderId="0">
      <alignment horizontal="left" wrapText="1"/>
    </xf>
    <xf numFmtId="0" fontId="3" fillId="0" borderId="0"/>
    <xf numFmtId="0" fontId="2" fillId="0" borderId="0"/>
    <xf numFmtId="0" fontId="2" fillId="0" borderId="0"/>
    <xf numFmtId="0" fontId="3" fillId="0" borderId="0"/>
    <xf numFmtId="175" fontId="2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2" fillId="0" borderId="0"/>
    <xf numFmtId="0" fontId="40" fillId="0" borderId="0"/>
    <xf numFmtId="0" fontId="2" fillId="0" borderId="0"/>
    <xf numFmtId="0" fontId="3" fillId="0" borderId="0"/>
    <xf numFmtId="0" fontId="3" fillId="0" borderId="0"/>
    <xf numFmtId="164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173" fontId="2" fillId="0" borderId="0">
      <alignment horizontal="left" wrapText="1"/>
    </xf>
    <xf numFmtId="0" fontId="3" fillId="0" borderId="0"/>
    <xf numFmtId="164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175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40" fillId="0" borderId="0"/>
    <xf numFmtId="0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74" fontId="2" fillId="0" borderId="0">
      <alignment horizontal="left" wrapText="1"/>
    </xf>
    <xf numFmtId="164" fontId="2" fillId="0" borderId="0">
      <alignment horizontal="left" wrapText="1"/>
    </xf>
    <xf numFmtId="0" fontId="3" fillId="0" borderId="0"/>
    <xf numFmtId="0" fontId="2" fillId="0" borderId="0"/>
    <xf numFmtId="174" fontId="2" fillId="0" borderId="0">
      <alignment horizontal="left" wrapText="1"/>
    </xf>
    <xf numFmtId="0" fontId="3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175" fontId="2" fillId="0" borderId="0">
      <alignment horizontal="left" wrapText="1"/>
    </xf>
    <xf numFmtId="0" fontId="40" fillId="0" borderId="0"/>
    <xf numFmtId="174" fontId="2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175" fontId="2" fillId="0" borderId="0">
      <alignment horizontal="left" wrapText="1"/>
    </xf>
    <xf numFmtId="0" fontId="2" fillId="0" borderId="0"/>
    <xf numFmtId="165" fontId="2" fillId="0" borderId="0">
      <alignment horizontal="left" wrapText="1"/>
    </xf>
    <xf numFmtId="0" fontId="40" fillId="0" borderId="0"/>
    <xf numFmtId="164" fontId="2" fillId="0" borderId="0">
      <alignment horizontal="left" wrapText="1"/>
    </xf>
    <xf numFmtId="175" fontId="2" fillId="0" borderId="0">
      <alignment horizontal="left" wrapText="1"/>
    </xf>
    <xf numFmtId="0" fontId="40" fillId="0" borderId="0"/>
    <xf numFmtId="0" fontId="3" fillId="0" borderId="0"/>
    <xf numFmtId="0" fontId="3" fillId="0" borderId="0"/>
    <xf numFmtId="0" fontId="40" fillId="0" borderId="0"/>
    <xf numFmtId="174" fontId="2" fillId="0" borderId="0">
      <alignment horizontal="left" wrapText="1"/>
    </xf>
    <xf numFmtId="175" fontId="2" fillId="0" borderId="0">
      <alignment horizontal="left" wrapText="1"/>
    </xf>
    <xf numFmtId="0" fontId="3" fillId="0" borderId="0"/>
    <xf numFmtId="175" fontId="2" fillId="0" borderId="0">
      <alignment horizontal="left" wrapText="1"/>
    </xf>
    <xf numFmtId="0" fontId="3" fillId="0" borderId="0"/>
    <xf numFmtId="0" fontId="3" fillId="0" borderId="0"/>
    <xf numFmtId="0" fontId="2" fillId="0" borderId="0"/>
    <xf numFmtId="174" fontId="2" fillId="0" borderId="0">
      <alignment horizontal="left" wrapText="1"/>
    </xf>
    <xf numFmtId="0" fontId="40" fillId="0" borderId="0"/>
    <xf numFmtId="0" fontId="3" fillId="0" borderId="0"/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175" fontId="2" fillId="0" borderId="0">
      <alignment horizontal="left" wrapText="1"/>
    </xf>
    <xf numFmtId="0" fontId="3" fillId="0" borderId="0"/>
    <xf numFmtId="0" fontId="2" fillId="0" borderId="0"/>
    <xf numFmtId="164" fontId="2" fillId="0" borderId="0">
      <alignment horizontal="left" wrapText="1"/>
    </xf>
    <xf numFmtId="207" fontId="2" fillId="0" borderId="0">
      <alignment horizontal="left" wrapText="1"/>
    </xf>
    <xf numFmtId="213" fontId="2" fillId="0" borderId="0">
      <alignment horizontal="left" wrapText="1"/>
    </xf>
    <xf numFmtId="213" fontId="2" fillId="0" borderId="0">
      <alignment horizontal="left" wrapText="1"/>
    </xf>
    <xf numFmtId="207" fontId="2" fillId="0" borderId="0">
      <alignment horizontal="left" wrapText="1"/>
    </xf>
    <xf numFmtId="0" fontId="40" fillId="0" borderId="0"/>
    <xf numFmtId="213" fontId="2" fillId="0" borderId="0">
      <alignment horizontal="left" wrapText="1"/>
    </xf>
    <xf numFmtId="0" fontId="3" fillId="0" borderId="0"/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3" fillId="0" borderId="0"/>
    <xf numFmtId="0" fontId="2" fillId="0" borderId="0"/>
    <xf numFmtId="207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213" fontId="2" fillId="0" borderId="0">
      <alignment horizontal="left" wrapText="1"/>
    </xf>
    <xf numFmtId="0" fontId="3" fillId="0" borderId="0"/>
    <xf numFmtId="16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167" fontId="2" fillId="0" borderId="0">
      <alignment horizontal="left" wrapText="1"/>
    </xf>
    <xf numFmtId="213" fontId="2" fillId="0" borderId="0">
      <alignment horizontal="left" wrapText="1"/>
    </xf>
    <xf numFmtId="0" fontId="40" fillId="0" borderId="0"/>
    <xf numFmtId="167" fontId="2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167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0" fontId="2" fillId="0" borderId="0"/>
    <xf numFmtId="213" fontId="2" fillId="0" borderId="0">
      <alignment horizontal="left" wrapText="1"/>
    </xf>
    <xf numFmtId="213" fontId="2" fillId="0" borderId="0">
      <alignment horizontal="left" wrapText="1"/>
    </xf>
    <xf numFmtId="164" fontId="2" fillId="0" borderId="0">
      <alignment horizontal="left" wrapText="1"/>
    </xf>
    <xf numFmtId="0" fontId="40" fillId="0" borderId="0"/>
    <xf numFmtId="213" fontId="2" fillId="0" borderId="0">
      <alignment horizontal="left" wrapText="1"/>
    </xf>
    <xf numFmtId="0" fontId="3" fillId="0" borderId="0"/>
    <xf numFmtId="0" fontId="2" fillId="0" borderId="0"/>
    <xf numFmtId="213" fontId="2" fillId="0" borderId="0">
      <alignment horizontal="left" wrapText="1"/>
    </xf>
    <xf numFmtId="0" fontId="3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209" fontId="2" fillId="0" borderId="0">
      <alignment horizontal="left" wrapText="1"/>
    </xf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3" fillId="0" borderId="0"/>
    <xf numFmtId="0" fontId="2" fillId="0" borderId="0"/>
    <xf numFmtId="0" fontId="2" fillId="0" borderId="0"/>
    <xf numFmtId="164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40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164" fontId="2" fillId="0" borderId="0">
      <alignment horizontal="left" wrapText="1"/>
    </xf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209" fontId="2" fillId="0" borderId="0">
      <alignment horizontal="left" wrapText="1"/>
    </xf>
    <xf numFmtId="209" fontId="2" fillId="0" borderId="0">
      <alignment horizontal="left" wrapText="1"/>
    </xf>
    <xf numFmtId="209" fontId="2" fillId="0" borderId="0">
      <alignment horizontal="left" wrapText="1"/>
    </xf>
    <xf numFmtId="209" fontId="2" fillId="0" borderId="0">
      <alignment horizontal="left" wrapText="1"/>
    </xf>
    <xf numFmtId="0" fontId="3" fillId="0" borderId="0"/>
    <xf numFmtId="0" fontId="2" fillId="0" borderId="0"/>
    <xf numFmtId="0" fontId="2" fillId="0" borderId="0"/>
    <xf numFmtId="209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0" fontId="2" fillId="0" borderId="0"/>
    <xf numFmtId="209" fontId="2" fillId="0" borderId="0">
      <alignment horizontal="left" wrapText="1"/>
    </xf>
    <xf numFmtId="0" fontId="40" fillId="0" borderId="0"/>
    <xf numFmtId="174" fontId="2" fillId="0" borderId="0">
      <alignment horizontal="left" wrapText="1"/>
    </xf>
    <xf numFmtId="209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3" fillId="0" borderId="0"/>
    <xf numFmtId="0" fontId="40" fillId="0" borderId="0"/>
    <xf numFmtId="209" fontId="2" fillId="0" borderId="0">
      <alignment horizontal="left" wrapText="1"/>
    </xf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207" fontId="2" fillId="0" borderId="0">
      <alignment horizontal="left" wrapText="1"/>
    </xf>
    <xf numFmtId="175" fontId="2" fillId="0" borderId="0">
      <alignment horizontal="left" wrapText="1"/>
    </xf>
    <xf numFmtId="0" fontId="2" fillId="0" borderId="0"/>
    <xf numFmtId="207" fontId="2" fillId="0" borderId="0">
      <alignment horizontal="left" wrapText="1"/>
    </xf>
    <xf numFmtId="207" fontId="2" fillId="0" borderId="0">
      <alignment horizontal="left" wrapText="1"/>
    </xf>
    <xf numFmtId="0" fontId="40" fillId="0" borderId="0"/>
    <xf numFmtId="207" fontId="2" fillId="0" borderId="0">
      <alignment horizontal="left" wrapText="1"/>
    </xf>
    <xf numFmtId="173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207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175" fontId="2" fillId="0" borderId="0">
      <alignment horizontal="left" wrapText="1"/>
    </xf>
    <xf numFmtId="0" fontId="2" fillId="0" borderId="0"/>
    <xf numFmtId="207" fontId="2" fillId="0" borderId="0">
      <alignment horizontal="left" wrapText="1"/>
    </xf>
    <xf numFmtId="207" fontId="2" fillId="0" borderId="0">
      <alignment horizontal="left" wrapText="1"/>
    </xf>
    <xf numFmtId="0" fontId="40" fillId="0" borderId="0"/>
    <xf numFmtId="207" fontId="2" fillId="0" borderId="0">
      <alignment horizontal="left" wrapText="1"/>
    </xf>
    <xf numFmtId="0" fontId="2" fillId="0" borderId="0"/>
    <xf numFmtId="0" fontId="3" fillId="0" borderId="0"/>
    <xf numFmtId="207" fontId="2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164" fontId="2" fillId="0" borderId="0">
      <alignment horizontal="left" wrapText="1"/>
    </xf>
    <xf numFmtId="0" fontId="2" fillId="0" borderId="0"/>
    <xf numFmtId="207" fontId="2" fillId="0" borderId="0">
      <alignment horizontal="left" wrapText="1"/>
    </xf>
    <xf numFmtId="207" fontId="2" fillId="0" borderId="0">
      <alignment horizontal="left" wrapText="1"/>
    </xf>
    <xf numFmtId="0" fontId="40" fillId="0" borderId="0"/>
    <xf numFmtId="207" fontId="2" fillId="0" borderId="0">
      <alignment horizontal="left" wrapText="1"/>
    </xf>
    <xf numFmtId="0" fontId="2" fillId="0" borderId="0"/>
    <xf numFmtId="0" fontId="3" fillId="0" borderId="0"/>
    <xf numFmtId="207" fontId="2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40" fillId="0" borderId="0"/>
    <xf numFmtId="167" fontId="2" fillId="0" borderId="0">
      <alignment horizontal="left" wrapText="1"/>
    </xf>
    <xf numFmtId="0" fontId="2" fillId="0" borderId="0"/>
    <xf numFmtId="0" fontId="3" fillId="0" borderId="0"/>
    <xf numFmtId="167" fontId="2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207" fontId="2" fillId="0" borderId="0">
      <alignment horizontal="left" wrapText="1"/>
    </xf>
    <xf numFmtId="0" fontId="40" fillId="0" borderId="0"/>
    <xf numFmtId="207" fontId="2" fillId="0" borderId="0">
      <alignment horizontal="left" wrapText="1"/>
    </xf>
    <xf numFmtId="0" fontId="2" fillId="0" borderId="0"/>
    <xf numFmtId="0" fontId="3" fillId="0" borderId="0"/>
    <xf numFmtId="0" fontId="40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>
      <alignment horizontal="left" wrapText="1"/>
    </xf>
    <xf numFmtId="0" fontId="3" fillId="0" borderId="0"/>
    <xf numFmtId="0" fontId="2" fillId="0" borderId="0"/>
    <xf numFmtId="0" fontId="3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175" fontId="2" fillId="0" borderId="0">
      <alignment horizontal="left" wrapText="1"/>
    </xf>
    <xf numFmtId="0" fontId="3" fillId="0" borderId="0"/>
    <xf numFmtId="0" fontId="40" fillId="0" borderId="0"/>
    <xf numFmtId="0" fontId="2" fillId="0" borderId="0"/>
    <xf numFmtId="0" fontId="3" fillId="0" borderId="0"/>
    <xf numFmtId="0" fontId="2" fillId="0" borderId="0"/>
    <xf numFmtId="173" fontId="2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175" fontId="2" fillId="0" borderId="0">
      <alignment horizontal="left" wrapText="1"/>
    </xf>
    <xf numFmtId="0" fontId="2" fillId="0" borderId="0"/>
    <xf numFmtId="216" fontId="2" fillId="0" borderId="0">
      <alignment horizontal="left" wrapText="1"/>
    </xf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175" fontId="2" fillId="0" borderId="0">
      <alignment horizontal="left" wrapText="1"/>
    </xf>
    <xf numFmtId="16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175" fontId="2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174" fontId="2" fillId="0" borderId="0">
      <alignment horizontal="left" wrapText="1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164" fontId="2" fillId="0" borderId="0">
      <alignment horizontal="left" wrapText="1"/>
    </xf>
    <xf numFmtId="0" fontId="40" fillId="0" borderId="0"/>
    <xf numFmtId="0" fontId="3" fillId="0" borderId="0"/>
    <xf numFmtId="0" fontId="153" fillId="109" borderId="0" applyNumberFormat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8" fillId="110" borderId="72" applyNumberFormat="0" applyProtection="0">
      <alignment horizontal="center" wrapText="1"/>
    </xf>
    <xf numFmtId="0" fontId="3" fillId="0" borderId="0"/>
    <xf numFmtId="0" fontId="154" fillId="0" borderId="0" applyNumberForma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8" fillId="110" borderId="73" applyNumberFormat="0" applyAlignment="0" applyProtection="0">
      <alignment wrapText="1"/>
    </xf>
    <xf numFmtId="0" fontId="3" fillId="0" borderId="0"/>
    <xf numFmtId="0" fontId="155" fillId="109" borderId="0" applyNumberFormat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2" fillId="111" borderId="0" applyNumberFormat="0" applyBorder="0">
      <alignment horizontal="center" wrapText="1"/>
    </xf>
    <xf numFmtId="0" fontId="2" fillId="0" borderId="0"/>
    <xf numFmtId="0" fontId="3" fillId="0" borderId="0"/>
    <xf numFmtId="0" fontId="2" fillId="0" borderId="0"/>
    <xf numFmtId="0" fontId="3" fillId="0" borderId="0"/>
    <xf numFmtId="0" fontId="2" fillId="111" borderId="0" applyNumberFormat="0" applyBorder="0">
      <alignment horizontal="center" wrapText="1"/>
    </xf>
    <xf numFmtId="0" fontId="3" fillId="0" borderId="0"/>
    <xf numFmtId="0" fontId="96" fillId="0" borderId="0" applyNumberForma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2" fillId="112" borderId="74" applyNumberFormat="0">
      <alignment wrapText="1"/>
    </xf>
    <xf numFmtId="0" fontId="2" fillId="0" borderId="0"/>
    <xf numFmtId="0" fontId="3" fillId="0" borderId="0"/>
    <xf numFmtId="0" fontId="2" fillId="0" borderId="0"/>
    <xf numFmtId="0" fontId="3" fillId="0" borderId="0"/>
    <xf numFmtId="0" fontId="2" fillId="112" borderId="74" applyNumberFormat="0">
      <alignment wrapText="1"/>
    </xf>
    <xf numFmtId="0" fontId="3" fillId="0" borderId="0"/>
    <xf numFmtId="0" fontId="8" fillId="0" borderId="0" applyNumberForma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2" fillId="112" borderId="0" applyNumberFormat="0" applyBorder="0">
      <alignment wrapText="1"/>
    </xf>
    <xf numFmtId="0" fontId="2" fillId="0" borderId="0"/>
    <xf numFmtId="0" fontId="3" fillId="0" borderId="0"/>
    <xf numFmtId="0" fontId="2" fillId="0" borderId="0"/>
    <xf numFmtId="0" fontId="3" fillId="0" borderId="0"/>
    <xf numFmtId="0" fontId="2" fillId="112" borderId="0" applyNumberFormat="0" applyBorder="0">
      <alignment wrapText="1"/>
    </xf>
    <xf numFmtId="0" fontId="3" fillId="0" borderId="0"/>
    <xf numFmtId="0" fontId="156" fillId="113" borderId="0" applyNumberFormat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 applyNumberFormat="0" applyFill="0" applyBorder="0" applyProtection="0">
      <alignment horizontal="right" wrapText="1"/>
    </xf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 applyNumberFormat="0" applyFill="0" applyBorder="0" applyProtection="0">
      <alignment horizontal="right" wrapText="1"/>
    </xf>
    <xf numFmtId="0" fontId="3" fillId="0" borderId="0"/>
    <xf numFmtId="0" fontId="156" fillId="113" borderId="0" applyNumberFormat="0" applyBorder="0" applyProtection="0">
      <alignment horizontal="center"/>
    </xf>
    <xf numFmtId="0" fontId="2" fillId="0" borderId="0"/>
    <xf numFmtId="0" fontId="3" fillId="0" borderId="0"/>
    <xf numFmtId="0" fontId="3" fillId="0" borderId="0"/>
    <xf numFmtId="0" fontId="2" fillId="0" borderId="0"/>
    <xf numFmtId="217" fontId="2" fillId="0" borderId="0" applyFill="0" applyBorder="0" applyAlignment="0" applyProtection="0">
      <alignment wrapText="1"/>
    </xf>
    <xf numFmtId="0" fontId="2" fillId="0" borderId="0"/>
    <xf numFmtId="0" fontId="3" fillId="0" borderId="0"/>
    <xf numFmtId="0" fontId="2" fillId="0" borderId="0"/>
    <xf numFmtId="0" fontId="3" fillId="0" borderId="0"/>
    <xf numFmtId="217" fontId="2" fillId="0" borderId="0" applyFill="0" applyBorder="0" applyAlignment="0" applyProtection="0">
      <alignment wrapText="1"/>
    </xf>
    <xf numFmtId="0" fontId="3" fillId="0" borderId="0"/>
    <xf numFmtId="0" fontId="157" fillId="113" borderId="0" applyNumberFormat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218" fontId="2" fillId="0" borderId="0" applyFill="0" applyBorder="0" applyAlignment="0" applyProtection="0">
      <alignment wrapText="1"/>
    </xf>
    <xf numFmtId="0" fontId="2" fillId="0" borderId="0"/>
    <xf numFmtId="0" fontId="3" fillId="0" borderId="0"/>
    <xf numFmtId="0" fontId="2" fillId="0" borderId="0"/>
    <xf numFmtId="0" fontId="3" fillId="0" borderId="0"/>
    <xf numFmtId="218" fontId="2" fillId="0" borderId="0" applyFill="0" applyBorder="0" applyAlignment="0" applyProtection="0">
      <alignment wrapText="1"/>
    </xf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218" fontId="2" fillId="0" borderId="0" applyFill="0" applyBorder="0" applyAlignment="0" applyProtection="0">
      <alignment wrapText="1"/>
    </xf>
    <xf numFmtId="0" fontId="2" fillId="0" borderId="0" applyNumberFormat="0" applyFont="0" applyFill="0" applyBorder="0" applyProtection="0">
      <alignment horizontal="right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218" fontId="2" fillId="0" borderId="0" applyFill="0" applyBorder="0" applyAlignment="0" applyProtection="0">
      <alignment wrapText="1"/>
    </xf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 applyNumberFormat="0" applyFill="0" applyBorder="0" applyProtection="0">
      <alignment horizontal="right" wrapText="1"/>
    </xf>
    <xf numFmtId="0" fontId="2" fillId="0" borderId="0" applyNumberFormat="0" applyFont="0" applyFill="0" applyBorder="0" applyProtection="0">
      <alignment horizontal="left"/>
    </xf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 applyNumberFormat="0" applyFill="0" applyBorder="0" applyProtection="0">
      <alignment horizontal="right" wrapText="1"/>
    </xf>
    <xf numFmtId="0" fontId="3" fillId="0" borderId="0"/>
    <xf numFmtId="0" fontId="51" fillId="0" borderId="0" applyNumberForma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 applyNumberFormat="0" applyFill="0" applyBorder="0">
      <alignment horizontal="right" wrapText="1"/>
    </xf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 applyNumberFormat="0" applyFill="0" applyBorder="0">
      <alignment horizontal="right" wrapText="1"/>
    </xf>
    <xf numFmtId="0" fontId="3" fillId="0" borderId="0"/>
    <xf numFmtId="0" fontId="54" fillId="0" borderId="0" applyNumberForma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17" fontId="2" fillId="0" borderId="0" applyFill="0" applyBorder="0">
      <alignment horizontal="right" wrapText="1"/>
    </xf>
    <xf numFmtId="0" fontId="2" fillId="0" borderId="0"/>
    <xf numFmtId="0" fontId="3" fillId="0" borderId="0"/>
    <xf numFmtId="0" fontId="2" fillId="0" borderId="0"/>
    <xf numFmtId="0" fontId="3" fillId="0" borderId="0"/>
    <xf numFmtId="17" fontId="2" fillId="0" borderId="0" applyFill="0" applyBorder="0">
      <alignment horizontal="right" wrapText="1"/>
    </xf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8" fontId="2" fillId="0" borderId="0" applyFill="0" applyBorder="0" applyAlignment="0" applyProtection="0">
      <alignment wrapText="1"/>
    </xf>
    <xf numFmtId="0" fontId="2" fillId="114" borderId="0" applyNumberFormat="0" applyFont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8" fontId="2" fillId="0" borderId="0" applyFill="0" applyBorder="0" applyAlignment="0" applyProtection="0">
      <alignment wrapText="1"/>
    </xf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219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8" fillId="0" borderId="0" applyNumberFormat="0" applyFill="0" applyBorder="0">
      <alignment horizontal="center" wrapText="1"/>
    </xf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2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8" fillId="0" borderId="0" applyNumberFormat="0" applyFill="0" applyBorder="0">
      <alignment horizontal="center" wrapText="1"/>
    </xf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182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8" fillId="0" borderId="0" applyNumberFormat="0" applyFill="0" applyBorder="0">
      <alignment horizontal="center" wrapText="1"/>
    </xf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7" applyNumberFormat="0" applyFont="0" applyFill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0" fillId="0" borderId="0"/>
    <xf numFmtId="0" fontId="9" fillId="0" borderId="0" applyNumberFormat="0" applyBorder="0" applyAlignment="0"/>
    <xf numFmtId="0" fontId="40" fillId="0" borderId="0"/>
    <xf numFmtId="0" fontId="158" fillId="0" borderId="0" applyNumberFormat="0" applyBorder="0" applyAlignment="0"/>
    <xf numFmtId="0" fontId="40" fillId="0" borderId="0"/>
    <xf numFmtId="0" fontId="11" fillId="0" borderId="0" applyNumberFormat="0" applyBorder="0" applyAlignment="0"/>
    <xf numFmtId="215" fontId="159" fillId="0" borderId="0"/>
    <xf numFmtId="186" fontId="96" fillId="0" borderId="0"/>
    <xf numFmtId="0" fontId="40" fillId="0" borderId="0"/>
    <xf numFmtId="0" fontId="40" fillId="0" borderId="0"/>
    <xf numFmtId="40" fontId="160" fillId="0" borderId="0" applyBorder="0">
      <alignment horizontal="right"/>
    </xf>
    <xf numFmtId="41" fontId="161" fillId="75" borderId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60" fillId="0" borderId="0" applyBorder="0">
      <alignment horizontal="right"/>
    </xf>
    <xf numFmtId="41" fontId="161" fillId="7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60" fillId="0" borderId="0" applyBorder="0">
      <alignment horizontal="right"/>
    </xf>
    <xf numFmtId="41" fontId="161" fillId="7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60" fillId="0" borderId="0" applyBorder="0">
      <alignment horizontal="right"/>
    </xf>
    <xf numFmtId="41" fontId="161" fillId="7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60" fillId="0" borderId="0" applyBorder="0">
      <alignment horizontal="right"/>
    </xf>
    <xf numFmtId="41" fontId="161" fillId="7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0" fontId="40" fillId="0" borderId="0"/>
    <xf numFmtId="0" fontId="40" fillId="0" borderId="0"/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0" fontId="40" fillId="0" borderId="0"/>
    <xf numFmtId="0" fontId="40" fillId="0" borderId="0"/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0" fontId="40" fillId="0" borderId="0"/>
    <xf numFmtId="0" fontId="40" fillId="0" borderId="0"/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0" fontId="40" fillId="0" borderId="0"/>
    <xf numFmtId="0" fontId="40" fillId="0" borderId="0"/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0" fontId="40" fillId="0" borderId="0"/>
    <xf numFmtId="0" fontId="40" fillId="0" borderId="0"/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40" fontId="160" fillId="0" borderId="0" applyBorder="0">
      <alignment horizontal="right"/>
    </xf>
    <xf numFmtId="41" fontId="161" fillId="75" borderId="0">
      <alignment horizontal="left"/>
    </xf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60" fillId="0" borderId="0" applyBorder="0">
      <alignment horizontal="right"/>
    </xf>
    <xf numFmtId="41" fontId="161" fillId="75" borderId="0">
      <alignment horizontal="left"/>
    </xf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60" fillId="0" borderId="0" applyBorder="0">
      <alignment horizontal="right"/>
    </xf>
    <xf numFmtId="41" fontId="161" fillId="75" borderId="0">
      <alignment horizontal="left"/>
    </xf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5" fontId="162" fillId="115" borderId="0" applyFont="0" applyBorder="0" applyAlignment="0">
      <alignment vertical="top" wrapText="1"/>
    </xf>
    <xf numFmtId="215" fontId="163" fillId="115" borderId="75" applyBorder="0">
      <alignment horizontal="right" vertical="top" wrapText="1"/>
    </xf>
    <xf numFmtId="0" fontId="164" fillId="0" borderId="0"/>
    <xf numFmtId="0" fontId="164" fillId="0" borderId="0"/>
    <xf numFmtId="0" fontId="164" fillId="0" borderId="0"/>
    <xf numFmtId="0" fontId="2" fillId="0" borderId="0"/>
    <xf numFmtId="0" fontId="2" fillId="0" borderId="0" applyNumberFormat="0" applyBorder="0" applyAlignment="0"/>
    <xf numFmtId="0" fontId="165" fillId="0" borderId="0" applyFill="0" applyBorder="0" applyProtection="0">
      <alignment horizontal="left" vertical="top"/>
    </xf>
    <xf numFmtId="0" fontId="15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66" fillId="0" borderId="0" applyNumberFormat="0" applyFill="0" applyBorder="0" applyAlignment="0" applyProtection="0"/>
    <xf numFmtId="0" fontId="3" fillId="0" borderId="0"/>
    <xf numFmtId="0" fontId="3" fillId="0" borderId="0"/>
    <xf numFmtId="0" fontId="40" fillId="0" borderId="0"/>
    <xf numFmtId="0" fontId="166" fillId="0" borderId="0" applyNumberForma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166" fillId="0" borderId="0" applyNumberFormat="0" applyFill="0" applyBorder="0" applyAlignment="0" applyProtection="0"/>
    <xf numFmtId="0" fontId="2" fillId="0" borderId="0"/>
    <xf numFmtId="0" fontId="152" fillId="0" borderId="0" applyNumberForma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152" fillId="0" borderId="0" applyNumberForma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0" fillId="0" borderId="0"/>
    <xf numFmtId="0" fontId="166" fillId="0" borderId="0" applyNumberFormat="0" applyFill="0" applyBorder="0" applyAlignment="0" applyProtection="0"/>
    <xf numFmtId="0" fontId="3" fillId="0" borderId="0"/>
    <xf numFmtId="0" fontId="152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167" fillId="0" borderId="0" applyNumberForma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52" fillId="0" borderId="0" applyNumberFormat="0" applyFill="0" applyBorder="0" applyAlignment="0" applyProtection="0"/>
    <xf numFmtId="0" fontId="2" fillId="0" borderId="0"/>
    <xf numFmtId="0" fontId="152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40" fillId="0" borderId="0"/>
    <xf numFmtId="0" fontId="166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2" fillId="0" borderId="0"/>
    <xf numFmtId="0" fontId="167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2" fillId="0" borderId="0"/>
    <xf numFmtId="0" fontId="152" fillId="0" borderId="0" applyNumberFormat="0" applyFill="0" applyBorder="0" applyAlignment="0" applyProtection="0"/>
    <xf numFmtId="0" fontId="40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168" fillId="0" borderId="0" applyNumberForma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1" fillId="0" borderId="0" applyNumberFormat="0" applyFill="0" applyBorder="0" applyAlignment="0" applyProtection="0"/>
    <xf numFmtId="0" fontId="3" fillId="0" borderId="0"/>
    <xf numFmtId="0" fontId="2" fillId="0" borderId="0"/>
    <xf numFmtId="0" fontId="166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40" fillId="0" borderId="0"/>
    <xf numFmtId="0" fontId="166" fillId="0" borderId="0" applyNumberFormat="0" applyFill="0" applyBorder="0" applyAlignment="0" applyProtection="0"/>
    <xf numFmtId="0" fontId="3" fillId="0" borderId="0"/>
    <xf numFmtId="0" fontId="40" fillId="0" borderId="0"/>
    <xf numFmtId="0" fontId="3" fillId="0" borderId="0"/>
    <xf numFmtId="0" fontId="40" fillId="0" borderId="0"/>
    <xf numFmtId="0" fontId="21" fillId="0" borderId="0" applyNumberFormat="0" applyFill="0" applyBorder="0" applyAlignment="0" applyProtection="0"/>
    <xf numFmtId="0" fontId="2" fillId="0" borderId="0"/>
    <xf numFmtId="0" fontId="2" fillId="0" borderId="0"/>
    <xf numFmtId="0" fontId="140" fillId="0" borderId="0"/>
    <xf numFmtId="0" fontId="2" fillId="0" borderId="0"/>
    <xf numFmtId="0" fontId="141" fillId="85" borderId="0"/>
    <xf numFmtId="169" fontId="169" fillId="75" borderId="0">
      <alignment horizontal="left" vertical="center"/>
    </xf>
    <xf numFmtId="0" fontId="3" fillId="0" borderId="0"/>
    <xf numFmtId="0" fontId="169" fillId="75" borderId="0">
      <alignment horizontal="left" vertical="center"/>
    </xf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0" fillId="0" borderId="0"/>
    <xf numFmtId="169" fontId="169" fillId="75" borderId="0">
      <alignment horizontal="left" vertical="center"/>
    </xf>
    <xf numFmtId="0" fontId="3" fillId="0" borderId="0"/>
    <xf numFmtId="0" fontId="3" fillId="0" borderId="0"/>
    <xf numFmtId="0" fontId="3" fillId="0" borderId="0"/>
    <xf numFmtId="0" fontId="2" fillId="0" borderId="0"/>
    <xf numFmtId="169" fontId="169" fillId="75" borderId="0">
      <alignment horizontal="left" vertical="center"/>
    </xf>
    <xf numFmtId="0" fontId="3" fillId="0" borderId="0"/>
    <xf numFmtId="0" fontId="2" fillId="0" borderId="0"/>
    <xf numFmtId="0" fontId="8" fillId="75" borderId="0">
      <alignment horizontal="left" wrapText="1"/>
    </xf>
    <xf numFmtId="0" fontId="8" fillId="75" borderId="0">
      <alignment horizontal="left" wrapText="1"/>
    </xf>
    <xf numFmtId="0" fontId="40" fillId="0" borderId="0"/>
    <xf numFmtId="0" fontId="8" fillId="75" borderId="0">
      <alignment horizontal="left" wrapText="1"/>
    </xf>
    <xf numFmtId="0" fontId="3" fillId="0" borderId="0"/>
    <xf numFmtId="0" fontId="3" fillId="0" borderId="0"/>
    <xf numFmtId="0" fontId="2" fillId="0" borderId="0"/>
    <xf numFmtId="0" fontId="8" fillId="75" borderId="0">
      <alignment horizontal="left" wrapText="1"/>
    </xf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8" fillId="75" borderId="0">
      <alignment horizontal="left" wrapText="1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170" fillId="0" borderId="0">
      <alignment horizontal="left" vertical="center"/>
    </xf>
    <xf numFmtId="0" fontId="3" fillId="0" borderId="0"/>
    <xf numFmtId="0" fontId="40" fillId="0" borderId="0"/>
    <xf numFmtId="0" fontId="170" fillId="0" borderId="0">
      <alignment horizontal="left" vertical="center"/>
    </xf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170" fillId="0" borderId="0">
      <alignment horizontal="left" vertical="center"/>
    </xf>
    <xf numFmtId="0" fontId="3" fillId="0" borderId="0"/>
    <xf numFmtId="0" fontId="2" fillId="0" borderId="0"/>
    <xf numFmtId="182" fontId="171" fillId="0" borderId="0"/>
    <xf numFmtId="0" fontId="2" fillId="0" borderId="0"/>
    <xf numFmtId="0" fontId="6" fillId="0" borderId="42" applyNumberFormat="0" applyFill="0" applyAlignment="0" applyProtection="0"/>
    <xf numFmtId="0" fontId="19" fillId="0" borderId="76" applyNumberFormat="0" applyFill="0" applyAlignment="0" applyProtection="0"/>
    <xf numFmtId="0" fontId="19" fillId="0" borderId="76" applyNumberFormat="0" applyFill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9" fillId="0" borderId="76" applyNumberFormat="0" applyFill="0" applyAlignment="0" applyProtection="0"/>
    <xf numFmtId="0" fontId="19" fillId="0" borderId="76" applyNumberFormat="0" applyFill="0" applyAlignment="0" applyProtection="0"/>
    <xf numFmtId="0" fontId="2" fillId="0" borderId="0"/>
    <xf numFmtId="0" fontId="3" fillId="0" borderId="0"/>
    <xf numFmtId="0" fontId="40" fillId="0" borderId="0"/>
    <xf numFmtId="0" fontId="19" fillId="0" borderId="76" applyNumberFormat="0" applyFill="0" applyAlignment="0" applyProtection="0"/>
    <xf numFmtId="0" fontId="2" fillId="0" borderId="0"/>
    <xf numFmtId="0" fontId="3" fillId="0" borderId="0"/>
    <xf numFmtId="0" fontId="3" fillId="0" borderId="0"/>
    <xf numFmtId="0" fontId="19" fillId="0" borderId="76" applyNumberFormat="0" applyFill="0" applyAlignment="0" applyProtection="0"/>
    <xf numFmtId="0" fontId="2" fillId="0" borderId="0"/>
    <xf numFmtId="0" fontId="19" fillId="0" borderId="77" applyNumberFormat="0" applyFill="0" applyAlignment="0" applyProtection="0"/>
    <xf numFmtId="0" fontId="6" fillId="0" borderId="7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6" fillId="0" borderId="77" applyNumberFormat="0" applyFill="0" applyAlignment="0" applyProtection="0"/>
    <xf numFmtId="0" fontId="6" fillId="0" borderId="77" applyNumberFormat="0" applyFill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6" fillId="0" borderId="77" applyNumberFormat="0" applyFill="0" applyAlignment="0" applyProtection="0"/>
    <xf numFmtId="0" fontId="6" fillId="0" borderId="7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77" applyNumberFormat="0" applyFill="0" applyAlignment="0" applyProtection="0"/>
    <xf numFmtId="0" fontId="6" fillId="0" borderId="77" applyNumberFormat="0" applyFill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6" fillId="0" borderId="77" applyNumberFormat="0" applyFill="0" applyAlignment="0" applyProtection="0"/>
    <xf numFmtId="0" fontId="3" fillId="0" borderId="0"/>
    <xf numFmtId="0" fontId="40" fillId="0" borderId="0"/>
    <xf numFmtId="0" fontId="71" fillId="0" borderId="78" applyNumberFormat="0" applyFont="0" applyFill="0" applyAlignment="0" applyProtection="0"/>
    <xf numFmtId="0" fontId="2" fillId="0" borderId="0"/>
    <xf numFmtId="0" fontId="3" fillId="0" borderId="0"/>
    <xf numFmtId="0" fontId="19" fillId="0" borderId="7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6" fillId="0" borderId="42" applyNumberFormat="0" applyFill="0" applyAlignment="0" applyProtection="0"/>
    <xf numFmtId="0" fontId="3" fillId="0" borderId="0"/>
    <xf numFmtId="0" fontId="6" fillId="0" borderId="42" applyNumberFormat="0" applyFill="0" applyAlignment="0" applyProtection="0"/>
    <xf numFmtId="0" fontId="2" fillId="0" borderId="0"/>
    <xf numFmtId="0" fontId="6" fillId="0" borderId="42" applyNumberFormat="0" applyFill="0" applyAlignment="0" applyProtection="0"/>
    <xf numFmtId="0" fontId="19" fillId="0" borderId="77" applyNumberFormat="0" applyFill="0" applyAlignment="0" applyProtection="0"/>
    <xf numFmtId="0" fontId="2" fillId="0" borderId="0"/>
    <xf numFmtId="0" fontId="71" fillId="0" borderId="78" applyNumberFormat="0" applyFont="0" applyFill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6" fillId="0" borderId="77" applyNumberFormat="0" applyFill="0" applyAlignment="0" applyProtection="0"/>
    <xf numFmtId="0" fontId="6" fillId="0" borderId="7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6" fillId="0" borderId="77" applyNumberFormat="0" applyFill="0" applyAlignment="0" applyProtection="0"/>
    <xf numFmtId="0" fontId="6" fillId="0" borderId="7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77" applyNumberFormat="0" applyFill="0" applyAlignment="0" applyProtection="0"/>
    <xf numFmtId="0" fontId="6" fillId="0" borderId="77" applyNumberFormat="0" applyFill="0" applyAlignment="0" applyProtection="0"/>
    <xf numFmtId="0" fontId="6" fillId="0" borderId="42" applyNumberFormat="0" applyFill="0" applyAlignment="0" applyProtection="0"/>
    <xf numFmtId="0" fontId="2" fillId="0" borderId="0"/>
    <xf numFmtId="0" fontId="19" fillId="0" borderId="77" applyNumberFormat="0" applyFill="0" applyAlignment="0" applyProtection="0"/>
    <xf numFmtId="0" fontId="71" fillId="0" borderId="78" applyNumberFormat="0" applyFon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78" applyNumberFormat="0" applyFont="0" applyFill="0" applyAlignment="0" applyProtection="0"/>
    <xf numFmtId="0" fontId="71" fillId="0" borderId="78" applyNumberFormat="0" applyFont="0" applyFill="0" applyAlignment="0" applyProtection="0"/>
    <xf numFmtId="0" fontId="3" fillId="0" borderId="0"/>
    <xf numFmtId="0" fontId="2" fillId="0" borderId="0"/>
    <xf numFmtId="0" fontId="71" fillId="0" borderId="78" applyNumberFormat="0" applyFont="0" applyFill="0" applyAlignment="0" applyProtection="0"/>
    <xf numFmtId="0" fontId="2" fillId="0" borderId="0"/>
    <xf numFmtId="0" fontId="2" fillId="0" borderId="0"/>
    <xf numFmtId="0" fontId="2" fillId="0" borderId="0"/>
    <xf numFmtId="0" fontId="71" fillId="0" borderId="78" applyNumberFormat="0" applyFont="0" applyFill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78" applyNumberFormat="0" applyFont="0" applyFill="0" applyAlignment="0" applyProtection="0"/>
    <xf numFmtId="0" fontId="71" fillId="0" borderId="78" applyNumberFormat="0" applyFont="0" applyFill="0" applyAlignment="0" applyProtection="0"/>
    <xf numFmtId="0" fontId="2" fillId="0" borderId="0"/>
    <xf numFmtId="0" fontId="3" fillId="0" borderId="0"/>
    <xf numFmtId="0" fontId="40" fillId="0" borderId="0"/>
    <xf numFmtId="0" fontId="6" fillId="0" borderId="42" applyNumberFormat="0" applyFill="0" applyAlignment="0" applyProtection="0"/>
    <xf numFmtId="0" fontId="71" fillId="0" borderId="78" applyNumberFormat="0" applyFont="0" applyFill="0" applyAlignment="0" applyProtection="0"/>
    <xf numFmtId="0" fontId="6" fillId="0" borderId="77" applyNumberFormat="0" applyFill="0" applyAlignment="0" applyProtection="0"/>
    <xf numFmtId="0" fontId="2" fillId="0" borderId="0"/>
    <xf numFmtId="0" fontId="73" fillId="0" borderId="79"/>
    <xf numFmtId="0" fontId="74" fillId="0" borderId="79"/>
    <xf numFmtId="0" fontId="2" fillId="0" borderId="0"/>
    <xf numFmtId="0" fontId="2" fillId="0" borderId="0"/>
    <xf numFmtId="0" fontId="74" fillId="0" borderId="79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79"/>
    <xf numFmtId="0" fontId="73" fillId="0" borderId="79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73" fillId="0" borderId="79"/>
    <xf numFmtId="0" fontId="3" fillId="0" borderId="0"/>
    <xf numFmtId="0" fontId="73" fillId="0" borderId="79"/>
    <xf numFmtId="0" fontId="2" fillId="0" borderId="0"/>
    <xf numFmtId="0" fontId="2" fillId="0" borderId="0"/>
    <xf numFmtId="182" fontId="54" fillId="0" borderId="9"/>
    <xf numFmtId="203" fontId="61" fillId="0" borderId="9" applyAlignment="0"/>
    <xf numFmtId="204" fontId="61" fillId="0" borderId="9" applyAlignment="0"/>
    <xf numFmtId="215" fontId="61" fillId="0" borderId="9" applyAlignment="0">
      <alignment horizontal="right"/>
    </xf>
    <xf numFmtId="220" fontId="135" fillId="77" borderId="11" applyBorder="0">
      <alignment horizontal="right" vertical="center"/>
      <protection locked="0"/>
    </xf>
    <xf numFmtId="0" fontId="2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0" fillId="0" borderId="0"/>
    <xf numFmtId="0" fontId="118" fillId="0" borderId="0" applyNumberForma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118" fillId="0" borderId="0" applyNumberFormat="0" applyFill="0" applyBorder="0" applyAlignment="0" applyProtection="0"/>
    <xf numFmtId="0" fontId="2" fillId="0" borderId="0"/>
    <xf numFmtId="0" fontId="5" fillId="0" borderId="0" applyNumberForma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5" fillId="0" borderId="0" applyNumberForma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0" fillId="0" borderId="0"/>
    <xf numFmtId="0" fontId="118" fillId="0" borderId="0" applyNumberForma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118" fillId="0" borderId="0" applyNumberFormat="0" applyFill="0" applyBorder="0" applyAlignment="0" applyProtection="0"/>
    <xf numFmtId="0" fontId="3" fillId="0" borderId="0"/>
    <xf numFmtId="0" fontId="2" fillId="0" borderId="0"/>
    <xf numFmtId="0" fontId="11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40" fillId="0" borderId="0"/>
    <xf numFmtId="0" fontId="118" fillId="0" borderId="0" applyNumberForma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118" fillId="0" borderId="0" applyNumberFormat="0" applyFill="0" applyBorder="0" applyAlignment="0" applyProtection="0"/>
    <xf numFmtId="0" fontId="2" fillId="0" borderId="0"/>
    <xf numFmtId="0" fontId="118" fillId="0" borderId="0" applyNumberFormat="0" applyFill="0" applyBorder="0" applyAlignment="0" applyProtection="0"/>
    <xf numFmtId="0" fontId="40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172" fillId="0" borderId="0" applyNumberForma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18" fillId="0" borderId="0" applyNumberForma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3" fillId="0" borderId="0"/>
    <xf numFmtId="0" fontId="40" fillId="0" borderId="0"/>
    <xf numFmtId="0" fontId="118" fillId="0" borderId="0" applyNumberFormat="0" applyFill="0" applyBorder="0" applyAlignment="0" applyProtection="0"/>
    <xf numFmtId="0" fontId="3" fillId="0" borderId="0"/>
    <xf numFmtId="0" fontId="173" fillId="0" borderId="0" applyNumberFormat="0" applyFill="0" applyBorder="0" applyAlignment="0" applyProtection="0"/>
    <xf numFmtId="0" fontId="40" fillId="0" borderId="0"/>
    <xf numFmtId="0" fontId="3" fillId="0" borderId="0"/>
    <xf numFmtId="0" fontId="5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" fontId="2" fillId="0" borderId="0">
      <alignment horizontal="center"/>
    </xf>
    <xf numFmtId="1" fontId="2" fillId="0" borderId="0">
      <alignment horizontal="center"/>
    </xf>
    <xf numFmtId="0" fontId="9" fillId="0" borderId="0"/>
  </cellStyleXfs>
  <cellXfs count="437">
    <xf numFmtId="0" fontId="0" fillId="0" borderId="0" xfId="0"/>
    <xf numFmtId="166" fontId="0" fillId="0" borderId="0" xfId="0" applyNumberFormat="1"/>
    <xf numFmtId="0" fontId="0" fillId="0" borderId="0" xfId="0" applyFill="1"/>
    <xf numFmtId="0" fontId="0" fillId="0" borderId="0" xfId="0" applyAlignment="1">
      <alignment horizontal="right"/>
    </xf>
    <xf numFmtId="0" fontId="0" fillId="0" borderId="7" xfId="0" applyBorder="1"/>
    <xf numFmtId="37" fontId="0" fillId="0" borderId="0" xfId="0" applyNumberFormat="1" applyFill="1"/>
    <xf numFmtId="10" fontId="0" fillId="0" borderId="0" xfId="0" applyNumberFormat="1" applyFont="1"/>
    <xf numFmtId="9" fontId="0" fillId="0" borderId="0" xfId="0" applyNumberFormat="1" applyFont="1" applyAlignment="1">
      <alignment horizontal="center"/>
    </xf>
    <xf numFmtId="0" fontId="0" fillId="0" borderId="7" xfId="0" applyBorder="1" applyAlignment="1">
      <alignment horizontal="center"/>
    </xf>
    <xf numFmtId="166" fontId="0" fillId="0" borderId="7" xfId="0" applyNumberFormat="1" applyBorder="1" applyAlignment="1">
      <alignment horizontal="center"/>
    </xf>
    <xf numFmtId="5" fontId="0" fillId="0" borderId="0" xfId="0" applyNumberFormat="1"/>
    <xf numFmtId="0" fontId="0" fillId="0" borderId="0" xfId="0" applyAlignment="1">
      <alignment horizontal="center"/>
    </xf>
    <xf numFmtId="0" fontId="6" fillId="0" borderId="0" xfId="0" applyFont="1" applyFill="1" applyAlignment="1"/>
    <xf numFmtId="0" fontId="0" fillId="0" borderId="0" xfId="0" applyFill="1" applyBorder="1"/>
    <xf numFmtId="0" fontId="0" fillId="0" borderId="0" xfId="0"/>
    <xf numFmtId="0" fontId="0" fillId="0" borderId="0" xfId="0" applyBorder="1"/>
    <xf numFmtId="165" fontId="0" fillId="0" borderId="0" xfId="0" applyNumberFormat="1" applyFill="1"/>
    <xf numFmtId="7" fontId="7" fillId="0" borderId="0" xfId="0" applyNumberFormat="1" applyFont="1" applyFill="1"/>
    <xf numFmtId="37" fontId="16" fillId="0" borderId="0" xfId="0" applyNumberFormat="1" applyFont="1" applyFill="1" applyAlignment="1">
      <alignment horizontal="right"/>
    </xf>
    <xf numFmtId="0" fontId="2" fillId="0" borderId="0" xfId="0" applyFont="1" applyFill="1"/>
    <xf numFmtId="165" fontId="174" fillId="0" borderId="0" xfId="0" applyNumberFormat="1" applyFont="1" applyFill="1"/>
    <xf numFmtId="5" fontId="174" fillId="0" borderId="0" xfId="0" applyNumberFormat="1" applyFont="1" applyFill="1"/>
    <xf numFmtId="14" fontId="0" fillId="0" borderId="0" xfId="0" applyNumberFormat="1"/>
    <xf numFmtId="0" fontId="14" fillId="0" borderId="0" xfId="0" applyFont="1" applyFill="1" applyAlignment="1">
      <alignment horizontal="center"/>
    </xf>
    <xf numFmtId="0" fontId="16" fillId="0" borderId="0" xfId="0" applyFont="1" applyFill="1"/>
    <xf numFmtId="0" fontId="6" fillId="0" borderId="0" xfId="0" applyFont="1" applyFill="1" applyAlignment="1">
      <alignment horizontal="right"/>
    </xf>
    <xf numFmtId="0" fontId="17" fillId="0" borderId="0" xfId="0" applyFont="1" applyFill="1"/>
    <xf numFmtId="0" fontId="6" fillId="0" borderId="0" xfId="0" applyFont="1" applyFill="1" applyAlignment="1">
      <alignment horizontal="center"/>
    </xf>
    <xf numFmtId="7" fontId="0" fillId="0" borderId="0" xfId="0" applyNumberFormat="1" applyFill="1"/>
    <xf numFmtId="43" fontId="0" fillId="0" borderId="0" xfId="0" applyNumberFormat="1" applyFill="1"/>
    <xf numFmtId="37" fontId="0" fillId="0" borderId="0" xfId="0" applyNumberFormat="1" applyFill="1" applyBorder="1"/>
    <xf numFmtId="37" fontId="0" fillId="0" borderId="3" xfId="0" applyNumberFormat="1" applyFill="1" applyBorder="1"/>
    <xf numFmtId="0" fontId="15" fillId="0" borderId="19" xfId="0" applyFont="1" applyFill="1" applyBorder="1"/>
    <xf numFmtId="165" fontId="0" fillId="0" borderId="4" xfId="0" applyNumberFormat="1" applyFill="1" applyBorder="1"/>
    <xf numFmtId="0" fontId="6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right"/>
    </xf>
    <xf numFmtId="0" fontId="2" fillId="0" borderId="0" xfId="0" applyFont="1" applyFill="1" applyAlignment="1">
      <alignment horizontal="centerContinuous"/>
    </xf>
    <xf numFmtId="8" fontId="0" fillId="0" borderId="0" xfId="0" applyNumberFormat="1" applyFill="1"/>
    <xf numFmtId="171" fontId="0" fillId="0" borderId="0" xfId="0" applyNumberFormat="1" applyFill="1"/>
    <xf numFmtId="0" fontId="0" fillId="0" borderId="0" xfId="0" applyFill="1" applyAlignment="1">
      <alignment horizontal="right"/>
    </xf>
    <xf numFmtId="169" fontId="0" fillId="0" borderId="0" xfId="0" applyNumberFormat="1" applyFill="1"/>
    <xf numFmtId="0" fontId="6" fillId="0" borderId="0" xfId="0" applyFont="1" applyFill="1" applyBorder="1" applyAlignment="1">
      <alignment horizontal="right"/>
    </xf>
    <xf numFmtId="170" fontId="7" fillId="0" borderId="0" xfId="0" applyNumberFormat="1" applyFont="1" applyFill="1" applyBorder="1"/>
    <xf numFmtId="0" fontId="12" fillId="0" borderId="7" xfId="0" applyFont="1" applyFill="1" applyBorder="1" applyAlignment="1">
      <alignment horizontal="centerContinuous"/>
    </xf>
    <xf numFmtId="0" fontId="176" fillId="0" borderId="0" xfId="0" applyFont="1" applyFill="1"/>
    <xf numFmtId="165" fontId="1" fillId="0" borderId="0" xfId="1" applyNumberFormat="1" applyFont="1" applyFill="1" applyBorder="1" applyAlignment="1">
      <alignment horizontal="right"/>
    </xf>
    <xf numFmtId="0" fontId="177" fillId="0" borderId="7" xfId="0" applyFont="1" applyFill="1" applyBorder="1" applyAlignment="1">
      <alignment horizontal="centerContinuous"/>
    </xf>
    <xf numFmtId="0" fontId="0" fillId="0" borderId="3" xfId="0" applyFill="1" applyBorder="1"/>
    <xf numFmtId="170" fontId="0" fillId="0" borderId="0" xfId="0" applyNumberFormat="1" applyFill="1"/>
    <xf numFmtId="170" fontId="178" fillId="0" borderId="0" xfId="0" applyNumberFormat="1" applyFont="1" applyFill="1"/>
    <xf numFmtId="0" fontId="12" fillId="0" borderId="0" xfId="0" applyFont="1"/>
    <xf numFmtId="0" fontId="15" fillId="0" borderId="0" xfId="0" applyFont="1"/>
    <xf numFmtId="0" fontId="177" fillId="0" borderId="0" xfId="0" applyFont="1"/>
    <xf numFmtId="0" fontId="0" fillId="0" borderId="7" xfId="0" applyBorder="1" applyAlignment="1">
      <alignment horizontal="center" wrapText="1"/>
    </xf>
    <xf numFmtId="0" fontId="7" fillId="0" borderId="0" xfId="0" applyFont="1" applyFill="1"/>
    <xf numFmtId="165" fontId="7" fillId="0" borderId="0" xfId="1" applyNumberFormat="1" applyFont="1" applyFill="1"/>
    <xf numFmtId="0" fontId="5" fillId="0" borderId="0" xfId="0" applyFont="1" applyFill="1"/>
    <xf numFmtId="0" fontId="5" fillId="0" borderId="0" xfId="0" applyFont="1"/>
    <xf numFmtId="0" fontId="5" fillId="0" borderId="0" xfId="0" applyFont="1" applyBorder="1"/>
    <xf numFmtId="0" fontId="7" fillId="0" borderId="0" xfId="0" applyFont="1"/>
    <xf numFmtId="0" fontId="7" fillId="0" borderId="0" xfId="0" applyFont="1" applyBorder="1"/>
    <xf numFmtId="0" fontId="7" fillId="0" borderId="0" xfId="0" applyFont="1" applyFill="1" applyBorder="1"/>
    <xf numFmtId="165" fontId="7" fillId="0" borderId="0" xfId="1" applyNumberFormat="1" applyFont="1" applyFill="1" applyBorder="1"/>
    <xf numFmtId="165" fontId="7" fillId="0" borderId="0" xfId="0" applyNumberFormat="1" applyFont="1" applyFill="1" applyBorder="1"/>
    <xf numFmtId="165" fontId="7" fillId="0" borderId="0" xfId="1" applyNumberFormat="1" applyFont="1"/>
    <xf numFmtId="166" fontId="7" fillId="0" borderId="0" xfId="0" applyNumberFormat="1" applyFont="1" applyFill="1"/>
    <xf numFmtId="165" fontId="7" fillId="0" borderId="0" xfId="0" applyNumberFormat="1" applyFont="1" applyFill="1"/>
    <xf numFmtId="165" fontId="7" fillId="0" borderId="0" xfId="0" applyNumberFormat="1" applyFont="1"/>
    <xf numFmtId="165" fontId="7" fillId="0" borderId="0" xfId="0" applyNumberFormat="1" applyFont="1" applyBorder="1"/>
    <xf numFmtId="165" fontId="183" fillId="0" borderId="0" xfId="0" applyNumberFormat="1" applyFont="1" applyFill="1" applyBorder="1"/>
    <xf numFmtId="165" fontId="183" fillId="0" borderId="0" xfId="0" applyNumberFormat="1" applyFont="1" applyFill="1"/>
    <xf numFmtId="165" fontId="183" fillId="0" borderId="0" xfId="0" applyNumberFormat="1" applyFont="1" applyFill="1" applyBorder="1" applyAlignment="1">
      <alignment horizontal="right"/>
    </xf>
    <xf numFmtId="10" fontId="183" fillId="0" borderId="0" xfId="0" applyNumberFormat="1" applyFont="1" applyFill="1"/>
    <xf numFmtId="10" fontId="183" fillId="0" borderId="0" xfId="0" applyNumberFormat="1" applyFont="1" applyFill="1" applyBorder="1"/>
    <xf numFmtId="10" fontId="7" fillId="0" borderId="0" xfId="0" applyNumberFormat="1" applyFont="1" applyFill="1"/>
    <xf numFmtId="10" fontId="7" fillId="0" borderId="0" xfId="0" applyNumberFormat="1" applyFont="1" applyFill="1" applyBorder="1"/>
    <xf numFmtId="0" fontId="183" fillId="0" borderId="0" xfId="0" applyNumberFormat="1" applyFont="1" applyFill="1" applyBorder="1"/>
    <xf numFmtId="170" fontId="183" fillId="0" borderId="0" xfId="0" applyNumberFormat="1" applyFont="1" applyFill="1" applyBorder="1"/>
    <xf numFmtId="5" fontId="183" fillId="0" borderId="0" xfId="0" applyNumberFormat="1" applyFont="1" applyFill="1"/>
    <xf numFmtId="5" fontId="183" fillId="0" borderId="0" xfId="0" applyNumberFormat="1" applyFont="1" applyFill="1" applyBorder="1"/>
    <xf numFmtId="165" fontId="183" fillId="0" borderId="0" xfId="0" applyNumberFormat="1" applyFont="1"/>
    <xf numFmtId="5" fontId="183" fillId="0" borderId="0" xfId="0" applyNumberFormat="1" applyFont="1"/>
    <xf numFmtId="165" fontId="183" fillId="0" borderId="0" xfId="0" applyNumberFormat="1" applyFont="1" applyBorder="1"/>
    <xf numFmtId="5" fontId="183" fillId="0" borderId="0" xfId="0" applyNumberFormat="1" applyFont="1" applyBorder="1"/>
    <xf numFmtId="5" fontId="7" fillId="0" borderId="0" xfId="0" applyNumberFormat="1" applyFont="1"/>
    <xf numFmtId="5" fontId="7" fillId="0" borderId="0" xfId="0" applyNumberFormat="1" applyFont="1" applyBorder="1"/>
    <xf numFmtId="5" fontId="7" fillId="0" borderId="0" xfId="0" applyNumberFormat="1" applyFont="1" applyFill="1" applyBorder="1"/>
    <xf numFmtId="5" fontId="7" fillId="0" borderId="0" xfId="0" applyNumberFormat="1" applyFont="1" applyFill="1"/>
    <xf numFmtId="0" fontId="179" fillId="0" borderId="0" xfId="0" applyNumberFormat="1" applyFont="1" applyFill="1" applyBorder="1"/>
    <xf numFmtId="1" fontId="183" fillId="0" borderId="0" xfId="0" applyNumberFormat="1" applyFont="1" applyFill="1" applyBorder="1"/>
    <xf numFmtId="165" fontId="183" fillId="0" borderId="0" xfId="1" applyNumberFormat="1" applyFont="1" applyFill="1" applyBorder="1"/>
    <xf numFmtId="0" fontId="183" fillId="0" borderId="0" xfId="0" applyNumberFormat="1" applyFont="1" applyBorder="1"/>
    <xf numFmtId="166" fontId="7" fillId="0" borderId="0" xfId="0" applyNumberFormat="1" applyFont="1" applyFill="1" applyBorder="1"/>
    <xf numFmtId="0" fontId="183" fillId="0" borderId="0" xfId="0" applyFont="1"/>
    <xf numFmtId="0" fontId="183" fillId="0" borderId="0" xfId="0" applyNumberFormat="1" applyFont="1" applyFill="1" applyBorder="1" applyAlignment="1"/>
    <xf numFmtId="168" fontId="7" fillId="0" borderId="0" xfId="0" applyNumberFormat="1" applyFont="1" applyFill="1"/>
    <xf numFmtId="165" fontId="0" fillId="0" borderId="0" xfId="1" applyNumberFormat="1" applyFont="1"/>
    <xf numFmtId="221" fontId="183" fillId="0" borderId="0" xfId="0" applyNumberFormat="1" applyFont="1" applyFill="1" applyBorder="1"/>
    <xf numFmtId="167" fontId="7" fillId="0" borderId="0" xfId="0" applyNumberFormat="1" applyFont="1" applyFill="1" applyBorder="1"/>
    <xf numFmtId="0" fontId="1" fillId="117" borderId="5" xfId="42371" applyFont="1" applyFill="1" applyBorder="1" applyAlignment="1">
      <alignment horizontal="center"/>
    </xf>
    <xf numFmtId="172" fontId="1" fillId="0" borderId="93" xfId="42371" applyNumberFormat="1" applyFont="1" applyFill="1" applyBorder="1" applyAlignment="1">
      <alignment horizontal="right"/>
    </xf>
    <xf numFmtId="0" fontId="1" fillId="0" borderId="93" xfId="42371" applyFont="1" applyFill="1" applyBorder="1" applyAlignment="1"/>
    <xf numFmtId="165" fontId="1" fillId="0" borderId="93" xfId="1" applyNumberFormat="1" applyFont="1" applyFill="1" applyBorder="1" applyAlignment="1">
      <alignment horizontal="right"/>
    </xf>
    <xf numFmtId="43" fontId="0" fillId="0" borderId="0" xfId="0" applyNumberFormat="1"/>
    <xf numFmtId="172" fontId="1" fillId="0" borderId="6" xfId="42371" applyNumberFormat="1" applyFont="1" applyFill="1" applyBorder="1" applyAlignment="1">
      <alignment horizontal="right"/>
    </xf>
    <xf numFmtId="0" fontId="1" fillId="0" borderId="6" xfId="42371" applyFont="1" applyFill="1" applyBorder="1" applyAlignment="1"/>
    <xf numFmtId="165" fontId="1" fillId="0" borderId="6" xfId="1" applyNumberFormat="1" applyFont="1" applyFill="1" applyBorder="1" applyAlignment="1">
      <alignment horizontal="right"/>
    </xf>
    <xf numFmtId="165" fontId="1" fillId="0" borderId="94" xfId="1" applyNumberFormat="1" applyFont="1" applyFill="1" applyBorder="1" applyAlignment="1">
      <alignment horizontal="right"/>
    </xf>
    <xf numFmtId="0" fontId="1" fillId="0" borderId="6" xfId="42371" applyFont="1" applyFill="1" applyBorder="1" applyAlignment="1">
      <alignment horizontal="right"/>
    </xf>
    <xf numFmtId="165" fontId="1" fillId="0" borderId="95" xfId="1" applyNumberFormat="1" applyFont="1" applyFill="1" applyBorder="1" applyAlignment="1">
      <alignment horizontal="right"/>
    </xf>
    <xf numFmtId="172" fontId="1" fillId="0" borderId="0" xfId="42371" applyNumberFormat="1" applyFont="1" applyFill="1" applyBorder="1" applyAlignment="1">
      <alignment horizontal="right"/>
    </xf>
    <xf numFmtId="0" fontId="1" fillId="0" borderId="0" xfId="42371" applyFont="1" applyFill="1" applyBorder="1" applyAlignment="1"/>
    <xf numFmtId="0" fontId="1" fillId="0" borderId="97" xfId="42371" applyFont="1" applyFill="1" applyBorder="1" applyAlignment="1"/>
    <xf numFmtId="172" fontId="1" fillId="0" borderId="94" xfId="42371" applyNumberFormat="1" applyFont="1" applyFill="1" applyBorder="1" applyAlignment="1">
      <alignment horizontal="right"/>
    </xf>
    <xf numFmtId="0" fontId="1" fillId="0" borderId="94" xfId="42371" applyFont="1" applyFill="1" applyBorder="1" applyAlignment="1"/>
    <xf numFmtId="0" fontId="1" fillId="0" borderId="96" xfId="42371" applyFont="1" applyFill="1" applyBorder="1" applyAlignment="1">
      <alignment horizontal="right"/>
    </xf>
    <xf numFmtId="165" fontId="0" fillId="0" borderId="98" xfId="0" applyNumberFormat="1" applyBorder="1"/>
    <xf numFmtId="165" fontId="0" fillId="0" borderId="1" xfId="1" applyNumberFormat="1" applyFont="1" applyBorder="1"/>
    <xf numFmtId="166" fontId="0" fillId="0" borderId="0" xfId="0" applyNumberFormat="1" applyBorder="1" applyAlignment="1"/>
    <xf numFmtId="5" fontId="0" fillId="0" borderId="0" xfId="0" applyNumberFormat="1" applyBorder="1"/>
    <xf numFmtId="5" fontId="0" fillId="116" borderId="80" xfId="0" applyNumberFormat="1" applyFill="1" applyBorder="1"/>
    <xf numFmtId="5" fontId="0" fillId="116" borderId="81" xfId="0" applyNumberFormat="1" applyFill="1" applyBorder="1"/>
    <xf numFmtId="37" fontId="16" fillId="0" borderId="0" xfId="0" applyNumberFormat="1" applyFont="1" applyFill="1" applyBorder="1" applyAlignment="1">
      <alignment horizontal="right"/>
    </xf>
    <xf numFmtId="37" fontId="6" fillId="0" borderId="1" xfId="0" applyNumberFormat="1" applyFont="1" applyFill="1" applyBorder="1"/>
    <xf numFmtId="165" fontId="0" fillId="0" borderId="0" xfId="1" applyNumberFormat="1" applyFont="1" applyFill="1"/>
    <xf numFmtId="0" fontId="16" fillId="0" borderId="0" xfId="0" applyFont="1" applyFill="1" applyBorder="1"/>
    <xf numFmtId="165" fontId="7" fillId="0" borderId="0" xfId="1" applyNumberFormat="1" applyFont="1" applyBorder="1"/>
    <xf numFmtId="0" fontId="183" fillId="0" borderId="0" xfId="0" applyFont="1" applyFill="1" applyBorder="1"/>
    <xf numFmtId="5" fontId="181" fillId="0" borderId="0" xfId="0" applyNumberFormat="1" applyFont="1" applyFill="1" applyBorder="1" applyAlignment="1">
      <alignment horizontal="right"/>
    </xf>
    <xf numFmtId="0" fontId="180" fillId="0" borderId="0" xfId="0" applyFont="1" applyBorder="1" applyAlignment="1">
      <alignment horizontal="left"/>
    </xf>
    <xf numFmtId="0" fontId="15" fillId="0" borderId="0" xfId="0" applyFont="1" applyBorder="1"/>
    <xf numFmtId="0" fontId="7" fillId="0" borderId="0" xfId="0" applyNumberFormat="1" applyFont="1" applyBorder="1"/>
    <xf numFmtId="0" fontId="7" fillId="0" borderId="0" xfId="0" applyNumberFormat="1" applyFont="1" applyFill="1" applyBorder="1"/>
    <xf numFmtId="0" fontId="179" fillId="0" borderId="0" xfId="0" applyNumberFormat="1" applyFont="1" applyBorder="1"/>
    <xf numFmtId="0" fontId="179" fillId="0" borderId="0" xfId="0" applyNumberFormat="1" applyFont="1" applyFill="1" applyBorder="1" applyAlignment="1">
      <alignment horizontal="right"/>
    </xf>
    <xf numFmtId="10" fontId="179" fillId="0" borderId="0" xfId="0" applyNumberFormat="1" applyFont="1" applyFill="1" applyBorder="1"/>
    <xf numFmtId="165" fontId="179" fillId="0" borderId="0" xfId="0" applyNumberFormat="1" applyFont="1" applyFill="1" applyBorder="1"/>
    <xf numFmtId="166" fontId="7" fillId="0" borderId="91" xfId="0" applyNumberFormat="1" applyFont="1" applyFill="1" applyBorder="1"/>
    <xf numFmtId="0" fontId="181" fillId="0" borderId="0" xfId="0" applyNumberFormat="1" applyFont="1" applyBorder="1" applyAlignment="1">
      <alignment horizontal="right"/>
    </xf>
    <xf numFmtId="165" fontId="183" fillId="0" borderId="91" xfId="0" applyNumberFormat="1" applyFont="1" applyFill="1" applyBorder="1"/>
    <xf numFmtId="165" fontId="183" fillId="0" borderId="100" xfId="0" applyNumberFormat="1" applyFont="1" applyFill="1" applyBorder="1" applyAlignment="1">
      <alignment horizontal="right"/>
    </xf>
    <xf numFmtId="170" fontId="183" fillId="0" borderId="3" xfId="0" applyNumberFormat="1" applyFont="1" applyFill="1" applyBorder="1"/>
    <xf numFmtId="165" fontId="183" fillId="0" borderId="11" xfId="0" applyNumberFormat="1" applyFont="1" applyFill="1" applyBorder="1" applyAlignment="1">
      <alignment horizontal="right"/>
    </xf>
    <xf numFmtId="165" fontId="174" fillId="0" borderId="11" xfId="0" applyNumberFormat="1" applyFont="1" applyFill="1" applyBorder="1" applyAlignment="1">
      <alignment horizontal="right"/>
    </xf>
    <xf numFmtId="165" fontId="174" fillId="0" borderId="13" xfId="0" applyNumberFormat="1" applyFont="1" applyFill="1" applyBorder="1" applyAlignment="1">
      <alignment horizontal="right"/>
    </xf>
    <xf numFmtId="5" fontId="183" fillId="0" borderId="11" xfId="0" applyNumberFormat="1" applyFont="1" applyFill="1" applyBorder="1" applyAlignment="1">
      <alignment horizontal="right"/>
    </xf>
    <xf numFmtId="165" fontId="183" fillId="0" borderId="11" xfId="0" applyNumberFormat="1" applyFont="1" applyFill="1" applyBorder="1"/>
    <xf numFmtId="5" fontId="181" fillId="0" borderId="11" xfId="0" applyNumberFormat="1" applyFont="1" applyFill="1" applyBorder="1" applyAlignment="1">
      <alignment horizontal="right"/>
    </xf>
    <xf numFmtId="165" fontId="7" fillId="0" borderId="11" xfId="0" applyNumberFormat="1" applyFont="1" applyFill="1" applyBorder="1"/>
    <xf numFmtId="5" fontId="7" fillId="0" borderId="11" xfId="0" applyNumberFormat="1" applyFont="1" applyBorder="1"/>
    <xf numFmtId="5" fontId="183" fillId="0" borderId="11" xfId="0" applyNumberFormat="1" applyFont="1" applyFill="1" applyBorder="1"/>
    <xf numFmtId="165" fontId="183" fillId="0" borderId="11" xfId="0" applyNumberFormat="1" applyFont="1" applyBorder="1" applyAlignment="1">
      <alignment horizontal="right"/>
    </xf>
    <xf numFmtId="165" fontId="183" fillId="0" borderId="13" xfId="0" applyNumberFormat="1" applyFont="1" applyFill="1" applyBorder="1" applyAlignment="1">
      <alignment horizontal="right"/>
    </xf>
    <xf numFmtId="165" fontId="7" fillId="0" borderId="15" xfId="0" applyNumberFormat="1" applyFont="1" applyBorder="1"/>
    <xf numFmtId="165" fontId="183" fillId="0" borderId="15" xfId="0" applyNumberFormat="1" applyFont="1" applyFill="1" applyBorder="1"/>
    <xf numFmtId="222" fontId="183" fillId="0" borderId="15" xfId="0" applyNumberFormat="1" applyFont="1" applyFill="1" applyBorder="1"/>
    <xf numFmtId="165" fontId="7" fillId="0" borderId="18" xfId="0" applyNumberFormat="1" applyFont="1" applyBorder="1"/>
    <xf numFmtId="165" fontId="183" fillId="0" borderId="18" xfId="0" applyNumberFormat="1" applyFont="1" applyFill="1" applyBorder="1"/>
    <xf numFmtId="10" fontId="183" fillId="0" borderId="18" xfId="0" applyNumberFormat="1" applyFont="1" applyFill="1" applyBorder="1"/>
    <xf numFmtId="222" fontId="183" fillId="0" borderId="18" xfId="0" applyNumberFormat="1" applyFont="1" applyFill="1" applyBorder="1"/>
    <xf numFmtId="5" fontId="183" fillId="0" borderId="18" xfId="0" applyNumberFormat="1" applyFont="1" applyFill="1" applyBorder="1"/>
    <xf numFmtId="165" fontId="183" fillId="0" borderId="18" xfId="0" applyNumberFormat="1" applyFont="1" applyBorder="1"/>
    <xf numFmtId="222" fontId="183" fillId="0" borderId="24" xfId="0" applyNumberFormat="1" applyFont="1" applyFill="1" applyBorder="1"/>
    <xf numFmtId="222" fontId="183" fillId="0" borderId="80" xfId="0" applyNumberFormat="1" applyFont="1" applyFill="1" applyBorder="1"/>
    <xf numFmtId="165" fontId="183" fillId="0" borderId="24" xfId="0" applyNumberFormat="1" applyFont="1" applyFill="1" applyBorder="1"/>
    <xf numFmtId="165" fontId="183" fillId="0" borderId="80" xfId="0" applyNumberFormat="1" applyFont="1" applyFill="1" applyBorder="1"/>
    <xf numFmtId="165" fontId="183" fillId="0" borderId="104" xfId="0" applyNumberFormat="1" applyFont="1" applyFill="1" applyBorder="1"/>
    <xf numFmtId="222" fontId="183" fillId="0" borderId="17" xfId="0" applyNumberFormat="1" applyFont="1" applyFill="1" applyBorder="1"/>
    <xf numFmtId="222" fontId="183" fillId="0" borderId="81" xfId="0" applyNumberFormat="1" applyFont="1" applyFill="1" applyBorder="1"/>
    <xf numFmtId="5" fontId="183" fillId="0" borderId="91" xfId="0" applyNumberFormat="1" applyFont="1" applyFill="1" applyBorder="1"/>
    <xf numFmtId="5" fontId="183" fillId="0" borderId="104" xfId="0" applyNumberFormat="1" applyFont="1" applyFill="1" applyBorder="1"/>
    <xf numFmtId="5" fontId="186" fillId="0" borderId="9" xfId="0" applyNumberFormat="1" applyFont="1" applyFill="1" applyBorder="1"/>
    <xf numFmtId="5" fontId="186" fillId="0" borderId="105" xfId="0" applyNumberFormat="1" applyFont="1" applyFill="1" applyBorder="1"/>
    <xf numFmtId="37" fontId="6" fillId="0" borderId="9" xfId="0" applyNumberFormat="1" applyFont="1" applyFill="1" applyBorder="1"/>
    <xf numFmtId="37" fontId="6" fillId="0" borderId="105" xfId="0" applyNumberFormat="1" applyFont="1" applyFill="1" applyBorder="1"/>
    <xf numFmtId="5" fontId="183" fillId="0" borderId="91" xfId="0" applyNumberFormat="1" applyFont="1" applyBorder="1"/>
    <xf numFmtId="165" fontId="183" fillId="0" borderId="18" xfId="1" applyNumberFormat="1" applyFont="1" applyFill="1" applyBorder="1"/>
    <xf numFmtId="5" fontId="183" fillId="0" borderId="107" xfId="0" applyNumberFormat="1" applyFont="1" applyBorder="1"/>
    <xf numFmtId="1" fontId="183" fillId="0" borderId="18" xfId="0" applyNumberFormat="1" applyFont="1" applyFill="1" applyBorder="1"/>
    <xf numFmtId="165" fontId="183" fillId="0" borderId="0" xfId="1" applyNumberFormat="1" applyFont="1" applyBorder="1"/>
    <xf numFmtId="166" fontId="13" fillId="0" borderId="24" xfId="0" applyNumberFormat="1" applyFont="1" applyFill="1" applyBorder="1" applyAlignment="1">
      <alignment horizontal="center"/>
    </xf>
    <xf numFmtId="166" fontId="13" fillId="0" borderId="80" xfId="0" applyNumberFormat="1" applyFont="1" applyFill="1" applyBorder="1" applyAlignment="1">
      <alignment horizontal="center"/>
    </xf>
    <xf numFmtId="165" fontId="183" fillId="0" borderId="107" xfId="0" applyNumberFormat="1" applyFont="1" applyBorder="1"/>
    <xf numFmtId="5" fontId="183" fillId="0" borderId="107" xfId="0" applyNumberFormat="1" applyFont="1" applyFill="1" applyBorder="1"/>
    <xf numFmtId="5" fontId="6" fillId="0" borderId="9" xfId="0" applyNumberFormat="1" applyFont="1" applyFill="1" applyBorder="1"/>
    <xf numFmtId="5" fontId="6" fillId="0" borderId="105" xfId="0" applyNumberFormat="1" applyFont="1" applyFill="1" applyBorder="1"/>
    <xf numFmtId="184" fontId="183" fillId="0" borderId="0" xfId="1" applyNumberFormat="1" applyFont="1"/>
    <xf numFmtId="184" fontId="183" fillId="0" borderId="0" xfId="0" applyNumberFormat="1" applyFont="1"/>
    <xf numFmtId="223" fontId="183" fillId="0" borderId="0" xfId="0" applyNumberFormat="1" applyFont="1"/>
    <xf numFmtId="0" fontId="6" fillId="116" borderId="0" xfId="0" applyFont="1" applyFill="1" applyAlignment="1"/>
    <xf numFmtId="0" fontId="0" fillId="116" borderId="0" xfId="0" applyFill="1"/>
    <xf numFmtId="43" fontId="0" fillId="0" borderId="0" xfId="1" applyNumberFormat="1" applyFont="1" applyFill="1"/>
    <xf numFmtId="5" fontId="186" fillId="0" borderId="14" xfId="0" applyNumberFormat="1" applyFont="1" applyFill="1" applyBorder="1"/>
    <xf numFmtId="165" fontId="194" fillId="0" borderId="0" xfId="0" applyNumberFormat="1" applyFont="1" applyFill="1"/>
    <xf numFmtId="0" fontId="185" fillId="0" borderId="0" xfId="0" applyNumberFormat="1" applyFont="1" applyFill="1" applyBorder="1" applyAlignment="1">
      <alignment horizontal="left"/>
    </xf>
    <xf numFmtId="166" fontId="7" fillId="0" borderId="0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right"/>
    </xf>
    <xf numFmtId="5" fontId="185" fillId="0" borderId="0" xfId="0" applyNumberFormat="1" applyFont="1" applyFill="1" applyBorder="1" applyAlignment="1">
      <alignment horizontal="right"/>
    </xf>
    <xf numFmtId="166" fontId="183" fillId="0" borderId="0" xfId="0" applyNumberFormat="1" applyFont="1" applyFill="1" applyBorder="1" applyAlignment="1">
      <alignment horizontal="center"/>
    </xf>
    <xf numFmtId="165" fontId="179" fillId="0" borderId="0" xfId="0" applyNumberFormat="1" applyFont="1" applyBorder="1"/>
    <xf numFmtId="5" fontId="185" fillId="0" borderId="13" xfId="0" applyNumberFormat="1" applyFont="1" applyFill="1" applyBorder="1" applyAlignment="1">
      <alignment horizontal="right"/>
    </xf>
    <xf numFmtId="5" fontId="185" fillId="0" borderId="91" xfId="0" applyNumberFormat="1" applyFont="1" applyFill="1" applyBorder="1"/>
    <xf numFmtId="5" fontId="185" fillId="0" borderId="2" xfId="0" applyNumberFormat="1" applyFont="1" applyFill="1" applyBorder="1"/>
    <xf numFmtId="5" fontId="185" fillId="0" borderId="106" xfId="0" applyNumberFormat="1" applyFont="1" applyFill="1" applyBorder="1"/>
    <xf numFmtId="165" fontId="185" fillId="0" borderId="106" xfId="0" applyNumberFormat="1" applyFont="1" applyFill="1" applyBorder="1"/>
    <xf numFmtId="5" fontId="185" fillId="0" borderId="105" xfId="0" applyNumberFormat="1" applyFont="1" applyFill="1" applyBorder="1"/>
    <xf numFmtId="165" fontId="185" fillId="0" borderId="105" xfId="0" applyNumberFormat="1" applyFont="1" applyFill="1" applyBorder="1"/>
    <xf numFmtId="8" fontId="185" fillId="0" borderId="0" xfId="0" applyNumberFormat="1" applyFont="1" applyBorder="1" applyAlignment="1">
      <alignment horizontal="right" vertical="center" wrapText="1"/>
    </xf>
    <xf numFmtId="0" fontId="13" fillId="0" borderId="0" xfId="0" applyFont="1" applyFill="1" applyBorder="1"/>
    <xf numFmtId="0" fontId="196" fillId="0" borderId="0" xfId="0" applyFont="1" applyBorder="1"/>
    <xf numFmtId="17" fontId="182" fillId="0" borderId="21" xfId="0" applyNumberFormat="1" applyFont="1" applyFill="1" applyBorder="1" applyAlignment="1">
      <alignment horizontal="center"/>
    </xf>
    <xf numFmtId="17" fontId="182" fillId="0" borderId="2" xfId="0" applyNumberFormat="1" applyFont="1" applyFill="1" applyBorder="1" applyAlignment="1">
      <alignment horizontal="center"/>
    </xf>
    <xf numFmtId="17" fontId="182" fillId="116" borderId="2" xfId="0" applyNumberFormat="1" applyFont="1" applyFill="1" applyBorder="1" applyAlignment="1">
      <alignment horizontal="center"/>
    </xf>
    <xf numFmtId="166" fontId="7" fillId="0" borderId="11" xfId="0" applyNumberFormat="1" applyFont="1" applyFill="1" applyBorder="1" applyAlignment="1">
      <alignment horizontal="center"/>
    </xf>
    <xf numFmtId="165" fontId="183" fillId="0" borderId="13" xfId="0" applyNumberFormat="1" applyFont="1" applyFill="1" applyBorder="1"/>
    <xf numFmtId="5" fontId="183" fillId="0" borderId="92" xfId="0" applyNumberFormat="1" applyFont="1" applyFill="1" applyBorder="1"/>
    <xf numFmtId="5" fontId="183" fillId="0" borderId="99" xfId="0" applyNumberFormat="1" applyFont="1" applyFill="1" applyBorder="1"/>
    <xf numFmtId="165" fontId="174" fillId="0" borderId="21" xfId="0" applyNumberFormat="1" applyFont="1" applyFill="1" applyBorder="1" applyAlignment="1">
      <alignment horizontal="right"/>
    </xf>
    <xf numFmtId="0" fontId="195" fillId="0" borderId="0" xfId="0" applyNumberFormat="1" applyFont="1" applyBorder="1" applyAlignment="1">
      <alignment horizontal="right"/>
    </xf>
    <xf numFmtId="0" fontId="195" fillId="0" borderId="0" xfId="0" applyNumberFormat="1" applyFont="1" applyFill="1" applyBorder="1" applyAlignment="1">
      <alignment horizontal="right"/>
    </xf>
    <xf numFmtId="5" fontId="186" fillId="0" borderId="92" xfId="0" applyNumberFormat="1" applyFont="1" applyFill="1" applyBorder="1"/>
    <xf numFmtId="5" fontId="186" fillId="0" borderId="0" xfId="0" applyNumberFormat="1" applyFont="1" applyFill="1" applyBorder="1"/>
    <xf numFmtId="165" fontId="183" fillId="0" borderId="92" xfId="0" applyNumberFormat="1" applyFont="1" applyFill="1" applyBorder="1"/>
    <xf numFmtId="165" fontId="183" fillId="0" borderId="109" xfId="0" applyNumberFormat="1" applyFont="1" applyFill="1" applyBorder="1"/>
    <xf numFmtId="165" fontId="183" fillId="0" borderId="92" xfId="0" applyNumberFormat="1" applyFont="1" applyBorder="1"/>
    <xf numFmtId="165" fontId="183" fillId="0" borderId="110" xfId="0" applyNumberFormat="1" applyFont="1" applyBorder="1"/>
    <xf numFmtId="5" fontId="183" fillId="0" borderId="111" xfId="0" applyNumberFormat="1" applyFont="1" applyBorder="1"/>
    <xf numFmtId="5" fontId="183" fillId="0" borderId="112" xfId="0" applyNumberFormat="1" applyFont="1" applyBorder="1"/>
    <xf numFmtId="165" fontId="183" fillId="0" borderId="111" xfId="0" applyNumberFormat="1" applyFont="1" applyFill="1" applyBorder="1"/>
    <xf numFmtId="165" fontId="183" fillId="0" borderId="111" xfId="0" applyNumberFormat="1" applyFont="1" applyBorder="1"/>
    <xf numFmtId="5" fontId="183" fillId="0" borderId="111" xfId="0" applyNumberFormat="1" applyFont="1" applyFill="1" applyBorder="1"/>
    <xf numFmtId="165" fontId="183" fillId="0" borderId="112" xfId="0" applyNumberFormat="1" applyFont="1" applyBorder="1"/>
    <xf numFmtId="165" fontId="183" fillId="0" borderId="111" xfId="1" applyNumberFormat="1" applyFont="1" applyFill="1" applyBorder="1"/>
    <xf numFmtId="5" fontId="183" fillId="0" borderId="112" xfId="0" applyNumberFormat="1" applyFont="1" applyFill="1" applyBorder="1"/>
    <xf numFmtId="5" fontId="6" fillId="0" borderId="113" xfId="0" applyNumberFormat="1" applyFont="1" applyFill="1" applyBorder="1"/>
    <xf numFmtId="5" fontId="186" fillId="0" borderId="113" xfId="0" applyNumberFormat="1" applyFont="1" applyFill="1" applyBorder="1"/>
    <xf numFmtId="5" fontId="186" fillId="0" borderId="33" xfId="0" applyNumberFormat="1" applyFont="1" applyFill="1" applyBorder="1"/>
    <xf numFmtId="5" fontId="186" fillId="0" borderId="24" xfId="0" applyNumberFormat="1" applyFont="1" applyFill="1" applyBorder="1"/>
    <xf numFmtId="5" fontId="186" fillId="0" borderId="26" xfId="0" applyNumberFormat="1" applyFont="1" applyFill="1" applyBorder="1"/>
    <xf numFmtId="5" fontId="186" fillId="0" borderId="15" xfId="0" applyNumberFormat="1" applyFont="1" applyFill="1" applyBorder="1"/>
    <xf numFmtId="5" fontId="186" fillId="0" borderId="16" xfId="0" applyNumberFormat="1" applyFont="1" applyFill="1" applyBorder="1"/>
    <xf numFmtId="5" fontId="186" fillId="0" borderId="80" xfId="0" applyNumberFormat="1" applyFont="1" applyFill="1" applyBorder="1"/>
    <xf numFmtId="5" fontId="186" fillId="0" borderId="18" xfId="0" applyNumberFormat="1" applyFont="1" applyFill="1" applyBorder="1"/>
    <xf numFmtId="5" fontId="183" fillId="0" borderId="1" xfId="0" applyNumberFormat="1" applyFont="1" applyFill="1" applyBorder="1"/>
    <xf numFmtId="5" fontId="183" fillId="0" borderId="115" xfId="0" applyNumberFormat="1" applyFont="1" applyFill="1" applyBorder="1"/>
    <xf numFmtId="165" fontId="183" fillId="0" borderId="114" xfId="0" applyNumberFormat="1" applyFont="1" applyFill="1" applyBorder="1" applyAlignment="1">
      <alignment horizontal="right"/>
    </xf>
    <xf numFmtId="5" fontId="183" fillId="0" borderId="116" xfId="0" applyNumberFormat="1" applyFont="1" applyFill="1" applyBorder="1"/>
    <xf numFmtId="5" fontId="186" fillId="0" borderId="108" xfId="0" applyNumberFormat="1" applyFont="1" applyFill="1" applyBorder="1"/>
    <xf numFmtId="0" fontId="197" fillId="0" borderId="0" xfId="0" applyFont="1" applyFill="1" applyBorder="1" applyAlignment="1">
      <alignment horizontal="right"/>
    </xf>
    <xf numFmtId="43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right"/>
    </xf>
    <xf numFmtId="10" fontId="1" fillId="0" borderId="0" xfId="0" applyNumberFormat="1" applyFont="1" applyFill="1" applyBorder="1" applyAlignment="1"/>
    <xf numFmtId="10" fontId="187" fillId="0" borderId="0" xfId="0" applyNumberFormat="1" applyFont="1" applyFill="1" applyBorder="1" applyAlignment="1"/>
    <xf numFmtId="10" fontId="19" fillId="0" borderId="91" xfId="0" applyNumberFormat="1" applyFont="1" applyFill="1" applyBorder="1" applyAlignment="1"/>
    <xf numFmtId="0" fontId="19" fillId="0" borderId="91" xfId="0" applyNumberFormat="1" applyFont="1" applyFill="1" applyBorder="1" applyAlignment="1">
      <alignment horizontal="right"/>
    </xf>
    <xf numFmtId="10" fontId="1" fillId="0" borderId="0" xfId="0" applyNumberFormat="1" applyFont="1" applyFill="1" applyBorder="1" applyAlignment="1">
      <alignment horizontal="center"/>
    </xf>
    <xf numFmtId="43" fontId="1" fillId="0" borderId="0" xfId="0" applyNumberFormat="1" applyFont="1" applyFill="1" applyBorder="1" applyAlignment="1"/>
    <xf numFmtId="165" fontId="19" fillId="0" borderId="0" xfId="0" applyNumberFormat="1" applyFont="1" applyFill="1" applyAlignment="1">
      <alignment horizontal="left"/>
    </xf>
    <xf numFmtId="0" fontId="19" fillId="0" borderId="0" xfId="0" applyNumberFormat="1" applyFont="1" applyFill="1" applyAlignment="1"/>
    <xf numFmtId="0" fontId="3" fillId="0" borderId="21" xfId="0" applyNumberFormat="1" applyFont="1" applyFill="1" applyBorder="1" applyAlignment="1">
      <alignment horizontal="centerContinuous"/>
    </xf>
    <xf numFmtId="0" fontId="3" fillId="0" borderId="2" xfId="0" applyNumberFormat="1" applyFont="1" applyFill="1" applyBorder="1" applyAlignment="1">
      <alignment horizontal="centerContinuous"/>
    </xf>
    <xf numFmtId="0" fontId="3" fillId="0" borderId="22" xfId="0" applyNumberFormat="1" applyFont="1" applyFill="1" applyBorder="1" applyAlignment="1">
      <alignment horizontal="centerContinuous"/>
    </xf>
    <xf numFmtId="0" fontId="3" fillId="0" borderId="5" xfId="0" applyNumberFormat="1" applyFont="1" applyFill="1" applyBorder="1" applyAlignment="1">
      <alignment horizontal="centerContinuous"/>
    </xf>
    <xf numFmtId="0" fontId="3" fillId="0" borderId="0" xfId="0" applyNumberFormat="1" applyFont="1" applyFill="1" applyAlignment="1"/>
    <xf numFmtId="43" fontId="1" fillId="0" borderId="0" xfId="0" applyNumberFormat="1" applyFont="1" applyFill="1" applyAlignment="1"/>
    <xf numFmtId="0" fontId="187" fillId="0" borderId="5" xfId="0" applyNumberFormat="1" applyFont="1" applyFill="1" applyBorder="1" applyAlignment="1">
      <alignment horizontal="center" vertical="top"/>
    </xf>
    <xf numFmtId="0" fontId="188" fillId="0" borderId="21" xfId="0" applyNumberFormat="1" applyFont="1" applyFill="1" applyBorder="1" applyAlignment="1">
      <alignment horizontal="left"/>
    </xf>
    <xf numFmtId="0" fontId="187" fillId="0" borderId="22" xfId="0" applyNumberFormat="1" applyFont="1" applyFill="1" applyBorder="1" applyAlignment="1">
      <alignment horizontal="centerContinuous" vertical="top"/>
    </xf>
    <xf numFmtId="0" fontId="187" fillId="0" borderId="21" xfId="0" applyNumberFormat="1" applyFont="1" applyFill="1" applyBorder="1" applyAlignment="1">
      <alignment horizontal="centerContinuous" vertical="top" wrapText="1"/>
    </xf>
    <xf numFmtId="0" fontId="187" fillId="0" borderId="2" xfId="0" applyNumberFormat="1" applyFont="1" applyFill="1" applyBorder="1" applyAlignment="1">
      <alignment horizontal="centerContinuous" vertical="top" wrapText="1"/>
    </xf>
    <xf numFmtId="0" fontId="187" fillId="0" borderId="22" xfId="0" applyNumberFormat="1" applyFont="1" applyFill="1" applyBorder="1" applyAlignment="1">
      <alignment horizontal="centerContinuous" vertical="top" wrapText="1"/>
    </xf>
    <xf numFmtId="0" fontId="188" fillId="0" borderId="5" xfId="0" applyNumberFormat="1" applyFont="1" applyFill="1" applyBorder="1" applyAlignment="1">
      <alignment horizontal="center" wrapText="1"/>
    </xf>
    <xf numFmtId="0" fontId="187" fillId="0" borderId="0" xfId="0" applyNumberFormat="1" applyFont="1" applyFill="1" applyAlignment="1"/>
    <xf numFmtId="43" fontId="187" fillId="0" borderId="0" xfId="0" applyNumberFormat="1" applyFont="1" applyFill="1" applyAlignment="1"/>
    <xf numFmtId="0" fontId="193" fillId="0" borderId="21" xfId="0" applyNumberFormat="1" applyFont="1" applyFill="1" applyBorder="1" applyAlignment="1">
      <alignment horizontal="center" vertical="top"/>
    </xf>
    <xf numFmtId="0" fontId="193" fillId="0" borderId="22" xfId="0" applyNumberFormat="1" applyFont="1" applyFill="1" applyBorder="1" applyAlignment="1">
      <alignment horizontal="center" vertical="top"/>
    </xf>
    <xf numFmtId="0" fontId="193" fillId="0" borderId="21" xfId="0" applyNumberFormat="1" applyFont="1" applyFill="1" applyBorder="1" applyAlignment="1">
      <alignment horizontal="center" vertical="top" wrapText="1"/>
    </xf>
    <xf numFmtId="0" fontId="193" fillId="0" borderId="2" xfId="0" applyNumberFormat="1" applyFont="1" applyFill="1" applyBorder="1" applyAlignment="1">
      <alignment horizontal="center" vertical="top" wrapText="1"/>
    </xf>
    <xf numFmtId="0" fontId="193" fillId="0" borderId="22" xfId="0" applyNumberFormat="1" applyFont="1" applyFill="1" applyBorder="1" applyAlignment="1">
      <alignment horizontal="center" vertical="top" wrapText="1"/>
    </xf>
    <xf numFmtId="0" fontId="193" fillId="0" borderId="21" xfId="0" applyNumberFormat="1" applyFont="1" applyFill="1" applyBorder="1" applyAlignment="1">
      <alignment horizontal="centerContinuous" vertical="top" wrapText="1"/>
    </xf>
    <xf numFmtId="0" fontId="193" fillId="0" borderId="2" xfId="0" applyNumberFormat="1" applyFont="1" applyFill="1" applyBorder="1" applyAlignment="1">
      <alignment horizontal="centerContinuous" vertical="top" wrapText="1"/>
    </xf>
    <xf numFmtId="0" fontId="193" fillId="0" borderId="22" xfId="0" applyNumberFormat="1" applyFont="1" applyFill="1" applyBorder="1" applyAlignment="1">
      <alignment horizontal="centerContinuous" vertical="top" wrapText="1"/>
    </xf>
    <xf numFmtId="0" fontId="1" fillId="0" borderId="5" xfId="0" applyNumberFormat="1" applyFont="1" applyFill="1" applyBorder="1" applyAlignment="1">
      <alignment horizontal="center" vertical="top" wrapText="1"/>
    </xf>
    <xf numFmtId="0" fontId="1" fillId="0" borderId="2" xfId="0" applyNumberFormat="1" applyFont="1" applyFill="1" applyBorder="1" applyAlignment="1">
      <alignment horizontal="center" vertical="top" wrapText="1"/>
    </xf>
    <xf numFmtId="0" fontId="1" fillId="0" borderId="21" xfId="0" applyNumberFormat="1" applyFont="1" applyFill="1" applyBorder="1" applyAlignment="1">
      <alignment horizontal="centerContinuous" vertical="top"/>
    </xf>
    <xf numFmtId="0" fontId="1" fillId="0" borderId="99" xfId="0" applyNumberFormat="1" applyFont="1" applyFill="1" applyBorder="1" applyAlignment="1">
      <alignment horizontal="centerContinuous" vertical="top"/>
    </xf>
    <xf numFmtId="0" fontId="1" fillId="0" borderId="2" xfId="0" applyNumberFormat="1" applyFont="1" applyFill="1" applyBorder="1" applyAlignment="1">
      <alignment horizontal="centerContinuous" vertical="top"/>
    </xf>
    <xf numFmtId="0" fontId="1" fillId="0" borderId="22" xfId="0" applyNumberFormat="1" applyFont="1" applyFill="1" applyBorder="1" applyAlignment="1">
      <alignment horizontal="center" vertical="top"/>
    </xf>
    <xf numFmtId="0" fontId="1" fillId="0" borderId="22" xfId="0" applyNumberFormat="1" applyFont="1" applyFill="1" applyBorder="1" applyAlignment="1">
      <alignment horizontal="centerContinuous" vertical="top"/>
    </xf>
    <xf numFmtId="0" fontId="1" fillId="0" borderId="5" xfId="0" applyNumberFormat="1" applyFont="1" applyFill="1" applyBorder="1" applyAlignment="1">
      <alignment horizontal="centerContinuous" vertical="top"/>
    </xf>
    <xf numFmtId="0" fontId="1" fillId="0" borderId="0" xfId="0" applyNumberFormat="1" applyFont="1" applyFill="1" applyAlignment="1"/>
    <xf numFmtId="0" fontId="1" fillId="0" borderId="21" xfId="0" applyNumberFormat="1" applyFont="1" applyFill="1" applyBorder="1" applyAlignment="1">
      <alignment horizontal="centerContinuous" vertical="top" wrapText="1"/>
    </xf>
    <xf numFmtId="0" fontId="1" fillId="0" borderId="22" xfId="0" applyNumberFormat="1" applyFont="1" applyFill="1" applyBorder="1" applyAlignment="1">
      <alignment horizontal="center" vertical="top" wrapText="1"/>
    </xf>
    <xf numFmtId="0" fontId="1" fillId="0" borderId="100" xfId="0" applyNumberFormat="1" applyFont="1" applyFill="1" applyBorder="1" applyAlignment="1">
      <alignment horizontal="center" vertical="top" wrapText="1"/>
    </xf>
    <xf numFmtId="0" fontId="1" fillId="0" borderId="92" xfId="0" applyNumberFormat="1" applyFont="1" applyFill="1" applyBorder="1" applyAlignment="1">
      <alignment horizontal="center" vertical="top" wrapText="1"/>
    </xf>
    <xf numFmtId="0" fontId="1" fillId="0" borderId="101" xfId="0" applyNumberFormat="1" applyFont="1" applyFill="1" applyBorder="1" applyAlignment="1">
      <alignment horizontal="center" vertical="top" wrapText="1"/>
    </xf>
    <xf numFmtId="0" fontId="1" fillId="0" borderId="102" xfId="0" applyNumberFormat="1" applyFont="1" applyFill="1" applyBorder="1" applyAlignment="1">
      <alignment horizontal="center" vertical="top" wrapText="1"/>
    </xf>
    <xf numFmtId="14" fontId="3" fillId="0" borderId="23" xfId="0" applyNumberFormat="1" applyFont="1" applyFill="1" applyBorder="1" applyAlignment="1"/>
    <xf numFmtId="14" fontId="3" fillId="0" borderId="103" xfId="0" applyNumberFormat="1" applyFont="1" applyFill="1" applyBorder="1" applyAlignment="1"/>
    <xf numFmtId="14" fontId="3" fillId="0" borderId="11" xfId="0" applyNumberFormat="1" applyFont="1" applyFill="1" applyBorder="1" applyAlignment="1"/>
    <xf numFmtId="14" fontId="3" fillId="0" borderId="12" xfId="0" applyNumberFormat="1" applyFont="1" applyFill="1" applyBorder="1" applyAlignment="1"/>
    <xf numFmtId="0" fontId="3" fillId="0" borderId="100" xfId="0" applyNumberFormat="1" applyFont="1" applyFill="1" applyBorder="1" applyAlignment="1"/>
    <xf numFmtId="0" fontId="3" fillId="0" borderId="92" xfId="0" applyNumberFormat="1" applyFont="1" applyFill="1" applyBorder="1" applyAlignment="1"/>
    <xf numFmtId="0" fontId="3" fillId="0" borderId="101" xfId="0" applyNumberFormat="1" applyFont="1" applyFill="1" applyBorder="1" applyAlignment="1"/>
    <xf numFmtId="0" fontId="3" fillId="0" borderId="103" xfId="0" applyNumberFormat="1" applyFont="1" applyFill="1" applyBorder="1" applyAlignment="1"/>
    <xf numFmtId="43" fontId="3" fillId="0" borderId="0" xfId="0" applyNumberFormat="1" applyFont="1" applyFill="1" applyBorder="1" applyAlignment="1"/>
    <xf numFmtId="165" fontId="1" fillId="0" borderId="11" xfId="0" applyNumberFormat="1" applyFont="1" applyFill="1" applyBorder="1" applyAlignment="1"/>
    <xf numFmtId="165" fontId="1" fillId="0" borderId="12" xfId="0" applyNumberFormat="1" applyFont="1" applyFill="1" applyBorder="1" applyAlignment="1"/>
    <xf numFmtId="165" fontId="3" fillId="0" borderId="11" xfId="0" applyNumberFormat="1" applyFont="1" applyFill="1" applyBorder="1" applyAlignment="1"/>
    <xf numFmtId="165" fontId="3" fillId="0" borderId="0" xfId="0" applyNumberFormat="1" applyFont="1" applyFill="1" applyBorder="1" applyAlignment="1"/>
    <xf numFmtId="165" fontId="3" fillId="0" borderId="12" xfId="0" applyNumberFormat="1" applyFont="1" applyFill="1" applyBorder="1" applyAlignment="1"/>
    <xf numFmtId="165" fontId="3" fillId="0" borderId="23" xfId="0" applyNumberFormat="1" applyFont="1" applyFill="1" applyBorder="1" applyAlignment="1"/>
    <xf numFmtId="165" fontId="1" fillId="0" borderId="0" xfId="0" applyNumberFormat="1" applyFont="1" applyFill="1" applyAlignment="1"/>
    <xf numFmtId="43" fontId="3" fillId="0" borderId="0" xfId="0" applyNumberFormat="1" applyFont="1" applyFill="1" applyAlignment="1"/>
    <xf numFmtId="165" fontId="189" fillId="0" borderId="23" xfId="0" applyNumberFormat="1" applyFont="1" applyFill="1" applyBorder="1" applyAlignment="1"/>
    <xf numFmtId="14" fontId="7" fillId="0" borderId="23" xfId="0" applyNumberFormat="1" applyFont="1" applyFill="1" applyBorder="1" applyAlignment="1"/>
    <xf numFmtId="43" fontId="7" fillId="0" borderId="0" xfId="0" applyNumberFormat="1" applyFont="1" applyFill="1" applyBorder="1" applyAlignment="1"/>
    <xf numFmtId="165" fontId="189" fillId="0" borderId="11" xfId="0" applyNumberFormat="1" applyFont="1" applyFill="1" applyBorder="1" applyAlignment="1"/>
    <xf numFmtId="165" fontId="189" fillId="0" borderId="12" xfId="0" applyNumberFormat="1" applyFont="1" applyFill="1" applyBorder="1" applyAlignment="1"/>
    <xf numFmtId="165" fontId="7" fillId="0" borderId="11" xfId="0" applyNumberFormat="1" applyFont="1" applyFill="1" applyBorder="1" applyAlignment="1"/>
    <xf numFmtId="165" fontId="7" fillId="0" borderId="0" xfId="0" applyNumberFormat="1" applyFont="1" applyFill="1" applyBorder="1" applyAlignment="1"/>
    <xf numFmtId="165" fontId="7" fillId="0" borderId="12" xfId="0" applyNumberFormat="1" applyFont="1" applyFill="1" applyBorder="1" applyAlignment="1"/>
    <xf numFmtId="165" fontId="13" fillId="0" borderId="12" xfId="0" applyNumberFormat="1" applyFont="1" applyFill="1" applyBorder="1" applyAlignment="1"/>
    <xf numFmtId="165" fontId="190" fillId="0" borderId="23" xfId="0" applyNumberFormat="1" applyFont="1" applyFill="1" applyBorder="1" applyAlignment="1"/>
    <xf numFmtId="14" fontId="7" fillId="0" borderId="27" xfId="0" applyNumberFormat="1" applyFont="1" applyFill="1" applyBorder="1" applyAlignment="1"/>
    <xf numFmtId="43" fontId="7" fillId="0" borderId="28" xfId="0" applyNumberFormat="1" applyFont="1" applyFill="1" applyBorder="1" applyAlignment="1"/>
    <xf numFmtId="165" fontId="189" fillId="0" borderId="29" xfId="0" applyNumberFormat="1" applyFont="1" applyFill="1" applyBorder="1" applyAlignment="1"/>
    <xf numFmtId="165" fontId="189" fillId="0" borderId="30" xfId="0" applyNumberFormat="1" applyFont="1" applyFill="1" applyBorder="1" applyAlignment="1"/>
    <xf numFmtId="165" fontId="7" fillId="0" borderId="29" xfId="0" applyNumberFormat="1" applyFont="1" applyFill="1" applyBorder="1" applyAlignment="1"/>
    <xf numFmtId="165" fontId="7" fillId="0" borderId="28" xfId="0" applyNumberFormat="1" applyFont="1" applyFill="1" applyBorder="1" applyAlignment="1"/>
    <xf numFmtId="165" fontId="7" fillId="0" borderId="30" xfId="0" applyNumberFormat="1" applyFont="1" applyFill="1" applyBorder="1" applyAlignment="1"/>
    <xf numFmtId="165" fontId="189" fillId="0" borderId="27" xfId="0" applyNumberFormat="1" applyFont="1" applyFill="1" applyBorder="1" applyAlignment="1"/>
    <xf numFmtId="14" fontId="7" fillId="0" borderId="31" xfId="0" applyNumberFormat="1" applyFont="1" applyFill="1" applyBorder="1" applyAlignment="1"/>
    <xf numFmtId="43" fontId="7" fillId="0" borderId="25" xfId="0" applyNumberFormat="1" applyFont="1" applyFill="1" applyBorder="1" applyAlignment="1"/>
    <xf numFmtId="165" fontId="189" fillId="0" borderId="32" xfId="0" applyNumberFormat="1" applyFont="1" applyFill="1" applyBorder="1" applyAlignment="1"/>
    <xf numFmtId="165" fontId="189" fillId="0" borderId="33" xfId="0" applyNumberFormat="1" applyFont="1" applyFill="1" applyBorder="1" applyAlignment="1"/>
    <xf numFmtId="165" fontId="7" fillId="0" borderId="32" xfId="0" applyNumberFormat="1" applyFont="1" applyFill="1" applyBorder="1" applyAlignment="1"/>
    <xf numFmtId="165" fontId="7" fillId="0" borderId="25" xfId="0" applyNumberFormat="1" applyFont="1" applyFill="1" applyBorder="1" applyAlignment="1"/>
    <xf numFmtId="165" fontId="7" fillId="0" borderId="33" xfId="0" applyNumberFormat="1" applyFont="1" applyFill="1" applyBorder="1" applyAlignment="1"/>
    <xf numFmtId="165" fontId="189" fillId="0" borderId="31" xfId="0" applyNumberFormat="1" applyFont="1" applyFill="1" applyBorder="1" applyAlignment="1"/>
    <xf numFmtId="165" fontId="1" fillId="0" borderId="13" xfId="0" applyNumberFormat="1" applyFont="1" applyFill="1" applyBorder="1" applyAlignment="1"/>
    <xf numFmtId="165" fontId="1" fillId="0" borderId="99" xfId="0" applyNumberFormat="1" applyFont="1" applyFill="1" applyBorder="1" applyAlignment="1"/>
    <xf numFmtId="165" fontId="3" fillId="0" borderId="13" xfId="0" applyNumberFormat="1" applyFont="1" applyFill="1" applyBorder="1" applyAlignment="1"/>
    <xf numFmtId="165" fontId="3" fillId="0" borderId="91" xfId="0" applyNumberFormat="1" applyFont="1" applyFill="1" applyBorder="1" applyAlignment="1"/>
    <xf numFmtId="165" fontId="3" fillId="0" borderId="99" xfId="0" applyNumberFormat="1" applyFont="1" applyFill="1" applyBorder="1" applyAlignment="1"/>
    <xf numFmtId="165" fontId="189" fillId="0" borderId="102" xfId="0" applyNumberFormat="1" applyFont="1" applyFill="1" applyBorder="1" applyAlignment="1"/>
    <xf numFmtId="14" fontId="3" fillId="118" borderId="23" xfId="0" applyNumberFormat="1" applyFont="1" applyFill="1" applyBorder="1" applyAlignment="1"/>
    <xf numFmtId="43" fontId="3" fillId="118" borderId="0" xfId="0" applyNumberFormat="1" applyFont="1" applyFill="1" applyAlignment="1"/>
    <xf numFmtId="165" fontId="1" fillId="118" borderId="11" xfId="0" applyNumberFormat="1" applyFont="1" applyFill="1" applyBorder="1" applyAlignment="1"/>
    <xf numFmtId="165" fontId="1" fillId="118" borderId="12" xfId="0" applyNumberFormat="1" applyFont="1" applyFill="1" applyBorder="1" applyAlignment="1"/>
    <xf numFmtId="165" fontId="3" fillId="118" borderId="11" xfId="0" applyNumberFormat="1" applyFont="1" applyFill="1" applyBorder="1" applyAlignment="1"/>
    <xf numFmtId="165" fontId="3" fillId="118" borderId="0" xfId="0" applyNumberFormat="1" applyFont="1" applyFill="1" applyBorder="1" applyAlignment="1"/>
    <xf numFmtId="165" fontId="3" fillId="118" borderId="12" xfId="0" applyNumberFormat="1" applyFont="1" applyFill="1" applyBorder="1" applyAlignment="1"/>
    <xf numFmtId="165" fontId="189" fillId="118" borderId="23" xfId="0" applyNumberFormat="1" applyFont="1" applyFill="1" applyBorder="1" applyAlignment="1"/>
    <xf numFmtId="43" fontId="3" fillId="119" borderId="0" xfId="0" applyNumberFormat="1" applyFont="1" applyFill="1" applyAlignment="1"/>
    <xf numFmtId="43" fontId="1" fillId="119" borderId="0" xfId="0" applyNumberFormat="1" applyFont="1" applyFill="1" applyAlignment="1"/>
    <xf numFmtId="0" fontId="3" fillId="119" borderId="0" xfId="0" applyNumberFormat="1" applyFont="1" applyFill="1" applyAlignment="1"/>
    <xf numFmtId="165" fontId="189" fillId="120" borderId="23" xfId="0" applyNumberFormat="1" applyFont="1" applyFill="1" applyBorder="1" applyAlignment="1"/>
    <xf numFmtId="43" fontId="3" fillId="0" borderId="23" xfId="0" applyNumberFormat="1" applyFont="1" applyFill="1" applyBorder="1" applyAlignment="1"/>
    <xf numFmtId="14" fontId="3" fillId="0" borderId="0" xfId="0" applyNumberFormat="1" applyFont="1" applyAlignment="1"/>
    <xf numFmtId="14" fontId="3" fillId="0" borderId="0" xfId="0" applyNumberFormat="1" applyFont="1" applyBorder="1" applyAlignment="1"/>
    <xf numFmtId="14" fontId="3" fillId="0" borderId="91" xfId="0" applyNumberFormat="1" applyFont="1" applyBorder="1" applyAlignment="1"/>
    <xf numFmtId="43" fontId="3" fillId="0" borderId="102" xfId="0" applyNumberFormat="1" applyFont="1" applyFill="1" applyBorder="1" applyAlignment="1"/>
    <xf numFmtId="165" fontId="190" fillId="0" borderId="0" xfId="0" applyNumberFormat="1" applyFont="1" applyFill="1" applyAlignment="1"/>
    <xf numFmtId="165" fontId="3" fillId="0" borderId="0" xfId="0" applyNumberFormat="1" applyFont="1" applyFill="1" applyAlignment="1"/>
    <xf numFmtId="165" fontId="190" fillId="116" borderId="0" xfId="33027" applyNumberFormat="1" applyFont="1" applyFill="1" applyAlignment="1"/>
    <xf numFmtId="165" fontId="1" fillId="0" borderId="0" xfId="0" applyNumberFormat="1" applyFont="1" applyFill="1" applyAlignment="1">
      <alignment horizontal="center" wrapText="1"/>
    </xf>
    <xf numFmtId="170" fontId="7" fillId="0" borderId="0" xfId="0" applyNumberFormat="1" applyFont="1" applyFill="1"/>
    <xf numFmtId="0" fontId="182" fillId="0" borderId="0" xfId="0" applyNumberFormat="1" applyFont="1" applyFill="1" applyBorder="1"/>
    <xf numFmtId="5" fontId="182" fillId="0" borderId="11" xfId="0" applyNumberFormat="1" applyFont="1" applyFill="1" applyBorder="1" applyAlignment="1">
      <alignment horizontal="right"/>
    </xf>
    <xf numFmtId="10" fontId="183" fillId="0" borderId="11" xfId="0" applyNumberFormat="1" applyFont="1" applyFill="1" applyBorder="1" applyAlignment="1">
      <alignment horizontal="right"/>
    </xf>
    <xf numFmtId="3" fontId="183" fillId="0" borderId="16" xfId="0" applyNumberFormat="1" applyFont="1" applyFill="1" applyBorder="1"/>
    <xf numFmtId="5" fontId="183" fillId="0" borderId="16" xfId="0" applyNumberFormat="1" applyFont="1" applyFill="1" applyBorder="1"/>
    <xf numFmtId="5" fontId="198" fillId="0" borderId="16" xfId="0" applyNumberFormat="1" applyFont="1" applyFill="1" applyBorder="1"/>
    <xf numFmtId="5" fontId="182" fillId="0" borderId="16" xfId="0" applyNumberFormat="1" applyFont="1" applyFill="1" applyBorder="1"/>
    <xf numFmtId="165" fontId="182" fillId="0" borderId="11" xfId="0" applyNumberFormat="1" applyFont="1" applyFill="1" applyBorder="1" applyAlignment="1">
      <alignment horizontal="right"/>
    </xf>
    <xf numFmtId="5" fontId="182" fillId="0" borderId="0" xfId="0" applyNumberFormat="1" applyFont="1" applyFill="1"/>
    <xf numFmtId="165" fontId="183" fillId="0" borderId="16" xfId="1" applyNumberFormat="1" applyFont="1" applyFill="1" applyBorder="1"/>
    <xf numFmtId="5" fontId="182" fillId="0" borderId="13" xfId="0" applyNumberFormat="1" applyFont="1" applyFill="1" applyBorder="1" applyAlignment="1">
      <alignment horizontal="right"/>
    </xf>
    <xf numFmtId="5" fontId="182" fillId="0" borderId="127" xfId="0" applyNumberFormat="1" applyFont="1" applyFill="1" applyBorder="1"/>
    <xf numFmtId="170" fontId="183" fillId="121" borderId="3" xfId="0" applyNumberFormat="1" applyFont="1" applyFill="1" applyBorder="1"/>
    <xf numFmtId="170" fontId="183" fillId="121" borderId="0" xfId="0" applyNumberFormat="1" applyFont="1" applyFill="1" applyBorder="1"/>
    <xf numFmtId="170" fontId="183" fillId="122" borderId="91" xfId="0" applyNumberFormat="1" applyFont="1" applyFill="1" applyBorder="1"/>
    <xf numFmtId="170" fontId="183" fillId="122" borderId="0" xfId="0" applyNumberFormat="1" applyFont="1" applyFill="1" applyBorder="1"/>
    <xf numFmtId="3" fontId="183" fillId="2" borderId="117" xfId="0" applyNumberFormat="1" applyFont="1" applyFill="1" applyBorder="1" applyAlignment="1">
      <alignment horizontal="right"/>
    </xf>
    <xf numFmtId="3" fontId="183" fillId="2" borderId="118" xfId="0" applyNumberFormat="1" applyFont="1" applyFill="1" applyBorder="1" applyAlignment="1">
      <alignment horizontal="right"/>
    </xf>
    <xf numFmtId="3" fontId="183" fillId="2" borderId="119" xfId="0" applyNumberFormat="1" applyFont="1" applyFill="1" applyBorder="1" applyAlignment="1">
      <alignment horizontal="right"/>
    </xf>
    <xf numFmtId="3" fontId="183" fillId="2" borderId="120" xfId="0" applyNumberFormat="1" applyFont="1" applyFill="1" applyBorder="1" applyAlignment="1">
      <alignment horizontal="right"/>
    </xf>
    <xf numFmtId="5" fontId="183" fillId="2" borderId="85" xfId="0" applyNumberFormat="1" applyFont="1" applyFill="1" applyBorder="1" applyAlignment="1">
      <alignment horizontal="right"/>
    </xf>
    <xf numFmtId="5" fontId="183" fillId="2" borderId="86" xfId="0" applyNumberFormat="1" applyFont="1" applyFill="1" applyBorder="1" applyAlignment="1">
      <alignment horizontal="right"/>
    </xf>
    <xf numFmtId="5" fontId="183" fillId="2" borderId="121" xfId="0" applyNumberFormat="1" applyFont="1" applyFill="1" applyBorder="1" applyAlignment="1">
      <alignment horizontal="right"/>
    </xf>
    <xf numFmtId="5" fontId="183" fillId="2" borderId="122" xfId="0" applyNumberFormat="1" applyFont="1" applyFill="1" applyBorder="1" applyAlignment="1">
      <alignment horizontal="right"/>
    </xf>
    <xf numFmtId="5" fontId="183" fillId="2" borderId="123" xfId="0" applyNumberFormat="1" applyFont="1" applyFill="1" applyBorder="1" applyAlignment="1">
      <alignment horizontal="right"/>
    </xf>
    <xf numFmtId="5" fontId="183" fillId="2" borderId="0" xfId="0" applyNumberFormat="1" applyFont="1" applyFill="1" applyBorder="1" applyAlignment="1">
      <alignment horizontal="right"/>
    </xf>
    <xf numFmtId="5" fontId="183" fillId="2" borderId="18" xfId="0" applyNumberFormat="1" applyFont="1" applyFill="1" applyBorder="1" applyAlignment="1">
      <alignment horizontal="right"/>
    </xf>
    <xf numFmtId="5" fontId="183" fillId="2" borderId="124" xfId="0" applyNumberFormat="1" applyFont="1" applyFill="1" applyBorder="1" applyAlignment="1">
      <alignment horizontal="right"/>
    </xf>
    <xf numFmtId="5" fontId="198" fillId="2" borderId="123" xfId="0" applyNumberFormat="1" applyFont="1" applyFill="1" applyBorder="1" applyAlignment="1">
      <alignment horizontal="right"/>
    </xf>
    <xf numFmtId="5" fontId="198" fillId="2" borderId="0" xfId="0" applyNumberFormat="1" applyFont="1" applyFill="1" applyBorder="1" applyAlignment="1">
      <alignment horizontal="right"/>
    </xf>
    <xf numFmtId="5" fontId="198" fillId="2" borderId="18" xfId="0" applyNumberFormat="1" applyFont="1" applyFill="1" applyBorder="1" applyAlignment="1">
      <alignment horizontal="right"/>
    </xf>
    <xf numFmtId="5" fontId="198" fillId="2" borderId="124" xfId="0" applyNumberFormat="1" applyFont="1" applyFill="1" applyBorder="1" applyAlignment="1">
      <alignment horizontal="right"/>
    </xf>
    <xf numFmtId="5" fontId="183" fillId="2" borderId="88" xfId="0" applyNumberFormat="1" applyFont="1" applyFill="1" applyBorder="1" applyAlignment="1">
      <alignment horizontal="right"/>
    </xf>
    <xf numFmtId="5" fontId="183" fillId="2" borderId="89" xfId="0" applyNumberFormat="1" applyFont="1" applyFill="1" applyBorder="1" applyAlignment="1">
      <alignment horizontal="right"/>
    </xf>
    <xf numFmtId="5" fontId="183" fillId="2" borderId="125" xfId="0" applyNumberFormat="1" applyFont="1" applyFill="1" applyBorder="1" applyAlignment="1">
      <alignment horizontal="right"/>
    </xf>
    <xf numFmtId="5" fontId="183" fillId="2" borderId="126" xfId="0" applyNumberFormat="1" applyFont="1" applyFill="1" applyBorder="1" applyAlignment="1">
      <alignment horizontal="right"/>
    </xf>
    <xf numFmtId="5" fontId="182" fillId="2" borderId="117" xfId="0" applyNumberFormat="1" applyFont="1" applyFill="1" applyBorder="1" applyAlignment="1">
      <alignment horizontal="right"/>
    </xf>
    <xf numFmtId="5" fontId="182" fillId="2" borderId="118" xfId="0" applyNumberFormat="1" applyFont="1" applyFill="1" applyBorder="1" applyAlignment="1">
      <alignment horizontal="right"/>
    </xf>
    <xf numFmtId="5" fontId="182" fillId="2" borderId="119" xfId="0" applyNumberFormat="1" applyFont="1" applyFill="1" applyBorder="1" applyAlignment="1">
      <alignment horizontal="right"/>
    </xf>
    <xf numFmtId="5" fontId="182" fillId="2" borderId="120" xfId="0" applyNumberFormat="1" applyFont="1" applyFill="1" applyBorder="1" applyAlignment="1">
      <alignment horizontal="right"/>
    </xf>
    <xf numFmtId="165" fontId="183" fillId="2" borderId="85" xfId="1" applyNumberFormat="1" applyFont="1" applyFill="1" applyBorder="1" applyAlignment="1">
      <alignment horizontal="right"/>
    </xf>
    <xf numFmtId="165" fontId="183" fillId="2" borderId="86" xfId="1" applyNumberFormat="1" applyFont="1" applyFill="1" applyBorder="1" applyAlignment="1">
      <alignment horizontal="right"/>
    </xf>
    <xf numFmtId="165" fontId="183" fillId="2" borderId="121" xfId="1" applyNumberFormat="1" applyFont="1" applyFill="1" applyBorder="1" applyAlignment="1">
      <alignment horizontal="right"/>
    </xf>
    <xf numFmtId="165" fontId="183" fillId="2" borderId="122" xfId="1" applyNumberFormat="1" applyFont="1" applyFill="1" applyBorder="1" applyAlignment="1">
      <alignment horizontal="right"/>
    </xf>
    <xf numFmtId="5" fontId="182" fillId="2" borderId="88" xfId="0" applyNumberFormat="1" applyFont="1" applyFill="1" applyBorder="1" applyAlignment="1">
      <alignment horizontal="right"/>
    </xf>
    <xf numFmtId="5" fontId="182" fillId="2" borderId="89" xfId="0" applyNumberFormat="1" applyFont="1" applyFill="1" applyBorder="1" applyAlignment="1">
      <alignment horizontal="right"/>
    </xf>
    <xf numFmtId="5" fontId="182" fillId="2" borderId="125" xfId="0" applyNumberFormat="1" applyFont="1" applyFill="1" applyBorder="1" applyAlignment="1">
      <alignment horizontal="right"/>
    </xf>
    <xf numFmtId="5" fontId="182" fillId="2" borderId="126" xfId="0" applyNumberFormat="1" applyFont="1" applyFill="1" applyBorder="1" applyAlignment="1">
      <alignment horizontal="right"/>
    </xf>
    <xf numFmtId="7" fontId="7" fillId="2" borderId="85" xfId="0" applyNumberFormat="1" applyFont="1" applyFill="1" applyBorder="1" applyAlignment="1">
      <alignment horizontal="right"/>
    </xf>
    <xf numFmtId="7" fontId="7" fillId="2" borderId="86" xfId="0" applyNumberFormat="1" applyFont="1" applyFill="1" applyBorder="1" applyAlignment="1">
      <alignment horizontal="right"/>
    </xf>
    <xf numFmtId="7" fontId="7" fillId="2" borderId="87" xfId="0" applyNumberFormat="1" applyFont="1" applyFill="1" applyBorder="1" applyAlignment="1">
      <alignment horizontal="right"/>
    </xf>
    <xf numFmtId="7" fontId="7" fillId="2" borderId="88" xfId="0" applyNumberFormat="1" applyFont="1" applyFill="1" applyBorder="1" applyAlignment="1">
      <alignment horizontal="right"/>
    </xf>
    <xf numFmtId="7" fontId="7" fillId="2" borderId="89" xfId="0" applyNumberFormat="1" applyFont="1" applyFill="1" applyBorder="1" applyAlignment="1">
      <alignment horizontal="right"/>
    </xf>
    <xf numFmtId="7" fontId="7" fillId="2" borderId="90" xfId="0" applyNumberFormat="1" applyFont="1" applyFill="1" applyBorder="1" applyAlignment="1">
      <alignment horizontal="right"/>
    </xf>
    <xf numFmtId="0" fontId="175" fillId="0" borderId="19" xfId="0" applyFont="1" applyBorder="1" applyAlignment="1">
      <alignment horizontal="center" vertical="center"/>
    </xf>
    <xf numFmtId="0" fontId="175" fillId="0" borderId="4" xfId="0" applyFont="1" applyBorder="1" applyAlignment="1">
      <alignment horizontal="center" vertical="center"/>
    </xf>
    <xf numFmtId="0" fontId="175" fillId="0" borderId="20" xfId="0" applyFont="1" applyBorder="1" applyAlignment="1">
      <alignment horizontal="center" vertical="center"/>
    </xf>
    <xf numFmtId="0" fontId="175" fillId="2" borderId="82" xfId="0" applyFont="1" applyFill="1" applyBorder="1" applyAlignment="1">
      <alignment horizontal="center" vertical="center"/>
    </xf>
    <xf numFmtId="0" fontId="175" fillId="2" borderId="83" xfId="0" applyFont="1" applyFill="1" applyBorder="1" applyAlignment="1">
      <alignment horizontal="center" vertical="center"/>
    </xf>
    <xf numFmtId="0" fontId="175" fillId="2" borderId="84" xfId="0" applyFont="1" applyFill="1" applyBorder="1" applyAlignment="1">
      <alignment horizontal="center" vertical="center"/>
    </xf>
    <xf numFmtId="0" fontId="187" fillId="0" borderId="21" xfId="0" applyNumberFormat="1" applyFont="1" applyFill="1" applyBorder="1" applyAlignment="1">
      <alignment horizontal="center" vertical="top" wrapText="1"/>
    </xf>
    <xf numFmtId="0" fontId="187" fillId="0" borderId="2" xfId="0" applyNumberFormat="1" applyFont="1" applyFill="1" applyBorder="1" applyAlignment="1">
      <alignment horizontal="center" vertical="top" wrapText="1"/>
    </xf>
    <xf numFmtId="0" fontId="187" fillId="0" borderId="22" xfId="0" applyNumberFormat="1" applyFont="1" applyFill="1" applyBorder="1" applyAlignment="1">
      <alignment horizontal="center" vertical="top" wrapText="1"/>
    </xf>
    <xf numFmtId="0" fontId="0" fillId="0" borderId="0" xfId="0" applyFill="1" applyAlignment="1">
      <alignment horizontal="center"/>
    </xf>
    <xf numFmtId="0" fontId="177" fillId="0" borderId="7" xfId="0" applyFont="1" applyFill="1" applyBorder="1" applyAlignment="1">
      <alignment horizontal="center"/>
    </xf>
    <xf numFmtId="0" fontId="175" fillId="0" borderId="0" xfId="0" applyFont="1" applyBorder="1" applyAlignment="1">
      <alignment horizontal="center" vertical="center"/>
    </xf>
  </cellXfs>
  <cellStyles count="42372">
    <cellStyle name="_x0013_" xfId="7"/>
    <cellStyle name=" 1" xfId="8"/>
    <cellStyle name=" 1 2" xfId="9"/>
    <cellStyle name=" 1 2 2" xfId="10"/>
    <cellStyle name=" 1 2 2 2" xfId="11"/>
    <cellStyle name=" 1 2 2 3" xfId="12"/>
    <cellStyle name=" 1 2 3" xfId="13"/>
    <cellStyle name=" 1 2 4" xfId="14"/>
    <cellStyle name=" 1 3" xfId="15"/>
    <cellStyle name=" 1 3 2" xfId="16"/>
    <cellStyle name=" 1 3 3" xfId="17"/>
    <cellStyle name=" 1 3 4" xfId="18"/>
    <cellStyle name=" 1 4" xfId="19"/>
    <cellStyle name=" 1 4 2" xfId="20"/>
    <cellStyle name=" 1 5" xfId="21"/>
    <cellStyle name=" 1 6" xfId="22"/>
    <cellStyle name=" 1 6 2" xfId="23"/>
    <cellStyle name=" 1 7" xfId="24"/>
    <cellStyle name=" 1 7 2" xfId="25"/>
    <cellStyle name=" 1 8" xfId="26"/>
    <cellStyle name="_x0013_ 10" xfId="27"/>
    <cellStyle name="_x0013_ 10 2" xfId="28"/>
    <cellStyle name="_x0013_ 11" xfId="29"/>
    <cellStyle name="_x0013_ 11 2" xfId="30"/>
    <cellStyle name="_x0013_ 12" xfId="31"/>
    <cellStyle name="_x0013_ 12 2" xfId="32"/>
    <cellStyle name="_x0013_ 13" xfId="33"/>
    <cellStyle name="_x0013_ 13 2" xfId="34"/>
    <cellStyle name="_x0013_ 14" xfId="35"/>
    <cellStyle name="_x0013_ 14 2" xfId="36"/>
    <cellStyle name="_x0013_ 15" xfId="37"/>
    <cellStyle name="_x0013_ 15 2" xfId="38"/>
    <cellStyle name="_x0013_ 16" xfId="39"/>
    <cellStyle name="_x0013_ 17" xfId="40"/>
    <cellStyle name="_x0013_ 18" xfId="41"/>
    <cellStyle name="_x0013_ 19" xfId="42"/>
    <cellStyle name="_x0013_ 2" xfId="43"/>
    <cellStyle name="_x0013_ 2 2" xfId="44"/>
    <cellStyle name="_x0013_ 2 2 2" xfId="45"/>
    <cellStyle name="_x0013_ 2 3" xfId="46"/>
    <cellStyle name="_x0013_ 20" xfId="47"/>
    <cellStyle name="_x0013_ 21" xfId="48"/>
    <cellStyle name="_x0013_ 22" xfId="49"/>
    <cellStyle name="_x0013_ 23" xfId="50"/>
    <cellStyle name="_x0013_ 24" xfId="51"/>
    <cellStyle name="_x0013_ 25" xfId="52"/>
    <cellStyle name="_x0013_ 26" xfId="53"/>
    <cellStyle name="_x0013_ 27" xfId="54"/>
    <cellStyle name="_x0013_ 28" xfId="55"/>
    <cellStyle name="_x0013_ 29" xfId="56"/>
    <cellStyle name="_x0013_ 3" xfId="57"/>
    <cellStyle name="_x0013_ 3 2" xfId="58"/>
    <cellStyle name="_x0013_ 3 2 2" xfId="59"/>
    <cellStyle name="_x0013_ 3 3" xfId="60"/>
    <cellStyle name="_x0013_ 30" xfId="61"/>
    <cellStyle name="_x0013_ 31" xfId="62"/>
    <cellStyle name="_x0013_ 32" xfId="63"/>
    <cellStyle name="_x0013_ 33" xfId="64"/>
    <cellStyle name="_x0013_ 34" xfId="65"/>
    <cellStyle name="_x0013_ 35" xfId="66"/>
    <cellStyle name="_x0013_ 36" xfId="67"/>
    <cellStyle name="_x0013_ 37" xfId="68"/>
    <cellStyle name="_x0013_ 38" xfId="69"/>
    <cellStyle name="_x0013_ 39" xfId="70"/>
    <cellStyle name="_x0013_ 4" xfId="71"/>
    <cellStyle name="_x0013_ 4 2" xfId="72"/>
    <cellStyle name="_x0013_ 4 2 2" xfId="73"/>
    <cellStyle name="_x0013_ 4 3" xfId="74"/>
    <cellStyle name="_x0013_ 40" xfId="75"/>
    <cellStyle name="_x0013_ 41" xfId="76"/>
    <cellStyle name="_x0013_ 42" xfId="77"/>
    <cellStyle name="_x0013_ 43" xfId="78"/>
    <cellStyle name="_x0013_ 44" xfId="79"/>
    <cellStyle name="_x0013_ 45" xfId="80"/>
    <cellStyle name="_x0013_ 46" xfId="81"/>
    <cellStyle name="_x0013_ 47" xfId="82"/>
    <cellStyle name="_x0013_ 48" xfId="83"/>
    <cellStyle name="_x0013_ 49" xfId="84"/>
    <cellStyle name="_x0013_ 5" xfId="85"/>
    <cellStyle name="_x0013_ 5 2" xfId="86"/>
    <cellStyle name="_x0013_ 50" xfId="87"/>
    <cellStyle name="_x0013_ 51" xfId="88"/>
    <cellStyle name="_x0013_ 6" xfId="89"/>
    <cellStyle name="_x0013_ 6 2" xfId="90"/>
    <cellStyle name="_x0013_ 7" xfId="91"/>
    <cellStyle name="_x0013_ 7 2" xfId="92"/>
    <cellStyle name="_x0013_ 8" xfId="93"/>
    <cellStyle name="_x0013_ 8 2" xfId="94"/>
    <cellStyle name="_x0013_ 9" xfId="95"/>
    <cellStyle name="_x0013_ 9 2" xfId="96"/>
    <cellStyle name="_09GRC Gas Transport For Review" xfId="97"/>
    <cellStyle name="_09GRC Gas Transport For Review 2" xfId="98"/>
    <cellStyle name="_09GRC Gas Transport For Review 2 2" xfId="99"/>
    <cellStyle name="_09GRC Gas Transport For Review 2 2 2" xfId="100"/>
    <cellStyle name="_09GRC Gas Transport For Review 2 3" xfId="101"/>
    <cellStyle name="_09GRC Gas Transport For Review 3" xfId="102"/>
    <cellStyle name="_09GRC Gas Transport For Review 3 2" xfId="103"/>
    <cellStyle name="_09GRC Gas Transport For Review 4" xfId="104"/>
    <cellStyle name="_09GRC Gas Transport For Review_Book4" xfId="105"/>
    <cellStyle name="_09GRC Gas Transport For Review_Book4 2" xfId="106"/>
    <cellStyle name="_09GRC Gas Transport For Review_Book4 2 2" xfId="107"/>
    <cellStyle name="_09GRC Gas Transport For Review_Book4 2 2 2" xfId="108"/>
    <cellStyle name="_09GRC Gas Transport For Review_Book4 2 3" xfId="109"/>
    <cellStyle name="_09GRC Gas Transport For Review_Book4 3" xfId="110"/>
    <cellStyle name="_09GRC Gas Transport For Review_Book4 3 2" xfId="111"/>
    <cellStyle name="_09GRC Gas Transport For Review_Book4 4" xfId="112"/>
    <cellStyle name="_09GRC Gas Transport For Review_Book4_DEM-WP(C) ENERG10C--ctn Mid-C_042010 2010GRC" xfId="113"/>
    <cellStyle name="_09GRC Gas Transport For Review_DEM-WP(C) ENERG10C--ctn Mid-C_042010 2010GRC" xfId="114"/>
    <cellStyle name="_x0013__16.07E Wild Horse Wind Expansionwrkingfile" xfId="115"/>
    <cellStyle name="_x0013__16.07E Wild Horse Wind Expansionwrkingfile 2" xfId="116"/>
    <cellStyle name="_x0013__16.07E Wild Horse Wind Expansionwrkingfile 2 2" xfId="117"/>
    <cellStyle name="_x0013__16.07E Wild Horse Wind Expansionwrkingfile 2 2 2" xfId="118"/>
    <cellStyle name="_x0013__16.07E Wild Horse Wind Expansionwrkingfile 2 3" xfId="119"/>
    <cellStyle name="_x0013__16.07E Wild Horse Wind Expansionwrkingfile 3" xfId="120"/>
    <cellStyle name="_x0013__16.07E Wild Horse Wind Expansionwrkingfile 3 2" xfId="121"/>
    <cellStyle name="_x0013__16.07E Wild Horse Wind Expansionwrkingfile 4" xfId="122"/>
    <cellStyle name="_x0013__16.07E Wild Horse Wind Expansionwrkingfile SF" xfId="123"/>
    <cellStyle name="_x0013__16.07E Wild Horse Wind Expansionwrkingfile SF 2" xfId="124"/>
    <cellStyle name="_x0013__16.07E Wild Horse Wind Expansionwrkingfile SF 2 2" xfId="125"/>
    <cellStyle name="_x0013__16.07E Wild Horse Wind Expansionwrkingfile SF 2 2 2" xfId="126"/>
    <cellStyle name="_x0013__16.07E Wild Horse Wind Expansionwrkingfile SF 2 3" xfId="127"/>
    <cellStyle name="_x0013__16.07E Wild Horse Wind Expansionwrkingfile SF 3" xfId="128"/>
    <cellStyle name="_x0013__16.07E Wild Horse Wind Expansionwrkingfile SF 3 2" xfId="129"/>
    <cellStyle name="_x0013__16.07E Wild Horse Wind Expansionwrkingfile SF 4" xfId="130"/>
    <cellStyle name="_x0013__16.07E Wild Horse Wind Expansionwrkingfile SF_DEM-WP(C) ENERG10C--ctn Mid-C_042010 2010GRC" xfId="131"/>
    <cellStyle name="_x0013__16.07E Wild Horse Wind Expansionwrkingfile_DEM-WP(C) ENERG10C--ctn Mid-C_042010 2010GRC" xfId="132"/>
    <cellStyle name="_x0013__16.37E Wild Horse Expansion DeferralRevwrkingfile SF" xfId="133"/>
    <cellStyle name="_x0013__16.37E Wild Horse Expansion DeferralRevwrkingfile SF 2" xfId="134"/>
    <cellStyle name="_x0013__16.37E Wild Horse Expansion DeferralRevwrkingfile SF 2 2" xfId="135"/>
    <cellStyle name="_x0013__16.37E Wild Horse Expansion DeferralRevwrkingfile SF 2 2 2" xfId="136"/>
    <cellStyle name="_x0013__16.37E Wild Horse Expansion DeferralRevwrkingfile SF 2 3" xfId="137"/>
    <cellStyle name="_x0013__16.37E Wild Horse Expansion DeferralRevwrkingfile SF 3" xfId="138"/>
    <cellStyle name="_x0013__16.37E Wild Horse Expansion DeferralRevwrkingfile SF 3 2" xfId="139"/>
    <cellStyle name="_x0013__16.37E Wild Horse Expansion DeferralRevwrkingfile SF 4" xfId="140"/>
    <cellStyle name="_x0013__16.37E Wild Horse Expansion DeferralRevwrkingfile SF_DEM-WP(C) ENERG10C--ctn Mid-C_042010 2010GRC" xfId="141"/>
    <cellStyle name="_2008 Strat Plan Power Costs Forecast V2 (2009 Update)" xfId="142"/>
    <cellStyle name="_2008 Strat Plan Power Costs Forecast V2 (2009 Update) 2" xfId="143"/>
    <cellStyle name="_2008 Strat Plan Power Costs Forecast V2 (2009 Update) 2 2" xfId="144"/>
    <cellStyle name="_2008 Strat Plan Power Costs Forecast V2 (2009 Update) 3" xfId="145"/>
    <cellStyle name="_2008 Strat Plan Power Costs Forecast V2 (2009 Update)_DEM-WP(C) ENERG10C--ctn Mid-C_042010 2010GRC" xfId="146"/>
    <cellStyle name="_2008 Strat Plan Power Costs Forecast V2 (2009 Update)_NIM Summary" xfId="147"/>
    <cellStyle name="_2008 Strat Plan Power Costs Forecast V2 (2009 Update)_NIM Summary 2" xfId="148"/>
    <cellStyle name="_2008 Strat Plan Power Costs Forecast V2 (2009 Update)_NIM Summary 2 2" xfId="149"/>
    <cellStyle name="_2008 Strat Plan Power Costs Forecast V2 (2009 Update)_NIM Summary 3" xfId="150"/>
    <cellStyle name="_2008 Strat Plan Power Costs Forecast V2 (2009 Update)_NIM Summary_DEM-WP(C) ENERG10C--ctn Mid-C_042010 2010GRC" xfId="151"/>
    <cellStyle name="_4.06E Pass Throughs" xfId="152"/>
    <cellStyle name="_4.06E Pass Throughs 10" xfId="153"/>
    <cellStyle name="_4.06E Pass Throughs 10 2" xfId="154"/>
    <cellStyle name="_4.06E Pass Throughs 2" xfId="155"/>
    <cellStyle name="_4.06E Pass Throughs 2 2" xfId="156"/>
    <cellStyle name="_4.06E Pass Throughs 2 2 2" xfId="157"/>
    <cellStyle name="_4.06E Pass Throughs 2 2 2 2" xfId="158"/>
    <cellStyle name="_4.06E Pass Throughs 2 2 3" xfId="159"/>
    <cellStyle name="_4.06E Pass Throughs 2 3" xfId="160"/>
    <cellStyle name="_4.06E Pass Throughs 2 3 2" xfId="161"/>
    <cellStyle name="_4.06E Pass Throughs 2 4" xfId="162"/>
    <cellStyle name="_4.06E Pass Throughs 3" xfId="163"/>
    <cellStyle name="_4.06E Pass Throughs 3 2" xfId="164"/>
    <cellStyle name="_4.06E Pass Throughs 3 2 2" xfId="165"/>
    <cellStyle name="_4.06E Pass Throughs 3 2 2 2" xfId="166"/>
    <cellStyle name="_4.06E Pass Throughs 3 2 3" xfId="167"/>
    <cellStyle name="_4.06E Pass Throughs 3 3" xfId="168"/>
    <cellStyle name="_4.06E Pass Throughs 3 3 2" xfId="169"/>
    <cellStyle name="_4.06E Pass Throughs 3 3 2 2" xfId="170"/>
    <cellStyle name="_4.06E Pass Throughs 3 3 3" xfId="171"/>
    <cellStyle name="_4.06E Pass Throughs 3 4" xfId="172"/>
    <cellStyle name="_4.06E Pass Throughs 3 4 2" xfId="173"/>
    <cellStyle name="_4.06E Pass Throughs 3 4 2 2" xfId="174"/>
    <cellStyle name="_4.06E Pass Throughs 3 4 3" xfId="175"/>
    <cellStyle name="_4.06E Pass Throughs 3 5" xfId="176"/>
    <cellStyle name="_4.06E Pass Throughs 4" xfId="177"/>
    <cellStyle name="_4.06E Pass Throughs 4 2" xfId="178"/>
    <cellStyle name="_4.06E Pass Throughs 4 2 2" xfId="179"/>
    <cellStyle name="_4.06E Pass Throughs 4 3" xfId="180"/>
    <cellStyle name="_4.06E Pass Throughs 5" xfId="181"/>
    <cellStyle name="_4.06E Pass Throughs 5 2" xfId="182"/>
    <cellStyle name="_4.06E Pass Throughs 5 2 2" xfId="183"/>
    <cellStyle name="_4.06E Pass Throughs 5 2 3" xfId="184"/>
    <cellStyle name="_4.06E Pass Throughs 5 3" xfId="185"/>
    <cellStyle name="_4.06E Pass Throughs 5 3 2" xfId="186"/>
    <cellStyle name="_4.06E Pass Throughs 6" xfId="187"/>
    <cellStyle name="_4.06E Pass Throughs 6 2" xfId="188"/>
    <cellStyle name="_4.06E Pass Throughs 6 2 2" xfId="189"/>
    <cellStyle name="_4.06E Pass Throughs 6 3" xfId="190"/>
    <cellStyle name="_4.06E Pass Throughs 7" xfId="191"/>
    <cellStyle name="_4.06E Pass Throughs 7 2" xfId="192"/>
    <cellStyle name="_4.06E Pass Throughs 8" xfId="193"/>
    <cellStyle name="_4.06E Pass Throughs 8 2" xfId="194"/>
    <cellStyle name="_4.06E Pass Throughs 9" xfId="195"/>
    <cellStyle name="_4.06E Pass Throughs 9 2" xfId="196"/>
    <cellStyle name="_4.06E Pass Throughs_04 07E Wild Horse Wind Expansion (C) (2)" xfId="197"/>
    <cellStyle name="_4.06E Pass Throughs_04 07E Wild Horse Wind Expansion (C) (2) 2" xfId="198"/>
    <cellStyle name="_4.06E Pass Throughs_04 07E Wild Horse Wind Expansion (C) (2) 2 2" xfId="199"/>
    <cellStyle name="_4.06E Pass Throughs_04 07E Wild Horse Wind Expansion (C) (2) 2 2 2" xfId="200"/>
    <cellStyle name="_4.06E Pass Throughs_04 07E Wild Horse Wind Expansion (C) (2) 2 3" xfId="201"/>
    <cellStyle name="_4.06E Pass Throughs_04 07E Wild Horse Wind Expansion (C) (2) 3" xfId="202"/>
    <cellStyle name="_4.06E Pass Throughs_04 07E Wild Horse Wind Expansion (C) (2) 3 2" xfId="203"/>
    <cellStyle name="_4.06E Pass Throughs_04 07E Wild Horse Wind Expansion (C) (2) 4" xfId="204"/>
    <cellStyle name="_4.06E Pass Throughs_04 07E Wild Horse Wind Expansion (C) (2)_Adj Bench DR 3 for Initial Briefs (Electric)" xfId="205"/>
    <cellStyle name="_4.06E Pass Throughs_04 07E Wild Horse Wind Expansion (C) (2)_Adj Bench DR 3 for Initial Briefs (Electric) 2" xfId="206"/>
    <cellStyle name="_4.06E Pass Throughs_04 07E Wild Horse Wind Expansion (C) (2)_Adj Bench DR 3 for Initial Briefs (Electric) 2 2" xfId="207"/>
    <cellStyle name="_4.06E Pass Throughs_04 07E Wild Horse Wind Expansion (C) (2)_Adj Bench DR 3 for Initial Briefs (Electric) 2 2 2" xfId="208"/>
    <cellStyle name="_4.06E Pass Throughs_04 07E Wild Horse Wind Expansion (C) (2)_Adj Bench DR 3 for Initial Briefs (Electric) 2 3" xfId="209"/>
    <cellStyle name="_4.06E Pass Throughs_04 07E Wild Horse Wind Expansion (C) (2)_Adj Bench DR 3 for Initial Briefs (Electric) 3" xfId="210"/>
    <cellStyle name="_4.06E Pass Throughs_04 07E Wild Horse Wind Expansion (C) (2)_Adj Bench DR 3 for Initial Briefs (Electric) 3 2" xfId="211"/>
    <cellStyle name="_4.06E Pass Throughs_04 07E Wild Horse Wind Expansion (C) (2)_Adj Bench DR 3 for Initial Briefs (Electric) 4" xfId="212"/>
    <cellStyle name="_4.06E Pass Throughs_04 07E Wild Horse Wind Expansion (C) (2)_Adj Bench DR 3 for Initial Briefs (Electric)_DEM-WP(C) ENERG10C--ctn Mid-C_042010 2010GRC" xfId="213"/>
    <cellStyle name="_4.06E Pass Throughs_04 07E Wild Horse Wind Expansion (C) (2)_Book1" xfId="214"/>
    <cellStyle name="_4.06E Pass Throughs_04 07E Wild Horse Wind Expansion (C) (2)_DEM-WP(C) ENERG10C--ctn Mid-C_042010 2010GRC" xfId="215"/>
    <cellStyle name="_4.06E Pass Throughs_04 07E Wild Horse Wind Expansion (C) (2)_Electric Rev Req Model (2009 GRC) " xfId="216"/>
    <cellStyle name="_4.06E Pass Throughs_04 07E Wild Horse Wind Expansion (C) (2)_Electric Rev Req Model (2009 GRC)  2" xfId="217"/>
    <cellStyle name="_4.06E Pass Throughs_04 07E Wild Horse Wind Expansion (C) (2)_Electric Rev Req Model (2009 GRC)  2 2" xfId="218"/>
    <cellStyle name="_4.06E Pass Throughs_04 07E Wild Horse Wind Expansion (C) (2)_Electric Rev Req Model (2009 GRC)  2 2 2" xfId="219"/>
    <cellStyle name="_4.06E Pass Throughs_04 07E Wild Horse Wind Expansion (C) (2)_Electric Rev Req Model (2009 GRC)  2 3" xfId="220"/>
    <cellStyle name="_4.06E Pass Throughs_04 07E Wild Horse Wind Expansion (C) (2)_Electric Rev Req Model (2009 GRC)  3" xfId="221"/>
    <cellStyle name="_4.06E Pass Throughs_04 07E Wild Horse Wind Expansion (C) (2)_Electric Rev Req Model (2009 GRC)  3 2" xfId="222"/>
    <cellStyle name="_4.06E Pass Throughs_04 07E Wild Horse Wind Expansion (C) (2)_Electric Rev Req Model (2009 GRC)  4" xfId="223"/>
    <cellStyle name="_4.06E Pass Throughs_04 07E Wild Horse Wind Expansion (C) (2)_Electric Rev Req Model (2009 GRC) _DEM-WP(C) ENERG10C--ctn Mid-C_042010 2010GRC" xfId="224"/>
    <cellStyle name="_4.06E Pass Throughs_04 07E Wild Horse Wind Expansion (C) (2)_Electric Rev Req Model (2009 GRC) Rebuttal" xfId="225"/>
    <cellStyle name="_4.06E Pass Throughs_04 07E Wild Horse Wind Expansion (C) (2)_Electric Rev Req Model (2009 GRC) Rebuttal 2" xfId="226"/>
    <cellStyle name="_4.06E Pass Throughs_04 07E Wild Horse Wind Expansion (C) (2)_Electric Rev Req Model (2009 GRC) Rebuttal 2 2" xfId="227"/>
    <cellStyle name="_4.06E Pass Throughs_04 07E Wild Horse Wind Expansion (C) (2)_Electric Rev Req Model (2009 GRC) Rebuttal 2 2 2" xfId="228"/>
    <cellStyle name="_4.06E Pass Throughs_04 07E Wild Horse Wind Expansion (C) (2)_Electric Rev Req Model (2009 GRC) Rebuttal 2 3" xfId="229"/>
    <cellStyle name="_4.06E Pass Throughs_04 07E Wild Horse Wind Expansion (C) (2)_Electric Rev Req Model (2009 GRC) Rebuttal 3" xfId="230"/>
    <cellStyle name="_4.06E Pass Throughs_04 07E Wild Horse Wind Expansion (C) (2)_Electric Rev Req Model (2009 GRC) Rebuttal 3 2" xfId="231"/>
    <cellStyle name="_4.06E Pass Throughs_04 07E Wild Horse Wind Expansion (C) (2)_Electric Rev Req Model (2009 GRC) Rebuttal 4" xfId="232"/>
    <cellStyle name="_4.06E Pass Throughs_04 07E Wild Horse Wind Expansion (C) (2)_Electric Rev Req Model (2009 GRC) Rebuttal REmoval of New  WH Solar AdjustMI" xfId="233"/>
    <cellStyle name="_4.06E Pass Throughs_04 07E Wild Horse Wind Expansion (C) (2)_Electric Rev Req Model (2009 GRC) Rebuttal REmoval of New  WH Solar AdjustMI 2" xfId="234"/>
    <cellStyle name="_4.06E Pass Throughs_04 07E Wild Horse Wind Expansion (C) (2)_Electric Rev Req Model (2009 GRC) Rebuttal REmoval of New  WH Solar AdjustMI 2 2" xfId="235"/>
    <cellStyle name="_4.06E Pass Throughs_04 07E Wild Horse Wind Expansion (C) (2)_Electric Rev Req Model (2009 GRC) Rebuttal REmoval of New  WH Solar AdjustMI 2 2 2" xfId="236"/>
    <cellStyle name="_4.06E Pass Throughs_04 07E Wild Horse Wind Expansion (C) (2)_Electric Rev Req Model (2009 GRC) Rebuttal REmoval of New  WH Solar AdjustMI 2 3" xfId="237"/>
    <cellStyle name="_4.06E Pass Throughs_04 07E Wild Horse Wind Expansion (C) (2)_Electric Rev Req Model (2009 GRC) Rebuttal REmoval of New  WH Solar AdjustMI 3" xfId="238"/>
    <cellStyle name="_4.06E Pass Throughs_04 07E Wild Horse Wind Expansion (C) (2)_Electric Rev Req Model (2009 GRC) Rebuttal REmoval of New  WH Solar AdjustMI 3 2" xfId="239"/>
    <cellStyle name="_4.06E Pass Throughs_04 07E Wild Horse Wind Expansion (C) (2)_Electric Rev Req Model (2009 GRC) Rebuttal REmoval of New  WH Solar AdjustMI 4" xfId="240"/>
    <cellStyle name="_4.06E Pass Throughs_04 07E Wild Horse Wind Expansion (C) (2)_Electric Rev Req Model (2009 GRC) Rebuttal REmoval of New  WH Solar AdjustMI_DEM-WP(C) ENERG10C--ctn Mid-C_042010 2010GRC" xfId="241"/>
    <cellStyle name="_4.06E Pass Throughs_04 07E Wild Horse Wind Expansion (C) (2)_Electric Rev Req Model (2009 GRC) Revised 01-18-2010" xfId="242"/>
    <cellStyle name="_4.06E Pass Throughs_04 07E Wild Horse Wind Expansion (C) (2)_Electric Rev Req Model (2009 GRC) Revised 01-18-2010 2" xfId="243"/>
    <cellStyle name="_4.06E Pass Throughs_04 07E Wild Horse Wind Expansion (C) (2)_Electric Rev Req Model (2009 GRC) Revised 01-18-2010 2 2" xfId="244"/>
    <cellStyle name="_4.06E Pass Throughs_04 07E Wild Horse Wind Expansion (C) (2)_Electric Rev Req Model (2009 GRC) Revised 01-18-2010 2 2 2" xfId="245"/>
    <cellStyle name="_4.06E Pass Throughs_04 07E Wild Horse Wind Expansion (C) (2)_Electric Rev Req Model (2009 GRC) Revised 01-18-2010 2 3" xfId="246"/>
    <cellStyle name="_4.06E Pass Throughs_04 07E Wild Horse Wind Expansion (C) (2)_Electric Rev Req Model (2009 GRC) Revised 01-18-2010 3" xfId="247"/>
    <cellStyle name="_4.06E Pass Throughs_04 07E Wild Horse Wind Expansion (C) (2)_Electric Rev Req Model (2009 GRC) Revised 01-18-2010 3 2" xfId="248"/>
    <cellStyle name="_4.06E Pass Throughs_04 07E Wild Horse Wind Expansion (C) (2)_Electric Rev Req Model (2009 GRC) Revised 01-18-2010 4" xfId="249"/>
    <cellStyle name="_4.06E Pass Throughs_04 07E Wild Horse Wind Expansion (C) (2)_Electric Rev Req Model (2009 GRC) Revised 01-18-2010_DEM-WP(C) ENERG10C--ctn Mid-C_042010 2010GRC" xfId="250"/>
    <cellStyle name="_4.06E Pass Throughs_04 07E Wild Horse Wind Expansion (C) (2)_Electric Rev Req Model (2010 GRC)" xfId="251"/>
    <cellStyle name="_4.06E Pass Throughs_04 07E Wild Horse Wind Expansion (C) (2)_Electric Rev Req Model (2010 GRC) SF" xfId="252"/>
    <cellStyle name="_4.06E Pass Throughs_04 07E Wild Horse Wind Expansion (C) (2)_Final Order Electric EXHIBIT A-1" xfId="253"/>
    <cellStyle name="_4.06E Pass Throughs_04 07E Wild Horse Wind Expansion (C) (2)_Final Order Electric EXHIBIT A-1 2" xfId="254"/>
    <cellStyle name="_4.06E Pass Throughs_04 07E Wild Horse Wind Expansion (C) (2)_Final Order Electric EXHIBIT A-1 2 2" xfId="255"/>
    <cellStyle name="_4.06E Pass Throughs_04 07E Wild Horse Wind Expansion (C) (2)_Final Order Electric EXHIBIT A-1 2 2 2" xfId="256"/>
    <cellStyle name="_4.06E Pass Throughs_04 07E Wild Horse Wind Expansion (C) (2)_Final Order Electric EXHIBIT A-1 2 3" xfId="257"/>
    <cellStyle name="_4.06E Pass Throughs_04 07E Wild Horse Wind Expansion (C) (2)_Final Order Electric EXHIBIT A-1 3" xfId="258"/>
    <cellStyle name="_4.06E Pass Throughs_04 07E Wild Horse Wind Expansion (C) (2)_Final Order Electric EXHIBIT A-1 3 2" xfId="259"/>
    <cellStyle name="_4.06E Pass Throughs_04 07E Wild Horse Wind Expansion (C) (2)_Final Order Electric EXHIBIT A-1 4" xfId="260"/>
    <cellStyle name="_4.06E Pass Throughs_04 07E Wild Horse Wind Expansion (C) (2)_TENASKA REGULATORY ASSET" xfId="261"/>
    <cellStyle name="_4.06E Pass Throughs_04 07E Wild Horse Wind Expansion (C) (2)_TENASKA REGULATORY ASSET 2" xfId="262"/>
    <cellStyle name="_4.06E Pass Throughs_04 07E Wild Horse Wind Expansion (C) (2)_TENASKA REGULATORY ASSET 2 2" xfId="263"/>
    <cellStyle name="_4.06E Pass Throughs_04 07E Wild Horse Wind Expansion (C) (2)_TENASKA REGULATORY ASSET 2 2 2" xfId="264"/>
    <cellStyle name="_4.06E Pass Throughs_04 07E Wild Horse Wind Expansion (C) (2)_TENASKA REGULATORY ASSET 2 3" xfId="265"/>
    <cellStyle name="_4.06E Pass Throughs_04 07E Wild Horse Wind Expansion (C) (2)_TENASKA REGULATORY ASSET 3" xfId="266"/>
    <cellStyle name="_4.06E Pass Throughs_04 07E Wild Horse Wind Expansion (C) (2)_TENASKA REGULATORY ASSET 3 2" xfId="267"/>
    <cellStyle name="_4.06E Pass Throughs_04 07E Wild Horse Wind Expansion (C) (2)_TENASKA REGULATORY ASSET 4" xfId="268"/>
    <cellStyle name="_4.06E Pass Throughs_16.37E Wild Horse Expansion DeferralRevwrkingfile SF" xfId="269"/>
    <cellStyle name="_4.06E Pass Throughs_16.37E Wild Horse Expansion DeferralRevwrkingfile SF 2" xfId="270"/>
    <cellStyle name="_4.06E Pass Throughs_16.37E Wild Horse Expansion DeferralRevwrkingfile SF 2 2" xfId="271"/>
    <cellStyle name="_4.06E Pass Throughs_16.37E Wild Horse Expansion DeferralRevwrkingfile SF 2 2 2" xfId="272"/>
    <cellStyle name="_4.06E Pass Throughs_16.37E Wild Horse Expansion DeferralRevwrkingfile SF 2 3" xfId="273"/>
    <cellStyle name="_4.06E Pass Throughs_16.37E Wild Horse Expansion DeferralRevwrkingfile SF 3" xfId="274"/>
    <cellStyle name="_4.06E Pass Throughs_16.37E Wild Horse Expansion DeferralRevwrkingfile SF 3 2" xfId="275"/>
    <cellStyle name="_4.06E Pass Throughs_16.37E Wild Horse Expansion DeferralRevwrkingfile SF 4" xfId="276"/>
    <cellStyle name="_4.06E Pass Throughs_16.37E Wild Horse Expansion DeferralRevwrkingfile SF_DEM-WP(C) ENERG10C--ctn Mid-C_042010 2010GRC" xfId="277"/>
    <cellStyle name="_4.06E Pass Throughs_2009 Compliance Filing PCA Exhibits for GRC" xfId="278"/>
    <cellStyle name="_4.06E Pass Throughs_2009 Compliance Filing PCA Exhibits for GRC 2" xfId="279"/>
    <cellStyle name="_4.06E Pass Throughs_2009 GRC Compl Filing - Exhibit D" xfId="280"/>
    <cellStyle name="_4.06E Pass Throughs_2009 GRC Compl Filing - Exhibit D 2" xfId="281"/>
    <cellStyle name="_4.06E Pass Throughs_2009 GRC Compl Filing - Exhibit D 2 2" xfId="282"/>
    <cellStyle name="_4.06E Pass Throughs_2009 GRC Compl Filing - Exhibit D 3" xfId="283"/>
    <cellStyle name="_4.06E Pass Throughs_2009 GRC Compl Filing - Exhibit D_DEM-WP(C) ENERG10C--ctn Mid-C_042010 2010GRC" xfId="284"/>
    <cellStyle name="_4.06E Pass Throughs_3.01 Income Statement" xfId="285"/>
    <cellStyle name="_4.06E Pass Throughs_4 31 Regulatory Assets and Liabilities  7 06- Exhibit D" xfId="286"/>
    <cellStyle name="_4.06E Pass Throughs_4 31 Regulatory Assets and Liabilities  7 06- Exhibit D 2" xfId="287"/>
    <cellStyle name="_4.06E Pass Throughs_4 31 Regulatory Assets and Liabilities  7 06- Exhibit D 2 2" xfId="288"/>
    <cellStyle name="_4.06E Pass Throughs_4 31 Regulatory Assets and Liabilities  7 06- Exhibit D 2 2 2" xfId="289"/>
    <cellStyle name="_4.06E Pass Throughs_4 31 Regulatory Assets and Liabilities  7 06- Exhibit D 3" xfId="290"/>
    <cellStyle name="_4.06E Pass Throughs_4 31 Regulatory Assets and Liabilities  7 06- Exhibit D 3 2" xfId="291"/>
    <cellStyle name="_4.06E Pass Throughs_4 31 Regulatory Assets and Liabilities  7 06- Exhibit D_DEM-WP(C) ENERG10C--ctn Mid-C_042010 2010GRC" xfId="292"/>
    <cellStyle name="_4.06E Pass Throughs_4 31 Regulatory Assets and Liabilities  7 06- Exhibit D_NIM Summary" xfId="293"/>
    <cellStyle name="_4.06E Pass Throughs_4 31 Regulatory Assets and Liabilities  7 06- Exhibit D_NIM Summary 2" xfId="294"/>
    <cellStyle name="_4.06E Pass Throughs_4 31 Regulatory Assets and Liabilities  7 06- Exhibit D_NIM Summary 2 2" xfId="295"/>
    <cellStyle name="_4.06E Pass Throughs_4 31 Regulatory Assets and Liabilities  7 06- Exhibit D_NIM Summary 3" xfId="296"/>
    <cellStyle name="_4.06E Pass Throughs_4 31 Regulatory Assets and Liabilities  7 06- Exhibit D_NIM Summary_DEM-WP(C) ENERG10C--ctn Mid-C_042010 2010GRC" xfId="297"/>
    <cellStyle name="_4.06E Pass Throughs_4 31 Regulatory Assets and Liabilities  7 06- Exhibit D_NIM+O&amp;M" xfId="298"/>
    <cellStyle name="_4.06E Pass Throughs_4 31 Regulatory Assets and Liabilities  7 06- Exhibit D_NIM+O&amp;M 2" xfId="299"/>
    <cellStyle name="_4.06E Pass Throughs_4 31 Regulatory Assets and Liabilities  7 06- Exhibit D_NIM+O&amp;M Monthly" xfId="300"/>
    <cellStyle name="_4.06E Pass Throughs_4 31 Regulatory Assets and Liabilities  7 06- Exhibit D_NIM+O&amp;M Monthly 2" xfId="301"/>
    <cellStyle name="_4.06E Pass Throughs_4 31E Reg Asset  Liab and EXH D" xfId="302"/>
    <cellStyle name="_4.06E Pass Throughs_4 31E Reg Asset  Liab and EXH D _ Aug 10 Filing (2)" xfId="303"/>
    <cellStyle name="_4.06E Pass Throughs_4 31E Reg Asset  Liab and EXH D _ Aug 10 Filing (2) 2" xfId="304"/>
    <cellStyle name="_4.06E Pass Throughs_4 31E Reg Asset  Liab and EXH D 10" xfId="305"/>
    <cellStyle name="_4.06E Pass Throughs_4 31E Reg Asset  Liab and EXH D 11" xfId="306"/>
    <cellStyle name="_4.06E Pass Throughs_4 31E Reg Asset  Liab and EXH D 12" xfId="307"/>
    <cellStyle name="_4.06E Pass Throughs_4 31E Reg Asset  Liab and EXH D 13" xfId="308"/>
    <cellStyle name="_4.06E Pass Throughs_4 31E Reg Asset  Liab and EXH D 14" xfId="309"/>
    <cellStyle name="_4.06E Pass Throughs_4 31E Reg Asset  Liab and EXH D 15" xfId="310"/>
    <cellStyle name="_4.06E Pass Throughs_4 31E Reg Asset  Liab and EXH D 16" xfId="311"/>
    <cellStyle name="_4.06E Pass Throughs_4 31E Reg Asset  Liab and EXH D 17" xfId="312"/>
    <cellStyle name="_4.06E Pass Throughs_4 31E Reg Asset  Liab and EXH D 18" xfId="313"/>
    <cellStyle name="_4.06E Pass Throughs_4 31E Reg Asset  Liab and EXH D 19" xfId="314"/>
    <cellStyle name="_4.06E Pass Throughs_4 31E Reg Asset  Liab and EXH D 2" xfId="315"/>
    <cellStyle name="_4.06E Pass Throughs_4 31E Reg Asset  Liab and EXH D 20" xfId="316"/>
    <cellStyle name="_4.06E Pass Throughs_4 31E Reg Asset  Liab and EXH D 21" xfId="317"/>
    <cellStyle name="_4.06E Pass Throughs_4 31E Reg Asset  Liab and EXH D 22" xfId="318"/>
    <cellStyle name="_4.06E Pass Throughs_4 31E Reg Asset  Liab and EXH D 23" xfId="319"/>
    <cellStyle name="_4.06E Pass Throughs_4 31E Reg Asset  Liab and EXH D 24" xfId="320"/>
    <cellStyle name="_4.06E Pass Throughs_4 31E Reg Asset  Liab and EXH D 25" xfId="321"/>
    <cellStyle name="_4.06E Pass Throughs_4 31E Reg Asset  Liab and EXH D 26" xfId="322"/>
    <cellStyle name="_4.06E Pass Throughs_4 31E Reg Asset  Liab and EXH D 27" xfId="323"/>
    <cellStyle name="_4.06E Pass Throughs_4 31E Reg Asset  Liab and EXH D 28" xfId="324"/>
    <cellStyle name="_4.06E Pass Throughs_4 31E Reg Asset  Liab and EXH D 29" xfId="325"/>
    <cellStyle name="_4.06E Pass Throughs_4 31E Reg Asset  Liab and EXH D 3" xfId="326"/>
    <cellStyle name="_4.06E Pass Throughs_4 31E Reg Asset  Liab and EXH D 30" xfId="327"/>
    <cellStyle name="_4.06E Pass Throughs_4 31E Reg Asset  Liab and EXH D 31" xfId="328"/>
    <cellStyle name="_4.06E Pass Throughs_4 31E Reg Asset  Liab and EXH D 32" xfId="329"/>
    <cellStyle name="_4.06E Pass Throughs_4 31E Reg Asset  Liab and EXH D 33" xfId="330"/>
    <cellStyle name="_4.06E Pass Throughs_4 31E Reg Asset  Liab and EXH D 34" xfId="331"/>
    <cellStyle name="_4.06E Pass Throughs_4 31E Reg Asset  Liab and EXH D 35" xfId="332"/>
    <cellStyle name="_4.06E Pass Throughs_4 31E Reg Asset  Liab and EXH D 36" xfId="333"/>
    <cellStyle name="_4.06E Pass Throughs_4 31E Reg Asset  Liab and EXH D 4" xfId="334"/>
    <cellStyle name="_4.06E Pass Throughs_4 31E Reg Asset  Liab and EXH D 5" xfId="335"/>
    <cellStyle name="_4.06E Pass Throughs_4 31E Reg Asset  Liab and EXH D 6" xfId="336"/>
    <cellStyle name="_4.06E Pass Throughs_4 31E Reg Asset  Liab and EXH D 7" xfId="337"/>
    <cellStyle name="_4.06E Pass Throughs_4 31E Reg Asset  Liab and EXH D 8" xfId="338"/>
    <cellStyle name="_4.06E Pass Throughs_4 31E Reg Asset  Liab and EXH D 9" xfId="339"/>
    <cellStyle name="_4.06E Pass Throughs_4 32 Regulatory Assets and Liabilities  7 06- Exhibit D" xfId="340"/>
    <cellStyle name="_4.06E Pass Throughs_4 32 Regulatory Assets and Liabilities  7 06- Exhibit D 2" xfId="341"/>
    <cellStyle name="_4.06E Pass Throughs_4 32 Regulatory Assets and Liabilities  7 06- Exhibit D 2 2" xfId="342"/>
    <cellStyle name="_4.06E Pass Throughs_4 32 Regulatory Assets and Liabilities  7 06- Exhibit D 2 2 2" xfId="343"/>
    <cellStyle name="_4.06E Pass Throughs_4 32 Regulatory Assets and Liabilities  7 06- Exhibit D 3" xfId="344"/>
    <cellStyle name="_4.06E Pass Throughs_4 32 Regulatory Assets and Liabilities  7 06- Exhibit D 3 2" xfId="345"/>
    <cellStyle name="_4.06E Pass Throughs_4 32 Regulatory Assets and Liabilities  7 06- Exhibit D_DEM-WP(C) ENERG10C--ctn Mid-C_042010 2010GRC" xfId="346"/>
    <cellStyle name="_4.06E Pass Throughs_4 32 Regulatory Assets and Liabilities  7 06- Exhibit D_NIM Summary" xfId="347"/>
    <cellStyle name="_4.06E Pass Throughs_4 32 Regulatory Assets and Liabilities  7 06- Exhibit D_NIM Summary 2" xfId="348"/>
    <cellStyle name="_4.06E Pass Throughs_4 32 Regulatory Assets and Liabilities  7 06- Exhibit D_NIM Summary 2 2" xfId="349"/>
    <cellStyle name="_4.06E Pass Throughs_4 32 Regulatory Assets and Liabilities  7 06- Exhibit D_NIM Summary 3" xfId="350"/>
    <cellStyle name="_4.06E Pass Throughs_4 32 Regulatory Assets and Liabilities  7 06- Exhibit D_NIM Summary_DEM-WP(C) ENERG10C--ctn Mid-C_042010 2010GRC" xfId="351"/>
    <cellStyle name="_4.06E Pass Throughs_4 32 Regulatory Assets and Liabilities  7 06- Exhibit D_NIM+O&amp;M" xfId="352"/>
    <cellStyle name="_4.06E Pass Throughs_4 32 Regulatory Assets and Liabilities  7 06- Exhibit D_NIM+O&amp;M 2" xfId="353"/>
    <cellStyle name="_4.06E Pass Throughs_4 32 Regulatory Assets and Liabilities  7 06- Exhibit D_NIM+O&amp;M Monthly" xfId="354"/>
    <cellStyle name="_4.06E Pass Throughs_4 32 Regulatory Assets and Liabilities  7 06- Exhibit D_NIM+O&amp;M Monthly 2" xfId="355"/>
    <cellStyle name="_4.06E Pass Throughs_AURORA Total New" xfId="356"/>
    <cellStyle name="_4.06E Pass Throughs_AURORA Total New 2" xfId="357"/>
    <cellStyle name="_4.06E Pass Throughs_AURORA Total New 2 2" xfId="358"/>
    <cellStyle name="_4.06E Pass Throughs_AURORA Total New 3" xfId="359"/>
    <cellStyle name="_4.06E Pass Throughs_Book2" xfId="360"/>
    <cellStyle name="_4.06E Pass Throughs_Book2 2" xfId="361"/>
    <cellStyle name="_4.06E Pass Throughs_Book2 2 2" xfId="362"/>
    <cellStyle name="_4.06E Pass Throughs_Book2 2 2 2" xfId="363"/>
    <cellStyle name="_4.06E Pass Throughs_Book2 2 3" xfId="364"/>
    <cellStyle name="_4.06E Pass Throughs_Book2 3" xfId="365"/>
    <cellStyle name="_4.06E Pass Throughs_Book2 3 2" xfId="366"/>
    <cellStyle name="_4.06E Pass Throughs_Book2 4" xfId="367"/>
    <cellStyle name="_4.06E Pass Throughs_Book2_Adj Bench DR 3 for Initial Briefs (Electric)" xfId="368"/>
    <cellStyle name="_4.06E Pass Throughs_Book2_Adj Bench DR 3 for Initial Briefs (Electric) 2" xfId="369"/>
    <cellStyle name="_4.06E Pass Throughs_Book2_Adj Bench DR 3 for Initial Briefs (Electric) 2 2" xfId="370"/>
    <cellStyle name="_4.06E Pass Throughs_Book2_Adj Bench DR 3 for Initial Briefs (Electric) 2 2 2" xfId="371"/>
    <cellStyle name="_4.06E Pass Throughs_Book2_Adj Bench DR 3 for Initial Briefs (Electric) 2 3" xfId="372"/>
    <cellStyle name="_4.06E Pass Throughs_Book2_Adj Bench DR 3 for Initial Briefs (Electric) 3" xfId="373"/>
    <cellStyle name="_4.06E Pass Throughs_Book2_Adj Bench DR 3 for Initial Briefs (Electric) 3 2" xfId="374"/>
    <cellStyle name="_4.06E Pass Throughs_Book2_Adj Bench DR 3 for Initial Briefs (Electric) 4" xfId="375"/>
    <cellStyle name="_4.06E Pass Throughs_Book2_Adj Bench DR 3 for Initial Briefs (Electric)_DEM-WP(C) ENERG10C--ctn Mid-C_042010 2010GRC" xfId="376"/>
    <cellStyle name="_4.06E Pass Throughs_Book2_DEM-WP(C) ENERG10C--ctn Mid-C_042010 2010GRC" xfId="377"/>
    <cellStyle name="_4.06E Pass Throughs_Book2_Electric Rev Req Model (2009 GRC) Rebuttal" xfId="378"/>
    <cellStyle name="_4.06E Pass Throughs_Book2_Electric Rev Req Model (2009 GRC) Rebuttal 2" xfId="379"/>
    <cellStyle name="_4.06E Pass Throughs_Book2_Electric Rev Req Model (2009 GRC) Rebuttal 2 2" xfId="380"/>
    <cellStyle name="_4.06E Pass Throughs_Book2_Electric Rev Req Model (2009 GRC) Rebuttal 2 2 2" xfId="381"/>
    <cellStyle name="_4.06E Pass Throughs_Book2_Electric Rev Req Model (2009 GRC) Rebuttal 2 3" xfId="382"/>
    <cellStyle name="_4.06E Pass Throughs_Book2_Electric Rev Req Model (2009 GRC) Rebuttal 3" xfId="383"/>
    <cellStyle name="_4.06E Pass Throughs_Book2_Electric Rev Req Model (2009 GRC) Rebuttal 3 2" xfId="384"/>
    <cellStyle name="_4.06E Pass Throughs_Book2_Electric Rev Req Model (2009 GRC) Rebuttal 4" xfId="385"/>
    <cellStyle name="_4.06E Pass Throughs_Book2_Electric Rev Req Model (2009 GRC) Rebuttal REmoval of New  WH Solar AdjustMI" xfId="386"/>
    <cellStyle name="_4.06E Pass Throughs_Book2_Electric Rev Req Model (2009 GRC) Rebuttal REmoval of New  WH Solar AdjustMI 2" xfId="387"/>
    <cellStyle name="_4.06E Pass Throughs_Book2_Electric Rev Req Model (2009 GRC) Rebuttal REmoval of New  WH Solar AdjustMI 2 2" xfId="388"/>
    <cellStyle name="_4.06E Pass Throughs_Book2_Electric Rev Req Model (2009 GRC) Rebuttal REmoval of New  WH Solar AdjustMI 2 2 2" xfId="389"/>
    <cellStyle name="_4.06E Pass Throughs_Book2_Electric Rev Req Model (2009 GRC) Rebuttal REmoval of New  WH Solar AdjustMI 2 3" xfId="390"/>
    <cellStyle name="_4.06E Pass Throughs_Book2_Electric Rev Req Model (2009 GRC) Rebuttal REmoval of New  WH Solar AdjustMI 3" xfId="391"/>
    <cellStyle name="_4.06E Pass Throughs_Book2_Electric Rev Req Model (2009 GRC) Rebuttal REmoval of New  WH Solar AdjustMI 3 2" xfId="392"/>
    <cellStyle name="_4.06E Pass Throughs_Book2_Electric Rev Req Model (2009 GRC) Rebuttal REmoval of New  WH Solar AdjustMI 4" xfId="393"/>
    <cellStyle name="_4.06E Pass Throughs_Book2_Electric Rev Req Model (2009 GRC) Rebuttal REmoval of New  WH Solar AdjustMI_DEM-WP(C) ENERG10C--ctn Mid-C_042010 2010GRC" xfId="394"/>
    <cellStyle name="_4.06E Pass Throughs_Book2_Electric Rev Req Model (2009 GRC) Revised 01-18-2010" xfId="395"/>
    <cellStyle name="_4.06E Pass Throughs_Book2_Electric Rev Req Model (2009 GRC) Revised 01-18-2010 2" xfId="396"/>
    <cellStyle name="_4.06E Pass Throughs_Book2_Electric Rev Req Model (2009 GRC) Revised 01-18-2010 2 2" xfId="397"/>
    <cellStyle name="_4.06E Pass Throughs_Book2_Electric Rev Req Model (2009 GRC) Revised 01-18-2010 2 2 2" xfId="398"/>
    <cellStyle name="_4.06E Pass Throughs_Book2_Electric Rev Req Model (2009 GRC) Revised 01-18-2010 2 3" xfId="399"/>
    <cellStyle name="_4.06E Pass Throughs_Book2_Electric Rev Req Model (2009 GRC) Revised 01-18-2010 3" xfId="400"/>
    <cellStyle name="_4.06E Pass Throughs_Book2_Electric Rev Req Model (2009 GRC) Revised 01-18-2010 3 2" xfId="401"/>
    <cellStyle name="_4.06E Pass Throughs_Book2_Electric Rev Req Model (2009 GRC) Revised 01-18-2010 4" xfId="402"/>
    <cellStyle name="_4.06E Pass Throughs_Book2_Electric Rev Req Model (2009 GRC) Revised 01-18-2010_DEM-WP(C) ENERG10C--ctn Mid-C_042010 2010GRC" xfId="403"/>
    <cellStyle name="_4.06E Pass Throughs_Book2_Final Order Electric EXHIBIT A-1" xfId="404"/>
    <cellStyle name="_4.06E Pass Throughs_Book2_Final Order Electric EXHIBIT A-1 2" xfId="405"/>
    <cellStyle name="_4.06E Pass Throughs_Book2_Final Order Electric EXHIBIT A-1 2 2" xfId="406"/>
    <cellStyle name="_4.06E Pass Throughs_Book2_Final Order Electric EXHIBIT A-1 2 2 2" xfId="407"/>
    <cellStyle name="_4.06E Pass Throughs_Book2_Final Order Electric EXHIBIT A-1 2 3" xfId="408"/>
    <cellStyle name="_4.06E Pass Throughs_Book2_Final Order Electric EXHIBIT A-1 3" xfId="409"/>
    <cellStyle name="_4.06E Pass Throughs_Book2_Final Order Electric EXHIBIT A-1 3 2" xfId="410"/>
    <cellStyle name="_4.06E Pass Throughs_Book2_Final Order Electric EXHIBIT A-1 4" xfId="411"/>
    <cellStyle name="_4.06E Pass Throughs_Book4" xfId="412"/>
    <cellStyle name="_4.06E Pass Throughs_Book4 2" xfId="413"/>
    <cellStyle name="_4.06E Pass Throughs_Book4 2 2" xfId="414"/>
    <cellStyle name="_4.06E Pass Throughs_Book4 2 2 2" xfId="415"/>
    <cellStyle name="_4.06E Pass Throughs_Book4 2 3" xfId="416"/>
    <cellStyle name="_4.06E Pass Throughs_Book4 3" xfId="417"/>
    <cellStyle name="_4.06E Pass Throughs_Book4 3 2" xfId="418"/>
    <cellStyle name="_4.06E Pass Throughs_Book4 4" xfId="419"/>
    <cellStyle name="_4.06E Pass Throughs_Book4_DEM-WP(C) ENERG10C--ctn Mid-C_042010 2010GRC" xfId="420"/>
    <cellStyle name="_4.06E Pass Throughs_Book9" xfId="421"/>
    <cellStyle name="_4.06E Pass Throughs_Book9 2" xfId="422"/>
    <cellStyle name="_4.06E Pass Throughs_Book9 2 2" xfId="423"/>
    <cellStyle name="_4.06E Pass Throughs_Book9 2 2 2" xfId="424"/>
    <cellStyle name="_4.06E Pass Throughs_Book9 2 3" xfId="425"/>
    <cellStyle name="_4.06E Pass Throughs_Book9 3" xfId="426"/>
    <cellStyle name="_4.06E Pass Throughs_Book9 3 2" xfId="427"/>
    <cellStyle name="_4.06E Pass Throughs_Book9 4" xfId="428"/>
    <cellStyle name="_4.06E Pass Throughs_Book9_DEM-WP(C) ENERG10C--ctn Mid-C_042010 2010GRC" xfId="429"/>
    <cellStyle name="_4.06E Pass Throughs_Chelan PUD Power Costs (8-10)" xfId="430"/>
    <cellStyle name="_4.06E Pass Throughs_Chelan PUD Power Costs (8-10) 2" xfId="431"/>
    <cellStyle name="_4.06E Pass Throughs_DEM-WP(C) Chelan Power Costs" xfId="432"/>
    <cellStyle name="_4.06E Pass Throughs_DEM-WP(C) Chelan Power Costs 2" xfId="433"/>
    <cellStyle name="_4.06E Pass Throughs_DEM-WP(C) ENERG10C--ctn Mid-C_042010 2010GRC" xfId="434"/>
    <cellStyle name="_4.06E Pass Throughs_DEM-WP(C) Gas Transport 2010GRC" xfId="435"/>
    <cellStyle name="_4.06E Pass Throughs_DEM-WP(C) Gas Transport 2010GRC 2" xfId="436"/>
    <cellStyle name="_4.06E Pass Throughs_Exh A-1 resulting from UE-112050 effective Jan 1 2012" xfId="437"/>
    <cellStyle name="_4.06E Pass Throughs_Exh G - Klamath Peaker PPA fr C Locke 2-12" xfId="438"/>
    <cellStyle name="_4.06E Pass Throughs_Exhibit A-1 effective 4-1-11 fr S Free 12-11" xfId="439"/>
    <cellStyle name="_4.06E Pass Throughs_INPUTS" xfId="440"/>
    <cellStyle name="_4.06E Pass Throughs_INPUTS 2" xfId="441"/>
    <cellStyle name="_4.06E Pass Throughs_INPUTS 2 2" xfId="442"/>
    <cellStyle name="_4.06E Pass Throughs_INPUTS 2 2 2" xfId="443"/>
    <cellStyle name="_4.06E Pass Throughs_INPUTS 2 3" xfId="444"/>
    <cellStyle name="_4.06E Pass Throughs_INPUTS 3" xfId="445"/>
    <cellStyle name="_4.06E Pass Throughs_INPUTS 3 2" xfId="446"/>
    <cellStyle name="_4.06E Pass Throughs_INPUTS 4" xfId="447"/>
    <cellStyle name="_4.06E Pass Throughs_Mint Farm Generation BPA" xfId="448"/>
    <cellStyle name="_4.06E Pass Throughs_NIM Summary" xfId="449"/>
    <cellStyle name="_4.06E Pass Throughs_NIM Summary 09GRC" xfId="450"/>
    <cellStyle name="_4.06E Pass Throughs_NIM Summary 09GRC 2" xfId="451"/>
    <cellStyle name="_4.06E Pass Throughs_NIM Summary 09GRC 2 2" xfId="452"/>
    <cellStyle name="_4.06E Pass Throughs_NIM Summary 09GRC 3" xfId="453"/>
    <cellStyle name="_4.06E Pass Throughs_NIM Summary 09GRC_DEM-WP(C) ENERG10C--ctn Mid-C_042010 2010GRC" xfId="454"/>
    <cellStyle name="_4.06E Pass Throughs_NIM Summary 10" xfId="455"/>
    <cellStyle name="_4.06E Pass Throughs_NIM Summary 11" xfId="456"/>
    <cellStyle name="_4.06E Pass Throughs_NIM Summary 12" xfId="457"/>
    <cellStyle name="_4.06E Pass Throughs_NIM Summary 13" xfId="458"/>
    <cellStyle name="_4.06E Pass Throughs_NIM Summary 14" xfId="459"/>
    <cellStyle name="_4.06E Pass Throughs_NIM Summary 15" xfId="460"/>
    <cellStyle name="_4.06E Pass Throughs_NIM Summary 16" xfId="461"/>
    <cellStyle name="_4.06E Pass Throughs_NIM Summary 17" xfId="462"/>
    <cellStyle name="_4.06E Pass Throughs_NIM Summary 18" xfId="463"/>
    <cellStyle name="_4.06E Pass Throughs_NIM Summary 19" xfId="464"/>
    <cellStyle name="_4.06E Pass Throughs_NIM Summary 2" xfId="465"/>
    <cellStyle name="_4.06E Pass Throughs_NIM Summary 2 2" xfId="466"/>
    <cellStyle name="_4.06E Pass Throughs_NIM Summary 20" xfId="467"/>
    <cellStyle name="_4.06E Pass Throughs_NIM Summary 21" xfId="468"/>
    <cellStyle name="_4.06E Pass Throughs_NIM Summary 22" xfId="469"/>
    <cellStyle name="_4.06E Pass Throughs_NIM Summary 23" xfId="470"/>
    <cellStyle name="_4.06E Pass Throughs_NIM Summary 24" xfId="471"/>
    <cellStyle name="_4.06E Pass Throughs_NIM Summary 25" xfId="472"/>
    <cellStyle name="_4.06E Pass Throughs_NIM Summary 26" xfId="473"/>
    <cellStyle name="_4.06E Pass Throughs_NIM Summary 27" xfId="474"/>
    <cellStyle name="_4.06E Pass Throughs_NIM Summary 28" xfId="475"/>
    <cellStyle name="_4.06E Pass Throughs_NIM Summary 29" xfId="476"/>
    <cellStyle name="_4.06E Pass Throughs_NIM Summary 3" xfId="477"/>
    <cellStyle name="_4.06E Pass Throughs_NIM Summary 3 2" xfId="478"/>
    <cellStyle name="_4.06E Pass Throughs_NIM Summary 30" xfId="479"/>
    <cellStyle name="_4.06E Pass Throughs_NIM Summary 31" xfId="480"/>
    <cellStyle name="_4.06E Pass Throughs_NIM Summary 32" xfId="481"/>
    <cellStyle name="_4.06E Pass Throughs_NIM Summary 33" xfId="482"/>
    <cellStyle name="_4.06E Pass Throughs_NIM Summary 34" xfId="483"/>
    <cellStyle name="_4.06E Pass Throughs_NIM Summary 35" xfId="484"/>
    <cellStyle name="_4.06E Pass Throughs_NIM Summary 36" xfId="485"/>
    <cellStyle name="_4.06E Pass Throughs_NIM Summary 37" xfId="486"/>
    <cellStyle name="_4.06E Pass Throughs_NIM Summary 38" xfId="487"/>
    <cellStyle name="_4.06E Pass Throughs_NIM Summary 39" xfId="488"/>
    <cellStyle name="_4.06E Pass Throughs_NIM Summary 4" xfId="489"/>
    <cellStyle name="_4.06E Pass Throughs_NIM Summary 4 2" xfId="490"/>
    <cellStyle name="_4.06E Pass Throughs_NIM Summary 40" xfId="491"/>
    <cellStyle name="_4.06E Pass Throughs_NIM Summary 41" xfId="492"/>
    <cellStyle name="_4.06E Pass Throughs_NIM Summary 42" xfId="493"/>
    <cellStyle name="_4.06E Pass Throughs_NIM Summary 43" xfId="494"/>
    <cellStyle name="_4.06E Pass Throughs_NIM Summary 44" xfId="495"/>
    <cellStyle name="_4.06E Pass Throughs_NIM Summary 45" xfId="496"/>
    <cellStyle name="_4.06E Pass Throughs_NIM Summary 46" xfId="497"/>
    <cellStyle name="_4.06E Pass Throughs_NIM Summary 47" xfId="498"/>
    <cellStyle name="_4.06E Pass Throughs_NIM Summary 48" xfId="499"/>
    <cellStyle name="_4.06E Pass Throughs_NIM Summary 49" xfId="500"/>
    <cellStyle name="_4.06E Pass Throughs_NIM Summary 5" xfId="501"/>
    <cellStyle name="_4.06E Pass Throughs_NIM Summary 5 2" xfId="502"/>
    <cellStyle name="_4.06E Pass Throughs_NIM Summary 50" xfId="503"/>
    <cellStyle name="_4.06E Pass Throughs_NIM Summary 51" xfId="504"/>
    <cellStyle name="_4.06E Pass Throughs_NIM Summary 52" xfId="505"/>
    <cellStyle name="_4.06E Pass Throughs_NIM Summary 6" xfId="506"/>
    <cellStyle name="_4.06E Pass Throughs_NIM Summary 6 2" xfId="507"/>
    <cellStyle name="_4.06E Pass Throughs_NIM Summary 7" xfId="508"/>
    <cellStyle name="_4.06E Pass Throughs_NIM Summary 7 2" xfId="509"/>
    <cellStyle name="_4.06E Pass Throughs_NIM Summary 8" xfId="510"/>
    <cellStyle name="_4.06E Pass Throughs_NIM Summary 8 2" xfId="511"/>
    <cellStyle name="_4.06E Pass Throughs_NIM Summary 9" xfId="512"/>
    <cellStyle name="_4.06E Pass Throughs_NIM Summary 9 2" xfId="513"/>
    <cellStyle name="_4.06E Pass Throughs_NIM Summary_DEM-WP(C) ENERG10C--ctn Mid-C_042010 2010GRC" xfId="514"/>
    <cellStyle name="_4.06E Pass Throughs_NIM+O&amp;M" xfId="515"/>
    <cellStyle name="_4.06E Pass Throughs_NIM+O&amp;M 2" xfId="516"/>
    <cellStyle name="_4.06E Pass Throughs_NIM+O&amp;M 2 2" xfId="517"/>
    <cellStyle name="_4.06E Pass Throughs_NIM+O&amp;M 3" xfId="518"/>
    <cellStyle name="_4.06E Pass Throughs_NIM+O&amp;M Monthly" xfId="519"/>
    <cellStyle name="_4.06E Pass Throughs_NIM+O&amp;M Monthly 2" xfId="520"/>
    <cellStyle name="_4.06E Pass Throughs_NIM+O&amp;M Monthly 2 2" xfId="521"/>
    <cellStyle name="_4.06E Pass Throughs_NIM+O&amp;M Monthly 3" xfId="522"/>
    <cellStyle name="_4.06E Pass Throughs_PCA 10 -  Exhibit D Dec 2011" xfId="523"/>
    <cellStyle name="_4.06E Pass Throughs_PCA 10 -  Exhibit D from A Kellogg Jan 2011" xfId="524"/>
    <cellStyle name="_4.06E Pass Throughs_PCA 10 -  Exhibit D from A Kellogg July 2011" xfId="525"/>
    <cellStyle name="_4.06E Pass Throughs_PCA 10 -  Exhibit D from S Free Rcv'd 12-11" xfId="526"/>
    <cellStyle name="_4.06E Pass Throughs_PCA 11 -  Exhibit D Jan 2012 fr A Kellogg" xfId="527"/>
    <cellStyle name="_4.06E Pass Throughs_PCA 11 -  Exhibit D Jan 2012 WF" xfId="528"/>
    <cellStyle name="_4.06E Pass Throughs_PCA 9 -  Exhibit D April 2010" xfId="529"/>
    <cellStyle name="_4.06E Pass Throughs_PCA 9 -  Exhibit D April 2010 (3)" xfId="530"/>
    <cellStyle name="_4.06E Pass Throughs_PCA 9 -  Exhibit D April 2010 (3) 2" xfId="531"/>
    <cellStyle name="_4.06E Pass Throughs_PCA 9 -  Exhibit D April 2010 (3) 2 2" xfId="532"/>
    <cellStyle name="_4.06E Pass Throughs_PCA 9 -  Exhibit D April 2010 (3) 3" xfId="533"/>
    <cellStyle name="_4.06E Pass Throughs_PCA 9 -  Exhibit D April 2010 (3)_DEM-WP(C) ENERG10C--ctn Mid-C_042010 2010GRC" xfId="534"/>
    <cellStyle name="_4.06E Pass Throughs_PCA 9 -  Exhibit D April 2010 2" xfId="535"/>
    <cellStyle name="_4.06E Pass Throughs_PCA 9 -  Exhibit D April 2010 3" xfId="536"/>
    <cellStyle name="_4.06E Pass Throughs_PCA 9 -  Exhibit D April 2010 4" xfId="537"/>
    <cellStyle name="_4.06E Pass Throughs_PCA 9 -  Exhibit D April 2010 5" xfId="538"/>
    <cellStyle name="_4.06E Pass Throughs_PCA 9 -  Exhibit D April 2010 6" xfId="539"/>
    <cellStyle name="_4.06E Pass Throughs_PCA 9 -  Exhibit D Nov 2010" xfId="540"/>
    <cellStyle name="_4.06E Pass Throughs_PCA 9 -  Exhibit D Nov 2010 2" xfId="541"/>
    <cellStyle name="_4.06E Pass Throughs_PCA 9 - Exhibit D at August 2010" xfId="542"/>
    <cellStyle name="_4.06E Pass Throughs_PCA 9 - Exhibit D at August 2010 2" xfId="543"/>
    <cellStyle name="_4.06E Pass Throughs_PCA 9 - Exhibit D June 2010 GRC" xfId="544"/>
    <cellStyle name="_4.06E Pass Throughs_PCA 9 - Exhibit D June 2010 GRC 2" xfId="545"/>
    <cellStyle name="_4.06E Pass Throughs_Power Costs - Comparison bx Rbtl-Staff-Jt-PC" xfId="546"/>
    <cellStyle name="_4.06E Pass Throughs_Power Costs - Comparison bx Rbtl-Staff-Jt-PC 2" xfId="547"/>
    <cellStyle name="_4.06E Pass Throughs_Power Costs - Comparison bx Rbtl-Staff-Jt-PC 2 2" xfId="548"/>
    <cellStyle name="_4.06E Pass Throughs_Power Costs - Comparison bx Rbtl-Staff-Jt-PC 2 2 2" xfId="549"/>
    <cellStyle name="_4.06E Pass Throughs_Power Costs - Comparison bx Rbtl-Staff-Jt-PC 2 3" xfId="550"/>
    <cellStyle name="_4.06E Pass Throughs_Power Costs - Comparison bx Rbtl-Staff-Jt-PC 3" xfId="551"/>
    <cellStyle name="_4.06E Pass Throughs_Power Costs - Comparison bx Rbtl-Staff-Jt-PC 3 2" xfId="552"/>
    <cellStyle name="_4.06E Pass Throughs_Power Costs - Comparison bx Rbtl-Staff-Jt-PC 4" xfId="553"/>
    <cellStyle name="_4.06E Pass Throughs_Power Costs - Comparison bx Rbtl-Staff-Jt-PC_Adj Bench DR 3 for Initial Briefs (Electric)" xfId="554"/>
    <cellStyle name="_4.06E Pass Throughs_Power Costs - Comparison bx Rbtl-Staff-Jt-PC_Adj Bench DR 3 for Initial Briefs (Electric) 2" xfId="555"/>
    <cellStyle name="_4.06E Pass Throughs_Power Costs - Comparison bx Rbtl-Staff-Jt-PC_Adj Bench DR 3 for Initial Briefs (Electric) 2 2" xfId="556"/>
    <cellStyle name="_4.06E Pass Throughs_Power Costs - Comparison bx Rbtl-Staff-Jt-PC_Adj Bench DR 3 for Initial Briefs (Electric) 2 2 2" xfId="557"/>
    <cellStyle name="_4.06E Pass Throughs_Power Costs - Comparison bx Rbtl-Staff-Jt-PC_Adj Bench DR 3 for Initial Briefs (Electric) 2 3" xfId="558"/>
    <cellStyle name="_4.06E Pass Throughs_Power Costs - Comparison bx Rbtl-Staff-Jt-PC_Adj Bench DR 3 for Initial Briefs (Electric) 3" xfId="559"/>
    <cellStyle name="_4.06E Pass Throughs_Power Costs - Comparison bx Rbtl-Staff-Jt-PC_Adj Bench DR 3 for Initial Briefs (Electric) 3 2" xfId="560"/>
    <cellStyle name="_4.06E Pass Throughs_Power Costs - Comparison bx Rbtl-Staff-Jt-PC_Adj Bench DR 3 for Initial Briefs (Electric) 4" xfId="561"/>
    <cellStyle name="_4.06E Pass Throughs_Power Costs - Comparison bx Rbtl-Staff-Jt-PC_Adj Bench DR 3 for Initial Briefs (Electric)_DEM-WP(C) ENERG10C--ctn Mid-C_042010 2010GRC" xfId="562"/>
    <cellStyle name="_4.06E Pass Throughs_Power Costs - Comparison bx Rbtl-Staff-Jt-PC_DEM-WP(C) ENERG10C--ctn Mid-C_042010 2010GRC" xfId="563"/>
    <cellStyle name="_4.06E Pass Throughs_Power Costs - Comparison bx Rbtl-Staff-Jt-PC_Electric Rev Req Model (2009 GRC) Rebuttal" xfId="564"/>
    <cellStyle name="_4.06E Pass Throughs_Power Costs - Comparison bx Rbtl-Staff-Jt-PC_Electric Rev Req Model (2009 GRC) Rebuttal 2" xfId="565"/>
    <cellStyle name="_4.06E Pass Throughs_Power Costs - Comparison bx Rbtl-Staff-Jt-PC_Electric Rev Req Model (2009 GRC) Rebuttal 2 2" xfId="566"/>
    <cellStyle name="_4.06E Pass Throughs_Power Costs - Comparison bx Rbtl-Staff-Jt-PC_Electric Rev Req Model (2009 GRC) Rebuttal 2 2 2" xfId="567"/>
    <cellStyle name="_4.06E Pass Throughs_Power Costs - Comparison bx Rbtl-Staff-Jt-PC_Electric Rev Req Model (2009 GRC) Rebuttal 2 3" xfId="568"/>
    <cellStyle name="_4.06E Pass Throughs_Power Costs - Comparison bx Rbtl-Staff-Jt-PC_Electric Rev Req Model (2009 GRC) Rebuttal 3" xfId="569"/>
    <cellStyle name="_4.06E Pass Throughs_Power Costs - Comparison bx Rbtl-Staff-Jt-PC_Electric Rev Req Model (2009 GRC) Rebuttal 3 2" xfId="570"/>
    <cellStyle name="_4.06E Pass Throughs_Power Costs - Comparison bx Rbtl-Staff-Jt-PC_Electric Rev Req Model (2009 GRC) Rebuttal 4" xfId="571"/>
    <cellStyle name="_4.06E Pass Throughs_Power Costs - Comparison bx Rbtl-Staff-Jt-PC_Electric Rev Req Model (2009 GRC) Rebuttal REmoval of New  WH Solar AdjustMI" xfId="572"/>
    <cellStyle name="_4.06E Pass Throughs_Power Costs - Comparison bx Rbtl-Staff-Jt-PC_Electric Rev Req Model (2009 GRC) Rebuttal REmoval of New  WH Solar AdjustMI 2" xfId="573"/>
    <cellStyle name="_4.06E Pass Throughs_Power Costs - Comparison bx Rbtl-Staff-Jt-PC_Electric Rev Req Model (2009 GRC) Rebuttal REmoval of New  WH Solar AdjustMI 2 2" xfId="574"/>
    <cellStyle name="_4.06E Pass Throughs_Power Costs - Comparison bx Rbtl-Staff-Jt-PC_Electric Rev Req Model (2009 GRC) Rebuttal REmoval of New  WH Solar AdjustMI 2 2 2" xfId="575"/>
    <cellStyle name="_4.06E Pass Throughs_Power Costs - Comparison bx Rbtl-Staff-Jt-PC_Electric Rev Req Model (2009 GRC) Rebuttal REmoval of New  WH Solar AdjustMI 2 3" xfId="576"/>
    <cellStyle name="_4.06E Pass Throughs_Power Costs - Comparison bx Rbtl-Staff-Jt-PC_Electric Rev Req Model (2009 GRC) Rebuttal REmoval of New  WH Solar AdjustMI 3" xfId="577"/>
    <cellStyle name="_4.06E Pass Throughs_Power Costs - Comparison bx Rbtl-Staff-Jt-PC_Electric Rev Req Model (2009 GRC) Rebuttal REmoval of New  WH Solar AdjustMI 3 2" xfId="578"/>
    <cellStyle name="_4.06E Pass Throughs_Power Costs - Comparison bx Rbtl-Staff-Jt-PC_Electric Rev Req Model (2009 GRC) Rebuttal REmoval of New  WH Solar AdjustMI 4" xfId="579"/>
    <cellStyle name="_4.06E Pass Throughs_Power Costs - Comparison bx Rbtl-Staff-Jt-PC_Electric Rev Req Model (2009 GRC) Rebuttal REmoval of New  WH Solar AdjustMI_DEM-WP(C) ENERG10C--ctn Mid-C_042010 2010GRC" xfId="580"/>
    <cellStyle name="_4.06E Pass Throughs_Power Costs - Comparison bx Rbtl-Staff-Jt-PC_Electric Rev Req Model (2009 GRC) Revised 01-18-2010" xfId="581"/>
    <cellStyle name="_4.06E Pass Throughs_Power Costs - Comparison bx Rbtl-Staff-Jt-PC_Electric Rev Req Model (2009 GRC) Revised 01-18-2010 2" xfId="582"/>
    <cellStyle name="_4.06E Pass Throughs_Power Costs - Comparison bx Rbtl-Staff-Jt-PC_Electric Rev Req Model (2009 GRC) Revised 01-18-2010 2 2" xfId="583"/>
    <cellStyle name="_4.06E Pass Throughs_Power Costs - Comparison bx Rbtl-Staff-Jt-PC_Electric Rev Req Model (2009 GRC) Revised 01-18-2010 2 2 2" xfId="584"/>
    <cellStyle name="_4.06E Pass Throughs_Power Costs - Comparison bx Rbtl-Staff-Jt-PC_Electric Rev Req Model (2009 GRC) Revised 01-18-2010 2 3" xfId="585"/>
    <cellStyle name="_4.06E Pass Throughs_Power Costs - Comparison bx Rbtl-Staff-Jt-PC_Electric Rev Req Model (2009 GRC) Revised 01-18-2010 3" xfId="586"/>
    <cellStyle name="_4.06E Pass Throughs_Power Costs - Comparison bx Rbtl-Staff-Jt-PC_Electric Rev Req Model (2009 GRC) Revised 01-18-2010 3 2" xfId="587"/>
    <cellStyle name="_4.06E Pass Throughs_Power Costs - Comparison bx Rbtl-Staff-Jt-PC_Electric Rev Req Model (2009 GRC) Revised 01-18-2010 4" xfId="588"/>
    <cellStyle name="_4.06E Pass Throughs_Power Costs - Comparison bx Rbtl-Staff-Jt-PC_Electric Rev Req Model (2009 GRC) Revised 01-18-2010_DEM-WP(C) ENERG10C--ctn Mid-C_042010 2010GRC" xfId="589"/>
    <cellStyle name="_4.06E Pass Throughs_Power Costs - Comparison bx Rbtl-Staff-Jt-PC_Final Order Electric EXHIBIT A-1" xfId="590"/>
    <cellStyle name="_4.06E Pass Throughs_Power Costs - Comparison bx Rbtl-Staff-Jt-PC_Final Order Electric EXHIBIT A-1 2" xfId="591"/>
    <cellStyle name="_4.06E Pass Throughs_Power Costs - Comparison bx Rbtl-Staff-Jt-PC_Final Order Electric EXHIBIT A-1 2 2" xfId="592"/>
    <cellStyle name="_4.06E Pass Throughs_Power Costs - Comparison bx Rbtl-Staff-Jt-PC_Final Order Electric EXHIBIT A-1 2 2 2" xfId="593"/>
    <cellStyle name="_4.06E Pass Throughs_Power Costs - Comparison bx Rbtl-Staff-Jt-PC_Final Order Electric EXHIBIT A-1 2 3" xfId="594"/>
    <cellStyle name="_4.06E Pass Throughs_Power Costs - Comparison bx Rbtl-Staff-Jt-PC_Final Order Electric EXHIBIT A-1 3" xfId="595"/>
    <cellStyle name="_4.06E Pass Throughs_Power Costs - Comparison bx Rbtl-Staff-Jt-PC_Final Order Electric EXHIBIT A-1 3 2" xfId="596"/>
    <cellStyle name="_4.06E Pass Throughs_Power Costs - Comparison bx Rbtl-Staff-Jt-PC_Final Order Electric EXHIBIT A-1 4" xfId="597"/>
    <cellStyle name="_4.06E Pass Throughs_Production Adj 4.37" xfId="598"/>
    <cellStyle name="_4.06E Pass Throughs_Production Adj 4.37 2" xfId="599"/>
    <cellStyle name="_4.06E Pass Throughs_Production Adj 4.37 2 2" xfId="600"/>
    <cellStyle name="_4.06E Pass Throughs_Production Adj 4.37 2 2 2" xfId="601"/>
    <cellStyle name="_4.06E Pass Throughs_Production Adj 4.37 2 3" xfId="602"/>
    <cellStyle name="_4.06E Pass Throughs_Production Adj 4.37 3" xfId="603"/>
    <cellStyle name="_4.06E Pass Throughs_Production Adj 4.37 3 2" xfId="604"/>
    <cellStyle name="_4.06E Pass Throughs_Production Adj 4.37 4" xfId="605"/>
    <cellStyle name="_4.06E Pass Throughs_Purchased Power Adj 4.03" xfId="606"/>
    <cellStyle name="_4.06E Pass Throughs_Purchased Power Adj 4.03 2" xfId="607"/>
    <cellStyle name="_4.06E Pass Throughs_Purchased Power Adj 4.03 2 2" xfId="608"/>
    <cellStyle name="_4.06E Pass Throughs_Purchased Power Adj 4.03 2 2 2" xfId="609"/>
    <cellStyle name="_4.06E Pass Throughs_Purchased Power Adj 4.03 2 3" xfId="610"/>
    <cellStyle name="_4.06E Pass Throughs_Purchased Power Adj 4.03 3" xfId="611"/>
    <cellStyle name="_4.06E Pass Throughs_Purchased Power Adj 4.03 3 2" xfId="612"/>
    <cellStyle name="_4.06E Pass Throughs_Purchased Power Adj 4.03 4" xfId="613"/>
    <cellStyle name="_4.06E Pass Throughs_Rebuttal Power Costs" xfId="614"/>
    <cellStyle name="_4.06E Pass Throughs_Rebuttal Power Costs 2" xfId="615"/>
    <cellStyle name="_4.06E Pass Throughs_Rebuttal Power Costs 2 2" xfId="616"/>
    <cellStyle name="_4.06E Pass Throughs_Rebuttal Power Costs 2 2 2" xfId="617"/>
    <cellStyle name="_4.06E Pass Throughs_Rebuttal Power Costs 2 3" xfId="618"/>
    <cellStyle name="_4.06E Pass Throughs_Rebuttal Power Costs 3" xfId="619"/>
    <cellStyle name="_4.06E Pass Throughs_Rebuttal Power Costs 3 2" xfId="620"/>
    <cellStyle name="_4.06E Pass Throughs_Rebuttal Power Costs 4" xfId="621"/>
    <cellStyle name="_4.06E Pass Throughs_Rebuttal Power Costs_Adj Bench DR 3 for Initial Briefs (Electric)" xfId="622"/>
    <cellStyle name="_4.06E Pass Throughs_Rebuttal Power Costs_Adj Bench DR 3 for Initial Briefs (Electric) 2" xfId="623"/>
    <cellStyle name="_4.06E Pass Throughs_Rebuttal Power Costs_Adj Bench DR 3 for Initial Briefs (Electric) 2 2" xfId="624"/>
    <cellStyle name="_4.06E Pass Throughs_Rebuttal Power Costs_Adj Bench DR 3 for Initial Briefs (Electric) 2 2 2" xfId="625"/>
    <cellStyle name="_4.06E Pass Throughs_Rebuttal Power Costs_Adj Bench DR 3 for Initial Briefs (Electric) 2 3" xfId="626"/>
    <cellStyle name="_4.06E Pass Throughs_Rebuttal Power Costs_Adj Bench DR 3 for Initial Briefs (Electric) 3" xfId="627"/>
    <cellStyle name="_4.06E Pass Throughs_Rebuttal Power Costs_Adj Bench DR 3 for Initial Briefs (Electric) 3 2" xfId="628"/>
    <cellStyle name="_4.06E Pass Throughs_Rebuttal Power Costs_Adj Bench DR 3 for Initial Briefs (Electric) 4" xfId="629"/>
    <cellStyle name="_4.06E Pass Throughs_Rebuttal Power Costs_Adj Bench DR 3 for Initial Briefs (Electric)_DEM-WP(C) ENERG10C--ctn Mid-C_042010 2010GRC" xfId="630"/>
    <cellStyle name="_4.06E Pass Throughs_Rebuttal Power Costs_DEM-WP(C) ENERG10C--ctn Mid-C_042010 2010GRC" xfId="631"/>
    <cellStyle name="_4.06E Pass Throughs_Rebuttal Power Costs_Electric Rev Req Model (2009 GRC) Rebuttal" xfId="632"/>
    <cellStyle name="_4.06E Pass Throughs_Rebuttal Power Costs_Electric Rev Req Model (2009 GRC) Rebuttal 2" xfId="633"/>
    <cellStyle name="_4.06E Pass Throughs_Rebuttal Power Costs_Electric Rev Req Model (2009 GRC) Rebuttal 2 2" xfId="634"/>
    <cellStyle name="_4.06E Pass Throughs_Rebuttal Power Costs_Electric Rev Req Model (2009 GRC) Rebuttal 2 2 2" xfId="635"/>
    <cellStyle name="_4.06E Pass Throughs_Rebuttal Power Costs_Electric Rev Req Model (2009 GRC) Rebuttal 2 3" xfId="636"/>
    <cellStyle name="_4.06E Pass Throughs_Rebuttal Power Costs_Electric Rev Req Model (2009 GRC) Rebuttal 3" xfId="637"/>
    <cellStyle name="_4.06E Pass Throughs_Rebuttal Power Costs_Electric Rev Req Model (2009 GRC) Rebuttal 3 2" xfId="638"/>
    <cellStyle name="_4.06E Pass Throughs_Rebuttal Power Costs_Electric Rev Req Model (2009 GRC) Rebuttal 4" xfId="639"/>
    <cellStyle name="_4.06E Pass Throughs_Rebuttal Power Costs_Electric Rev Req Model (2009 GRC) Rebuttal REmoval of New  WH Solar AdjustMI" xfId="640"/>
    <cellStyle name="_4.06E Pass Throughs_Rebuttal Power Costs_Electric Rev Req Model (2009 GRC) Rebuttal REmoval of New  WH Solar AdjustMI 2" xfId="641"/>
    <cellStyle name="_4.06E Pass Throughs_Rebuttal Power Costs_Electric Rev Req Model (2009 GRC) Rebuttal REmoval of New  WH Solar AdjustMI 2 2" xfId="642"/>
    <cellStyle name="_4.06E Pass Throughs_Rebuttal Power Costs_Electric Rev Req Model (2009 GRC) Rebuttal REmoval of New  WH Solar AdjustMI 2 2 2" xfId="643"/>
    <cellStyle name="_4.06E Pass Throughs_Rebuttal Power Costs_Electric Rev Req Model (2009 GRC) Rebuttal REmoval of New  WH Solar AdjustMI 2 3" xfId="644"/>
    <cellStyle name="_4.06E Pass Throughs_Rebuttal Power Costs_Electric Rev Req Model (2009 GRC) Rebuttal REmoval of New  WH Solar AdjustMI 3" xfId="645"/>
    <cellStyle name="_4.06E Pass Throughs_Rebuttal Power Costs_Electric Rev Req Model (2009 GRC) Rebuttal REmoval of New  WH Solar AdjustMI 3 2" xfId="646"/>
    <cellStyle name="_4.06E Pass Throughs_Rebuttal Power Costs_Electric Rev Req Model (2009 GRC) Rebuttal REmoval of New  WH Solar AdjustMI 4" xfId="647"/>
    <cellStyle name="_4.06E Pass Throughs_Rebuttal Power Costs_Electric Rev Req Model (2009 GRC) Rebuttal REmoval of New  WH Solar AdjustMI_DEM-WP(C) ENERG10C--ctn Mid-C_042010 2010GRC" xfId="648"/>
    <cellStyle name="_4.06E Pass Throughs_Rebuttal Power Costs_Electric Rev Req Model (2009 GRC) Revised 01-18-2010" xfId="649"/>
    <cellStyle name="_4.06E Pass Throughs_Rebuttal Power Costs_Electric Rev Req Model (2009 GRC) Revised 01-18-2010 2" xfId="650"/>
    <cellStyle name="_4.06E Pass Throughs_Rebuttal Power Costs_Electric Rev Req Model (2009 GRC) Revised 01-18-2010 2 2" xfId="651"/>
    <cellStyle name="_4.06E Pass Throughs_Rebuttal Power Costs_Electric Rev Req Model (2009 GRC) Revised 01-18-2010 2 2 2" xfId="652"/>
    <cellStyle name="_4.06E Pass Throughs_Rebuttal Power Costs_Electric Rev Req Model (2009 GRC) Revised 01-18-2010 2 3" xfId="653"/>
    <cellStyle name="_4.06E Pass Throughs_Rebuttal Power Costs_Electric Rev Req Model (2009 GRC) Revised 01-18-2010 3" xfId="654"/>
    <cellStyle name="_4.06E Pass Throughs_Rebuttal Power Costs_Electric Rev Req Model (2009 GRC) Revised 01-18-2010 3 2" xfId="655"/>
    <cellStyle name="_4.06E Pass Throughs_Rebuttal Power Costs_Electric Rev Req Model (2009 GRC) Revised 01-18-2010 4" xfId="656"/>
    <cellStyle name="_4.06E Pass Throughs_Rebuttal Power Costs_Electric Rev Req Model (2009 GRC) Revised 01-18-2010_DEM-WP(C) ENERG10C--ctn Mid-C_042010 2010GRC" xfId="657"/>
    <cellStyle name="_4.06E Pass Throughs_Rebuttal Power Costs_Final Order Electric EXHIBIT A-1" xfId="658"/>
    <cellStyle name="_4.06E Pass Throughs_Rebuttal Power Costs_Final Order Electric EXHIBIT A-1 2" xfId="659"/>
    <cellStyle name="_4.06E Pass Throughs_Rebuttal Power Costs_Final Order Electric EXHIBIT A-1 2 2" xfId="660"/>
    <cellStyle name="_4.06E Pass Throughs_Rebuttal Power Costs_Final Order Electric EXHIBIT A-1 2 2 2" xfId="661"/>
    <cellStyle name="_4.06E Pass Throughs_Rebuttal Power Costs_Final Order Electric EXHIBIT A-1 2 3" xfId="662"/>
    <cellStyle name="_4.06E Pass Throughs_Rebuttal Power Costs_Final Order Electric EXHIBIT A-1 3" xfId="663"/>
    <cellStyle name="_4.06E Pass Throughs_Rebuttal Power Costs_Final Order Electric EXHIBIT A-1 3 2" xfId="664"/>
    <cellStyle name="_4.06E Pass Throughs_Rebuttal Power Costs_Final Order Electric EXHIBIT A-1 4" xfId="665"/>
    <cellStyle name="_4.06E Pass Throughs_ROR &amp; CONV FACTOR" xfId="666"/>
    <cellStyle name="_4.06E Pass Throughs_ROR &amp; CONV FACTOR 2" xfId="667"/>
    <cellStyle name="_4.06E Pass Throughs_ROR &amp; CONV FACTOR 2 2" xfId="668"/>
    <cellStyle name="_4.06E Pass Throughs_ROR &amp; CONV FACTOR 2 2 2" xfId="669"/>
    <cellStyle name="_4.06E Pass Throughs_ROR &amp; CONV FACTOR 2 3" xfId="670"/>
    <cellStyle name="_4.06E Pass Throughs_ROR &amp; CONV FACTOR 3" xfId="671"/>
    <cellStyle name="_4.06E Pass Throughs_ROR &amp; CONV FACTOR 3 2" xfId="672"/>
    <cellStyle name="_4.06E Pass Throughs_ROR &amp; CONV FACTOR 4" xfId="673"/>
    <cellStyle name="_4.06E Pass Throughs_ROR 5.02" xfId="674"/>
    <cellStyle name="_4.06E Pass Throughs_ROR 5.02 2" xfId="675"/>
    <cellStyle name="_4.06E Pass Throughs_ROR 5.02 2 2" xfId="676"/>
    <cellStyle name="_4.06E Pass Throughs_ROR 5.02 2 2 2" xfId="677"/>
    <cellStyle name="_4.06E Pass Throughs_ROR 5.02 2 3" xfId="678"/>
    <cellStyle name="_4.06E Pass Throughs_ROR 5.02 3" xfId="679"/>
    <cellStyle name="_4.06E Pass Throughs_ROR 5.02 3 2" xfId="680"/>
    <cellStyle name="_4.06E Pass Throughs_ROR 5.02 4" xfId="681"/>
    <cellStyle name="_4.06E Pass Throughs_Wind Integration 10GRC" xfId="682"/>
    <cellStyle name="_4.06E Pass Throughs_Wind Integration 10GRC 2" xfId="683"/>
    <cellStyle name="_4.06E Pass Throughs_Wind Integration 10GRC 2 2" xfId="684"/>
    <cellStyle name="_4.06E Pass Throughs_Wind Integration 10GRC 3" xfId="685"/>
    <cellStyle name="_4.06E Pass Throughs_Wind Integration 10GRC_DEM-WP(C) ENERG10C--ctn Mid-C_042010 2010GRC" xfId="686"/>
    <cellStyle name="_4.13E Montana Energy Tax" xfId="687"/>
    <cellStyle name="_4.13E Montana Energy Tax 2" xfId="688"/>
    <cellStyle name="_4.13E Montana Energy Tax 2 2" xfId="689"/>
    <cellStyle name="_4.13E Montana Energy Tax 2 2 2" xfId="690"/>
    <cellStyle name="_4.13E Montana Energy Tax 2 2 2 2" xfId="691"/>
    <cellStyle name="_4.13E Montana Energy Tax 2 2 3" xfId="692"/>
    <cellStyle name="_4.13E Montana Energy Tax 2 3" xfId="693"/>
    <cellStyle name="_4.13E Montana Energy Tax 2 3 2" xfId="694"/>
    <cellStyle name="_4.13E Montana Energy Tax 2 4" xfId="695"/>
    <cellStyle name="_4.13E Montana Energy Tax 3" xfId="696"/>
    <cellStyle name="_4.13E Montana Energy Tax 3 2" xfId="697"/>
    <cellStyle name="_4.13E Montana Energy Tax 3 2 2" xfId="698"/>
    <cellStyle name="_4.13E Montana Energy Tax 3 2 2 2" xfId="699"/>
    <cellStyle name="_4.13E Montana Energy Tax 3 2 3" xfId="700"/>
    <cellStyle name="_4.13E Montana Energy Tax 3 3" xfId="701"/>
    <cellStyle name="_4.13E Montana Energy Tax 3 3 2" xfId="702"/>
    <cellStyle name="_4.13E Montana Energy Tax 3 3 2 2" xfId="703"/>
    <cellStyle name="_4.13E Montana Energy Tax 3 3 3" xfId="704"/>
    <cellStyle name="_4.13E Montana Energy Tax 3 4" xfId="705"/>
    <cellStyle name="_4.13E Montana Energy Tax 3 4 2" xfId="706"/>
    <cellStyle name="_4.13E Montana Energy Tax 3 4 2 2" xfId="707"/>
    <cellStyle name="_4.13E Montana Energy Tax 3 4 3" xfId="708"/>
    <cellStyle name="_4.13E Montana Energy Tax 3 5" xfId="709"/>
    <cellStyle name="_4.13E Montana Energy Tax 4" xfId="710"/>
    <cellStyle name="_4.13E Montana Energy Tax 4 2" xfId="711"/>
    <cellStyle name="_4.13E Montana Energy Tax 4 2 2" xfId="712"/>
    <cellStyle name="_4.13E Montana Energy Tax 4 3" xfId="713"/>
    <cellStyle name="_4.13E Montana Energy Tax 5" xfId="714"/>
    <cellStyle name="_4.13E Montana Energy Tax 5 2" xfId="715"/>
    <cellStyle name="_4.13E Montana Energy Tax 5 2 2" xfId="716"/>
    <cellStyle name="_4.13E Montana Energy Tax 5 3" xfId="717"/>
    <cellStyle name="_4.13E Montana Energy Tax 6" xfId="718"/>
    <cellStyle name="_4.13E Montana Energy Tax 6 2" xfId="719"/>
    <cellStyle name="_4.13E Montana Energy Tax 7" xfId="720"/>
    <cellStyle name="_4.13E Montana Energy Tax 7 2" xfId="721"/>
    <cellStyle name="_4.13E Montana Energy Tax 8" xfId="722"/>
    <cellStyle name="_4.13E Montana Energy Tax 8 2" xfId="723"/>
    <cellStyle name="_4.13E Montana Energy Tax 9" xfId="724"/>
    <cellStyle name="_4.13E Montana Energy Tax 9 2" xfId="725"/>
    <cellStyle name="_4.13E Montana Energy Tax_04 07E Wild Horse Wind Expansion (C) (2)" xfId="726"/>
    <cellStyle name="_4.13E Montana Energy Tax_04 07E Wild Horse Wind Expansion (C) (2) 2" xfId="727"/>
    <cellStyle name="_4.13E Montana Energy Tax_04 07E Wild Horse Wind Expansion (C) (2) 2 2" xfId="728"/>
    <cellStyle name="_4.13E Montana Energy Tax_04 07E Wild Horse Wind Expansion (C) (2) 2 2 2" xfId="729"/>
    <cellStyle name="_4.13E Montana Energy Tax_04 07E Wild Horse Wind Expansion (C) (2) 2 3" xfId="730"/>
    <cellStyle name="_4.13E Montana Energy Tax_04 07E Wild Horse Wind Expansion (C) (2) 3" xfId="731"/>
    <cellStyle name="_4.13E Montana Energy Tax_04 07E Wild Horse Wind Expansion (C) (2) 3 2" xfId="732"/>
    <cellStyle name="_4.13E Montana Energy Tax_04 07E Wild Horse Wind Expansion (C) (2) 4" xfId="733"/>
    <cellStyle name="_4.13E Montana Energy Tax_04 07E Wild Horse Wind Expansion (C) (2)_Adj Bench DR 3 for Initial Briefs (Electric)" xfId="734"/>
    <cellStyle name="_4.13E Montana Energy Tax_04 07E Wild Horse Wind Expansion (C) (2)_Adj Bench DR 3 for Initial Briefs (Electric) 2" xfId="735"/>
    <cellStyle name="_4.13E Montana Energy Tax_04 07E Wild Horse Wind Expansion (C) (2)_Adj Bench DR 3 for Initial Briefs (Electric) 2 2" xfId="736"/>
    <cellStyle name="_4.13E Montana Energy Tax_04 07E Wild Horse Wind Expansion (C) (2)_Adj Bench DR 3 for Initial Briefs (Electric) 2 2 2" xfId="737"/>
    <cellStyle name="_4.13E Montana Energy Tax_04 07E Wild Horse Wind Expansion (C) (2)_Adj Bench DR 3 for Initial Briefs (Electric) 2 3" xfId="738"/>
    <cellStyle name="_4.13E Montana Energy Tax_04 07E Wild Horse Wind Expansion (C) (2)_Adj Bench DR 3 for Initial Briefs (Electric) 3" xfId="739"/>
    <cellStyle name="_4.13E Montana Energy Tax_04 07E Wild Horse Wind Expansion (C) (2)_Adj Bench DR 3 for Initial Briefs (Electric) 3 2" xfId="740"/>
    <cellStyle name="_4.13E Montana Energy Tax_04 07E Wild Horse Wind Expansion (C) (2)_Adj Bench DR 3 for Initial Briefs (Electric) 4" xfId="741"/>
    <cellStyle name="_4.13E Montana Energy Tax_04 07E Wild Horse Wind Expansion (C) (2)_Adj Bench DR 3 for Initial Briefs (Electric)_DEM-WP(C) ENERG10C--ctn Mid-C_042010 2010GRC" xfId="742"/>
    <cellStyle name="_4.13E Montana Energy Tax_04 07E Wild Horse Wind Expansion (C) (2)_Book1" xfId="743"/>
    <cellStyle name="_4.13E Montana Energy Tax_04 07E Wild Horse Wind Expansion (C) (2)_DEM-WP(C) ENERG10C--ctn Mid-C_042010 2010GRC" xfId="744"/>
    <cellStyle name="_4.13E Montana Energy Tax_04 07E Wild Horse Wind Expansion (C) (2)_Electric Rev Req Model (2009 GRC) " xfId="745"/>
    <cellStyle name="_4.13E Montana Energy Tax_04 07E Wild Horse Wind Expansion (C) (2)_Electric Rev Req Model (2009 GRC)  2" xfId="746"/>
    <cellStyle name="_4.13E Montana Energy Tax_04 07E Wild Horse Wind Expansion (C) (2)_Electric Rev Req Model (2009 GRC)  2 2" xfId="747"/>
    <cellStyle name="_4.13E Montana Energy Tax_04 07E Wild Horse Wind Expansion (C) (2)_Electric Rev Req Model (2009 GRC)  2 2 2" xfId="748"/>
    <cellStyle name="_4.13E Montana Energy Tax_04 07E Wild Horse Wind Expansion (C) (2)_Electric Rev Req Model (2009 GRC)  2 3" xfId="749"/>
    <cellStyle name="_4.13E Montana Energy Tax_04 07E Wild Horse Wind Expansion (C) (2)_Electric Rev Req Model (2009 GRC)  3" xfId="750"/>
    <cellStyle name="_4.13E Montana Energy Tax_04 07E Wild Horse Wind Expansion (C) (2)_Electric Rev Req Model (2009 GRC)  3 2" xfId="751"/>
    <cellStyle name="_4.13E Montana Energy Tax_04 07E Wild Horse Wind Expansion (C) (2)_Electric Rev Req Model (2009 GRC)  4" xfId="752"/>
    <cellStyle name="_4.13E Montana Energy Tax_04 07E Wild Horse Wind Expansion (C) (2)_Electric Rev Req Model (2009 GRC) _DEM-WP(C) ENERG10C--ctn Mid-C_042010 2010GRC" xfId="753"/>
    <cellStyle name="_4.13E Montana Energy Tax_04 07E Wild Horse Wind Expansion (C) (2)_Electric Rev Req Model (2009 GRC) Rebuttal" xfId="754"/>
    <cellStyle name="_4.13E Montana Energy Tax_04 07E Wild Horse Wind Expansion (C) (2)_Electric Rev Req Model (2009 GRC) Rebuttal 2" xfId="755"/>
    <cellStyle name="_4.13E Montana Energy Tax_04 07E Wild Horse Wind Expansion (C) (2)_Electric Rev Req Model (2009 GRC) Rebuttal 2 2" xfId="756"/>
    <cellStyle name="_4.13E Montana Energy Tax_04 07E Wild Horse Wind Expansion (C) (2)_Electric Rev Req Model (2009 GRC) Rebuttal 2 2 2" xfId="757"/>
    <cellStyle name="_4.13E Montana Energy Tax_04 07E Wild Horse Wind Expansion (C) (2)_Electric Rev Req Model (2009 GRC) Rebuttal 2 3" xfId="758"/>
    <cellStyle name="_4.13E Montana Energy Tax_04 07E Wild Horse Wind Expansion (C) (2)_Electric Rev Req Model (2009 GRC) Rebuttal 3" xfId="759"/>
    <cellStyle name="_4.13E Montana Energy Tax_04 07E Wild Horse Wind Expansion (C) (2)_Electric Rev Req Model (2009 GRC) Rebuttal 3 2" xfId="760"/>
    <cellStyle name="_4.13E Montana Energy Tax_04 07E Wild Horse Wind Expansion (C) (2)_Electric Rev Req Model (2009 GRC) Rebuttal 4" xfId="761"/>
    <cellStyle name="_4.13E Montana Energy Tax_04 07E Wild Horse Wind Expansion (C) (2)_Electric Rev Req Model (2009 GRC) Rebuttal REmoval of New  WH Solar AdjustMI" xfId="762"/>
    <cellStyle name="_4.13E Montana Energy Tax_04 07E Wild Horse Wind Expansion (C) (2)_Electric Rev Req Model (2009 GRC) Rebuttal REmoval of New  WH Solar AdjustMI 2" xfId="763"/>
    <cellStyle name="_4.13E Montana Energy Tax_04 07E Wild Horse Wind Expansion (C) (2)_Electric Rev Req Model (2009 GRC) Rebuttal REmoval of New  WH Solar AdjustMI 2 2" xfId="764"/>
    <cellStyle name="_4.13E Montana Energy Tax_04 07E Wild Horse Wind Expansion (C) (2)_Electric Rev Req Model (2009 GRC) Rebuttal REmoval of New  WH Solar AdjustMI 2 2 2" xfId="765"/>
    <cellStyle name="_4.13E Montana Energy Tax_04 07E Wild Horse Wind Expansion (C) (2)_Electric Rev Req Model (2009 GRC) Rebuttal REmoval of New  WH Solar AdjustMI 2 3" xfId="766"/>
    <cellStyle name="_4.13E Montana Energy Tax_04 07E Wild Horse Wind Expansion (C) (2)_Electric Rev Req Model (2009 GRC) Rebuttal REmoval of New  WH Solar AdjustMI 3" xfId="767"/>
    <cellStyle name="_4.13E Montana Energy Tax_04 07E Wild Horse Wind Expansion (C) (2)_Electric Rev Req Model (2009 GRC) Rebuttal REmoval of New  WH Solar AdjustMI 3 2" xfId="768"/>
    <cellStyle name="_4.13E Montana Energy Tax_04 07E Wild Horse Wind Expansion (C) (2)_Electric Rev Req Model (2009 GRC) Rebuttal REmoval of New  WH Solar AdjustMI 4" xfId="769"/>
    <cellStyle name="_4.13E Montana Energy Tax_04 07E Wild Horse Wind Expansion (C) (2)_Electric Rev Req Model (2009 GRC) Rebuttal REmoval of New  WH Solar AdjustMI_DEM-WP(C) ENERG10C--ctn Mid-C_042010 2010GRC" xfId="770"/>
    <cellStyle name="_4.13E Montana Energy Tax_04 07E Wild Horse Wind Expansion (C) (2)_Electric Rev Req Model (2009 GRC) Revised 01-18-2010" xfId="771"/>
    <cellStyle name="_4.13E Montana Energy Tax_04 07E Wild Horse Wind Expansion (C) (2)_Electric Rev Req Model (2009 GRC) Revised 01-18-2010 2" xfId="772"/>
    <cellStyle name="_4.13E Montana Energy Tax_04 07E Wild Horse Wind Expansion (C) (2)_Electric Rev Req Model (2009 GRC) Revised 01-18-2010 2 2" xfId="773"/>
    <cellStyle name="_4.13E Montana Energy Tax_04 07E Wild Horse Wind Expansion (C) (2)_Electric Rev Req Model (2009 GRC) Revised 01-18-2010 2 2 2" xfId="774"/>
    <cellStyle name="_4.13E Montana Energy Tax_04 07E Wild Horse Wind Expansion (C) (2)_Electric Rev Req Model (2009 GRC) Revised 01-18-2010 2 3" xfId="775"/>
    <cellStyle name="_4.13E Montana Energy Tax_04 07E Wild Horse Wind Expansion (C) (2)_Electric Rev Req Model (2009 GRC) Revised 01-18-2010 3" xfId="776"/>
    <cellStyle name="_4.13E Montana Energy Tax_04 07E Wild Horse Wind Expansion (C) (2)_Electric Rev Req Model (2009 GRC) Revised 01-18-2010 3 2" xfId="777"/>
    <cellStyle name="_4.13E Montana Energy Tax_04 07E Wild Horse Wind Expansion (C) (2)_Electric Rev Req Model (2009 GRC) Revised 01-18-2010 4" xfId="778"/>
    <cellStyle name="_4.13E Montana Energy Tax_04 07E Wild Horse Wind Expansion (C) (2)_Electric Rev Req Model (2009 GRC) Revised 01-18-2010_DEM-WP(C) ENERG10C--ctn Mid-C_042010 2010GRC" xfId="779"/>
    <cellStyle name="_4.13E Montana Energy Tax_04 07E Wild Horse Wind Expansion (C) (2)_Electric Rev Req Model (2010 GRC)" xfId="780"/>
    <cellStyle name="_4.13E Montana Energy Tax_04 07E Wild Horse Wind Expansion (C) (2)_Electric Rev Req Model (2010 GRC) SF" xfId="781"/>
    <cellStyle name="_4.13E Montana Energy Tax_04 07E Wild Horse Wind Expansion (C) (2)_Final Order Electric EXHIBIT A-1" xfId="782"/>
    <cellStyle name="_4.13E Montana Energy Tax_04 07E Wild Horse Wind Expansion (C) (2)_Final Order Electric EXHIBIT A-1 2" xfId="783"/>
    <cellStyle name="_4.13E Montana Energy Tax_04 07E Wild Horse Wind Expansion (C) (2)_Final Order Electric EXHIBIT A-1 2 2" xfId="784"/>
    <cellStyle name="_4.13E Montana Energy Tax_04 07E Wild Horse Wind Expansion (C) (2)_Final Order Electric EXHIBIT A-1 2 2 2" xfId="785"/>
    <cellStyle name="_4.13E Montana Energy Tax_04 07E Wild Horse Wind Expansion (C) (2)_Final Order Electric EXHIBIT A-1 2 3" xfId="786"/>
    <cellStyle name="_4.13E Montana Energy Tax_04 07E Wild Horse Wind Expansion (C) (2)_Final Order Electric EXHIBIT A-1 3" xfId="787"/>
    <cellStyle name="_4.13E Montana Energy Tax_04 07E Wild Horse Wind Expansion (C) (2)_Final Order Electric EXHIBIT A-1 3 2" xfId="788"/>
    <cellStyle name="_4.13E Montana Energy Tax_04 07E Wild Horse Wind Expansion (C) (2)_Final Order Electric EXHIBIT A-1 4" xfId="789"/>
    <cellStyle name="_4.13E Montana Energy Tax_04 07E Wild Horse Wind Expansion (C) (2)_TENASKA REGULATORY ASSET" xfId="790"/>
    <cellStyle name="_4.13E Montana Energy Tax_04 07E Wild Horse Wind Expansion (C) (2)_TENASKA REGULATORY ASSET 2" xfId="791"/>
    <cellStyle name="_4.13E Montana Energy Tax_04 07E Wild Horse Wind Expansion (C) (2)_TENASKA REGULATORY ASSET 2 2" xfId="792"/>
    <cellStyle name="_4.13E Montana Energy Tax_04 07E Wild Horse Wind Expansion (C) (2)_TENASKA REGULATORY ASSET 2 2 2" xfId="793"/>
    <cellStyle name="_4.13E Montana Energy Tax_04 07E Wild Horse Wind Expansion (C) (2)_TENASKA REGULATORY ASSET 2 3" xfId="794"/>
    <cellStyle name="_4.13E Montana Energy Tax_04 07E Wild Horse Wind Expansion (C) (2)_TENASKA REGULATORY ASSET 3" xfId="795"/>
    <cellStyle name="_4.13E Montana Energy Tax_04 07E Wild Horse Wind Expansion (C) (2)_TENASKA REGULATORY ASSET 3 2" xfId="796"/>
    <cellStyle name="_4.13E Montana Energy Tax_04 07E Wild Horse Wind Expansion (C) (2)_TENASKA REGULATORY ASSET 4" xfId="797"/>
    <cellStyle name="_4.13E Montana Energy Tax_16.37E Wild Horse Expansion DeferralRevwrkingfile SF" xfId="798"/>
    <cellStyle name="_4.13E Montana Energy Tax_16.37E Wild Horse Expansion DeferralRevwrkingfile SF 2" xfId="799"/>
    <cellStyle name="_4.13E Montana Energy Tax_16.37E Wild Horse Expansion DeferralRevwrkingfile SF 2 2" xfId="800"/>
    <cellStyle name="_4.13E Montana Energy Tax_16.37E Wild Horse Expansion DeferralRevwrkingfile SF 2 2 2" xfId="801"/>
    <cellStyle name="_4.13E Montana Energy Tax_16.37E Wild Horse Expansion DeferralRevwrkingfile SF 2 3" xfId="802"/>
    <cellStyle name="_4.13E Montana Energy Tax_16.37E Wild Horse Expansion DeferralRevwrkingfile SF 3" xfId="803"/>
    <cellStyle name="_4.13E Montana Energy Tax_16.37E Wild Horse Expansion DeferralRevwrkingfile SF 3 2" xfId="804"/>
    <cellStyle name="_4.13E Montana Energy Tax_16.37E Wild Horse Expansion DeferralRevwrkingfile SF 4" xfId="805"/>
    <cellStyle name="_4.13E Montana Energy Tax_16.37E Wild Horse Expansion DeferralRevwrkingfile SF_DEM-WP(C) ENERG10C--ctn Mid-C_042010 2010GRC" xfId="806"/>
    <cellStyle name="_4.13E Montana Energy Tax_2009 Compliance Filing PCA Exhibits for GRC" xfId="807"/>
    <cellStyle name="_4.13E Montana Energy Tax_2009 Compliance Filing PCA Exhibits for GRC 2" xfId="808"/>
    <cellStyle name="_4.13E Montana Energy Tax_2009 GRC Compl Filing - Exhibit D" xfId="809"/>
    <cellStyle name="_4.13E Montana Energy Tax_2009 GRC Compl Filing - Exhibit D 2" xfId="810"/>
    <cellStyle name="_4.13E Montana Energy Tax_2009 GRC Compl Filing - Exhibit D 2 2" xfId="811"/>
    <cellStyle name="_4.13E Montana Energy Tax_2009 GRC Compl Filing - Exhibit D 3" xfId="812"/>
    <cellStyle name="_4.13E Montana Energy Tax_2009 GRC Compl Filing - Exhibit D_DEM-WP(C) ENERG10C--ctn Mid-C_042010 2010GRC" xfId="813"/>
    <cellStyle name="_4.13E Montana Energy Tax_3.01 Income Statement" xfId="814"/>
    <cellStyle name="_4.13E Montana Energy Tax_4 31 Regulatory Assets and Liabilities  7 06- Exhibit D" xfId="815"/>
    <cellStyle name="_4.13E Montana Energy Tax_4 31 Regulatory Assets and Liabilities  7 06- Exhibit D 2" xfId="816"/>
    <cellStyle name="_4.13E Montana Energy Tax_4 31 Regulatory Assets and Liabilities  7 06- Exhibit D 2 2" xfId="817"/>
    <cellStyle name="_4.13E Montana Energy Tax_4 31 Regulatory Assets and Liabilities  7 06- Exhibit D 2 2 2" xfId="818"/>
    <cellStyle name="_4.13E Montana Energy Tax_4 31 Regulatory Assets and Liabilities  7 06- Exhibit D 2 3" xfId="819"/>
    <cellStyle name="_4.13E Montana Energy Tax_4 31 Regulatory Assets and Liabilities  7 06- Exhibit D 3" xfId="820"/>
    <cellStyle name="_4.13E Montana Energy Tax_4 31 Regulatory Assets and Liabilities  7 06- Exhibit D 3 2" xfId="821"/>
    <cellStyle name="_4.13E Montana Energy Tax_4 31 Regulatory Assets and Liabilities  7 06- Exhibit D 4" xfId="822"/>
    <cellStyle name="_4.13E Montana Energy Tax_4 31 Regulatory Assets and Liabilities  7 06- Exhibit D_DEM-WP(C) ENERG10C--ctn Mid-C_042010 2010GRC" xfId="823"/>
    <cellStyle name="_4.13E Montana Energy Tax_4 31 Regulatory Assets and Liabilities  7 06- Exhibit D_NIM Summary" xfId="824"/>
    <cellStyle name="_4.13E Montana Energy Tax_4 31 Regulatory Assets and Liabilities  7 06- Exhibit D_NIM Summary 2" xfId="825"/>
    <cellStyle name="_4.13E Montana Energy Tax_4 31 Regulatory Assets and Liabilities  7 06- Exhibit D_NIM Summary 2 2" xfId="826"/>
    <cellStyle name="_4.13E Montana Energy Tax_4 31 Regulatory Assets and Liabilities  7 06- Exhibit D_NIM Summary 3" xfId="827"/>
    <cellStyle name="_4.13E Montana Energy Tax_4 31 Regulatory Assets and Liabilities  7 06- Exhibit D_NIM Summary_DEM-WP(C) ENERG10C--ctn Mid-C_042010 2010GRC" xfId="828"/>
    <cellStyle name="_4.13E Montana Energy Tax_4 31E Reg Asset  Liab and EXH D" xfId="829"/>
    <cellStyle name="_4.13E Montana Energy Tax_4 31E Reg Asset  Liab and EXH D _ Aug 10 Filing (2)" xfId="830"/>
    <cellStyle name="_4.13E Montana Energy Tax_4 31E Reg Asset  Liab and EXH D _ Aug 10 Filing (2) 2" xfId="831"/>
    <cellStyle name="_4.13E Montana Energy Tax_4 31E Reg Asset  Liab and EXH D 10" xfId="832"/>
    <cellStyle name="_4.13E Montana Energy Tax_4 31E Reg Asset  Liab and EXH D 11" xfId="833"/>
    <cellStyle name="_4.13E Montana Energy Tax_4 31E Reg Asset  Liab and EXH D 12" xfId="834"/>
    <cellStyle name="_4.13E Montana Energy Tax_4 31E Reg Asset  Liab and EXH D 13" xfId="835"/>
    <cellStyle name="_4.13E Montana Energy Tax_4 31E Reg Asset  Liab and EXH D 14" xfId="836"/>
    <cellStyle name="_4.13E Montana Energy Tax_4 31E Reg Asset  Liab and EXH D 15" xfId="837"/>
    <cellStyle name="_4.13E Montana Energy Tax_4 31E Reg Asset  Liab and EXH D 16" xfId="838"/>
    <cellStyle name="_4.13E Montana Energy Tax_4 31E Reg Asset  Liab and EXH D 17" xfId="839"/>
    <cellStyle name="_4.13E Montana Energy Tax_4 31E Reg Asset  Liab and EXH D 18" xfId="840"/>
    <cellStyle name="_4.13E Montana Energy Tax_4 31E Reg Asset  Liab and EXH D 19" xfId="841"/>
    <cellStyle name="_4.13E Montana Energy Tax_4 31E Reg Asset  Liab and EXH D 2" xfId="842"/>
    <cellStyle name="_4.13E Montana Energy Tax_4 31E Reg Asset  Liab and EXH D 20" xfId="843"/>
    <cellStyle name="_4.13E Montana Energy Tax_4 31E Reg Asset  Liab and EXH D 21" xfId="844"/>
    <cellStyle name="_4.13E Montana Energy Tax_4 31E Reg Asset  Liab and EXH D 22" xfId="845"/>
    <cellStyle name="_4.13E Montana Energy Tax_4 31E Reg Asset  Liab and EXH D 23" xfId="846"/>
    <cellStyle name="_4.13E Montana Energy Tax_4 31E Reg Asset  Liab and EXH D 24" xfId="847"/>
    <cellStyle name="_4.13E Montana Energy Tax_4 31E Reg Asset  Liab and EXH D 25" xfId="848"/>
    <cellStyle name="_4.13E Montana Energy Tax_4 31E Reg Asset  Liab and EXH D 26" xfId="849"/>
    <cellStyle name="_4.13E Montana Energy Tax_4 31E Reg Asset  Liab and EXH D 27" xfId="850"/>
    <cellStyle name="_4.13E Montana Energy Tax_4 31E Reg Asset  Liab and EXH D 28" xfId="851"/>
    <cellStyle name="_4.13E Montana Energy Tax_4 31E Reg Asset  Liab and EXH D 29" xfId="852"/>
    <cellStyle name="_4.13E Montana Energy Tax_4 31E Reg Asset  Liab and EXH D 3" xfId="853"/>
    <cellStyle name="_4.13E Montana Energy Tax_4 31E Reg Asset  Liab and EXH D 30" xfId="854"/>
    <cellStyle name="_4.13E Montana Energy Tax_4 31E Reg Asset  Liab and EXH D 31" xfId="855"/>
    <cellStyle name="_4.13E Montana Energy Tax_4 31E Reg Asset  Liab and EXH D 32" xfId="856"/>
    <cellStyle name="_4.13E Montana Energy Tax_4 31E Reg Asset  Liab and EXH D 33" xfId="857"/>
    <cellStyle name="_4.13E Montana Energy Tax_4 31E Reg Asset  Liab and EXH D 34" xfId="858"/>
    <cellStyle name="_4.13E Montana Energy Tax_4 31E Reg Asset  Liab and EXH D 35" xfId="859"/>
    <cellStyle name="_4.13E Montana Energy Tax_4 31E Reg Asset  Liab and EXH D 36" xfId="860"/>
    <cellStyle name="_4.13E Montana Energy Tax_4 31E Reg Asset  Liab and EXH D 4" xfId="861"/>
    <cellStyle name="_4.13E Montana Energy Tax_4 31E Reg Asset  Liab and EXH D 5" xfId="862"/>
    <cellStyle name="_4.13E Montana Energy Tax_4 31E Reg Asset  Liab and EXH D 6" xfId="863"/>
    <cellStyle name="_4.13E Montana Energy Tax_4 31E Reg Asset  Liab and EXH D 7" xfId="864"/>
    <cellStyle name="_4.13E Montana Energy Tax_4 31E Reg Asset  Liab and EXH D 8" xfId="865"/>
    <cellStyle name="_4.13E Montana Energy Tax_4 31E Reg Asset  Liab and EXH D 9" xfId="866"/>
    <cellStyle name="_4.13E Montana Energy Tax_4 32 Regulatory Assets and Liabilities  7 06- Exhibit D" xfId="867"/>
    <cellStyle name="_4.13E Montana Energy Tax_4 32 Regulatory Assets and Liabilities  7 06- Exhibit D 2" xfId="868"/>
    <cellStyle name="_4.13E Montana Energy Tax_4 32 Regulatory Assets and Liabilities  7 06- Exhibit D 2 2" xfId="869"/>
    <cellStyle name="_4.13E Montana Energy Tax_4 32 Regulatory Assets and Liabilities  7 06- Exhibit D 2 2 2" xfId="870"/>
    <cellStyle name="_4.13E Montana Energy Tax_4 32 Regulatory Assets and Liabilities  7 06- Exhibit D 2 3" xfId="871"/>
    <cellStyle name="_4.13E Montana Energy Tax_4 32 Regulatory Assets and Liabilities  7 06- Exhibit D 3" xfId="872"/>
    <cellStyle name="_4.13E Montana Energy Tax_4 32 Regulatory Assets and Liabilities  7 06- Exhibit D 3 2" xfId="873"/>
    <cellStyle name="_4.13E Montana Energy Tax_4 32 Regulatory Assets and Liabilities  7 06- Exhibit D 4" xfId="874"/>
    <cellStyle name="_4.13E Montana Energy Tax_4 32 Regulatory Assets and Liabilities  7 06- Exhibit D_DEM-WP(C) ENERG10C--ctn Mid-C_042010 2010GRC" xfId="875"/>
    <cellStyle name="_4.13E Montana Energy Tax_4 32 Regulatory Assets and Liabilities  7 06- Exhibit D_NIM Summary" xfId="876"/>
    <cellStyle name="_4.13E Montana Energy Tax_4 32 Regulatory Assets and Liabilities  7 06- Exhibit D_NIM Summary 2" xfId="877"/>
    <cellStyle name="_4.13E Montana Energy Tax_4 32 Regulatory Assets and Liabilities  7 06- Exhibit D_NIM Summary 2 2" xfId="878"/>
    <cellStyle name="_4.13E Montana Energy Tax_4 32 Regulatory Assets and Liabilities  7 06- Exhibit D_NIM Summary 3" xfId="879"/>
    <cellStyle name="_4.13E Montana Energy Tax_4 32 Regulatory Assets and Liabilities  7 06- Exhibit D_NIM Summary_DEM-WP(C) ENERG10C--ctn Mid-C_042010 2010GRC" xfId="880"/>
    <cellStyle name="_4.13E Montana Energy Tax_AURORA Total New" xfId="881"/>
    <cellStyle name="_4.13E Montana Energy Tax_AURORA Total New 2" xfId="882"/>
    <cellStyle name="_4.13E Montana Energy Tax_AURORA Total New 2 2" xfId="883"/>
    <cellStyle name="_4.13E Montana Energy Tax_AURORA Total New 3" xfId="884"/>
    <cellStyle name="_4.13E Montana Energy Tax_Book2" xfId="885"/>
    <cellStyle name="_4.13E Montana Energy Tax_Book2 2" xfId="886"/>
    <cellStyle name="_4.13E Montana Energy Tax_Book2 2 2" xfId="887"/>
    <cellStyle name="_4.13E Montana Energy Tax_Book2 2 2 2" xfId="888"/>
    <cellStyle name="_4.13E Montana Energy Tax_Book2 2 3" xfId="889"/>
    <cellStyle name="_4.13E Montana Energy Tax_Book2 3" xfId="890"/>
    <cellStyle name="_4.13E Montana Energy Tax_Book2 3 2" xfId="891"/>
    <cellStyle name="_4.13E Montana Energy Tax_Book2 4" xfId="892"/>
    <cellStyle name="_4.13E Montana Energy Tax_Book2_Adj Bench DR 3 for Initial Briefs (Electric)" xfId="893"/>
    <cellStyle name="_4.13E Montana Energy Tax_Book2_Adj Bench DR 3 for Initial Briefs (Electric) 2" xfId="894"/>
    <cellStyle name="_4.13E Montana Energy Tax_Book2_Adj Bench DR 3 for Initial Briefs (Electric) 2 2" xfId="895"/>
    <cellStyle name="_4.13E Montana Energy Tax_Book2_Adj Bench DR 3 for Initial Briefs (Electric) 2 2 2" xfId="896"/>
    <cellStyle name="_4.13E Montana Energy Tax_Book2_Adj Bench DR 3 for Initial Briefs (Electric) 2 3" xfId="897"/>
    <cellStyle name="_4.13E Montana Energy Tax_Book2_Adj Bench DR 3 for Initial Briefs (Electric) 3" xfId="898"/>
    <cellStyle name="_4.13E Montana Energy Tax_Book2_Adj Bench DR 3 for Initial Briefs (Electric) 3 2" xfId="899"/>
    <cellStyle name="_4.13E Montana Energy Tax_Book2_Adj Bench DR 3 for Initial Briefs (Electric) 4" xfId="900"/>
    <cellStyle name="_4.13E Montana Energy Tax_Book2_Adj Bench DR 3 for Initial Briefs (Electric)_DEM-WP(C) ENERG10C--ctn Mid-C_042010 2010GRC" xfId="901"/>
    <cellStyle name="_4.13E Montana Energy Tax_Book2_DEM-WP(C) ENERG10C--ctn Mid-C_042010 2010GRC" xfId="902"/>
    <cellStyle name="_4.13E Montana Energy Tax_Book2_Electric Rev Req Model (2009 GRC) Rebuttal" xfId="903"/>
    <cellStyle name="_4.13E Montana Energy Tax_Book2_Electric Rev Req Model (2009 GRC) Rebuttal 2" xfId="904"/>
    <cellStyle name="_4.13E Montana Energy Tax_Book2_Electric Rev Req Model (2009 GRC) Rebuttal 2 2" xfId="905"/>
    <cellStyle name="_4.13E Montana Energy Tax_Book2_Electric Rev Req Model (2009 GRC) Rebuttal 2 2 2" xfId="906"/>
    <cellStyle name="_4.13E Montana Energy Tax_Book2_Electric Rev Req Model (2009 GRC) Rebuttal 2 3" xfId="907"/>
    <cellStyle name="_4.13E Montana Energy Tax_Book2_Electric Rev Req Model (2009 GRC) Rebuttal 3" xfId="908"/>
    <cellStyle name="_4.13E Montana Energy Tax_Book2_Electric Rev Req Model (2009 GRC) Rebuttal 3 2" xfId="909"/>
    <cellStyle name="_4.13E Montana Energy Tax_Book2_Electric Rev Req Model (2009 GRC) Rebuttal 4" xfId="910"/>
    <cellStyle name="_4.13E Montana Energy Tax_Book2_Electric Rev Req Model (2009 GRC) Rebuttal REmoval of New  WH Solar AdjustMI" xfId="911"/>
    <cellStyle name="_4.13E Montana Energy Tax_Book2_Electric Rev Req Model (2009 GRC) Rebuttal REmoval of New  WH Solar AdjustMI 2" xfId="912"/>
    <cellStyle name="_4.13E Montana Energy Tax_Book2_Electric Rev Req Model (2009 GRC) Rebuttal REmoval of New  WH Solar AdjustMI 2 2" xfId="913"/>
    <cellStyle name="_4.13E Montana Energy Tax_Book2_Electric Rev Req Model (2009 GRC) Rebuttal REmoval of New  WH Solar AdjustMI 2 2 2" xfId="914"/>
    <cellStyle name="_4.13E Montana Energy Tax_Book2_Electric Rev Req Model (2009 GRC) Rebuttal REmoval of New  WH Solar AdjustMI 2 3" xfId="915"/>
    <cellStyle name="_4.13E Montana Energy Tax_Book2_Electric Rev Req Model (2009 GRC) Rebuttal REmoval of New  WH Solar AdjustMI 3" xfId="916"/>
    <cellStyle name="_4.13E Montana Energy Tax_Book2_Electric Rev Req Model (2009 GRC) Rebuttal REmoval of New  WH Solar AdjustMI 3 2" xfId="917"/>
    <cellStyle name="_4.13E Montana Energy Tax_Book2_Electric Rev Req Model (2009 GRC) Rebuttal REmoval of New  WH Solar AdjustMI 4" xfId="918"/>
    <cellStyle name="_4.13E Montana Energy Tax_Book2_Electric Rev Req Model (2009 GRC) Rebuttal REmoval of New  WH Solar AdjustMI_DEM-WP(C) ENERG10C--ctn Mid-C_042010 2010GRC" xfId="919"/>
    <cellStyle name="_4.13E Montana Energy Tax_Book2_Electric Rev Req Model (2009 GRC) Revised 01-18-2010" xfId="920"/>
    <cellStyle name="_4.13E Montana Energy Tax_Book2_Electric Rev Req Model (2009 GRC) Revised 01-18-2010 2" xfId="921"/>
    <cellStyle name="_4.13E Montana Energy Tax_Book2_Electric Rev Req Model (2009 GRC) Revised 01-18-2010 2 2" xfId="922"/>
    <cellStyle name="_4.13E Montana Energy Tax_Book2_Electric Rev Req Model (2009 GRC) Revised 01-18-2010 2 2 2" xfId="923"/>
    <cellStyle name="_4.13E Montana Energy Tax_Book2_Electric Rev Req Model (2009 GRC) Revised 01-18-2010 2 3" xfId="924"/>
    <cellStyle name="_4.13E Montana Energy Tax_Book2_Electric Rev Req Model (2009 GRC) Revised 01-18-2010 3" xfId="925"/>
    <cellStyle name="_4.13E Montana Energy Tax_Book2_Electric Rev Req Model (2009 GRC) Revised 01-18-2010 3 2" xfId="926"/>
    <cellStyle name="_4.13E Montana Energy Tax_Book2_Electric Rev Req Model (2009 GRC) Revised 01-18-2010 4" xfId="927"/>
    <cellStyle name="_4.13E Montana Energy Tax_Book2_Electric Rev Req Model (2009 GRC) Revised 01-18-2010_DEM-WP(C) ENERG10C--ctn Mid-C_042010 2010GRC" xfId="928"/>
    <cellStyle name="_4.13E Montana Energy Tax_Book2_Final Order Electric EXHIBIT A-1" xfId="929"/>
    <cellStyle name="_4.13E Montana Energy Tax_Book2_Final Order Electric EXHIBIT A-1 2" xfId="930"/>
    <cellStyle name="_4.13E Montana Energy Tax_Book2_Final Order Electric EXHIBIT A-1 2 2" xfId="931"/>
    <cellStyle name="_4.13E Montana Energy Tax_Book2_Final Order Electric EXHIBIT A-1 2 2 2" xfId="932"/>
    <cellStyle name="_4.13E Montana Energy Tax_Book2_Final Order Electric EXHIBIT A-1 2 3" xfId="933"/>
    <cellStyle name="_4.13E Montana Energy Tax_Book2_Final Order Electric EXHIBIT A-1 3" xfId="934"/>
    <cellStyle name="_4.13E Montana Energy Tax_Book2_Final Order Electric EXHIBIT A-1 3 2" xfId="935"/>
    <cellStyle name="_4.13E Montana Energy Tax_Book2_Final Order Electric EXHIBIT A-1 4" xfId="936"/>
    <cellStyle name="_4.13E Montana Energy Tax_Book4" xfId="937"/>
    <cellStyle name="_4.13E Montana Energy Tax_Book4 2" xfId="938"/>
    <cellStyle name="_4.13E Montana Energy Tax_Book4 2 2" xfId="939"/>
    <cellStyle name="_4.13E Montana Energy Tax_Book4 2 2 2" xfId="940"/>
    <cellStyle name="_4.13E Montana Energy Tax_Book4 2 3" xfId="941"/>
    <cellStyle name="_4.13E Montana Energy Tax_Book4 3" xfId="942"/>
    <cellStyle name="_4.13E Montana Energy Tax_Book4 3 2" xfId="943"/>
    <cellStyle name="_4.13E Montana Energy Tax_Book4 4" xfId="944"/>
    <cellStyle name="_4.13E Montana Energy Tax_Book4_DEM-WP(C) ENERG10C--ctn Mid-C_042010 2010GRC" xfId="945"/>
    <cellStyle name="_4.13E Montana Energy Tax_Book9" xfId="946"/>
    <cellStyle name="_4.13E Montana Energy Tax_Book9 2" xfId="947"/>
    <cellStyle name="_4.13E Montana Energy Tax_Book9 2 2" xfId="948"/>
    <cellStyle name="_4.13E Montana Energy Tax_Book9 2 2 2" xfId="949"/>
    <cellStyle name="_4.13E Montana Energy Tax_Book9 2 3" xfId="950"/>
    <cellStyle name="_4.13E Montana Energy Tax_Book9 3" xfId="951"/>
    <cellStyle name="_4.13E Montana Energy Tax_Book9 3 2" xfId="952"/>
    <cellStyle name="_4.13E Montana Energy Tax_Book9 4" xfId="953"/>
    <cellStyle name="_4.13E Montana Energy Tax_Book9_DEM-WP(C) ENERG10C--ctn Mid-C_042010 2010GRC" xfId="954"/>
    <cellStyle name="_4.13E Montana Energy Tax_Chelan PUD Power Costs (8-10)" xfId="955"/>
    <cellStyle name="_4.13E Montana Energy Tax_Chelan PUD Power Costs (8-10) 2" xfId="956"/>
    <cellStyle name="_4.13E Montana Energy Tax_DEM-WP(C) Chelan Power Costs" xfId="957"/>
    <cellStyle name="_4.13E Montana Energy Tax_DEM-WP(C) Chelan Power Costs 2" xfId="958"/>
    <cellStyle name="_4.13E Montana Energy Tax_DEM-WP(C) ENERG10C--ctn Mid-C_042010 2010GRC" xfId="959"/>
    <cellStyle name="_4.13E Montana Energy Tax_DEM-WP(C) Gas Transport 2010GRC" xfId="960"/>
    <cellStyle name="_4.13E Montana Energy Tax_DEM-WP(C) Gas Transport 2010GRC 2" xfId="961"/>
    <cellStyle name="_4.13E Montana Energy Tax_Exh A-1 resulting from UE-112050 effective Jan 1 2012" xfId="962"/>
    <cellStyle name="_4.13E Montana Energy Tax_Exh G - Klamath Peaker PPA fr C Locke 2-12" xfId="963"/>
    <cellStyle name="_4.13E Montana Energy Tax_Exhibit A-1 effective 4-1-11 fr S Free 12-11" xfId="964"/>
    <cellStyle name="_4.13E Montana Energy Tax_INPUTS" xfId="965"/>
    <cellStyle name="_4.13E Montana Energy Tax_INPUTS 2" xfId="966"/>
    <cellStyle name="_4.13E Montana Energy Tax_INPUTS 2 2" xfId="967"/>
    <cellStyle name="_4.13E Montana Energy Tax_INPUTS 2 2 2" xfId="968"/>
    <cellStyle name="_4.13E Montana Energy Tax_INPUTS 2 3" xfId="969"/>
    <cellStyle name="_4.13E Montana Energy Tax_INPUTS 3" xfId="970"/>
    <cellStyle name="_4.13E Montana Energy Tax_INPUTS 3 2" xfId="971"/>
    <cellStyle name="_4.13E Montana Energy Tax_INPUTS 4" xfId="972"/>
    <cellStyle name="_4.13E Montana Energy Tax_Mint Farm Generation BPA" xfId="973"/>
    <cellStyle name="_4.13E Montana Energy Tax_NIM Summary" xfId="974"/>
    <cellStyle name="_4.13E Montana Energy Tax_NIM Summary 09GRC" xfId="975"/>
    <cellStyle name="_4.13E Montana Energy Tax_NIM Summary 09GRC 2" xfId="976"/>
    <cellStyle name="_4.13E Montana Energy Tax_NIM Summary 09GRC 2 2" xfId="977"/>
    <cellStyle name="_4.13E Montana Energy Tax_NIM Summary 09GRC 3" xfId="978"/>
    <cellStyle name="_4.13E Montana Energy Tax_NIM Summary 09GRC_DEM-WP(C) ENERG10C--ctn Mid-C_042010 2010GRC" xfId="979"/>
    <cellStyle name="_4.13E Montana Energy Tax_NIM Summary 10" xfId="980"/>
    <cellStyle name="_4.13E Montana Energy Tax_NIM Summary 11" xfId="981"/>
    <cellStyle name="_4.13E Montana Energy Tax_NIM Summary 12" xfId="982"/>
    <cellStyle name="_4.13E Montana Energy Tax_NIM Summary 13" xfId="983"/>
    <cellStyle name="_4.13E Montana Energy Tax_NIM Summary 14" xfId="984"/>
    <cellStyle name="_4.13E Montana Energy Tax_NIM Summary 15" xfId="985"/>
    <cellStyle name="_4.13E Montana Energy Tax_NIM Summary 16" xfId="986"/>
    <cellStyle name="_4.13E Montana Energy Tax_NIM Summary 17" xfId="987"/>
    <cellStyle name="_4.13E Montana Energy Tax_NIM Summary 18" xfId="988"/>
    <cellStyle name="_4.13E Montana Energy Tax_NIM Summary 19" xfId="989"/>
    <cellStyle name="_4.13E Montana Energy Tax_NIM Summary 2" xfId="990"/>
    <cellStyle name="_4.13E Montana Energy Tax_NIM Summary 2 2" xfId="991"/>
    <cellStyle name="_4.13E Montana Energy Tax_NIM Summary 20" xfId="992"/>
    <cellStyle name="_4.13E Montana Energy Tax_NIM Summary 21" xfId="993"/>
    <cellStyle name="_4.13E Montana Energy Tax_NIM Summary 22" xfId="994"/>
    <cellStyle name="_4.13E Montana Energy Tax_NIM Summary 23" xfId="995"/>
    <cellStyle name="_4.13E Montana Energy Tax_NIM Summary 24" xfId="996"/>
    <cellStyle name="_4.13E Montana Energy Tax_NIM Summary 25" xfId="997"/>
    <cellStyle name="_4.13E Montana Energy Tax_NIM Summary 26" xfId="998"/>
    <cellStyle name="_4.13E Montana Energy Tax_NIM Summary 27" xfId="999"/>
    <cellStyle name="_4.13E Montana Energy Tax_NIM Summary 28" xfId="1000"/>
    <cellStyle name="_4.13E Montana Energy Tax_NIM Summary 29" xfId="1001"/>
    <cellStyle name="_4.13E Montana Energy Tax_NIM Summary 3" xfId="1002"/>
    <cellStyle name="_4.13E Montana Energy Tax_NIM Summary 3 2" xfId="1003"/>
    <cellStyle name="_4.13E Montana Energy Tax_NIM Summary 30" xfId="1004"/>
    <cellStyle name="_4.13E Montana Energy Tax_NIM Summary 31" xfId="1005"/>
    <cellStyle name="_4.13E Montana Energy Tax_NIM Summary 32" xfId="1006"/>
    <cellStyle name="_4.13E Montana Energy Tax_NIM Summary 33" xfId="1007"/>
    <cellStyle name="_4.13E Montana Energy Tax_NIM Summary 34" xfId="1008"/>
    <cellStyle name="_4.13E Montana Energy Tax_NIM Summary 35" xfId="1009"/>
    <cellStyle name="_4.13E Montana Energy Tax_NIM Summary 36" xfId="1010"/>
    <cellStyle name="_4.13E Montana Energy Tax_NIM Summary 37" xfId="1011"/>
    <cellStyle name="_4.13E Montana Energy Tax_NIM Summary 38" xfId="1012"/>
    <cellStyle name="_4.13E Montana Energy Tax_NIM Summary 39" xfId="1013"/>
    <cellStyle name="_4.13E Montana Energy Tax_NIM Summary 4" xfId="1014"/>
    <cellStyle name="_4.13E Montana Energy Tax_NIM Summary 4 2" xfId="1015"/>
    <cellStyle name="_4.13E Montana Energy Tax_NIM Summary 40" xfId="1016"/>
    <cellStyle name="_4.13E Montana Energy Tax_NIM Summary 41" xfId="1017"/>
    <cellStyle name="_4.13E Montana Energy Tax_NIM Summary 42" xfId="1018"/>
    <cellStyle name="_4.13E Montana Energy Tax_NIM Summary 43" xfId="1019"/>
    <cellStyle name="_4.13E Montana Energy Tax_NIM Summary 44" xfId="1020"/>
    <cellStyle name="_4.13E Montana Energy Tax_NIM Summary 45" xfId="1021"/>
    <cellStyle name="_4.13E Montana Energy Tax_NIM Summary 46" xfId="1022"/>
    <cellStyle name="_4.13E Montana Energy Tax_NIM Summary 47" xfId="1023"/>
    <cellStyle name="_4.13E Montana Energy Tax_NIM Summary 48" xfId="1024"/>
    <cellStyle name="_4.13E Montana Energy Tax_NIM Summary 49" xfId="1025"/>
    <cellStyle name="_4.13E Montana Energy Tax_NIM Summary 5" xfId="1026"/>
    <cellStyle name="_4.13E Montana Energy Tax_NIM Summary 5 2" xfId="1027"/>
    <cellStyle name="_4.13E Montana Energy Tax_NIM Summary 50" xfId="1028"/>
    <cellStyle name="_4.13E Montana Energy Tax_NIM Summary 51" xfId="1029"/>
    <cellStyle name="_4.13E Montana Energy Tax_NIM Summary 52" xfId="1030"/>
    <cellStyle name="_4.13E Montana Energy Tax_NIM Summary 6" xfId="1031"/>
    <cellStyle name="_4.13E Montana Energy Tax_NIM Summary 6 2" xfId="1032"/>
    <cellStyle name="_4.13E Montana Energy Tax_NIM Summary 7" xfId="1033"/>
    <cellStyle name="_4.13E Montana Energy Tax_NIM Summary 7 2" xfId="1034"/>
    <cellStyle name="_4.13E Montana Energy Tax_NIM Summary 8" xfId="1035"/>
    <cellStyle name="_4.13E Montana Energy Tax_NIM Summary 8 2" xfId="1036"/>
    <cellStyle name="_4.13E Montana Energy Tax_NIM Summary 9" xfId="1037"/>
    <cellStyle name="_4.13E Montana Energy Tax_NIM Summary 9 2" xfId="1038"/>
    <cellStyle name="_4.13E Montana Energy Tax_NIM Summary_DEM-WP(C) ENERG10C--ctn Mid-C_042010 2010GRC" xfId="1039"/>
    <cellStyle name="_4.13E Montana Energy Tax_PCA 10 -  Exhibit D Dec 2011" xfId="1040"/>
    <cellStyle name="_4.13E Montana Energy Tax_PCA 10 -  Exhibit D from A Kellogg Jan 2011" xfId="1041"/>
    <cellStyle name="_4.13E Montana Energy Tax_PCA 10 -  Exhibit D from A Kellogg July 2011" xfId="1042"/>
    <cellStyle name="_4.13E Montana Energy Tax_PCA 10 -  Exhibit D from S Free Rcv'd 12-11" xfId="1043"/>
    <cellStyle name="_4.13E Montana Energy Tax_PCA 11 -  Exhibit D Jan 2012 fr A Kellogg" xfId="1044"/>
    <cellStyle name="_4.13E Montana Energy Tax_PCA 11 -  Exhibit D Jan 2012 WF" xfId="1045"/>
    <cellStyle name="_4.13E Montana Energy Tax_PCA 9 -  Exhibit D April 2010" xfId="1046"/>
    <cellStyle name="_4.13E Montana Energy Tax_PCA 9 -  Exhibit D April 2010 (3)" xfId="1047"/>
    <cellStyle name="_4.13E Montana Energy Tax_PCA 9 -  Exhibit D April 2010 (3) 2" xfId="1048"/>
    <cellStyle name="_4.13E Montana Energy Tax_PCA 9 -  Exhibit D April 2010 (3) 2 2" xfId="1049"/>
    <cellStyle name="_4.13E Montana Energy Tax_PCA 9 -  Exhibit D April 2010 (3) 3" xfId="1050"/>
    <cellStyle name="_4.13E Montana Energy Tax_PCA 9 -  Exhibit D April 2010 (3)_DEM-WP(C) ENERG10C--ctn Mid-C_042010 2010GRC" xfId="1051"/>
    <cellStyle name="_4.13E Montana Energy Tax_PCA 9 -  Exhibit D April 2010 2" xfId="1052"/>
    <cellStyle name="_4.13E Montana Energy Tax_PCA 9 -  Exhibit D April 2010 3" xfId="1053"/>
    <cellStyle name="_4.13E Montana Energy Tax_PCA 9 -  Exhibit D April 2010 4" xfId="1054"/>
    <cellStyle name="_4.13E Montana Energy Tax_PCA 9 -  Exhibit D April 2010 5" xfId="1055"/>
    <cellStyle name="_4.13E Montana Energy Tax_PCA 9 -  Exhibit D April 2010 6" xfId="1056"/>
    <cellStyle name="_4.13E Montana Energy Tax_PCA 9 -  Exhibit D Nov 2010" xfId="1057"/>
    <cellStyle name="_4.13E Montana Energy Tax_PCA 9 -  Exhibit D Nov 2010 2" xfId="1058"/>
    <cellStyle name="_4.13E Montana Energy Tax_PCA 9 - Exhibit D at August 2010" xfId="1059"/>
    <cellStyle name="_4.13E Montana Energy Tax_PCA 9 - Exhibit D at August 2010 2" xfId="1060"/>
    <cellStyle name="_4.13E Montana Energy Tax_PCA 9 - Exhibit D June 2010 GRC" xfId="1061"/>
    <cellStyle name="_4.13E Montana Energy Tax_PCA 9 - Exhibit D June 2010 GRC 2" xfId="1062"/>
    <cellStyle name="_4.13E Montana Energy Tax_Power Costs - Comparison bx Rbtl-Staff-Jt-PC" xfId="1063"/>
    <cellStyle name="_4.13E Montana Energy Tax_Power Costs - Comparison bx Rbtl-Staff-Jt-PC 2" xfId="1064"/>
    <cellStyle name="_4.13E Montana Energy Tax_Power Costs - Comparison bx Rbtl-Staff-Jt-PC 2 2" xfId="1065"/>
    <cellStyle name="_4.13E Montana Energy Tax_Power Costs - Comparison bx Rbtl-Staff-Jt-PC 2 2 2" xfId="1066"/>
    <cellStyle name="_4.13E Montana Energy Tax_Power Costs - Comparison bx Rbtl-Staff-Jt-PC 2 3" xfId="1067"/>
    <cellStyle name="_4.13E Montana Energy Tax_Power Costs - Comparison bx Rbtl-Staff-Jt-PC 3" xfId="1068"/>
    <cellStyle name="_4.13E Montana Energy Tax_Power Costs - Comparison bx Rbtl-Staff-Jt-PC 3 2" xfId="1069"/>
    <cellStyle name="_4.13E Montana Energy Tax_Power Costs - Comparison bx Rbtl-Staff-Jt-PC 4" xfId="1070"/>
    <cellStyle name="_4.13E Montana Energy Tax_Power Costs - Comparison bx Rbtl-Staff-Jt-PC_Adj Bench DR 3 for Initial Briefs (Electric)" xfId="1071"/>
    <cellStyle name="_4.13E Montana Energy Tax_Power Costs - Comparison bx Rbtl-Staff-Jt-PC_Adj Bench DR 3 for Initial Briefs (Electric) 2" xfId="1072"/>
    <cellStyle name="_4.13E Montana Energy Tax_Power Costs - Comparison bx Rbtl-Staff-Jt-PC_Adj Bench DR 3 for Initial Briefs (Electric) 2 2" xfId="1073"/>
    <cellStyle name="_4.13E Montana Energy Tax_Power Costs - Comparison bx Rbtl-Staff-Jt-PC_Adj Bench DR 3 for Initial Briefs (Electric) 2 2 2" xfId="1074"/>
    <cellStyle name="_4.13E Montana Energy Tax_Power Costs - Comparison bx Rbtl-Staff-Jt-PC_Adj Bench DR 3 for Initial Briefs (Electric) 2 3" xfId="1075"/>
    <cellStyle name="_4.13E Montana Energy Tax_Power Costs - Comparison bx Rbtl-Staff-Jt-PC_Adj Bench DR 3 for Initial Briefs (Electric) 3" xfId="1076"/>
    <cellStyle name="_4.13E Montana Energy Tax_Power Costs - Comparison bx Rbtl-Staff-Jt-PC_Adj Bench DR 3 for Initial Briefs (Electric) 3 2" xfId="1077"/>
    <cellStyle name="_4.13E Montana Energy Tax_Power Costs - Comparison bx Rbtl-Staff-Jt-PC_Adj Bench DR 3 for Initial Briefs (Electric) 4" xfId="1078"/>
    <cellStyle name="_4.13E Montana Energy Tax_Power Costs - Comparison bx Rbtl-Staff-Jt-PC_Adj Bench DR 3 for Initial Briefs (Electric)_DEM-WP(C) ENERG10C--ctn Mid-C_042010 2010GRC" xfId="1079"/>
    <cellStyle name="_4.13E Montana Energy Tax_Power Costs - Comparison bx Rbtl-Staff-Jt-PC_DEM-WP(C) ENERG10C--ctn Mid-C_042010 2010GRC" xfId="1080"/>
    <cellStyle name="_4.13E Montana Energy Tax_Power Costs - Comparison bx Rbtl-Staff-Jt-PC_Electric Rev Req Model (2009 GRC) Rebuttal" xfId="1081"/>
    <cellStyle name="_4.13E Montana Energy Tax_Power Costs - Comparison bx Rbtl-Staff-Jt-PC_Electric Rev Req Model (2009 GRC) Rebuttal 2" xfId="1082"/>
    <cellStyle name="_4.13E Montana Energy Tax_Power Costs - Comparison bx Rbtl-Staff-Jt-PC_Electric Rev Req Model (2009 GRC) Rebuttal 2 2" xfId="1083"/>
    <cellStyle name="_4.13E Montana Energy Tax_Power Costs - Comparison bx Rbtl-Staff-Jt-PC_Electric Rev Req Model (2009 GRC) Rebuttal 2 2 2" xfId="1084"/>
    <cellStyle name="_4.13E Montana Energy Tax_Power Costs - Comparison bx Rbtl-Staff-Jt-PC_Electric Rev Req Model (2009 GRC) Rebuttal 2 3" xfId="1085"/>
    <cellStyle name="_4.13E Montana Energy Tax_Power Costs - Comparison bx Rbtl-Staff-Jt-PC_Electric Rev Req Model (2009 GRC) Rebuttal 3" xfId="1086"/>
    <cellStyle name="_4.13E Montana Energy Tax_Power Costs - Comparison bx Rbtl-Staff-Jt-PC_Electric Rev Req Model (2009 GRC) Rebuttal 3 2" xfId="1087"/>
    <cellStyle name="_4.13E Montana Energy Tax_Power Costs - Comparison bx Rbtl-Staff-Jt-PC_Electric Rev Req Model (2009 GRC) Rebuttal 4" xfId="1088"/>
    <cellStyle name="_4.13E Montana Energy Tax_Power Costs - Comparison bx Rbtl-Staff-Jt-PC_Electric Rev Req Model (2009 GRC) Rebuttal REmoval of New  WH Solar AdjustMI" xfId="1089"/>
    <cellStyle name="_4.13E Montana Energy Tax_Power Costs - Comparison bx Rbtl-Staff-Jt-PC_Electric Rev Req Model (2009 GRC) Rebuttal REmoval of New  WH Solar AdjustMI 2" xfId="1090"/>
    <cellStyle name="_4.13E Montana Energy Tax_Power Costs - Comparison bx Rbtl-Staff-Jt-PC_Electric Rev Req Model (2009 GRC) Rebuttal REmoval of New  WH Solar AdjustMI 2 2" xfId="1091"/>
    <cellStyle name="_4.13E Montana Energy Tax_Power Costs - Comparison bx Rbtl-Staff-Jt-PC_Electric Rev Req Model (2009 GRC) Rebuttal REmoval of New  WH Solar AdjustMI 2 2 2" xfId="1092"/>
    <cellStyle name="_4.13E Montana Energy Tax_Power Costs - Comparison bx Rbtl-Staff-Jt-PC_Electric Rev Req Model (2009 GRC) Rebuttal REmoval of New  WH Solar AdjustMI 2 3" xfId="1093"/>
    <cellStyle name="_4.13E Montana Energy Tax_Power Costs - Comparison bx Rbtl-Staff-Jt-PC_Electric Rev Req Model (2009 GRC) Rebuttal REmoval of New  WH Solar AdjustMI 3" xfId="1094"/>
    <cellStyle name="_4.13E Montana Energy Tax_Power Costs - Comparison bx Rbtl-Staff-Jt-PC_Electric Rev Req Model (2009 GRC) Rebuttal REmoval of New  WH Solar AdjustMI 3 2" xfId="1095"/>
    <cellStyle name="_4.13E Montana Energy Tax_Power Costs - Comparison bx Rbtl-Staff-Jt-PC_Electric Rev Req Model (2009 GRC) Rebuttal REmoval of New  WH Solar AdjustMI 4" xfId="1096"/>
    <cellStyle name="_4.13E Montana Energy Tax_Power Costs - Comparison bx Rbtl-Staff-Jt-PC_Electric Rev Req Model (2009 GRC) Rebuttal REmoval of New  WH Solar AdjustMI_DEM-WP(C) ENERG10C--ctn Mid-C_042010 2010GRC" xfId="1097"/>
    <cellStyle name="_4.13E Montana Energy Tax_Power Costs - Comparison bx Rbtl-Staff-Jt-PC_Electric Rev Req Model (2009 GRC) Revised 01-18-2010" xfId="1098"/>
    <cellStyle name="_4.13E Montana Energy Tax_Power Costs - Comparison bx Rbtl-Staff-Jt-PC_Electric Rev Req Model (2009 GRC) Revised 01-18-2010 2" xfId="1099"/>
    <cellStyle name="_4.13E Montana Energy Tax_Power Costs - Comparison bx Rbtl-Staff-Jt-PC_Electric Rev Req Model (2009 GRC) Revised 01-18-2010 2 2" xfId="1100"/>
    <cellStyle name="_4.13E Montana Energy Tax_Power Costs - Comparison bx Rbtl-Staff-Jt-PC_Electric Rev Req Model (2009 GRC) Revised 01-18-2010 2 2 2" xfId="1101"/>
    <cellStyle name="_4.13E Montana Energy Tax_Power Costs - Comparison bx Rbtl-Staff-Jt-PC_Electric Rev Req Model (2009 GRC) Revised 01-18-2010 2 3" xfId="1102"/>
    <cellStyle name="_4.13E Montana Energy Tax_Power Costs - Comparison bx Rbtl-Staff-Jt-PC_Electric Rev Req Model (2009 GRC) Revised 01-18-2010 3" xfId="1103"/>
    <cellStyle name="_4.13E Montana Energy Tax_Power Costs - Comparison bx Rbtl-Staff-Jt-PC_Electric Rev Req Model (2009 GRC) Revised 01-18-2010 3 2" xfId="1104"/>
    <cellStyle name="_4.13E Montana Energy Tax_Power Costs - Comparison bx Rbtl-Staff-Jt-PC_Electric Rev Req Model (2009 GRC) Revised 01-18-2010 4" xfId="1105"/>
    <cellStyle name="_4.13E Montana Energy Tax_Power Costs - Comparison bx Rbtl-Staff-Jt-PC_Electric Rev Req Model (2009 GRC) Revised 01-18-2010_DEM-WP(C) ENERG10C--ctn Mid-C_042010 2010GRC" xfId="1106"/>
    <cellStyle name="_4.13E Montana Energy Tax_Power Costs - Comparison bx Rbtl-Staff-Jt-PC_Final Order Electric EXHIBIT A-1" xfId="1107"/>
    <cellStyle name="_4.13E Montana Energy Tax_Power Costs - Comparison bx Rbtl-Staff-Jt-PC_Final Order Electric EXHIBIT A-1 2" xfId="1108"/>
    <cellStyle name="_4.13E Montana Energy Tax_Power Costs - Comparison bx Rbtl-Staff-Jt-PC_Final Order Electric EXHIBIT A-1 2 2" xfId="1109"/>
    <cellStyle name="_4.13E Montana Energy Tax_Power Costs - Comparison bx Rbtl-Staff-Jt-PC_Final Order Electric EXHIBIT A-1 2 2 2" xfId="1110"/>
    <cellStyle name="_4.13E Montana Energy Tax_Power Costs - Comparison bx Rbtl-Staff-Jt-PC_Final Order Electric EXHIBIT A-1 2 3" xfId="1111"/>
    <cellStyle name="_4.13E Montana Energy Tax_Power Costs - Comparison bx Rbtl-Staff-Jt-PC_Final Order Electric EXHIBIT A-1 3" xfId="1112"/>
    <cellStyle name="_4.13E Montana Energy Tax_Power Costs - Comparison bx Rbtl-Staff-Jt-PC_Final Order Electric EXHIBIT A-1 3 2" xfId="1113"/>
    <cellStyle name="_4.13E Montana Energy Tax_Power Costs - Comparison bx Rbtl-Staff-Jt-PC_Final Order Electric EXHIBIT A-1 4" xfId="1114"/>
    <cellStyle name="_4.13E Montana Energy Tax_Production Adj 4.37" xfId="1115"/>
    <cellStyle name="_4.13E Montana Energy Tax_Production Adj 4.37 2" xfId="1116"/>
    <cellStyle name="_4.13E Montana Energy Tax_Production Adj 4.37 2 2" xfId="1117"/>
    <cellStyle name="_4.13E Montana Energy Tax_Production Adj 4.37 2 2 2" xfId="1118"/>
    <cellStyle name="_4.13E Montana Energy Tax_Production Adj 4.37 2 3" xfId="1119"/>
    <cellStyle name="_4.13E Montana Energy Tax_Production Adj 4.37 3" xfId="1120"/>
    <cellStyle name="_4.13E Montana Energy Tax_Production Adj 4.37 3 2" xfId="1121"/>
    <cellStyle name="_4.13E Montana Energy Tax_Production Adj 4.37 4" xfId="1122"/>
    <cellStyle name="_4.13E Montana Energy Tax_Purchased Power Adj 4.03" xfId="1123"/>
    <cellStyle name="_4.13E Montana Energy Tax_Purchased Power Adj 4.03 2" xfId="1124"/>
    <cellStyle name="_4.13E Montana Energy Tax_Purchased Power Adj 4.03 2 2" xfId="1125"/>
    <cellStyle name="_4.13E Montana Energy Tax_Purchased Power Adj 4.03 2 2 2" xfId="1126"/>
    <cellStyle name="_4.13E Montana Energy Tax_Purchased Power Adj 4.03 2 3" xfId="1127"/>
    <cellStyle name="_4.13E Montana Energy Tax_Purchased Power Adj 4.03 3" xfId="1128"/>
    <cellStyle name="_4.13E Montana Energy Tax_Purchased Power Adj 4.03 3 2" xfId="1129"/>
    <cellStyle name="_4.13E Montana Energy Tax_Purchased Power Adj 4.03 4" xfId="1130"/>
    <cellStyle name="_4.13E Montana Energy Tax_Rebuttal Power Costs" xfId="1131"/>
    <cellStyle name="_4.13E Montana Energy Tax_Rebuttal Power Costs 2" xfId="1132"/>
    <cellStyle name="_4.13E Montana Energy Tax_Rebuttal Power Costs 2 2" xfId="1133"/>
    <cellStyle name="_4.13E Montana Energy Tax_Rebuttal Power Costs 2 2 2" xfId="1134"/>
    <cellStyle name="_4.13E Montana Energy Tax_Rebuttal Power Costs 2 3" xfId="1135"/>
    <cellStyle name="_4.13E Montana Energy Tax_Rebuttal Power Costs 3" xfId="1136"/>
    <cellStyle name="_4.13E Montana Energy Tax_Rebuttal Power Costs 3 2" xfId="1137"/>
    <cellStyle name="_4.13E Montana Energy Tax_Rebuttal Power Costs 4" xfId="1138"/>
    <cellStyle name="_4.13E Montana Energy Tax_Rebuttal Power Costs_Adj Bench DR 3 for Initial Briefs (Electric)" xfId="1139"/>
    <cellStyle name="_4.13E Montana Energy Tax_Rebuttal Power Costs_Adj Bench DR 3 for Initial Briefs (Electric) 2" xfId="1140"/>
    <cellStyle name="_4.13E Montana Energy Tax_Rebuttal Power Costs_Adj Bench DR 3 for Initial Briefs (Electric) 2 2" xfId="1141"/>
    <cellStyle name="_4.13E Montana Energy Tax_Rebuttal Power Costs_Adj Bench DR 3 for Initial Briefs (Electric) 2 2 2" xfId="1142"/>
    <cellStyle name="_4.13E Montana Energy Tax_Rebuttal Power Costs_Adj Bench DR 3 for Initial Briefs (Electric) 2 3" xfId="1143"/>
    <cellStyle name="_4.13E Montana Energy Tax_Rebuttal Power Costs_Adj Bench DR 3 for Initial Briefs (Electric) 3" xfId="1144"/>
    <cellStyle name="_4.13E Montana Energy Tax_Rebuttal Power Costs_Adj Bench DR 3 for Initial Briefs (Electric) 3 2" xfId="1145"/>
    <cellStyle name="_4.13E Montana Energy Tax_Rebuttal Power Costs_Adj Bench DR 3 for Initial Briefs (Electric) 4" xfId="1146"/>
    <cellStyle name="_4.13E Montana Energy Tax_Rebuttal Power Costs_Adj Bench DR 3 for Initial Briefs (Electric)_DEM-WP(C) ENERG10C--ctn Mid-C_042010 2010GRC" xfId="1147"/>
    <cellStyle name="_4.13E Montana Energy Tax_Rebuttal Power Costs_DEM-WP(C) ENERG10C--ctn Mid-C_042010 2010GRC" xfId="1148"/>
    <cellStyle name="_4.13E Montana Energy Tax_Rebuttal Power Costs_Electric Rev Req Model (2009 GRC) Rebuttal" xfId="1149"/>
    <cellStyle name="_4.13E Montana Energy Tax_Rebuttal Power Costs_Electric Rev Req Model (2009 GRC) Rebuttal 2" xfId="1150"/>
    <cellStyle name="_4.13E Montana Energy Tax_Rebuttal Power Costs_Electric Rev Req Model (2009 GRC) Rebuttal 2 2" xfId="1151"/>
    <cellStyle name="_4.13E Montana Energy Tax_Rebuttal Power Costs_Electric Rev Req Model (2009 GRC) Rebuttal 2 2 2" xfId="1152"/>
    <cellStyle name="_4.13E Montana Energy Tax_Rebuttal Power Costs_Electric Rev Req Model (2009 GRC) Rebuttal 2 3" xfId="1153"/>
    <cellStyle name="_4.13E Montana Energy Tax_Rebuttal Power Costs_Electric Rev Req Model (2009 GRC) Rebuttal 3" xfId="1154"/>
    <cellStyle name="_4.13E Montana Energy Tax_Rebuttal Power Costs_Electric Rev Req Model (2009 GRC) Rebuttal 3 2" xfId="1155"/>
    <cellStyle name="_4.13E Montana Energy Tax_Rebuttal Power Costs_Electric Rev Req Model (2009 GRC) Rebuttal 4" xfId="1156"/>
    <cellStyle name="_4.13E Montana Energy Tax_Rebuttal Power Costs_Electric Rev Req Model (2009 GRC) Rebuttal REmoval of New  WH Solar AdjustMI" xfId="1157"/>
    <cellStyle name="_4.13E Montana Energy Tax_Rebuttal Power Costs_Electric Rev Req Model (2009 GRC) Rebuttal REmoval of New  WH Solar AdjustMI 2" xfId="1158"/>
    <cellStyle name="_4.13E Montana Energy Tax_Rebuttal Power Costs_Electric Rev Req Model (2009 GRC) Rebuttal REmoval of New  WH Solar AdjustMI 2 2" xfId="1159"/>
    <cellStyle name="_4.13E Montana Energy Tax_Rebuttal Power Costs_Electric Rev Req Model (2009 GRC) Rebuttal REmoval of New  WH Solar AdjustMI 2 2 2" xfId="1160"/>
    <cellStyle name="_4.13E Montana Energy Tax_Rebuttal Power Costs_Electric Rev Req Model (2009 GRC) Rebuttal REmoval of New  WH Solar AdjustMI 2 3" xfId="1161"/>
    <cellStyle name="_4.13E Montana Energy Tax_Rebuttal Power Costs_Electric Rev Req Model (2009 GRC) Rebuttal REmoval of New  WH Solar AdjustMI 3" xfId="1162"/>
    <cellStyle name="_4.13E Montana Energy Tax_Rebuttal Power Costs_Electric Rev Req Model (2009 GRC) Rebuttal REmoval of New  WH Solar AdjustMI 3 2" xfId="1163"/>
    <cellStyle name="_4.13E Montana Energy Tax_Rebuttal Power Costs_Electric Rev Req Model (2009 GRC) Rebuttal REmoval of New  WH Solar AdjustMI 4" xfId="1164"/>
    <cellStyle name="_4.13E Montana Energy Tax_Rebuttal Power Costs_Electric Rev Req Model (2009 GRC) Rebuttal REmoval of New  WH Solar AdjustMI_DEM-WP(C) ENERG10C--ctn Mid-C_042010 2010GRC" xfId="1165"/>
    <cellStyle name="_4.13E Montana Energy Tax_Rebuttal Power Costs_Electric Rev Req Model (2009 GRC) Revised 01-18-2010" xfId="1166"/>
    <cellStyle name="_4.13E Montana Energy Tax_Rebuttal Power Costs_Electric Rev Req Model (2009 GRC) Revised 01-18-2010 2" xfId="1167"/>
    <cellStyle name="_4.13E Montana Energy Tax_Rebuttal Power Costs_Electric Rev Req Model (2009 GRC) Revised 01-18-2010 2 2" xfId="1168"/>
    <cellStyle name="_4.13E Montana Energy Tax_Rebuttal Power Costs_Electric Rev Req Model (2009 GRC) Revised 01-18-2010 2 2 2" xfId="1169"/>
    <cellStyle name="_4.13E Montana Energy Tax_Rebuttal Power Costs_Electric Rev Req Model (2009 GRC) Revised 01-18-2010 2 3" xfId="1170"/>
    <cellStyle name="_4.13E Montana Energy Tax_Rebuttal Power Costs_Electric Rev Req Model (2009 GRC) Revised 01-18-2010 3" xfId="1171"/>
    <cellStyle name="_4.13E Montana Energy Tax_Rebuttal Power Costs_Electric Rev Req Model (2009 GRC) Revised 01-18-2010 3 2" xfId="1172"/>
    <cellStyle name="_4.13E Montana Energy Tax_Rebuttal Power Costs_Electric Rev Req Model (2009 GRC) Revised 01-18-2010 4" xfId="1173"/>
    <cellStyle name="_4.13E Montana Energy Tax_Rebuttal Power Costs_Electric Rev Req Model (2009 GRC) Revised 01-18-2010_DEM-WP(C) ENERG10C--ctn Mid-C_042010 2010GRC" xfId="1174"/>
    <cellStyle name="_4.13E Montana Energy Tax_Rebuttal Power Costs_Final Order Electric EXHIBIT A-1" xfId="1175"/>
    <cellStyle name="_4.13E Montana Energy Tax_Rebuttal Power Costs_Final Order Electric EXHIBIT A-1 2" xfId="1176"/>
    <cellStyle name="_4.13E Montana Energy Tax_Rebuttal Power Costs_Final Order Electric EXHIBIT A-1 2 2" xfId="1177"/>
    <cellStyle name="_4.13E Montana Energy Tax_Rebuttal Power Costs_Final Order Electric EXHIBIT A-1 2 2 2" xfId="1178"/>
    <cellStyle name="_4.13E Montana Energy Tax_Rebuttal Power Costs_Final Order Electric EXHIBIT A-1 2 3" xfId="1179"/>
    <cellStyle name="_4.13E Montana Energy Tax_Rebuttal Power Costs_Final Order Electric EXHIBIT A-1 3" xfId="1180"/>
    <cellStyle name="_4.13E Montana Energy Tax_Rebuttal Power Costs_Final Order Electric EXHIBIT A-1 3 2" xfId="1181"/>
    <cellStyle name="_4.13E Montana Energy Tax_Rebuttal Power Costs_Final Order Electric EXHIBIT A-1 4" xfId="1182"/>
    <cellStyle name="_4.13E Montana Energy Tax_ROR &amp; CONV FACTOR" xfId="1183"/>
    <cellStyle name="_4.13E Montana Energy Tax_ROR &amp; CONV FACTOR 2" xfId="1184"/>
    <cellStyle name="_4.13E Montana Energy Tax_ROR &amp; CONV FACTOR 2 2" xfId="1185"/>
    <cellStyle name="_4.13E Montana Energy Tax_ROR &amp; CONV FACTOR 2 2 2" xfId="1186"/>
    <cellStyle name="_4.13E Montana Energy Tax_ROR &amp; CONV FACTOR 2 3" xfId="1187"/>
    <cellStyle name="_4.13E Montana Energy Tax_ROR &amp; CONV FACTOR 3" xfId="1188"/>
    <cellStyle name="_4.13E Montana Energy Tax_ROR &amp; CONV FACTOR 3 2" xfId="1189"/>
    <cellStyle name="_4.13E Montana Energy Tax_ROR &amp; CONV FACTOR 4" xfId="1190"/>
    <cellStyle name="_4.13E Montana Energy Tax_ROR 5.02" xfId="1191"/>
    <cellStyle name="_4.13E Montana Energy Tax_ROR 5.02 2" xfId="1192"/>
    <cellStyle name="_4.13E Montana Energy Tax_ROR 5.02 2 2" xfId="1193"/>
    <cellStyle name="_4.13E Montana Energy Tax_ROR 5.02 2 2 2" xfId="1194"/>
    <cellStyle name="_4.13E Montana Energy Tax_ROR 5.02 2 3" xfId="1195"/>
    <cellStyle name="_4.13E Montana Energy Tax_ROR 5.02 3" xfId="1196"/>
    <cellStyle name="_4.13E Montana Energy Tax_ROR 5.02 3 2" xfId="1197"/>
    <cellStyle name="_4.13E Montana Energy Tax_ROR 5.02 4" xfId="1198"/>
    <cellStyle name="_4.13E Montana Energy Tax_Wind Integration 10GRC" xfId="1199"/>
    <cellStyle name="_4.13E Montana Energy Tax_Wind Integration 10GRC 2" xfId="1200"/>
    <cellStyle name="_4.13E Montana Energy Tax_Wind Integration 10GRC 2 2" xfId="1201"/>
    <cellStyle name="_4.13E Montana Energy Tax_Wind Integration 10GRC 3" xfId="1202"/>
    <cellStyle name="_4.13E Montana Energy Tax_Wind Integration 10GRC_DEM-WP(C) ENERG10C--ctn Mid-C_042010 2010GRC" xfId="1203"/>
    <cellStyle name="_4.17E Montana Energy Tax Working File" xfId="1204"/>
    <cellStyle name="_5 year summary (9-25-09)" xfId="1205"/>
    <cellStyle name="_5 year summary (9-25-09) 2" xfId="1206"/>
    <cellStyle name="_x0013__Adj Bench DR 3 for Initial Briefs (Electric)" xfId="1207"/>
    <cellStyle name="_x0013__Adj Bench DR 3 for Initial Briefs (Electric) 2" xfId="1208"/>
    <cellStyle name="_x0013__Adj Bench DR 3 for Initial Briefs (Electric) 2 2" xfId="1209"/>
    <cellStyle name="_x0013__Adj Bench DR 3 for Initial Briefs (Electric) 2 2 2" xfId="1210"/>
    <cellStyle name="_x0013__Adj Bench DR 3 for Initial Briefs (Electric) 2 3" xfId="1211"/>
    <cellStyle name="_x0013__Adj Bench DR 3 for Initial Briefs (Electric) 3" xfId="1212"/>
    <cellStyle name="_x0013__Adj Bench DR 3 for Initial Briefs (Electric) 3 2" xfId="1213"/>
    <cellStyle name="_x0013__Adj Bench DR 3 for Initial Briefs (Electric) 4" xfId="1214"/>
    <cellStyle name="_x0013__Adj Bench DR 3 for Initial Briefs (Electric)_DEM-WP(C) ENERG10C--ctn Mid-C_042010 2010GRC" xfId="1215"/>
    <cellStyle name="_AURORA WIP" xfId="1216"/>
    <cellStyle name="_AURORA WIP 2" xfId="1217"/>
    <cellStyle name="_AURORA WIP 2 2" xfId="1218"/>
    <cellStyle name="_AURORA WIP 2 2 2" xfId="1219"/>
    <cellStyle name="_AURORA WIP 2 2 2 2" xfId="1220"/>
    <cellStyle name="_AURORA WIP 2 3" xfId="1221"/>
    <cellStyle name="_AURORA WIP 3" xfId="1222"/>
    <cellStyle name="_AURORA WIP 3 2" xfId="1223"/>
    <cellStyle name="_AURORA WIP 3 2 2" xfId="1224"/>
    <cellStyle name="_AURORA WIP 3 3" xfId="1225"/>
    <cellStyle name="_AURORA WIP 4" xfId="1226"/>
    <cellStyle name="_AURORA WIP 4 2" xfId="1227"/>
    <cellStyle name="_AURORA WIP 5" xfId="1228"/>
    <cellStyle name="_AURORA WIP 5 2" xfId="1229"/>
    <cellStyle name="_AURORA WIP 6" xfId="1230"/>
    <cellStyle name="_AURORA WIP 6 2" xfId="1231"/>
    <cellStyle name="_AURORA WIP 7" xfId="1232"/>
    <cellStyle name="_AURORA WIP 7 2" xfId="1233"/>
    <cellStyle name="_AURORA WIP 8" xfId="1234"/>
    <cellStyle name="_AURORA WIP 8 2" xfId="1235"/>
    <cellStyle name="_AURORA WIP_4 31E Reg Asset  Liab and EXH D" xfId="1236"/>
    <cellStyle name="_AURORA WIP_4 31E Reg Asset  Liab and EXH D _ Aug 10 Filing (2)" xfId="1237"/>
    <cellStyle name="_AURORA WIP_4 31E Reg Asset  Liab and EXH D _ Aug 10 Filing (2) 2" xfId="1238"/>
    <cellStyle name="_AURORA WIP_4 31E Reg Asset  Liab and EXH D 10" xfId="1239"/>
    <cellStyle name="_AURORA WIP_4 31E Reg Asset  Liab and EXH D 11" xfId="1240"/>
    <cellStyle name="_AURORA WIP_4 31E Reg Asset  Liab and EXH D 12" xfId="1241"/>
    <cellStyle name="_AURORA WIP_4 31E Reg Asset  Liab and EXH D 13" xfId="1242"/>
    <cellStyle name="_AURORA WIP_4 31E Reg Asset  Liab and EXH D 14" xfId="1243"/>
    <cellStyle name="_AURORA WIP_4 31E Reg Asset  Liab and EXH D 15" xfId="1244"/>
    <cellStyle name="_AURORA WIP_4 31E Reg Asset  Liab and EXH D 16" xfId="1245"/>
    <cellStyle name="_AURORA WIP_4 31E Reg Asset  Liab and EXH D 17" xfId="1246"/>
    <cellStyle name="_AURORA WIP_4 31E Reg Asset  Liab and EXH D 18" xfId="1247"/>
    <cellStyle name="_AURORA WIP_4 31E Reg Asset  Liab and EXH D 19" xfId="1248"/>
    <cellStyle name="_AURORA WIP_4 31E Reg Asset  Liab and EXH D 2" xfId="1249"/>
    <cellStyle name="_AURORA WIP_4 31E Reg Asset  Liab and EXH D 20" xfId="1250"/>
    <cellStyle name="_AURORA WIP_4 31E Reg Asset  Liab and EXH D 21" xfId="1251"/>
    <cellStyle name="_AURORA WIP_4 31E Reg Asset  Liab and EXH D 22" xfId="1252"/>
    <cellStyle name="_AURORA WIP_4 31E Reg Asset  Liab and EXH D 23" xfId="1253"/>
    <cellStyle name="_AURORA WIP_4 31E Reg Asset  Liab and EXH D 24" xfId="1254"/>
    <cellStyle name="_AURORA WIP_4 31E Reg Asset  Liab and EXH D 25" xfId="1255"/>
    <cellStyle name="_AURORA WIP_4 31E Reg Asset  Liab and EXH D 26" xfId="1256"/>
    <cellStyle name="_AURORA WIP_4 31E Reg Asset  Liab and EXH D 27" xfId="1257"/>
    <cellStyle name="_AURORA WIP_4 31E Reg Asset  Liab and EXH D 28" xfId="1258"/>
    <cellStyle name="_AURORA WIP_4 31E Reg Asset  Liab and EXH D 29" xfId="1259"/>
    <cellStyle name="_AURORA WIP_4 31E Reg Asset  Liab and EXH D 3" xfId="1260"/>
    <cellStyle name="_AURORA WIP_4 31E Reg Asset  Liab and EXH D 30" xfId="1261"/>
    <cellStyle name="_AURORA WIP_4 31E Reg Asset  Liab and EXH D 31" xfId="1262"/>
    <cellStyle name="_AURORA WIP_4 31E Reg Asset  Liab and EXH D 32" xfId="1263"/>
    <cellStyle name="_AURORA WIP_4 31E Reg Asset  Liab and EXH D 33" xfId="1264"/>
    <cellStyle name="_AURORA WIP_4 31E Reg Asset  Liab and EXH D 34" xfId="1265"/>
    <cellStyle name="_AURORA WIP_4 31E Reg Asset  Liab and EXH D 35" xfId="1266"/>
    <cellStyle name="_AURORA WIP_4 31E Reg Asset  Liab and EXH D 36" xfId="1267"/>
    <cellStyle name="_AURORA WIP_4 31E Reg Asset  Liab and EXH D 4" xfId="1268"/>
    <cellStyle name="_AURORA WIP_4 31E Reg Asset  Liab and EXH D 5" xfId="1269"/>
    <cellStyle name="_AURORA WIP_4 31E Reg Asset  Liab and EXH D 6" xfId="1270"/>
    <cellStyle name="_AURORA WIP_4 31E Reg Asset  Liab and EXH D 7" xfId="1271"/>
    <cellStyle name="_AURORA WIP_4 31E Reg Asset  Liab and EXH D 8" xfId="1272"/>
    <cellStyle name="_AURORA WIP_4 31E Reg Asset  Liab and EXH D 9" xfId="1273"/>
    <cellStyle name="_AURORA WIP_Chelan PUD Power Costs (8-10)" xfId="1274"/>
    <cellStyle name="_AURORA WIP_Chelan PUD Power Costs (8-10) 2" xfId="1275"/>
    <cellStyle name="_AURORA WIP_compare wind integration" xfId="1276"/>
    <cellStyle name="_AURORA WIP_DEM-WP(C) Chelan Power Costs" xfId="1277"/>
    <cellStyle name="_AURORA WIP_DEM-WP(C) Chelan Power Costs 2" xfId="1278"/>
    <cellStyle name="_AURORA WIP_DEM-WP(C) Costs Not In AURORA 2010GRC As Filed" xfId="1279"/>
    <cellStyle name="_AURORA WIP_DEM-WP(C) Costs Not In AURORA 2010GRC As Filed 2" xfId="1280"/>
    <cellStyle name="_AURORA WIP_DEM-WP(C) Costs Not In AURORA 2010GRC As Filed 2 2" xfId="1281"/>
    <cellStyle name="_AURORA WIP_DEM-WP(C) Costs Not In AURORA 2010GRC As Filed 3" xfId="1282"/>
    <cellStyle name="_AURORA WIP_DEM-WP(C) Costs Not In AURORA 2010GRC As Filed 3 2" xfId="1283"/>
    <cellStyle name="_AURORA WIP_DEM-WP(C) Costs Not In AURORA 2010GRC As Filed 4" xfId="1284"/>
    <cellStyle name="_AURORA WIP_DEM-WP(C) Costs Not In AURORA 2010GRC As Filed 4 2" xfId="1285"/>
    <cellStyle name="_AURORA WIP_DEM-WP(C) Costs Not In AURORA 2010GRC As Filed 5" xfId="1286"/>
    <cellStyle name="_AURORA WIP_DEM-WP(C) Costs Not In AURORA 2010GRC As Filed 5 2" xfId="1287"/>
    <cellStyle name="_AURORA WIP_DEM-WP(C) Costs Not In AURORA 2010GRC As Filed 6" xfId="1288"/>
    <cellStyle name="_AURORA WIP_DEM-WP(C) Costs Not In AURORA 2010GRC As Filed 6 2" xfId="1289"/>
    <cellStyle name="_AURORA WIP_DEM-WP(C) Costs Not In AURORA 2010GRC As Filed_DEM-WP(C) ENERG10C--ctn Mid-C_042010 2010GRC" xfId="1290"/>
    <cellStyle name="_AURORA WIP_DEM-WP(C) ENERG10C--ctn Mid-C_042010 2010GRC" xfId="1291"/>
    <cellStyle name="_AURORA WIP_DEM-WP(C) Gas Transport 2010GRC" xfId="1292"/>
    <cellStyle name="_AURORA WIP_DEM-WP(C) Gas Transport 2010GRC 2" xfId="1293"/>
    <cellStyle name="_AURORA WIP_NIM Summary" xfId="1294"/>
    <cellStyle name="_AURORA WIP_NIM Summary 09GRC" xfId="1295"/>
    <cellStyle name="_AURORA WIP_NIM Summary 09GRC 2" xfId="1296"/>
    <cellStyle name="_AURORA WIP_NIM Summary 09GRC 2 2" xfId="1297"/>
    <cellStyle name="_AURORA WIP_NIM Summary 09GRC 3" xfId="1298"/>
    <cellStyle name="_AURORA WIP_NIM Summary 09GRC_DEM-WP(C) ENERG10C--ctn Mid-C_042010 2010GRC" xfId="1299"/>
    <cellStyle name="_AURORA WIP_NIM Summary 10" xfId="1300"/>
    <cellStyle name="_AURORA WIP_NIM Summary 11" xfId="1301"/>
    <cellStyle name="_AURORA WIP_NIM Summary 12" xfId="1302"/>
    <cellStyle name="_AURORA WIP_NIM Summary 13" xfId="1303"/>
    <cellStyle name="_AURORA WIP_NIM Summary 14" xfId="1304"/>
    <cellStyle name="_AURORA WIP_NIM Summary 15" xfId="1305"/>
    <cellStyle name="_AURORA WIP_NIM Summary 16" xfId="1306"/>
    <cellStyle name="_AURORA WIP_NIM Summary 17" xfId="1307"/>
    <cellStyle name="_AURORA WIP_NIM Summary 18" xfId="1308"/>
    <cellStyle name="_AURORA WIP_NIM Summary 19" xfId="1309"/>
    <cellStyle name="_AURORA WIP_NIM Summary 2" xfId="1310"/>
    <cellStyle name="_AURORA WIP_NIM Summary 2 2" xfId="1311"/>
    <cellStyle name="_AURORA WIP_NIM Summary 20" xfId="1312"/>
    <cellStyle name="_AURORA WIP_NIM Summary 21" xfId="1313"/>
    <cellStyle name="_AURORA WIP_NIM Summary 22" xfId="1314"/>
    <cellStyle name="_AURORA WIP_NIM Summary 23" xfId="1315"/>
    <cellStyle name="_AURORA WIP_NIM Summary 24" xfId="1316"/>
    <cellStyle name="_AURORA WIP_NIM Summary 25" xfId="1317"/>
    <cellStyle name="_AURORA WIP_NIM Summary 26" xfId="1318"/>
    <cellStyle name="_AURORA WIP_NIM Summary 27" xfId="1319"/>
    <cellStyle name="_AURORA WIP_NIM Summary 28" xfId="1320"/>
    <cellStyle name="_AURORA WIP_NIM Summary 29" xfId="1321"/>
    <cellStyle name="_AURORA WIP_NIM Summary 3" xfId="1322"/>
    <cellStyle name="_AURORA WIP_NIM Summary 3 2" xfId="1323"/>
    <cellStyle name="_AURORA WIP_NIM Summary 30" xfId="1324"/>
    <cellStyle name="_AURORA WIP_NIM Summary 31" xfId="1325"/>
    <cellStyle name="_AURORA WIP_NIM Summary 32" xfId="1326"/>
    <cellStyle name="_AURORA WIP_NIM Summary 33" xfId="1327"/>
    <cellStyle name="_AURORA WIP_NIM Summary 34" xfId="1328"/>
    <cellStyle name="_AURORA WIP_NIM Summary 35" xfId="1329"/>
    <cellStyle name="_AURORA WIP_NIM Summary 36" xfId="1330"/>
    <cellStyle name="_AURORA WIP_NIM Summary 37" xfId="1331"/>
    <cellStyle name="_AURORA WIP_NIM Summary 38" xfId="1332"/>
    <cellStyle name="_AURORA WIP_NIM Summary 39" xfId="1333"/>
    <cellStyle name="_AURORA WIP_NIM Summary 4" xfId="1334"/>
    <cellStyle name="_AURORA WIP_NIM Summary 4 2" xfId="1335"/>
    <cellStyle name="_AURORA WIP_NIM Summary 40" xfId="1336"/>
    <cellStyle name="_AURORA WIP_NIM Summary 41" xfId="1337"/>
    <cellStyle name="_AURORA WIP_NIM Summary 42" xfId="1338"/>
    <cellStyle name="_AURORA WIP_NIM Summary 43" xfId="1339"/>
    <cellStyle name="_AURORA WIP_NIM Summary 44" xfId="1340"/>
    <cellStyle name="_AURORA WIP_NIM Summary 45" xfId="1341"/>
    <cellStyle name="_AURORA WIP_NIM Summary 46" xfId="1342"/>
    <cellStyle name="_AURORA WIP_NIM Summary 47" xfId="1343"/>
    <cellStyle name="_AURORA WIP_NIM Summary 48" xfId="1344"/>
    <cellStyle name="_AURORA WIP_NIM Summary 49" xfId="1345"/>
    <cellStyle name="_AURORA WIP_NIM Summary 5" xfId="1346"/>
    <cellStyle name="_AURORA WIP_NIM Summary 5 2" xfId="1347"/>
    <cellStyle name="_AURORA WIP_NIM Summary 50" xfId="1348"/>
    <cellStyle name="_AURORA WIP_NIM Summary 51" xfId="1349"/>
    <cellStyle name="_AURORA WIP_NIM Summary 52" xfId="1350"/>
    <cellStyle name="_AURORA WIP_NIM Summary 6" xfId="1351"/>
    <cellStyle name="_AURORA WIP_NIM Summary 6 2" xfId="1352"/>
    <cellStyle name="_AURORA WIP_NIM Summary 7" xfId="1353"/>
    <cellStyle name="_AURORA WIP_NIM Summary 7 2" xfId="1354"/>
    <cellStyle name="_AURORA WIP_NIM Summary 8" xfId="1355"/>
    <cellStyle name="_AURORA WIP_NIM Summary 8 2" xfId="1356"/>
    <cellStyle name="_AURORA WIP_NIM Summary 9" xfId="1357"/>
    <cellStyle name="_AURORA WIP_NIM Summary 9 2" xfId="1358"/>
    <cellStyle name="_AURORA WIP_NIM Summary_DEM-WP(C) ENERG10C--ctn Mid-C_042010 2010GRC" xfId="1359"/>
    <cellStyle name="_AURORA WIP_NIM+O&amp;M" xfId="1360"/>
    <cellStyle name="_AURORA WIP_NIM+O&amp;M 2" xfId="1361"/>
    <cellStyle name="_AURORA WIP_NIM+O&amp;M 2 2" xfId="1362"/>
    <cellStyle name="_AURORA WIP_NIM+O&amp;M 3" xfId="1363"/>
    <cellStyle name="_AURORA WIP_NIM+O&amp;M Monthly" xfId="1364"/>
    <cellStyle name="_AURORA WIP_NIM+O&amp;M Monthly 2" xfId="1365"/>
    <cellStyle name="_AURORA WIP_NIM+O&amp;M Monthly 2 2" xfId="1366"/>
    <cellStyle name="_AURORA WIP_NIM+O&amp;M Monthly 3" xfId="1367"/>
    <cellStyle name="_AURORA WIP_PCA 9 -  Exhibit D April 2010 (3)" xfId="1368"/>
    <cellStyle name="_AURORA WIP_PCA 9 -  Exhibit D April 2010 (3) 2" xfId="1369"/>
    <cellStyle name="_AURORA WIP_PCA 9 -  Exhibit D April 2010 (3) 2 2" xfId="1370"/>
    <cellStyle name="_AURORA WIP_PCA 9 -  Exhibit D April 2010 (3) 3" xfId="1371"/>
    <cellStyle name="_AURORA WIP_PCA 9 -  Exhibit D April 2010 (3)_DEM-WP(C) ENERG10C--ctn Mid-C_042010 2010GRC" xfId="1372"/>
    <cellStyle name="_AURORA WIP_Reconciliation" xfId="1373"/>
    <cellStyle name="_AURORA WIP_Reconciliation 2" xfId="1374"/>
    <cellStyle name="_AURORA WIP_Reconciliation 2 2" xfId="1375"/>
    <cellStyle name="_AURORA WIP_Reconciliation 3" xfId="1376"/>
    <cellStyle name="_AURORA WIP_Reconciliation 3 2" xfId="1377"/>
    <cellStyle name="_AURORA WIP_Reconciliation 4" xfId="1378"/>
    <cellStyle name="_AURORA WIP_Reconciliation 4 2" xfId="1379"/>
    <cellStyle name="_AURORA WIP_Reconciliation 5" xfId="1380"/>
    <cellStyle name="_AURORA WIP_Reconciliation 5 2" xfId="1381"/>
    <cellStyle name="_AURORA WIP_Reconciliation 6" xfId="1382"/>
    <cellStyle name="_AURORA WIP_Reconciliation 6 2" xfId="1383"/>
    <cellStyle name="_AURORA WIP_Reconciliation_DEM-WP(C) ENERG10C--ctn Mid-C_042010 2010GRC" xfId="1384"/>
    <cellStyle name="_AURORA WIP_Wind Integration 10GRC" xfId="1385"/>
    <cellStyle name="_AURORA WIP_Wind Integration 10GRC 2" xfId="1386"/>
    <cellStyle name="_AURORA WIP_Wind Integration 10GRC 2 2" xfId="1387"/>
    <cellStyle name="_AURORA WIP_Wind Integration 10GRC 3" xfId="1388"/>
    <cellStyle name="_AURORA WIP_Wind Integration 10GRC_DEM-WP(C) ENERG10C--ctn Mid-C_042010 2010GRC" xfId="1389"/>
    <cellStyle name="_Book1" xfId="1390"/>
    <cellStyle name="_x0013__Book1" xfId="1391"/>
    <cellStyle name="_Book1 (2)" xfId="1392"/>
    <cellStyle name="_Book1 (2) 2" xfId="1393"/>
    <cellStyle name="_Book1 (2) 2 2" xfId="1394"/>
    <cellStyle name="_Book1 (2) 2 2 2" xfId="1395"/>
    <cellStyle name="_Book1 (2) 2 2 2 2" xfId="1396"/>
    <cellStyle name="_Book1 (2) 2 2 3" xfId="1397"/>
    <cellStyle name="_Book1 (2) 2 3" xfId="1398"/>
    <cellStyle name="_Book1 (2) 2 3 2" xfId="1399"/>
    <cellStyle name="_Book1 (2) 2 4" xfId="1400"/>
    <cellStyle name="_Book1 (2) 3" xfId="1401"/>
    <cellStyle name="_Book1 (2) 3 2" xfId="1402"/>
    <cellStyle name="_Book1 (2) 3 2 2" xfId="1403"/>
    <cellStyle name="_Book1 (2) 3 2 2 2" xfId="1404"/>
    <cellStyle name="_Book1 (2) 3 2 3" xfId="1405"/>
    <cellStyle name="_Book1 (2) 3 3" xfId="1406"/>
    <cellStyle name="_Book1 (2) 3 3 2" xfId="1407"/>
    <cellStyle name="_Book1 (2) 3 3 2 2" xfId="1408"/>
    <cellStyle name="_Book1 (2) 3 3 3" xfId="1409"/>
    <cellStyle name="_Book1 (2) 3 4" xfId="1410"/>
    <cellStyle name="_Book1 (2) 3 4 2" xfId="1411"/>
    <cellStyle name="_Book1 (2) 3 4 2 2" xfId="1412"/>
    <cellStyle name="_Book1 (2) 3 4 3" xfId="1413"/>
    <cellStyle name="_Book1 (2) 3 5" xfId="1414"/>
    <cellStyle name="_Book1 (2) 4" xfId="1415"/>
    <cellStyle name="_Book1 (2) 4 2" xfId="1416"/>
    <cellStyle name="_Book1 (2) 4 2 2" xfId="1417"/>
    <cellStyle name="_Book1 (2) 4 3" xfId="1418"/>
    <cellStyle name="_Book1 (2) 5" xfId="1419"/>
    <cellStyle name="_Book1 (2) 5 2" xfId="1420"/>
    <cellStyle name="_Book1 (2) 5 2 2" xfId="1421"/>
    <cellStyle name="_Book1 (2) 5 3" xfId="1422"/>
    <cellStyle name="_Book1 (2) 6" xfId="1423"/>
    <cellStyle name="_Book1 (2) 6 2" xfId="1424"/>
    <cellStyle name="_Book1 (2) 7" xfId="1425"/>
    <cellStyle name="_Book1 (2) 7 2" xfId="1426"/>
    <cellStyle name="_Book1 (2) 8" xfId="1427"/>
    <cellStyle name="_Book1 (2) 8 2" xfId="1428"/>
    <cellStyle name="_Book1 (2) 9" xfId="1429"/>
    <cellStyle name="_Book1 (2) 9 2" xfId="1430"/>
    <cellStyle name="_Book1 (2)_04 07E Wild Horse Wind Expansion (C) (2)" xfId="1431"/>
    <cellStyle name="_Book1 (2)_04 07E Wild Horse Wind Expansion (C) (2) 2" xfId="1432"/>
    <cellStyle name="_Book1 (2)_04 07E Wild Horse Wind Expansion (C) (2) 2 2" xfId="1433"/>
    <cellStyle name="_Book1 (2)_04 07E Wild Horse Wind Expansion (C) (2) 2 2 2" xfId="1434"/>
    <cellStyle name="_Book1 (2)_04 07E Wild Horse Wind Expansion (C) (2) 2 3" xfId="1435"/>
    <cellStyle name="_Book1 (2)_04 07E Wild Horse Wind Expansion (C) (2) 3" xfId="1436"/>
    <cellStyle name="_Book1 (2)_04 07E Wild Horse Wind Expansion (C) (2) 3 2" xfId="1437"/>
    <cellStyle name="_Book1 (2)_04 07E Wild Horse Wind Expansion (C) (2) 4" xfId="1438"/>
    <cellStyle name="_Book1 (2)_04 07E Wild Horse Wind Expansion (C) (2)_Adj Bench DR 3 for Initial Briefs (Electric)" xfId="1439"/>
    <cellStyle name="_Book1 (2)_04 07E Wild Horse Wind Expansion (C) (2)_Adj Bench DR 3 for Initial Briefs (Electric) 2" xfId="1440"/>
    <cellStyle name="_Book1 (2)_04 07E Wild Horse Wind Expansion (C) (2)_Adj Bench DR 3 for Initial Briefs (Electric) 2 2" xfId="1441"/>
    <cellStyle name="_Book1 (2)_04 07E Wild Horse Wind Expansion (C) (2)_Adj Bench DR 3 for Initial Briefs (Electric) 2 2 2" xfId="1442"/>
    <cellStyle name="_Book1 (2)_04 07E Wild Horse Wind Expansion (C) (2)_Adj Bench DR 3 for Initial Briefs (Electric) 2 3" xfId="1443"/>
    <cellStyle name="_Book1 (2)_04 07E Wild Horse Wind Expansion (C) (2)_Adj Bench DR 3 for Initial Briefs (Electric) 3" xfId="1444"/>
    <cellStyle name="_Book1 (2)_04 07E Wild Horse Wind Expansion (C) (2)_Adj Bench DR 3 for Initial Briefs (Electric) 3 2" xfId="1445"/>
    <cellStyle name="_Book1 (2)_04 07E Wild Horse Wind Expansion (C) (2)_Adj Bench DR 3 for Initial Briefs (Electric) 4" xfId="1446"/>
    <cellStyle name="_Book1 (2)_04 07E Wild Horse Wind Expansion (C) (2)_Adj Bench DR 3 for Initial Briefs (Electric)_DEM-WP(C) ENERG10C--ctn Mid-C_042010 2010GRC" xfId="1447"/>
    <cellStyle name="_Book1 (2)_04 07E Wild Horse Wind Expansion (C) (2)_Book1" xfId="1448"/>
    <cellStyle name="_Book1 (2)_04 07E Wild Horse Wind Expansion (C) (2)_DEM-WP(C) ENERG10C--ctn Mid-C_042010 2010GRC" xfId="1449"/>
    <cellStyle name="_Book1 (2)_04 07E Wild Horse Wind Expansion (C) (2)_Electric Rev Req Model (2009 GRC) " xfId="1450"/>
    <cellStyle name="_Book1 (2)_04 07E Wild Horse Wind Expansion (C) (2)_Electric Rev Req Model (2009 GRC)  2" xfId="1451"/>
    <cellStyle name="_Book1 (2)_04 07E Wild Horse Wind Expansion (C) (2)_Electric Rev Req Model (2009 GRC)  2 2" xfId="1452"/>
    <cellStyle name="_Book1 (2)_04 07E Wild Horse Wind Expansion (C) (2)_Electric Rev Req Model (2009 GRC)  2 2 2" xfId="1453"/>
    <cellStyle name="_Book1 (2)_04 07E Wild Horse Wind Expansion (C) (2)_Electric Rev Req Model (2009 GRC)  2 3" xfId="1454"/>
    <cellStyle name="_Book1 (2)_04 07E Wild Horse Wind Expansion (C) (2)_Electric Rev Req Model (2009 GRC)  3" xfId="1455"/>
    <cellStyle name="_Book1 (2)_04 07E Wild Horse Wind Expansion (C) (2)_Electric Rev Req Model (2009 GRC)  3 2" xfId="1456"/>
    <cellStyle name="_Book1 (2)_04 07E Wild Horse Wind Expansion (C) (2)_Electric Rev Req Model (2009 GRC)  4" xfId="1457"/>
    <cellStyle name="_Book1 (2)_04 07E Wild Horse Wind Expansion (C) (2)_Electric Rev Req Model (2009 GRC) _DEM-WP(C) ENERG10C--ctn Mid-C_042010 2010GRC" xfId="1458"/>
    <cellStyle name="_Book1 (2)_04 07E Wild Horse Wind Expansion (C) (2)_Electric Rev Req Model (2009 GRC) Rebuttal" xfId="1459"/>
    <cellStyle name="_Book1 (2)_04 07E Wild Horse Wind Expansion (C) (2)_Electric Rev Req Model (2009 GRC) Rebuttal 2" xfId="1460"/>
    <cellStyle name="_Book1 (2)_04 07E Wild Horse Wind Expansion (C) (2)_Electric Rev Req Model (2009 GRC) Rebuttal 2 2" xfId="1461"/>
    <cellStyle name="_Book1 (2)_04 07E Wild Horse Wind Expansion (C) (2)_Electric Rev Req Model (2009 GRC) Rebuttal 2 2 2" xfId="1462"/>
    <cellStyle name="_Book1 (2)_04 07E Wild Horse Wind Expansion (C) (2)_Electric Rev Req Model (2009 GRC) Rebuttal 2 3" xfId="1463"/>
    <cellStyle name="_Book1 (2)_04 07E Wild Horse Wind Expansion (C) (2)_Electric Rev Req Model (2009 GRC) Rebuttal 3" xfId="1464"/>
    <cellStyle name="_Book1 (2)_04 07E Wild Horse Wind Expansion (C) (2)_Electric Rev Req Model (2009 GRC) Rebuttal 3 2" xfId="1465"/>
    <cellStyle name="_Book1 (2)_04 07E Wild Horse Wind Expansion (C) (2)_Electric Rev Req Model (2009 GRC) Rebuttal 4" xfId="1466"/>
    <cellStyle name="_Book1 (2)_04 07E Wild Horse Wind Expansion (C) (2)_Electric Rev Req Model (2009 GRC) Rebuttal REmoval of New  WH Solar AdjustMI" xfId="1467"/>
    <cellStyle name="_Book1 (2)_04 07E Wild Horse Wind Expansion (C) (2)_Electric Rev Req Model (2009 GRC) Rebuttal REmoval of New  WH Solar AdjustMI 2" xfId="1468"/>
    <cellStyle name="_Book1 (2)_04 07E Wild Horse Wind Expansion (C) (2)_Electric Rev Req Model (2009 GRC) Rebuttal REmoval of New  WH Solar AdjustMI 2 2" xfId="1469"/>
    <cellStyle name="_Book1 (2)_04 07E Wild Horse Wind Expansion (C) (2)_Electric Rev Req Model (2009 GRC) Rebuttal REmoval of New  WH Solar AdjustMI 2 2 2" xfId="1470"/>
    <cellStyle name="_Book1 (2)_04 07E Wild Horse Wind Expansion (C) (2)_Electric Rev Req Model (2009 GRC) Rebuttal REmoval of New  WH Solar AdjustMI 2 3" xfId="1471"/>
    <cellStyle name="_Book1 (2)_04 07E Wild Horse Wind Expansion (C) (2)_Electric Rev Req Model (2009 GRC) Rebuttal REmoval of New  WH Solar AdjustMI 3" xfId="1472"/>
    <cellStyle name="_Book1 (2)_04 07E Wild Horse Wind Expansion (C) (2)_Electric Rev Req Model (2009 GRC) Rebuttal REmoval of New  WH Solar AdjustMI 3 2" xfId="1473"/>
    <cellStyle name="_Book1 (2)_04 07E Wild Horse Wind Expansion (C) (2)_Electric Rev Req Model (2009 GRC) Rebuttal REmoval of New  WH Solar AdjustMI 4" xfId="1474"/>
    <cellStyle name="_Book1 (2)_04 07E Wild Horse Wind Expansion (C) (2)_Electric Rev Req Model (2009 GRC) Rebuttal REmoval of New  WH Solar AdjustMI_DEM-WP(C) ENERG10C--ctn Mid-C_042010 2010GRC" xfId="1475"/>
    <cellStyle name="_Book1 (2)_04 07E Wild Horse Wind Expansion (C) (2)_Electric Rev Req Model (2009 GRC) Revised 01-18-2010" xfId="1476"/>
    <cellStyle name="_Book1 (2)_04 07E Wild Horse Wind Expansion (C) (2)_Electric Rev Req Model (2009 GRC) Revised 01-18-2010 2" xfId="1477"/>
    <cellStyle name="_Book1 (2)_04 07E Wild Horse Wind Expansion (C) (2)_Electric Rev Req Model (2009 GRC) Revised 01-18-2010 2 2" xfId="1478"/>
    <cellStyle name="_Book1 (2)_04 07E Wild Horse Wind Expansion (C) (2)_Electric Rev Req Model (2009 GRC) Revised 01-18-2010 2 2 2" xfId="1479"/>
    <cellStyle name="_Book1 (2)_04 07E Wild Horse Wind Expansion (C) (2)_Electric Rev Req Model (2009 GRC) Revised 01-18-2010 2 3" xfId="1480"/>
    <cellStyle name="_Book1 (2)_04 07E Wild Horse Wind Expansion (C) (2)_Electric Rev Req Model (2009 GRC) Revised 01-18-2010 3" xfId="1481"/>
    <cellStyle name="_Book1 (2)_04 07E Wild Horse Wind Expansion (C) (2)_Electric Rev Req Model (2009 GRC) Revised 01-18-2010 3 2" xfId="1482"/>
    <cellStyle name="_Book1 (2)_04 07E Wild Horse Wind Expansion (C) (2)_Electric Rev Req Model (2009 GRC) Revised 01-18-2010 4" xfId="1483"/>
    <cellStyle name="_Book1 (2)_04 07E Wild Horse Wind Expansion (C) (2)_Electric Rev Req Model (2009 GRC) Revised 01-18-2010_DEM-WP(C) ENERG10C--ctn Mid-C_042010 2010GRC" xfId="1484"/>
    <cellStyle name="_Book1 (2)_04 07E Wild Horse Wind Expansion (C) (2)_Electric Rev Req Model (2010 GRC)" xfId="1485"/>
    <cellStyle name="_Book1 (2)_04 07E Wild Horse Wind Expansion (C) (2)_Electric Rev Req Model (2010 GRC) SF" xfId="1486"/>
    <cellStyle name="_Book1 (2)_04 07E Wild Horse Wind Expansion (C) (2)_Final Order Electric EXHIBIT A-1" xfId="1487"/>
    <cellStyle name="_Book1 (2)_04 07E Wild Horse Wind Expansion (C) (2)_Final Order Electric EXHIBIT A-1 2" xfId="1488"/>
    <cellStyle name="_Book1 (2)_04 07E Wild Horse Wind Expansion (C) (2)_Final Order Electric EXHIBIT A-1 2 2" xfId="1489"/>
    <cellStyle name="_Book1 (2)_04 07E Wild Horse Wind Expansion (C) (2)_Final Order Electric EXHIBIT A-1 2 2 2" xfId="1490"/>
    <cellStyle name="_Book1 (2)_04 07E Wild Horse Wind Expansion (C) (2)_Final Order Electric EXHIBIT A-1 2 3" xfId="1491"/>
    <cellStyle name="_Book1 (2)_04 07E Wild Horse Wind Expansion (C) (2)_Final Order Electric EXHIBIT A-1 3" xfId="1492"/>
    <cellStyle name="_Book1 (2)_04 07E Wild Horse Wind Expansion (C) (2)_Final Order Electric EXHIBIT A-1 3 2" xfId="1493"/>
    <cellStyle name="_Book1 (2)_04 07E Wild Horse Wind Expansion (C) (2)_Final Order Electric EXHIBIT A-1 4" xfId="1494"/>
    <cellStyle name="_Book1 (2)_04 07E Wild Horse Wind Expansion (C) (2)_TENASKA REGULATORY ASSET" xfId="1495"/>
    <cellStyle name="_Book1 (2)_04 07E Wild Horse Wind Expansion (C) (2)_TENASKA REGULATORY ASSET 2" xfId="1496"/>
    <cellStyle name="_Book1 (2)_04 07E Wild Horse Wind Expansion (C) (2)_TENASKA REGULATORY ASSET 2 2" xfId="1497"/>
    <cellStyle name="_Book1 (2)_04 07E Wild Horse Wind Expansion (C) (2)_TENASKA REGULATORY ASSET 2 2 2" xfId="1498"/>
    <cellStyle name="_Book1 (2)_04 07E Wild Horse Wind Expansion (C) (2)_TENASKA REGULATORY ASSET 2 3" xfId="1499"/>
    <cellStyle name="_Book1 (2)_04 07E Wild Horse Wind Expansion (C) (2)_TENASKA REGULATORY ASSET 3" xfId="1500"/>
    <cellStyle name="_Book1 (2)_04 07E Wild Horse Wind Expansion (C) (2)_TENASKA REGULATORY ASSET 3 2" xfId="1501"/>
    <cellStyle name="_Book1 (2)_04 07E Wild Horse Wind Expansion (C) (2)_TENASKA REGULATORY ASSET 4" xfId="1502"/>
    <cellStyle name="_Book1 (2)_16.37E Wild Horse Expansion DeferralRevwrkingfile SF" xfId="1503"/>
    <cellStyle name="_Book1 (2)_16.37E Wild Horse Expansion DeferralRevwrkingfile SF 2" xfId="1504"/>
    <cellStyle name="_Book1 (2)_16.37E Wild Horse Expansion DeferralRevwrkingfile SF 2 2" xfId="1505"/>
    <cellStyle name="_Book1 (2)_16.37E Wild Horse Expansion DeferralRevwrkingfile SF 2 2 2" xfId="1506"/>
    <cellStyle name="_Book1 (2)_16.37E Wild Horse Expansion DeferralRevwrkingfile SF 2 3" xfId="1507"/>
    <cellStyle name="_Book1 (2)_16.37E Wild Horse Expansion DeferralRevwrkingfile SF 3" xfId="1508"/>
    <cellStyle name="_Book1 (2)_16.37E Wild Horse Expansion DeferralRevwrkingfile SF 3 2" xfId="1509"/>
    <cellStyle name="_Book1 (2)_16.37E Wild Horse Expansion DeferralRevwrkingfile SF 4" xfId="1510"/>
    <cellStyle name="_Book1 (2)_16.37E Wild Horse Expansion DeferralRevwrkingfile SF_DEM-WP(C) ENERG10C--ctn Mid-C_042010 2010GRC" xfId="1511"/>
    <cellStyle name="_Book1 (2)_2009 Compliance Filing PCA Exhibits for GRC" xfId="1512"/>
    <cellStyle name="_Book1 (2)_2009 Compliance Filing PCA Exhibits for GRC 2" xfId="1513"/>
    <cellStyle name="_Book1 (2)_2009 GRC Compl Filing - Exhibit D" xfId="1514"/>
    <cellStyle name="_Book1 (2)_2009 GRC Compl Filing - Exhibit D 2" xfId="1515"/>
    <cellStyle name="_Book1 (2)_2009 GRC Compl Filing - Exhibit D 2 2" xfId="1516"/>
    <cellStyle name="_Book1 (2)_2009 GRC Compl Filing - Exhibit D 3" xfId="1517"/>
    <cellStyle name="_Book1 (2)_2009 GRC Compl Filing - Exhibit D_DEM-WP(C) ENERG10C--ctn Mid-C_042010 2010GRC" xfId="1518"/>
    <cellStyle name="_Book1 (2)_3.01 Income Statement" xfId="1519"/>
    <cellStyle name="_Book1 (2)_4 31 Regulatory Assets and Liabilities  7 06- Exhibit D" xfId="1520"/>
    <cellStyle name="_Book1 (2)_4 31 Regulatory Assets and Liabilities  7 06- Exhibit D 2" xfId="1521"/>
    <cellStyle name="_Book1 (2)_4 31 Regulatory Assets and Liabilities  7 06- Exhibit D 2 2" xfId="1522"/>
    <cellStyle name="_Book1 (2)_4 31 Regulatory Assets and Liabilities  7 06- Exhibit D 2 2 2" xfId="1523"/>
    <cellStyle name="_Book1 (2)_4 31 Regulatory Assets and Liabilities  7 06- Exhibit D 2 3" xfId="1524"/>
    <cellStyle name="_Book1 (2)_4 31 Regulatory Assets and Liabilities  7 06- Exhibit D 3" xfId="1525"/>
    <cellStyle name="_Book1 (2)_4 31 Regulatory Assets and Liabilities  7 06- Exhibit D 3 2" xfId="1526"/>
    <cellStyle name="_Book1 (2)_4 31 Regulatory Assets and Liabilities  7 06- Exhibit D 4" xfId="1527"/>
    <cellStyle name="_Book1 (2)_4 31 Regulatory Assets and Liabilities  7 06- Exhibit D_DEM-WP(C) ENERG10C--ctn Mid-C_042010 2010GRC" xfId="1528"/>
    <cellStyle name="_Book1 (2)_4 31 Regulatory Assets and Liabilities  7 06- Exhibit D_NIM Summary" xfId="1529"/>
    <cellStyle name="_Book1 (2)_4 31 Regulatory Assets and Liabilities  7 06- Exhibit D_NIM Summary 2" xfId="1530"/>
    <cellStyle name="_Book1 (2)_4 31 Regulatory Assets and Liabilities  7 06- Exhibit D_NIM Summary 2 2" xfId="1531"/>
    <cellStyle name="_Book1 (2)_4 31 Regulatory Assets and Liabilities  7 06- Exhibit D_NIM Summary 3" xfId="1532"/>
    <cellStyle name="_Book1 (2)_4 31 Regulatory Assets and Liabilities  7 06- Exhibit D_NIM Summary_DEM-WP(C) ENERG10C--ctn Mid-C_042010 2010GRC" xfId="1533"/>
    <cellStyle name="_Book1 (2)_4 31E Reg Asset  Liab and EXH D" xfId="1534"/>
    <cellStyle name="_Book1 (2)_4 31E Reg Asset  Liab and EXH D _ Aug 10 Filing (2)" xfId="1535"/>
    <cellStyle name="_Book1 (2)_4 31E Reg Asset  Liab and EXH D _ Aug 10 Filing (2) 2" xfId="1536"/>
    <cellStyle name="_Book1 (2)_4 31E Reg Asset  Liab and EXH D 10" xfId="1537"/>
    <cellStyle name="_Book1 (2)_4 31E Reg Asset  Liab and EXH D 11" xfId="1538"/>
    <cellStyle name="_Book1 (2)_4 31E Reg Asset  Liab and EXH D 12" xfId="1539"/>
    <cellStyle name="_Book1 (2)_4 31E Reg Asset  Liab and EXH D 13" xfId="1540"/>
    <cellStyle name="_Book1 (2)_4 31E Reg Asset  Liab and EXH D 14" xfId="1541"/>
    <cellStyle name="_Book1 (2)_4 31E Reg Asset  Liab and EXH D 15" xfId="1542"/>
    <cellStyle name="_Book1 (2)_4 31E Reg Asset  Liab and EXH D 16" xfId="1543"/>
    <cellStyle name="_Book1 (2)_4 31E Reg Asset  Liab and EXH D 17" xfId="1544"/>
    <cellStyle name="_Book1 (2)_4 31E Reg Asset  Liab and EXH D 18" xfId="1545"/>
    <cellStyle name="_Book1 (2)_4 31E Reg Asset  Liab and EXH D 19" xfId="1546"/>
    <cellStyle name="_Book1 (2)_4 31E Reg Asset  Liab and EXH D 2" xfId="1547"/>
    <cellStyle name="_Book1 (2)_4 31E Reg Asset  Liab and EXH D 20" xfId="1548"/>
    <cellStyle name="_Book1 (2)_4 31E Reg Asset  Liab and EXH D 21" xfId="1549"/>
    <cellStyle name="_Book1 (2)_4 31E Reg Asset  Liab and EXH D 22" xfId="1550"/>
    <cellStyle name="_Book1 (2)_4 31E Reg Asset  Liab and EXH D 23" xfId="1551"/>
    <cellStyle name="_Book1 (2)_4 31E Reg Asset  Liab and EXH D 24" xfId="1552"/>
    <cellStyle name="_Book1 (2)_4 31E Reg Asset  Liab and EXH D 25" xfId="1553"/>
    <cellStyle name="_Book1 (2)_4 31E Reg Asset  Liab and EXH D 26" xfId="1554"/>
    <cellStyle name="_Book1 (2)_4 31E Reg Asset  Liab and EXH D 27" xfId="1555"/>
    <cellStyle name="_Book1 (2)_4 31E Reg Asset  Liab and EXH D 28" xfId="1556"/>
    <cellStyle name="_Book1 (2)_4 31E Reg Asset  Liab and EXH D 29" xfId="1557"/>
    <cellStyle name="_Book1 (2)_4 31E Reg Asset  Liab and EXH D 3" xfId="1558"/>
    <cellStyle name="_Book1 (2)_4 31E Reg Asset  Liab and EXH D 30" xfId="1559"/>
    <cellStyle name="_Book1 (2)_4 31E Reg Asset  Liab and EXH D 31" xfId="1560"/>
    <cellStyle name="_Book1 (2)_4 31E Reg Asset  Liab and EXH D 32" xfId="1561"/>
    <cellStyle name="_Book1 (2)_4 31E Reg Asset  Liab and EXH D 33" xfId="1562"/>
    <cellStyle name="_Book1 (2)_4 31E Reg Asset  Liab and EXH D 34" xfId="1563"/>
    <cellStyle name="_Book1 (2)_4 31E Reg Asset  Liab and EXH D 35" xfId="1564"/>
    <cellStyle name="_Book1 (2)_4 31E Reg Asset  Liab and EXH D 36" xfId="1565"/>
    <cellStyle name="_Book1 (2)_4 31E Reg Asset  Liab and EXH D 4" xfId="1566"/>
    <cellStyle name="_Book1 (2)_4 31E Reg Asset  Liab and EXH D 5" xfId="1567"/>
    <cellStyle name="_Book1 (2)_4 31E Reg Asset  Liab and EXH D 6" xfId="1568"/>
    <cellStyle name="_Book1 (2)_4 31E Reg Asset  Liab and EXH D 7" xfId="1569"/>
    <cellStyle name="_Book1 (2)_4 31E Reg Asset  Liab and EXH D 8" xfId="1570"/>
    <cellStyle name="_Book1 (2)_4 31E Reg Asset  Liab and EXH D 9" xfId="1571"/>
    <cellStyle name="_Book1 (2)_4 32 Regulatory Assets and Liabilities  7 06- Exhibit D" xfId="1572"/>
    <cellStyle name="_Book1 (2)_4 32 Regulatory Assets and Liabilities  7 06- Exhibit D 2" xfId="1573"/>
    <cellStyle name="_Book1 (2)_4 32 Regulatory Assets and Liabilities  7 06- Exhibit D 2 2" xfId="1574"/>
    <cellStyle name="_Book1 (2)_4 32 Regulatory Assets and Liabilities  7 06- Exhibit D 2 2 2" xfId="1575"/>
    <cellStyle name="_Book1 (2)_4 32 Regulatory Assets and Liabilities  7 06- Exhibit D 2 3" xfId="1576"/>
    <cellStyle name="_Book1 (2)_4 32 Regulatory Assets and Liabilities  7 06- Exhibit D 3" xfId="1577"/>
    <cellStyle name="_Book1 (2)_4 32 Regulatory Assets and Liabilities  7 06- Exhibit D 3 2" xfId="1578"/>
    <cellStyle name="_Book1 (2)_4 32 Regulatory Assets and Liabilities  7 06- Exhibit D 4" xfId="1579"/>
    <cellStyle name="_Book1 (2)_4 32 Regulatory Assets and Liabilities  7 06- Exhibit D_DEM-WP(C) ENERG10C--ctn Mid-C_042010 2010GRC" xfId="1580"/>
    <cellStyle name="_Book1 (2)_4 32 Regulatory Assets and Liabilities  7 06- Exhibit D_NIM Summary" xfId="1581"/>
    <cellStyle name="_Book1 (2)_4 32 Regulatory Assets and Liabilities  7 06- Exhibit D_NIM Summary 2" xfId="1582"/>
    <cellStyle name="_Book1 (2)_4 32 Regulatory Assets and Liabilities  7 06- Exhibit D_NIM Summary 2 2" xfId="1583"/>
    <cellStyle name="_Book1 (2)_4 32 Regulatory Assets and Liabilities  7 06- Exhibit D_NIM Summary 3" xfId="1584"/>
    <cellStyle name="_Book1 (2)_4 32 Regulatory Assets and Liabilities  7 06- Exhibit D_NIM Summary_DEM-WP(C) ENERG10C--ctn Mid-C_042010 2010GRC" xfId="1585"/>
    <cellStyle name="_Book1 (2)_AURORA Total New" xfId="1586"/>
    <cellStyle name="_Book1 (2)_AURORA Total New 2" xfId="1587"/>
    <cellStyle name="_Book1 (2)_AURORA Total New 2 2" xfId="1588"/>
    <cellStyle name="_Book1 (2)_AURORA Total New 3" xfId="1589"/>
    <cellStyle name="_Book1 (2)_Book2" xfId="1590"/>
    <cellStyle name="_Book1 (2)_Book2 2" xfId="1591"/>
    <cellStyle name="_Book1 (2)_Book2 2 2" xfId="1592"/>
    <cellStyle name="_Book1 (2)_Book2 2 2 2" xfId="1593"/>
    <cellStyle name="_Book1 (2)_Book2 2 3" xfId="1594"/>
    <cellStyle name="_Book1 (2)_Book2 3" xfId="1595"/>
    <cellStyle name="_Book1 (2)_Book2 3 2" xfId="1596"/>
    <cellStyle name="_Book1 (2)_Book2 4" xfId="1597"/>
    <cellStyle name="_Book1 (2)_Book2_Adj Bench DR 3 for Initial Briefs (Electric)" xfId="1598"/>
    <cellStyle name="_Book1 (2)_Book2_Adj Bench DR 3 for Initial Briefs (Electric) 2" xfId="1599"/>
    <cellStyle name="_Book1 (2)_Book2_Adj Bench DR 3 for Initial Briefs (Electric) 2 2" xfId="1600"/>
    <cellStyle name="_Book1 (2)_Book2_Adj Bench DR 3 for Initial Briefs (Electric) 2 2 2" xfId="1601"/>
    <cellStyle name="_Book1 (2)_Book2_Adj Bench DR 3 for Initial Briefs (Electric) 2 3" xfId="1602"/>
    <cellStyle name="_Book1 (2)_Book2_Adj Bench DR 3 for Initial Briefs (Electric) 3" xfId="1603"/>
    <cellStyle name="_Book1 (2)_Book2_Adj Bench DR 3 for Initial Briefs (Electric) 3 2" xfId="1604"/>
    <cellStyle name="_Book1 (2)_Book2_Adj Bench DR 3 for Initial Briefs (Electric) 4" xfId="1605"/>
    <cellStyle name="_Book1 (2)_Book2_Adj Bench DR 3 for Initial Briefs (Electric)_DEM-WP(C) ENERG10C--ctn Mid-C_042010 2010GRC" xfId="1606"/>
    <cellStyle name="_Book1 (2)_Book2_DEM-WP(C) ENERG10C--ctn Mid-C_042010 2010GRC" xfId="1607"/>
    <cellStyle name="_Book1 (2)_Book2_Electric Rev Req Model (2009 GRC) Rebuttal" xfId="1608"/>
    <cellStyle name="_Book1 (2)_Book2_Electric Rev Req Model (2009 GRC) Rebuttal 2" xfId="1609"/>
    <cellStyle name="_Book1 (2)_Book2_Electric Rev Req Model (2009 GRC) Rebuttal 2 2" xfId="1610"/>
    <cellStyle name="_Book1 (2)_Book2_Electric Rev Req Model (2009 GRC) Rebuttal 2 2 2" xfId="1611"/>
    <cellStyle name="_Book1 (2)_Book2_Electric Rev Req Model (2009 GRC) Rebuttal 2 3" xfId="1612"/>
    <cellStyle name="_Book1 (2)_Book2_Electric Rev Req Model (2009 GRC) Rebuttal 3" xfId="1613"/>
    <cellStyle name="_Book1 (2)_Book2_Electric Rev Req Model (2009 GRC) Rebuttal 3 2" xfId="1614"/>
    <cellStyle name="_Book1 (2)_Book2_Electric Rev Req Model (2009 GRC) Rebuttal 4" xfId="1615"/>
    <cellStyle name="_Book1 (2)_Book2_Electric Rev Req Model (2009 GRC) Rebuttal REmoval of New  WH Solar AdjustMI" xfId="1616"/>
    <cellStyle name="_Book1 (2)_Book2_Electric Rev Req Model (2009 GRC) Rebuttal REmoval of New  WH Solar AdjustMI 2" xfId="1617"/>
    <cellStyle name="_Book1 (2)_Book2_Electric Rev Req Model (2009 GRC) Rebuttal REmoval of New  WH Solar AdjustMI 2 2" xfId="1618"/>
    <cellStyle name="_Book1 (2)_Book2_Electric Rev Req Model (2009 GRC) Rebuttal REmoval of New  WH Solar AdjustMI 2 2 2" xfId="1619"/>
    <cellStyle name="_Book1 (2)_Book2_Electric Rev Req Model (2009 GRC) Rebuttal REmoval of New  WH Solar AdjustMI 2 3" xfId="1620"/>
    <cellStyle name="_Book1 (2)_Book2_Electric Rev Req Model (2009 GRC) Rebuttal REmoval of New  WH Solar AdjustMI 3" xfId="1621"/>
    <cellStyle name="_Book1 (2)_Book2_Electric Rev Req Model (2009 GRC) Rebuttal REmoval of New  WH Solar AdjustMI 3 2" xfId="1622"/>
    <cellStyle name="_Book1 (2)_Book2_Electric Rev Req Model (2009 GRC) Rebuttal REmoval of New  WH Solar AdjustMI 4" xfId="1623"/>
    <cellStyle name="_Book1 (2)_Book2_Electric Rev Req Model (2009 GRC) Rebuttal REmoval of New  WH Solar AdjustMI_DEM-WP(C) ENERG10C--ctn Mid-C_042010 2010GRC" xfId="1624"/>
    <cellStyle name="_Book1 (2)_Book2_Electric Rev Req Model (2009 GRC) Revised 01-18-2010" xfId="1625"/>
    <cellStyle name="_Book1 (2)_Book2_Electric Rev Req Model (2009 GRC) Revised 01-18-2010 2" xfId="1626"/>
    <cellStyle name="_Book1 (2)_Book2_Electric Rev Req Model (2009 GRC) Revised 01-18-2010 2 2" xfId="1627"/>
    <cellStyle name="_Book1 (2)_Book2_Electric Rev Req Model (2009 GRC) Revised 01-18-2010 2 2 2" xfId="1628"/>
    <cellStyle name="_Book1 (2)_Book2_Electric Rev Req Model (2009 GRC) Revised 01-18-2010 2 3" xfId="1629"/>
    <cellStyle name="_Book1 (2)_Book2_Electric Rev Req Model (2009 GRC) Revised 01-18-2010 3" xfId="1630"/>
    <cellStyle name="_Book1 (2)_Book2_Electric Rev Req Model (2009 GRC) Revised 01-18-2010 3 2" xfId="1631"/>
    <cellStyle name="_Book1 (2)_Book2_Electric Rev Req Model (2009 GRC) Revised 01-18-2010 4" xfId="1632"/>
    <cellStyle name="_Book1 (2)_Book2_Electric Rev Req Model (2009 GRC) Revised 01-18-2010_DEM-WP(C) ENERG10C--ctn Mid-C_042010 2010GRC" xfId="1633"/>
    <cellStyle name="_Book1 (2)_Book2_Final Order Electric EXHIBIT A-1" xfId="1634"/>
    <cellStyle name="_Book1 (2)_Book2_Final Order Electric EXHIBIT A-1 2" xfId="1635"/>
    <cellStyle name="_Book1 (2)_Book2_Final Order Electric EXHIBIT A-1 2 2" xfId="1636"/>
    <cellStyle name="_Book1 (2)_Book2_Final Order Electric EXHIBIT A-1 2 2 2" xfId="1637"/>
    <cellStyle name="_Book1 (2)_Book2_Final Order Electric EXHIBIT A-1 2 3" xfId="1638"/>
    <cellStyle name="_Book1 (2)_Book2_Final Order Electric EXHIBIT A-1 3" xfId="1639"/>
    <cellStyle name="_Book1 (2)_Book2_Final Order Electric EXHIBIT A-1 3 2" xfId="1640"/>
    <cellStyle name="_Book1 (2)_Book2_Final Order Electric EXHIBIT A-1 4" xfId="1641"/>
    <cellStyle name="_Book1 (2)_Book4" xfId="1642"/>
    <cellStyle name="_Book1 (2)_Book4 2" xfId="1643"/>
    <cellStyle name="_Book1 (2)_Book4 2 2" xfId="1644"/>
    <cellStyle name="_Book1 (2)_Book4 2 2 2" xfId="1645"/>
    <cellStyle name="_Book1 (2)_Book4 2 3" xfId="1646"/>
    <cellStyle name="_Book1 (2)_Book4 3" xfId="1647"/>
    <cellStyle name="_Book1 (2)_Book4 3 2" xfId="1648"/>
    <cellStyle name="_Book1 (2)_Book4 4" xfId="1649"/>
    <cellStyle name="_Book1 (2)_Book4_DEM-WP(C) ENERG10C--ctn Mid-C_042010 2010GRC" xfId="1650"/>
    <cellStyle name="_Book1 (2)_Book9" xfId="1651"/>
    <cellStyle name="_Book1 (2)_Book9 2" xfId="1652"/>
    <cellStyle name="_Book1 (2)_Book9 2 2" xfId="1653"/>
    <cellStyle name="_Book1 (2)_Book9 2 2 2" xfId="1654"/>
    <cellStyle name="_Book1 (2)_Book9 2 3" xfId="1655"/>
    <cellStyle name="_Book1 (2)_Book9 3" xfId="1656"/>
    <cellStyle name="_Book1 (2)_Book9 3 2" xfId="1657"/>
    <cellStyle name="_Book1 (2)_Book9 4" xfId="1658"/>
    <cellStyle name="_Book1 (2)_Book9_DEM-WP(C) ENERG10C--ctn Mid-C_042010 2010GRC" xfId="1659"/>
    <cellStyle name="_Book1 (2)_Chelan PUD Power Costs (8-10)" xfId="1660"/>
    <cellStyle name="_Book1 (2)_Chelan PUD Power Costs (8-10) 2" xfId="1661"/>
    <cellStyle name="_Book1 (2)_DEM-WP(C) Chelan Power Costs" xfId="1662"/>
    <cellStyle name="_Book1 (2)_DEM-WP(C) Chelan Power Costs 2" xfId="1663"/>
    <cellStyle name="_Book1 (2)_DEM-WP(C) ENERG10C--ctn Mid-C_042010 2010GRC" xfId="1664"/>
    <cellStyle name="_Book1 (2)_DEM-WP(C) Gas Transport 2010GRC" xfId="1665"/>
    <cellStyle name="_Book1 (2)_DEM-WP(C) Gas Transport 2010GRC 2" xfId="1666"/>
    <cellStyle name="_Book1 (2)_Exh A-1 resulting from UE-112050 effective Jan 1 2012" xfId="1667"/>
    <cellStyle name="_Book1 (2)_Exh G - Klamath Peaker PPA fr C Locke 2-12" xfId="1668"/>
    <cellStyle name="_Book1 (2)_Exhibit A-1 effective 4-1-11 fr S Free 12-11" xfId="1669"/>
    <cellStyle name="_Book1 (2)_INPUTS" xfId="1670"/>
    <cellStyle name="_Book1 (2)_INPUTS 2" xfId="1671"/>
    <cellStyle name="_Book1 (2)_INPUTS 2 2" xfId="1672"/>
    <cellStyle name="_Book1 (2)_INPUTS 2 2 2" xfId="1673"/>
    <cellStyle name="_Book1 (2)_INPUTS 2 3" xfId="1674"/>
    <cellStyle name="_Book1 (2)_INPUTS 3" xfId="1675"/>
    <cellStyle name="_Book1 (2)_INPUTS 3 2" xfId="1676"/>
    <cellStyle name="_Book1 (2)_INPUTS 4" xfId="1677"/>
    <cellStyle name="_Book1 (2)_Mint Farm Generation BPA" xfId="1678"/>
    <cellStyle name="_Book1 (2)_NIM Summary" xfId="1679"/>
    <cellStyle name="_Book1 (2)_NIM Summary 09GRC" xfId="1680"/>
    <cellStyle name="_Book1 (2)_NIM Summary 09GRC 2" xfId="1681"/>
    <cellStyle name="_Book1 (2)_NIM Summary 09GRC 2 2" xfId="1682"/>
    <cellStyle name="_Book1 (2)_NIM Summary 09GRC 3" xfId="1683"/>
    <cellStyle name="_Book1 (2)_NIM Summary 09GRC_DEM-WP(C) ENERG10C--ctn Mid-C_042010 2010GRC" xfId="1684"/>
    <cellStyle name="_Book1 (2)_NIM Summary 10" xfId="1685"/>
    <cellStyle name="_Book1 (2)_NIM Summary 11" xfId="1686"/>
    <cellStyle name="_Book1 (2)_NIM Summary 12" xfId="1687"/>
    <cellStyle name="_Book1 (2)_NIM Summary 13" xfId="1688"/>
    <cellStyle name="_Book1 (2)_NIM Summary 14" xfId="1689"/>
    <cellStyle name="_Book1 (2)_NIM Summary 15" xfId="1690"/>
    <cellStyle name="_Book1 (2)_NIM Summary 16" xfId="1691"/>
    <cellStyle name="_Book1 (2)_NIM Summary 17" xfId="1692"/>
    <cellStyle name="_Book1 (2)_NIM Summary 18" xfId="1693"/>
    <cellStyle name="_Book1 (2)_NIM Summary 19" xfId="1694"/>
    <cellStyle name="_Book1 (2)_NIM Summary 2" xfId="1695"/>
    <cellStyle name="_Book1 (2)_NIM Summary 2 2" xfId="1696"/>
    <cellStyle name="_Book1 (2)_NIM Summary 20" xfId="1697"/>
    <cellStyle name="_Book1 (2)_NIM Summary 21" xfId="1698"/>
    <cellStyle name="_Book1 (2)_NIM Summary 22" xfId="1699"/>
    <cellStyle name="_Book1 (2)_NIM Summary 23" xfId="1700"/>
    <cellStyle name="_Book1 (2)_NIM Summary 24" xfId="1701"/>
    <cellStyle name="_Book1 (2)_NIM Summary 25" xfId="1702"/>
    <cellStyle name="_Book1 (2)_NIM Summary 26" xfId="1703"/>
    <cellStyle name="_Book1 (2)_NIM Summary 27" xfId="1704"/>
    <cellStyle name="_Book1 (2)_NIM Summary 28" xfId="1705"/>
    <cellStyle name="_Book1 (2)_NIM Summary 29" xfId="1706"/>
    <cellStyle name="_Book1 (2)_NIM Summary 3" xfId="1707"/>
    <cellStyle name="_Book1 (2)_NIM Summary 3 2" xfId="1708"/>
    <cellStyle name="_Book1 (2)_NIM Summary 30" xfId="1709"/>
    <cellStyle name="_Book1 (2)_NIM Summary 31" xfId="1710"/>
    <cellStyle name="_Book1 (2)_NIM Summary 32" xfId="1711"/>
    <cellStyle name="_Book1 (2)_NIM Summary 33" xfId="1712"/>
    <cellStyle name="_Book1 (2)_NIM Summary 34" xfId="1713"/>
    <cellStyle name="_Book1 (2)_NIM Summary 35" xfId="1714"/>
    <cellStyle name="_Book1 (2)_NIM Summary 36" xfId="1715"/>
    <cellStyle name="_Book1 (2)_NIM Summary 37" xfId="1716"/>
    <cellStyle name="_Book1 (2)_NIM Summary 38" xfId="1717"/>
    <cellStyle name="_Book1 (2)_NIM Summary 39" xfId="1718"/>
    <cellStyle name="_Book1 (2)_NIM Summary 4" xfId="1719"/>
    <cellStyle name="_Book1 (2)_NIM Summary 4 2" xfId="1720"/>
    <cellStyle name="_Book1 (2)_NIM Summary 40" xfId="1721"/>
    <cellStyle name="_Book1 (2)_NIM Summary 41" xfId="1722"/>
    <cellStyle name="_Book1 (2)_NIM Summary 42" xfId="1723"/>
    <cellStyle name="_Book1 (2)_NIM Summary 43" xfId="1724"/>
    <cellStyle name="_Book1 (2)_NIM Summary 44" xfId="1725"/>
    <cellStyle name="_Book1 (2)_NIM Summary 45" xfId="1726"/>
    <cellStyle name="_Book1 (2)_NIM Summary 46" xfId="1727"/>
    <cellStyle name="_Book1 (2)_NIM Summary 47" xfId="1728"/>
    <cellStyle name="_Book1 (2)_NIM Summary 48" xfId="1729"/>
    <cellStyle name="_Book1 (2)_NIM Summary 49" xfId="1730"/>
    <cellStyle name="_Book1 (2)_NIM Summary 5" xfId="1731"/>
    <cellStyle name="_Book1 (2)_NIM Summary 5 2" xfId="1732"/>
    <cellStyle name="_Book1 (2)_NIM Summary 50" xfId="1733"/>
    <cellStyle name="_Book1 (2)_NIM Summary 51" xfId="1734"/>
    <cellStyle name="_Book1 (2)_NIM Summary 52" xfId="1735"/>
    <cellStyle name="_Book1 (2)_NIM Summary 6" xfId="1736"/>
    <cellStyle name="_Book1 (2)_NIM Summary 6 2" xfId="1737"/>
    <cellStyle name="_Book1 (2)_NIM Summary 7" xfId="1738"/>
    <cellStyle name="_Book1 (2)_NIM Summary 7 2" xfId="1739"/>
    <cellStyle name="_Book1 (2)_NIM Summary 8" xfId="1740"/>
    <cellStyle name="_Book1 (2)_NIM Summary 8 2" xfId="1741"/>
    <cellStyle name="_Book1 (2)_NIM Summary 9" xfId="1742"/>
    <cellStyle name="_Book1 (2)_NIM Summary 9 2" xfId="1743"/>
    <cellStyle name="_Book1 (2)_NIM Summary_DEM-WP(C) ENERG10C--ctn Mid-C_042010 2010GRC" xfId="1744"/>
    <cellStyle name="_Book1 (2)_PCA 10 -  Exhibit D Dec 2011" xfId="1745"/>
    <cellStyle name="_Book1 (2)_PCA 10 -  Exhibit D from A Kellogg Jan 2011" xfId="1746"/>
    <cellStyle name="_Book1 (2)_PCA 10 -  Exhibit D from A Kellogg July 2011" xfId="1747"/>
    <cellStyle name="_Book1 (2)_PCA 10 -  Exhibit D from S Free Rcv'd 12-11" xfId="1748"/>
    <cellStyle name="_Book1 (2)_PCA 11 -  Exhibit D Jan 2012 fr A Kellogg" xfId="1749"/>
    <cellStyle name="_Book1 (2)_PCA 11 -  Exhibit D Jan 2012 WF" xfId="1750"/>
    <cellStyle name="_Book1 (2)_PCA 9 -  Exhibit D April 2010" xfId="1751"/>
    <cellStyle name="_Book1 (2)_PCA 9 -  Exhibit D April 2010 (3)" xfId="1752"/>
    <cellStyle name="_Book1 (2)_PCA 9 -  Exhibit D April 2010 (3) 2" xfId="1753"/>
    <cellStyle name="_Book1 (2)_PCA 9 -  Exhibit D April 2010 (3) 2 2" xfId="1754"/>
    <cellStyle name="_Book1 (2)_PCA 9 -  Exhibit D April 2010 (3) 3" xfId="1755"/>
    <cellStyle name="_Book1 (2)_PCA 9 -  Exhibit D April 2010 (3)_DEM-WP(C) ENERG10C--ctn Mid-C_042010 2010GRC" xfId="1756"/>
    <cellStyle name="_Book1 (2)_PCA 9 -  Exhibit D April 2010 2" xfId="1757"/>
    <cellStyle name="_Book1 (2)_PCA 9 -  Exhibit D April 2010 3" xfId="1758"/>
    <cellStyle name="_Book1 (2)_PCA 9 -  Exhibit D April 2010 4" xfId="1759"/>
    <cellStyle name="_Book1 (2)_PCA 9 -  Exhibit D April 2010 5" xfId="1760"/>
    <cellStyle name="_Book1 (2)_PCA 9 -  Exhibit D April 2010 6" xfId="1761"/>
    <cellStyle name="_Book1 (2)_PCA 9 -  Exhibit D Nov 2010" xfId="1762"/>
    <cellStyle name="_Book1 (2)_PCA 9 -  Exhibit D Nov 2010 2" xfId="1763"/>
    <cellStyle name="_Book1 (2)_PCA 9 - Exhibit D at August 2010" xfId="1764"/>
    <cellStyle name="_Book1 (2)_PCA 9 - Exhibit D at August 2010 2" xfId="1765"/>
    <cellStyle name="_Book1 (2)_PCA 9 - Exhibit D June 2010 GRC" xfId="1766"/>
    <cellStyle name="_Book1 (2)_PCA 9 - Exhibit D June 2010 GRC 2" xfId="1767"/>
    <cellStyle name="_Book1 (2)_Power Costs - Comparison bx Rbtl-Staff-Jt-PC" xfId="1768"/>
    <cellStyle name="_Book1 (2)_Power Costs - Comparison bx Rbtl-Staff-Jt-PC 2" xfId="1769"/>
    <cellStyle name="_Book1 (2)_Power Costs - Comparison bx Rbtl-Staff-Jt-PC 2 2" xfId="1770"/>
    <cellStyle name="_Book1 (2)_Power Costs - Comparison bx Rbtl-Staff-Jt-PC 2 2 2" xfId="1771"/>
    <cellStyle name="_Book1 (2)_Power Costs - Comparison bx Rbtl-Staff-Jt-PC 2 3" xfId="1772"/>
    <cellStyle name="_Book1 (2)_Power Costs - Comparison bx Rbtl-Staff-Jt-PC 3" xfId="1773"/>
    <cellStyle name="_Book1 (2)_Power Costs - Comparison bx Rbtl-Staff-Jt-PC 3 2" xfId="1774"/>
    <cellStyle name="_Book1 (2)_Power Costs - Comparison bx Rbtl-Staff-Jt-PC 4" xfId="1775"/>
    <cellStyle name="_Book1 (2)_Power Costs - Comparison bx Rbtl-Staff-Jt-PC_Adj Bench DR 3 for Initial Briefs (Electric)" xfId="1776"/>
    <cellStyle name="_Book1 (2)_Power Costs - Comparison bx Rbtl-Staff-Jt-PC_Adj Bench DR 3 for Initial Briefs (Electric) 2" xfId="1777"/>
    <cellStyle name="_Book1 (2)_Power Costs - Comparison bx Rbtl-Staff-Jt-PC_Adj Bench DR 3 for Initial Briefs (Electric) 2 2" xfId="1778"/>
    <cellStyle name="_Book1 (2)_Power Costs - Comparison bx Rbtl-Staff-Jt-PC_Adj Bench DR 3 for Initial Briefs (Electric) 2 2 2" xfId="1779"/>
    <cellStyle name="_Book1 (2)_Power Costs - Comparison bx Rbtl-Staff-Jt-PC_Adj Bench DR 3 for Initial Briefs (Electric) 2 3" xfId="1780"/>
    <cellStyle name="_Book1 (2)_Power Costs - Comparison bx Rbtl-Staff-Jt-PC_Adj Bench DR 3 for Initial Briefs (Electric) 3" xfId="1781"/>
    <cellStyle name="_Book1 (2)_Power Costs - Comparison bx Rbtl-Staff-Jt-PC_Adj Bench DR 3 for Initial Briefs (Electric) 3 2" xfId="1782"/>
    <cellStyle name="_Book1 (2)_Power Costs - Comparison bx Rbtl-Staff-Jt-PC_Adj Bench DR 3 for Initial Briefs (Electric) 4" xfId="1783"/>
    <cellStyle name="_Book1 (2)_Power Costs - Comparison bx Rbtl-Staff-Jt-PC_Adj Bench DR 3 for Initial Briefs (Electric)_DEM-WP(C) ENERG10C--ctn Mid-C_042010 2010GRC" xfId="1784"/>
    <cellStyle name="_Book1 (2)_Power Costs - Comparison bx Rbtl-Staff-Jt-PC_DEM-WP(C) ENERG10C--ctn Mid-C_042010 2010GRC" xfId="1785"/>
    <cellStyle name="_Book1 (2)_Power Costs - Comparison bx Rbtl-Staff-Jt-PC_Electric Rev Req Model (2009 GRC) Rebuttal" xfId="1786"/>
    <cellStyle name="_Book1 (2)_Power Costs - Comparison bx Rbtl-Staff-Jt-PC_Electric Rev Req Model (2009 GRC) Rebuttal 2" xfId="1787"/>
    <cellStyle name="_Book1 (2)_Power Costs - Comparison bx Rbtl-Staff-Jt-PC_Electric Rev Req Model (2009 GRC) Rebuttal 2 2" xfId="1788"/>
    <cellStyle name="_Book1 (2)_Power Costs - Comparison bx Rbtl-Staff-Jt-PC_Electric Rev Req Model (2009 GRC) Rebuttal 2 2 2" xfId="1789"/>
    <cellStyle name="_Book1 (2)_Power Costs - Comparison bx Rbtl-Staff-Jt-PC_Electric Rev Req Model (2009 GRC) Rebuttal 2 3" xfId="1790"/>
    <cellStyle name="_Book1 (2)_Power Costs - Comparison bx Rbtl-Staff-Jt-PC_Electric Rev Req Model (2009 GRC) Rebuttal 3" xfId="1791"/>
    <cellStyle name="_Book1 (2)_Power Costs - Comparison bx Rbtl-Staff-Jt-PC_Electric Rev Req Model (2009 GRC) Rebuttal 3 2" xfId="1792"/>
    <cellStyle name="_Book1 (2)_Power Costs - Comparison bx Rbtl-Staff-Jt-PC_Electric Rev Req Model (2009 GRC) Rebuttal 4" xfId="1793"/>
    <cellStyle name="_Book1 (2)_Power Costs - Comparison bx Rbtl-Staff-Jt-PC_Electric Rev Req Model (2009 GRC) Rebuttal REmoval of New  WH Solar AdjustMI" xfId="1794"/>
    <cellStyle name="_Book1 (2)_Power Costs - Comparison bx Rbtl-Staff-Jt-PC_Electric Rev Req Model (2009 GRC) Rebuttal REmoval of New  WH Solar AdjustMI 2" xfId="1795"/>
    <cellStyle name="_Book1 (2)_Power Costs - Comparison bx Rbtl-Staff-Jt-PC_Electric Rev Req Model (2009 GRC) Rebuttal REmoval of New  WH Solar AdjustMI 2 2" xfId="1796"/>
    <cellStyle name="_Book1 (2)_Power Costs - Comparison bx Rbtl-Staff-Jt-PC_Electric Rev Req Model (2009 GRC) Rebuttal REmoval of New  WH Solar AdjustMI 2 2 2" xfId="1797"/>
    <cellStyle name="_Book1 (2)_Power Costs - Comparison bx Rbtl-Staff-Jt-PC_Electric Rev Req Model (2009 GRC) Rebuttal REmoval of New  WH Solar AdjustMI 2 3" xfId="1798"/>
    <cellStyle name="_Book1 (2)_Power Costs - Comparison bx Rbtl-Staff-Jt-PC_Electric Rev Req Model (2009 GRC) Rebuttal REmoval of New  WH Solar AdjustMI 3" xfId="1799"/>
    <cellStyle name="_Book1 (2)_Power Costs - Comparison bx Rbtl-Staff-Jt-PC_Electric Rev Req Model (2009 GRC) Rebuttal REmoval of New  WH Solar AdjustMI 3 2" xfId="1800"/>
    <cellStyle name="_Book1 (2)_Power Costs - Comparison bx Rbtl-Staff-Jt-PC_Electric Rev Req Model (2009 GRC) Rebuttal REmoval of New  WH Solar AdjustMI 4" xfId="1801"/>
    <cellStyle name="_Book1 (2)_Power Costs - Comparison bx Rbtl-Staff-Jt-PC_Electric Rev Req Model (2009 GRC) Rebuttal REmoval of New  WH Solar AdjustMI_DEM-WP(C) ENERG10C--ctn Mid-C_042010 2010GRC" xfId="1802"/>
    <cellStyle name="_Book1 (2)_Power Costs - Comparison bx Rbtl-Staff-Jt-PC_Electric Rev Req Model (2009 GRC) Revised 01-18-2010" xfId="1803"/>
    <cellStyle name="_Book1 (2)_Power Costs - Comparison bx Rbtl-Staff-Jt-PC_Electric Rev Req Model (2009 GRC) Revised 01-18-2010 2" xfId="1804"/>
    <cellStyle name="_Book1 (2)_Power Costs - Comparison bx Rbtl-Staff-Jt-PC_Electric Rev Req Model (2009 GRC) Revised 01-18-2010 2 2" xfId="1805"/>
    <cellStyle name="_Book1 (2)_Power Costs - Comparison bx Rbtl-Staff-Jt-PC_Electric Rev Req Model (2009 GRC) Revised 01-18-2010 2 2 2" xfId="1806"/>
    <cellStyle name="_Book1 (2)_Power Costs - Comparison bx Rbtl-Staff-Jt-PC_Electric Rev Req Model (2009 GRC) Revised 01-18-2010 2 3" xfId="1807"/>
    <cellStyle name="_Book1 (2)_Power Costs - Comparison bx Rbtl-Staff-Jt-PC_Electric Rev Req Model (2009 GRC) Revised 01-18-2010 3" xfId="1808"/>
    <cellStyle name="_Book1 (2)_Power Costs - Comparison bx Rbtl-Staff-Jt-PC_Electric Rev Req Model (2009 GRC) Revised 01-18-2010 3 2" xfId="1809"/>
    <cellStyle name="_Book1 (2)_Power Costs - Comparison bx Rbtl-Staff-Jt-PC_Electric Rev Req Model (2009 GRC) Revised 01-18-2010 4" xfId="1810"/>
    <cellStyle name="_Book1 (2)_Power Costs - Comparison bx Rbtl-Staff-Jt-PC_Electric Rev Req Model (2009 GRC) Revised 01-18-2010_DEM-WP(C) ENERG10C--ctn Mid-C_042010 2010GRC" xfId="1811"/>
    <cellStyle name="_Book1 (2)_Power Costs - Comparison bx Rbtl-Staff-Jt-PC_Final Order Electric EXHIBIT A-1" xfId="1812"/>
    <cellStyle name="_Book1 (2)_Power Costs - Comparison bx Rbtl-Staff-Jt-PC_Final Order Electric EXHIBIT A-1 2" xfId="1813"/>
    <cellStyle name="_Book1 (2)_Power Costs - Comparison bx Rbtl-Staff-Jt-PC_Final Order Electric EXHIBIT A-1 2 2" xfId="1814"/>
    <cellStyle name="_Book1 (2)_Power Costs - Comparison bx Rbtl-Staff-Jt-PC_Final Order Electric EXHIBIT A-1 2 2 2" xfId="1815"/>
    <cellStyle name="_Book1 (2)_Power Costs - Comparison bx Rbtl-Staff-Jt-PC_Final Order Electric EXHIBIT A-1 2 3" xfId="1816"/>
    <cellStyle name="_Book1 (2)_Power Costs - Comparison bx Rbtl-Staff-Jt-PC_Final Order Electric EXHIBIT A-1 3" xfId="1817"/>
    <cellStyle name="_Book1 (2)_Power Costs - Comparison bx Rbtl-Staff-Jt-PC_Final Order Electric EXHIBIT A-1 3 2" xfId="1818"/>
    <cellStyle name="_Book1 (2)_Power Costs - Comparison bx Rbtl-Staff-Jt-PC_Final Order Electric EXHIBIT A-1 4" xfId="1819"/>
    <cellStyle name="_Book1 (2)_Production Adj 4.37" xfId="1820"/>
    <cellStyle name="_Book1 (2)_Production Adj 4.37 2" xfId="1821"/>
    <cellStyle name="_Book1 (2)_Production Adj 4.37 2 2" xfId="1822"/>
    <cellStyle name="_Book1 (2)_Production Adj 4.37 2 2 2" xfId="1823"/>
    <cellStyle name="_Book1 (2)_Production Adj 4.37 2 3" xfId="1824"/>
    <cellStyle name="_Book1 (2)_Production Adj 4.37 3" xfId="1825"/>
    <cellStyle name="_Book1 (2)_Production Adj 4.37 3 2" xfId="1826"/>
    <cellStyle name="_Book1 (2)_Production Adj 4.37 4" xfId="1827"/>
    <cellStyle name="_Book1 (2)_Purchased Power Adj 4.03" xfId="1828"/>
    <cellStyle name="_Book1 (2)_Purchased Power Adj 4.03 2" xfId="1829"/>
    <cellStyle name="_Book1 (2)_Purchased Power Adj 4.03 2 2" xfId="1830"/>
    <cellStyle name="_Book1 (2)_Purchased Power Adj 4.03 2 2 2" xfId="1831"/>
    <cellStyle name="_Book1 (2)_Purchased Power Adj 4.03 2 3" xfId="1832"/>
    <cellStyle name="_Book1 (2)_Purchased Power Adj 4.03 3" xfId="1833"/>
    <cellStyle name="_Book1 (2)_Purchased Power Adj 4.03 3 2" xfId="1834"/>
    <cellStyle name="_Book1 (2)_Purchased Power Adj 4.03 4" xfId="1835"/>
    <cellStyle name="_Book1 (2)_Rebuttal Power Costs" xfId="1836"/>
    <cellStyle name="_Book1 (2)_Rebuttal Power Costs 2" xfId="1837"/>
    <cellStyle name="_Book1 (2)_Rebuttal Power Costs 2 2" xfId="1838"/>
    <cellStyle name="_Book1 (2)_Rebuttal Power Costs 2 2 2" xfId="1839"/>
    <cellStyle name="_Book1 (2)_Rebuttal Power Costs 2 3" xfId="1840"/>
    <cellStyle name="_Book1 (2)_Rebuttal Power Costs 3" xfId="1841"/>
    <cellStyle name="_Book1 (2)_Rebuttal Power Costs 3 2" xfId="1842"/>
    <cellStyle name="_Book1 (2)_Rebuttal Power Costs 4" xfId="1843"/>
    <cellStyle name="_Book1 (2)_Rebuttal Power Costs_Adj Bench DR 3 for Initial Briefs (Electric)" xfId="1844"/>
    <cellStyle name="_Book1 (2)_Rebuttal Power Costs_Adj Bench DR 3 for Initial Briefs (Electric) 2" xfId="1845"/>
    <cellStyle name="_Book1 (2)_Rebuttal Power Costs_Adj Bench DR 3 for Initial Briefs (Electric) 2 2" xfId="1846"/>
    <cellStyle name="_Book1 (2)_Rebuttal Power Costs_Adj Bench DR 3 for Initial Briefs (Electric) 2 2 2" xfId="1847"/>
    <cellStyle name="_Book1 (2)_Rebuttal Power Costs_Adj Bench DR 3 for Initial Briefs (Electric) 2 3" xfId="1848"/>
    <cellStyle name="_Book1 (2)_Rebuttal Power Costs_Adj Bench DR 3 for Initial Briefs (Electric) 3" xfId="1849"/>
    <cellStyle name="_Book1 (2)_Rebuttal Power Costs_Adj Bench DR 3 for Initial Briefs (Electric) 3 2" xfId="1850"/>
    <cellStyle name="_Book1 (2)_Rebuttal Power Costs_Adj Bench DR 3 for Initial Briefs (Electric) 4" xfId="1851"/>
    <cellStyle name="_Book1 (2)_Rebuttal Power Costs_Adj Bench DR 3 for Initial Briefs (Electric)_DEM-WP(C) ENERG10C--ctn Mid-C_042010 2010GRC" xfId="1852"/>
    <cellStyle name="_Book1 (2)_Rebuttal Power Costs_DEM-WP(C) ENERG10C--ctn Mid-C_042010 2010GRC" xfId="1853"/>
    <cellStyle name="_Book1 (2)_Rebuttal Power Costs_Electric Rev Req Model (2009 GRC) Rebuttal" xfId="1854"/>
    <cellStyle name="_Book1 (2)_Rebuttal Power Costs_Electric Rev Req Model (2009 GRC) Rebuttal 2" xfId="1855"/>
    <cellStyle name="_Book1 (2)_Rebuttal Power Costs_Electric Rev Req Model (2009 GRC) Rebuttal 2 2" xfId="1856"/>
    <cellStyle name="_Book1 (2)_Rebuttal Power Costs_Electric Rev Req Model (2009 GRC) Rebuttal 2 2 2" xfId="1857"/>
    <cellStyle name="_Book1 (2)_Rebuttal Power Costs_Electric Rev Req Model (2009 GRC) Rebuttal 2 3" xfId="1858"/>
    <cellStyle name="_Book1 (2)_Rebuttal Power Costs_Electric Rev Req Model (2009 GRC) Rebuttal 3" xfId="1859"/>
    <cellStyle name="_Book1 (2)_Rebuttal Power Costs_Electric Rev Req Model (2009 GRC) Rebuttal 3 2" xfId="1860"/>
    <cellStyle name="_Book1 (2)_Rebuttal Power Costs_Electric Rev Req Model (2009 GRC) Rebuttal 4" xfId="1861"/>
    <cellStyle name="_Book1 (2)_Rebuttal Power Costs_Electric Rev Req Model (2009 GRC) Rebuttal REmoval of New  WH Solar AdjustMI" xfId="1862"/>
    <cellStyle name="_Book1 (2)_Rebuttal Power Costs_Electric Rev Req Model (2009 GRC) Rebuttal REmoval of New  WH Solar AdjustMI 2" xfId="1863"/>
    <cellStyle name="_Book1 (2)_Rebuttal Power Costs_Electric Rev Req Model (2009 GRC) Rebuttal REmoval of New  WH Solar AdjustMI 2 2" xfId="1864"/>
    <cellStyle name="_Book1 (2)_Rebuttal Power Costs_Electric Rev Req Model (2009 GRC) Rebuttal REmoval of New  WH Solar AdjustMI 2 2 2" xfId="1865"/>
    <cellStyle name="_Book1 (2)_Rebuttal Power Costs_Electric Rev Req Model (2009 GRC) Rebuttal REmoval of New  WH Solar AdjustMI 2 3" xfId="1866"/>
    <cellStyle name="_Book1 (2)_Rebuttal Power Costs_Electric Rev Req Model (2009 GRC) Rebuttal REmoval of New  WH Solar AdjustMI 3" xfId="1867"/>
    <cellStyle name="_Book1 (2)_Rebuttal Power Costs_Electric Rev Req Model (2009 GRC) Rebuttal REmoval of New  WH Solar AdjustMI 3 2" xfId="1868"/>
    <cellStyle name="_Book1 (2)_Rebuttal Power Costs_Electric Rev Req Model (2009 GRC) Rebuttal REmoval of New  WH Solar AdjustMI 4" xfId="1869"/>
    <cellStyle name="_Book1 (2)_Rebuttal Power Costs_Electric Rev Req Model (2009 GRC) Rebuttal REmoval of New  WH Solar AdjustMI_DEM-WP(C) ENERG10C--ctn Mid-C_042010 2010GRC" xfId="1870"/>
    <cellStyle name="_Book1 (2)_Rebuttal Power Costs_Electric Rev Req Model (2009 GRC) Revised 01-18-2010" xfId="1871"/>
    <cellStyle name="_Book1 (2)_Rebuttal Power Costs_Electric Rev Req Model (2009 GRC) Revised 01-18-2010 2" xfId="1872"/>
    <cellStyle name="_Book1 (2)_Rebuttal Power Costs_Electric Rev Req Model (2009 GRC) Revised 01-18-2010 2 2" xfId="1873"/>
    <cellStyle name="_Book1 (2)_Rebuttal Power Costs_Electric Rev Req Model (2009 GRC) Revised 01-18-2010 2 2 2" xfId="1874"/>
    <cellStyle name="_Book1 (2)_Rebuttal Power Costs_Electric Rev Req Model (2009 GRC) Revised 01-18-2010 2 3" xfId="1875"/>
    <cellStyle name="_Book1 (2)_Rebuttal Power Costs_Electric Rev Req Model (2009 GRC) Revised 01-18-2010 3" xfId="1876"/>
    <cellStyle name="_Book1 (2)_Rebuttal Power Costs_Electric Rev Req Model (2009 GRC) Revised 01-18-2010 3 2" xfId="1877"/>
    <cellStyle name="_Book1 (2)_Rebuttal Power Costs_Electric Rev Req Model (2009 GRC) Revised 01-18-2010 4" xfId="1878"/>
    <cellStyle name="_Book1 (2)_Rebuttal Power Costs_Electric Rev Req Model (2009 GRC) Revised 01-18-2010_DEM-WP(C) ENERG10C--ctn Mid-C_042010 2010GRC" xfId="1879"/>
    <cellStyle name="_Book1 (2)_Rebuttal Power Costs_Final Order Electric EXHIBIT A-1" xfId="1880"/>
    <cellStyle name="_Book1 (2)_Rebuttal Power Costs_Final Order Electric EXHIBIT A-1 2" xfId="1881"/>
    <cellStyle name="_Book1 (2)_Rebuttal Power Costs_Final Order Electric EXHIBIT A-1 2 2" xfId="1882"/>
    <cellStyle name="_Book1 (2)_Rebuttal Power Costs_Final Order Electric EXHIBIT A-1 2 2 2" xfId="1883"/>
    <cellStyle name="_Book1 (2)_Rebuttal Power Costs_Final Order Electric EXHIBIT A-1 2 3" xfId="1884"/>
    <cellStyle name="_Book1 (2)_Rebuttal Power Costs_Final Order Electric EXHIBIT A-1 3" xfId="1885"/>
    <cellStyle name="_Book1 (2)_Rebuttal Power Costs_Final Order Electric EXHIBIT A-1 3 2" xfId="1886"/>
    <cellStyle name="_Book1 (2)_Rebuttal Power Costs_Final Order Electric EXHIBIT A-1 4" xfId="1887"/>
    <cellStyle name="_Book1 (2)_ROR &amp; CONV FACTOR" xfId="1888"/>
    <cellStyle name="_Book1 (2)_ROR &amp; CONV FACTOR 2" xfId="1889"/>
    <cellStyle name="_Book1 (2)_ROR &amp; CONV FACTOR 2 2" xfId="1890"/>
    <cellStyle name="_Book1 (2)_ROR &amp; CONV FACTOR 2 2 2" xfId="1891"/>
    <cellStyle name="_Book1 (2)_ROR &amp; CONV FACTOR 2 3" xfId="1892"/>
    <cellStyle name="_Book1 (2)_ROR &amp; CONV FACTOR 3" xfId="1893"/>
    <cellStyle name="_Book1 (2)_ROR &amp; CONV FACTOR 3 2" xfId="1894"/>
    <cellStyle name="_Book1 (2)_ROR &amp; CONV FACTOR 4" xfId="1895"/>
    <cellStyle name="_Book1 (2)_ROR 5.02" xfId="1896"/>
    <cellStyle name="_Book1 (2)_ROR 5.02 2" xfId="1897"/>
    <cellStyle name="_Book1 (2)_ROR 5.02 2 2" xfId="1898"/>
    <cellStyle name="_Book1 (2)_ROR 5.02 2 2 2" xfId="1899"/>
    <cellStyle name="_Book1 (2)_ROR 5.02 2 3" xfId="1900"/>
    <cellStyle name="_Book1 (2)_ROR 5.02 3" xfId="1901"/>
    <cellStyle name="_Book1 (2)_ROR 5.02 3 2" xfId="1902"/>
    <cellStyle name="_Book1 (2)_ROR 5.02 4" xfId="1903"/>
    <cellStyle name="_Book1 (2)_Wind Integration 10GRC" xfId="1904"/>
    <cellStyle name="_Book1 (2)_Wind Integration 10GRC 2" xfId="1905"/>
    <cellStyle name="_Book1 (2)_Wind Integration 10GRC 2 2" xfId="1906"/>
    <cellStyle name="_Book1 (2)_Wind Integration 10GRC 3" xfId="1907"/>
    <cellStyle name="_Book1 (2)_Wind Integration 10GRC_DEM-WP(C) ENERG10C--ctn Mid-C_042010 2010GRC" xfId="1908"/>
    <cellStyle name="_Book1 10" xfId="1909"/>
    <cellStyle name="_Book1 10 2" xfId="1910"/>
    <cellStyle name="_Book1 10 2 2" xfId="1911"/>
    <cellStyle name="_Book1 10 3" xfId="1912"/>
    <cellStyle name="_Book1 11" xfId="1913"/>
    <cellStyle name="_Book1 11 2" xfId="1914"/>
    <cellStyle name="_Book1 11 2 2" xfId="1915"/>
    <cellStyle name="_Book1 11 3" xfId="1916"/>
    <cellStyle name="_Book1 12" xfId="1917"/>
    <cellStyle name="_Book1 12 2" xfId="1918"/>
    <cellStyle name="_Book1 12 2 2" xfId="1919"/>
    <cellStyle name="_Book1 12 2 3" xfId="1920"/>
    <cellStyle name="_Book1 12 3" xfId="1921"/>
    <cellStyle name="_Book1 12 3 2" xfId="1922"/>
    <cellStyle name="_Book1 13" xfId="1923"/>
    <cellStyle name="_Book1 13 2" xfId="1924"/>
    <cellStyle name="_Book1 13 2 2" xfId="1925"/>
    <cellStyle name="_Book1 13 2 3" xfId="1926"/>
    <cellStyle name="_Book1 13 3" xfId="1927"/>
    <cellStyle name="_Book1 13 3 2" xfId="1928"/>
    <cellStyle name="_Book1 14" xfId="1929"/>
    <cellStyle name="_Book1 14 2" xfId="1930"/>
    <cellStyle name="_Book1 14 2 2" xfId="1931"/>
    <cellStyle name="_Book1 14 2 3" xfId="1932"/>
    <cellStyle name="_Book1 14 3" xfId="1933"/>
    <cellStyle name="_Book1 14 3 2" xfId="1934"/>
    <cellStyle name="_Book1 15" xfId="1935"/>
    <cellStyle name="_Book1 15 2" xfId="1936"/>
    <cellStyle name="_Book1 15 2 2" xfId="1937"/>
    <cellStyle name="_Book1 15 3" xfId="1938"/>
    <cellStyle name="_Book1 16" xfId="1939"/>
    <cellStyle name="_Book1 16 2" xfId="1940"/>
    <cellStyle name="_Book1 16 2 2" xfId="1941"/>
    <cellStyle name="_Book1 16 3" xfId="1942"/>
    <cellStyle name="_Book1 17" xfId="1943"/>
    <cellStyle name="_Book1 17 2" xfId="1944"/>
    <cellStyle name="_Book1 18" xfId="1945"/>
    <cellStyle name="_Book1 18 2" xfId="1946"/>
    <cellStyle name="_Book1 19" xfId="1947"/>
    <cellStyle name="_Book1 19 2" xfId="1948"/>
    <cellStyle name="_Book1 2" xfId="1949"/>
    <cellStyle name="_Book1 2 2" xfId="1950"/>
    <cellStyle name="_Book1 2 2 2" xfId="1951"/>
    <cellStyle name="_Book1 2 2 2 2" xfId="1952"/>
    <cellStyle name="_Book1 2 2 3" xfId="1953"/>
    <cellStyle name="_Book1 2 3" xfId="1954"/>
    <cellStyle name="_Book1 2 3 2" xfId="1955"/>
    <cellStyle name="_Book1 2 4" xfId="1956"/>
    <cellStyle name="_Book1 20" xfId="1957"/>
    <cellStyle name="_Book1 20 2" xfId="1958"/>
    <cellStyle name="_Book1 21" xfId="1959"/>
    <cellStyle name="_Book1 21 2" xfId="1960"/>
    <cellStyle name="_Book1 22" xfId="1961"/>
    <cellStyle name="_Book1 22 2" xfId="1962"/>
    <cellStyle name="_Book1 23" xfId="1963"/>
    <cellStyle name="_Book1 23 2" xfId="1964"/>
    <cellStyle name="_Book1 24" xfId="1965"/>
    <cellStyle name="_Book1 24 2" xfId="1966"/>
    <cellStyle name="_Book1 25" xfId="1967"/>
    <cellStyle name="_Book1 25 2" xfId="1968"/>
    <cellStyle name="_Book1 26" xfId="1969"/>
    <cellStyle name="_Book1 26 2" xfId="1970"/>
    <cellStyle name="_Book1 27" xfId="1971"/>
    <cellStyle name="_Book1 27 2" xfId="1972"/>
    <cellStyle name="_Book1 28" xfId="1973"/>
    <cellStyle name="_Book1 28 2" xfId="1974"/>
    <cellStyle name="_Book1 29" xfId="1975"/>
    <cellStyle name="_Book1 29 2" xfId="1976"/>
    <cellStyle name="_Book1 3" xfId="1977"/>
    <cellStyle name="_Book1 3 2" xfId="1978"/>
    <cellStyle name="_Book1 3 2 2" xfId="1979"/>
    <cellStyle name="_Book1 3 3" xfId="1980"/>
    <cellStyle name="_Book1 30" xfId="1981"/>
    <cellStyle name="_Book1 30 2" xfId="1982"/>
    <cellStyle name="_Book1 31" xfId="1983"/>
    <cellStyle name="_Book1 32" xfId="1984"/>
    <cellStyle name="_Book1 33" xfId="1985"/>
    <cellStyle name="_Book1 33 2" xfId="1986"/>
    <cellStyle name="_Book1 34" xfId="1987"/>
    <cellStyle name="_Book1 34 2" xfId="1988"/>
    <cellStyle name="_Book1 35" xfId="1989"/>
    <cellStyle name="_Book1 35 2" xfId="1990"/>
    <cellStyle name="_Book1 36" xfId="1991"/>
    <cellStyle name="_Book1 4" xfId="1992"/>
    <cellStyle name="_Book1 4 2" xfId="1993"/>
    <cellStyle name="_Book1 4 2 2" xfId="1994"/>
    <cellStyle name="_Book1 4 3" xfId="1995"/>
    <cellStyle name="_Book1 5" xfId="1996"/>
    <cellStyle name="_Book1 5 2" xfId="1997"/>
    <cellStyle name="_Book1 5 2 2" xfId="1998"/>
    <cellStyle name="_Book1 5 3" xfId="1999"/>
    <cellStyle name="_Book1 6" xfId="2000"/>
    <cellStyle name="_Book1 6 2" xfId="2001"/>
    <cellStyle name="_Book1 6 2 2" xfId="2002"/>
    <cellStyle name="_Book1 6 3" xfId="2003"/>
    <cellStyle name="_Book1 7" xfId="2004"/>
    <cellStyle name="_Book1 7 2" xfId="2005"/>
    <cellStyle name="_Book1 7 2 2" xfId="2006"/>
    <cellStyle name="_Book1 7 3" xfId="2007"/>
    <cellStyle name="_Book1 8" xfId="2008"/>
    <cellStyle name="_Book1 8 2" xfId="2009"/>
    <cellStyle name="_Book1 8 2 2" xfId="2010"/>
    <cellStyle name="_Book1 8 3" xfId="2011"/>
    <cellStyle name="_Book1 9" xfId="2012"/>
    <cellStyle name="_Book1 9 2" xfId="2013"/>
    <cellStyle name="_Book1 9 2 2" xfId="2014"/>
    <cellStyle name="_Book1 9 3" xfId="2015"/>
    <cellStyle name="_Book1_(C) WHE Proforma with ITC cash grant 10 Yr Amort_for deferral_102809" xfId="2016"/>
    <cellStyle name="_Book1_(C) WHE Proforma with ITC cash grant 10 Yr Amort_for deferral_102809 2" xfId="2017"/>
    <cellStyle name="_Book1_(C) WHE Proforma with ITC cash grant 10 Yr Amort_for deferral_102809 2 2" xfId="2018"/>
    <cellStyle name="_Book1_(C) WHE Proforma with ITC cash grant 10 Yr Amort_for deferral_102809 2 2 2" xfId="2019"/>
    <cellStyle name="_Book1_(C) WHE Proforma with ITC cash grant 10 Yr Amort_for deferral_102809 2 3" xfId="2020"/>
    <cellStyle name="_Book1_(C) WHE Proforma with ITC cash grant 10 Yr Amort_for deferral_102809 3" xfId="2021"/>
    <cellStyle name="_Book1_(C) WHE Proforma with ITC cash grant 10 Yr Amort_for deferral_102809 3 2" xfId="2022"/>
    <cellStyle name="_Book1_(C) WHE Proforma with ITC cash grant 10 Yr Amort_for deferral_102809 4" xfId="2023"/>
    <cellStyle name="_Book1_(C) WHE Proforma with ITC cash grant 10 Yr Amort_for deferral_102809_16.07E Wild Horse Wind Expansionwrkingfile" xfId="2024"/>
    <cellStyle name="_Book1_(C) WHE Proforma with ITC cash grant 10 Yr Amort_for deferral_102809_16.07E Wild Horse Wind Expansionwrkingfile 2" xfId="2025"/>
    <cellStyle name="_Book1_(C) WHE Proforma with ITC cash grant 10 Yr Amort_for deferral_102809_16.07E Wild Horse Wind Expansionwrkingfile 2 2" xfId="2026"/>
    <cellStyle name="_Book1_(C) WHE Proforma with ITC cash grant 10 Yr Amort_for deferral_102809_16.07E Wild Horse Wind Expansionwrkingfile 2 2 2" xfId="2027"/>
    <cellStyle name="_Book1_(C) WHE Proforma with ITC cash grant 10 Yr Amort_for deferral_102809_16.07E Wild Horse Wind Expansionwrkingfile 2 3" xfId="2028"/>
    <cellStyle name="_Book1_(C) WHE Proforma with ITC cash grant 10 Yr Amort_for deferral_102809_16.07E Wild Horse Wind Expansionwrkingfile 3" xfId="2029"/>
    <cellStyle name="_Book1_(C) WHE Proforma with ITC cash grant 10 Yr Amort_for deferral_102809_16.07E Wild Horse Wind Expansionwrkingfile 3 2" xfId="2030"/>
    <cellStyle name="_Book1_(C) WHE Proforma with ITC cash grant 10 Yr Amort_for deferral_102809_16.07E Wild Horse Wind Expansionwrkingfile 4" xfId="2031"/>
    <cellStyle name="_Book1_(C) WHE Proforma with ITC cash grant 10 Yr Amort_for deferral_102809_16.07E Wild Horse Wind Expansionwrkingfile SF" xfId="2032"/>
    <cellStyle name="_Book1_(C) WHE Proforma with ITC cash grant 10 Yr Amort_for deferral_102809_16.07E Wild Horse Wind Expansionwrkingfile SF 2" xfId="2033"/>
    <cellStyle name="_Book1_(C) WHE Proforma with ITC cash grant 10 Yr Amort_for deferral_102809_16.07E Wild Horse Wind Expansionwrkingfile SF 2 2" xfId="2034"/>
    <cellStyle name="_Book1_(C) WHE Proforma with ITC cash grant 10 Yr Amort_for deferral_102809_16.07E Wild Horse Wind Expansionwrkingfile SF 2 2 2" xfId="2035"/>
    <cellStyle name="_Book1_(C) WHE Proforma with ITC cash grant 10 Yr Amort_for deferral_102809_16.07E Wild Horse Wind Expansionwrkingfile SF 2 3" xfId="2036"/>
    <cellStyle name="_Book1_(C) WHE Proforma with ITC cash grant 10 Yr Amort_for deferral_102809_16.07E Wild Horse Wind Expansionwrkingfile SF 3" xfId="2037"/>
    <cellStyle name="_Book1_(C) WHE Proforma with ITC cash grant 10 Yr Amort_for deferral_102809_16.07E Wild Horse Wind Expansionwrkingfile SF 3 2" xfId="2038"/>
    <cellStyle name="_Book1_(C) WHE Proforma with ITC cash grant 10 Yr Amort_for deferral_102809_16.07E Wild Horse Wind Expansionwrkingfile SF 4" xfId="2039"/>
    <cellStyle name="_Book1_(C) WHE Proforma with ITC cash grant 10 Yr Amort_for deferral_102809_16.07E Wild Horse Wind Expansionwrkingfile SF_DEM-WP(C) ENERG10C--ctn Mid-C_042010 2010GRC" xfId="2040"/>
    <cellStyle name="_Book1_(C) WHE Proforma with ITC cash grant 10 Yr Amort_for deferral_102809_16.07E Wild Horse Wind Expansionwrkingfile_DEM-WP(C) ENERG10C--ctn Mid-C_042010 2010GRC" xfId="2041"/>
    <cellStyle name="_Book1_(C) WHE Proforma with ITC cash grant 10 Yr Amort_for deferral_102809_16.37E Wild Horse Expansion DeferralRevwrkingfile SF" xfId="2042"/>
    <cellStyle name="_Book1_(C) WHE Proforma with ITC cash grant 10 Yr Amort_for deferral_102809_16.37E Wild Horse Expansion DeferralRevwrkingfile SF 2" xfId="2043"/>
    <cellStyle name="_Book1_(C) WHE Proforma with ITC cash grant 10 Yr Amort_for deferral_102809_16.37E Wild Horse Expansion DeferralRevwrkingfile SF 2 2" xfId="2044"/>
    <cellStyle name="_Book1_(C) WHE Proforma with ITC cash grant 10 Yr Amort_for deferral_102809_16.37E Wild Horse Expansion DeferralRevwrkingfile SF 2 2 2" xfId="2045"/>
    <cellStyle name="_Book1_(C) WHE Proforma with ITC cash grant 10 Yr Amort_for deferral_102809_16.37E Wild Horse Expansion DeferralRevwrkingfile SF 2 3" xfId="2046"/>
    <cellStyle name="_Book1_(C) WHE Proforma with ITC cash grant 10 Yr Amort_for deferral_102809_16.37E Wild Horse Expansion DeferralRevwrkingfile SF 3" xfId="2047"/>
    <cellStyle name="_Book1_(C) WHE Proforma with ITC cash grant 10 Yr Amort_for deferral_102809_16.37E Wild Horse Expansion DeferralRevwrkingfile SF 3 2" xfId="2048"/>
    <cellStyle name="_Book1_(C) WHE Proforma with ITC cash grant 10 Yr Amort_for deferral_102809_16.37E Wild Horse Expansion DeferralRevwrkingfile SF 4" xfId="2049"/>
    <cellStyle name="_Book1_(C) WHE Proforma with ITC cash grant 10 Yr Amort_for deferral_102809_16.37E Wild Horse Expansion DeferralRevwrkingfile SF_DEM-WP(C) ENERG10C--ctn Mid-C_042010 2010GRC" xfId="2050"/>
    <cellStyle name="_Book1_(C) WHE Proforma with ITC cash grant 10 Yr Amort_for deferral_102809_DEM-WP(C) ENERG10C--ctn Mid-C_042010 2010GRC" xfId="2051"/>
    <cellStyle name="_Book1_(C) WHE Proforma with ITC cash grant 10 Yr Amort_for rebuttal_120709" xfId="2052"/>
    <cellStyle name="_Book1_(C) WHE Proforma with ITC cash grant 10 Yr Amort_for rebuttal_120709 2" xfId="2053"/>
    <cellStyle name="_Book1_(C) WHE Proforma with ITC cash grant 10 Yr Amort_for rebuttal_120709 2 2" xfId="2054"/>
    <cellStyle name="_Book1_(C) WHE Proforma with ITC cash grant 10 Yr Amort_for rebuttal_120709 2 2 2" xfId="2055"/>
    <cellStyle name="_Book1_(C) WHE Proforma with ITC cash grant 10 Yr Amort_for rebuttal_120709 2 3" xfId="2056"/>
    <cellStyle name="_Book1_(C) WHE Proforma with ITC cash grant 10 Yr Amort_for rebuttal_120709 3" xfId="2057"/>
    <cellStyle name="_Book1_(C) WHE Proforma with ITC cash grant 10 Yr Amort_for rebuttal_120709 3 2" xfId="2058"/>
    <cellStyle name="_Book1_(C) WHE Proforma with ITC cash grant 10 Yr Amort_for rebuttal_120709 4" xfId="2059"/>
    <cellStyle name="_Book1_(C) WHE Proforma with ITC cash grant 10 Yr Amort_for rebuttal_120709_DEM-WP(C) ENERG10C--ctn Mid-C_042010 2010GRC" xfId="2060"/>
    <cellStyle name="_Book1_04.07E Wild Horse Wind Expansion" xfId="2061"/>
    <cellStyle name="_Book1_04.07E Wild Horse Wind Expansion 2" xfId="2062"/>
    <cellStyle name="_Book1_04.07E Wild Horse Wind Expansion 2 2" xfId="2063"/>
    <cellStyle name="_Book1_04.07E Wild Horse Wind Expansion 2 2 2" xfId="2064"/>
    <cellStyle name="_Book1_04.07E Wild Horse Wind Expansion 2 3" xfId="2065"/>
    <cellStyle name="_Book1_04.07E Wild Horse Wind Expansion 3" xfId="2066"/>
    <cellStyle name="_Book1_04.07E Wild Horse Wind Expansion 3 2" xfId="2067"/>
    <cellStyle name="_Book1_04.07E Wild Horse Wind Expansion 4" xfId="2068"/>
    <cellStyle name="_Book1_04.07E Wild Horse Wind Expansion_16.07E Wild Horse Wind Expansionwrkingfile" xfId="2069"/>
    <cellStyle name="_Book1_04.07E Wild Horse Wind Expansion_16.07E Wild Horse Wind Expansionwrkingfile 2" xfId="2070"/>
    <cellStyle name="_Book1_04.07E Wild Horse Wind Expansion_16.07E Wild Horse Wind Expansionwrkingfile 2 2" xfId="2071"/>
    <cellStyle name="_Book1_04.07E Wild Horse Wind Expansion_16.07E Wild Horse Wind Expansionwrkingfile 2 2 2" xfId="2072"/>
    <cellStyle name="_Book1_04.07E Wild Horse Wind Expansion_16.07E Wild Horse Wind Expansionwrkingfile 2 3" xfId="2073"/>
    <cellStyle name="_Book1_04.07E Wild Horse Wind Expansion_16.07E Wild Horse Wind Expansionwrkingfile 3" xfId="2074"/>
    <cellStyle name="_Book1_04.07E Wild Horse Wind Expansion_16.07E Wild Horse Wind Expansionwrkingfile 3 2" xfId="2075"/>
    <cellStyle name="_Book1_04.07E Wild Horse Wind Expansion_16.07E Wild Horse Wind Expansionwrkingfile 4" xfId="2076"/>
    <cellStyle name="_Book1_04.07E Wild Horse Wind Expansion_16.07E Wild Horse Wind Expansionwrkingfile SF" xfId="2077"/>
    <cellStyle name="_Book1_04.07E Wild Horse Wind Expansion_16.07E Wild Horse Wind Expansionwrkingfile SF 2" xfId="2078"/>
    <cellStyle name="_Book1_04.07E Wild Horse Wind Expansion_16.07E Wild Horse Wind Expansionwrkingfile SF 2 2" xfId="2079"/>
    <cellStyle name="_Book1_04.07E Wild Horse Wind Expansion_16.07E Wild Horse Wind Expansionwrkingfile SF 2 2 2" xfId="2080"/>
    <cellStyle name="_Book1_04.07E Wild Horse Wind Expansion_16.07E Wild Horse Wind Expansionwrkingfile SF 2 3" xfId="2081"/>
    <cellStyle name="_Book1_04.07E Wild Horse Wind Expansion_16.07E Wild Horse Wind Expansionwrkingfile SF 3" xfId="2082"/>
    <cellStyle name="_Book1_04.07E Wild Horse Wind Expansion_16.07E Wild Horse Wind Expansionwrkingfile SF 3 2" xfId="2083"/>
    <cellStyle name="_Book1_04.07E Wild Horse Wind Expansion_16.07E Wild Horse Wind Expansionwrkingfile SF 4" xfId="2084"/>
    <cellStyle name="_Book1_04.07E Wild Horse Wind Expansion_16.07E Wild Horse Wind Expansionwrkingfile SF_DEM-WP(C) ENERG10C--ctn Mid-C_042010 2010GRC" xfId="2085"/>
    <cellStyle name="_Book1_04.07E Wild Horse Wind Expansion_16.07E Wild Horse Wind Expansionwrkingfile_DEM-WP(C) ENERG10C--ctn Mid-C_042010 2010GRC" xfId="2086"/>
    <cellStyle name="_Book1_04.07E Wild Horse Wind Expansion_16.37E Wild Horse Expansion DeferralRevwrkingfile SF" xfId="2087"/>
    <cellStyle name="_Book1_04.07E Wild Horse Wind Expansion_16.37E Wild Horse Expansion DeferralRevwrkingfile SF 2" xfId="2088"/>
    <cellStyle name="_Book1_04.07E Wild Horse Wind Expansion_16.37E Wild Horse Expansion DeferralRevwrkingfile SF 2 2" xfId="2089"/>
    <cellStyle name="_Book1_04.07E Wild Horse Wind Expansion_16.37E Wild Horse Expansion DeferralRevwrkingfile SF 2 2 2" xfId="2090"/>
    <cellStyle name="_Book1_04.07E Wild Horse Wind Expansion_16.37E Wild Horse Expansion DeferralRevwrkingfile SF 2 3" xfId="2091"/>
    <cellStyle name="_Book1_04.07E Wild Horse Wind Expansion_16.37E Wild Horse Expansion DeferralRevwrkingfile SF 3" xfId="2092"/>
    <cellStyle name="_Book1_04.07E Wild Horse Wind Expansion_16.37E Wild Horse Expansion DeferralRevwrkingfile SF 3 2" xfId="2093"/>
    <cellStyle name="_Book1_04.07E Wild Horse Wind Expansion_16.37E Wild Horse Expansion DeferralRevwrkingfile SF 4" xfId="2094"/>
    <cellStyle name="_Book1_04.07E Wild Horse Wind Expansion_16.37E Wild Horse Expansion DeferralRevwrkingfile SF_DEM-WP(C) ENERG10C--ctn Mid-C_042010 2010GRC" xfId="2095"/>
    <cellStyle name="_Book1_04.07E Wild Horse Wind Expansion_DEM-WP(C) ENERG10C--ctn Mid-C_042010 2010GRC" xfId="2096"/>
    <cellStyle name="_Book1_16.07E Wild Horse Wind Expansionwrkingfile" xfId="2097"/>
    <cellStyle name="_Book1_16.07E Wild Horse Wind Expansionwrkingfile 2" xfId="2098"/>
    <cellStyle name="_Book1_16.07E Wild Horse Wind Expansionwrkingfile 2 2" xfId="2099"/>
    <cellStyle name="_Book1_16.07E Wild Horse Wind Expansionwrkingfile 2 2 2" xfId="2100"/>
    <cellStyle name="_Book1_16.07E Wild Horse Wind Expansionwrkingfile 2 3" xfId="2101"/>
    <cellStyle name="_Book1_16.07E Wild Horse Wind Expansionwrkingfile 3" xfId="2102"/>
    <cellStyle name="_Book1_16.07E Wild Horse Wind Expansionwrkingfile 3 2" xfId="2103"/>
    <cellStyle name="_Book1_16.07E Wild Horse Wind Expansionwrkingfile 4" xfId="2104"/>
    <cellStyle name="_Book1_16.07E Wild Horse Wind Expansionwrkingfile SF" xfId="2105"/>
    <cellStyle name="_Book1_16.07E Wild Horse Wind Expansionwrkingfile SF 2" xfId="2106"/>
    <cellStyle name="_Book1_16.07E Wild Horse Wind Expansionwrkingfile SF 2 2" xfId="2107"/>
    <cellStyle name="_Book1_16.07E Wild Horse Wind Expansionwrkingfile SF 2 2 2" xfId="2108"/>
    <cellStyle name="_Book1_16.07E Wild Horse Wind Expansionwrkingfile SF 2 3" xfId="2109"/>
    <cellStyle name="_Book1_16.07E Wild Horse Wind Expansionwrkingfile SF 3" xfId="2110"/>
    <cellStyle name="_Book1_16.07E Wild Horse Wind Expansionwrkingfile SF 3 2" xfId="2111"/>
    <cellStyle name="_Book1_16.07E Wild Horse Wind Expansionwrkingfile SF 4" xfId="2112"/>
    <cellStyle name="_Book1_16.07E Wild Horse Wind Expansionwrkingfile SF_DEM-WP(C) ENERG10C--ctn Mid-C_042010 2010GRC" xfId="2113"/>
    <cellStyle name="_Book1_16.07E Wild Horse Wind Expansionwrkingfile_DEM-WP(C) ENERG10C--ctn Mid-C_042010 2010GRC" xfId="2114"/>
    <cellStyle name="_Book1_16.37E Wild Horse Expansion DeferralRevwrkingfile SF" xfId="2115"/>
    <cellStyle name="_Book1_16.37E Wild Horse Expansion DeferralRevwrkingfile SF 2" xfId="2116"/>
    <cellStyle name="_Book1_16.37E Wild Horse Expansion DeferralRevwrkingfile SF 2 2" xfId="2117"/>
    <cellStyle name="_Book1_16.37E Wild Horse Expansion DeferralRevwrkingfile SF 2 2 2" xfId="2118"/>
    <cellStyle name="_Book1_16.37E Wild Horse Expansion DeferralRevwrkingfile SF 2 3" xfId="2119"/>
    <cellStyle name="_Book1_16.37E Wild Horse Expansion DeferralRevwrkingfile SF 3" xfId="2120"/>
    <cellStyle name="_Book1_16.37E Wild Horse Expansion DeferralRevwrkingfile SF 3 2" xfId="2121"/>
    <cellStyle name="_Book1_16.37E Wild Horse Expansion DeferralRevwrkingfile SF 4" xfId="2122"/>
    <cellStyle name="_Book1_16.37E Wild Horse Expansion DeferralRevwrkingfile SF_DEM-WP(C) ENERG10C--ctn Mid-C_042010 2010GRC" xfId="2123"/>
    <cellStyle name="_Book1_2009 Compliance Filing PCA Exhibits for GRC" xfId="2124"/>
    <cellStyle name="_Book1_2009 Compliance Filing PCA Exhibits for GRC 2" xfId="2125"/>
    <cellStyle name="_Book1_2009 GRC Compl Filing - Exhibit D" xfId="2126"/>
    <cellStyle name="_Book1_2009 GRC Compl Filing - Exhibit D 2" xfId="2127"/>
    <cellStyle name="_Book1_2009 GRC Compl Filing - Exhibit D 2 2" xfId="2128"/>
    <cellStyle name="_Book1_2009 GRC Compl Filing - Exhibit D 3" xfId="2129"/>
    <cellStyle name="_Book1_2009 GRC Compl Filing - Exhibit D_DEM-WP(C) ENERG10C--ctn Mid-C_042010 2010GRC" xfId="2130"/>
    <cellStyle name="_Book1_3.01 Income Statement" xfId="2131"/>
    <cellStyle name="_Book1_4 31 Regulatory Assets and Liabilities  7 06- Exhibit D" xfId="2132"/>
    <cellStyle name="_Book1_4 31 Regulatory Assets and Liabilities  7 06- Exhibit D 2" xfId="2133"/>
    <cellStyle name="_Book1_4 31 Regulatory Assets and Liabilities  7 06- Exhibit D 2 2" xfId="2134"/>
    <cellStyle name="_Book1_4 31 Regulatory Assets and Liabilities  7 06- Exhibit D 2 2 2" xfId="2135"/>
    <cellStyle name="_Book1_4 31 Regulatory Assets and Liabilities  7 06- Exhibit D 3" xfId="2136"/>
    <cellStyle name="_Book1_4 31 Regulatory Assets and Liabilities  7 06- Exhibit D 3 2" xfId="2137"/>
    <cellStyle name="_Book1_4 31 Regulatory Assets and Liabilities  7 06- Exhibit D_DEM-WP(C) ENERG10C--ctn Mid-C_042010 2010GRC" xfId="2138"/>
    <cellStyle name="_Book1_4 31 Regulatory Assets and Liabilities  7 06- Exhibit D_NIM Summary" xfId="2139"/>
    <cellStyle name="_Book1_4 31 Regulatory Assets and Liabilities  7 06- Exhibit D_NIM Summary 2" xfId="2140"/>
    <cellStyle name="_Book1_4 31 Regulatory Assets and Liabilities  7 06- Exhibit D_NIM Summary 2 2" xfId="2141"/>
    <cellStyle name="_Book1_4 31 Regulatory Assets and Liabilities  7 06- Exhibit D_NIM Summary 3" xfId="2142"/>
    <cellStyle name="_Book1_4 31 Regulatory Assets and Liabilities  7 06- Exhibit D_NIM Summary_DEM-WP(C) ENERG10C--ctn Mid-C_042010 2010GRC" xfId="2143"/>
    <cellStyle name="_Book1_4 31 Regulatory Assets and Liabilities  7 06- Exhibit D_NIM+O&amp;M" xfId="2144"/>
    <cellStyle name="_Book1_4 31 Regulatory Assets and Liabilities  7 06- Exhibit D_NIM+O&amp;M 2" xfId="2145"/>
    <cellStyle name="_Book1_4 31 Regulatory Assets and Liabilities  7 06- Exhibit D_NIM+O&amp;M Monthly" xfId="2146"/>
    <cellStyle name="_Book1_4 31 Regulatory Assets and Liabilities  7 06- Exhibit D_NIM+O&amp;M Monthly 2" xfId="2147"/>
    <cellStyle name="_Book1_4 31E Reg Asset  Liab and EXH D" xfId="2148"/>
    <cellStyle name="_Book1_4 31E Reg Asset  Liab and EXH D _ Aug 10 Filing (2)" xfId="2149"/>
    <cellStyle name="_Book1_4 31E Reg Asset  Liab and EXH D _ Aug 10 Filing (2) 2" xfId="2150"/>
    <cellStyle name="_Book1_4 31E Reg Asset  Liab and EXH D 10" xfId="2151"/>
    <cellStyle name="_Book1_4 31E Reg Asset  Liab and EXH D 11" xfId="2152"/>
    <cellStyle name="_Book1_4 31E Reg Asset  Liab and EXH D 12" xfId="2153"/>
    <cellStyle name="_Book1_4 31E Reg Asset  Liab and EXH D 13" xfId="2154"/>
    <cellStyle name="_Book1_4 31E Reg Asset  Liab and EXH D 14" xfId="2155"/>
    <cellStyle name="_Book1_4 31E Reg Asset  Liab and EXH D 15" xfId="2156"/>
    <cellStyle name="_Book1_4 31E Reg Asset  Liab and EXH D 16" xfId="2157"/>
    <cellStyle name="_Book1_4 31E Reg Asset  Liab and EXH D 17" xfId="2158"/>
    <cellStyle name="_Book1_4 31E Reg Asset  Liab and EXH D 18" xfId="2159"/>
    <cellStyle name="_Book1_4 31E Reg Asset  Liab and EXH D 19" xfId="2160"/>
    <cellStyle name="_Book1_4 31E Reg Asset  Liab and EXH D 2" xfId="2161"/>
    <cellStyle name="_Book1_4 31E Reg Asset  Liab and EXH D 20" xfId="2162"/>
    <cellStyle name="_Book1_4 31E Reg Asset  Liab and EXH D 21" xfId="2163"/>
    <cellStyle name="_Book1_4 31E Reg Asset  Liab and EXH D 22" xfId="2164"/>
    <cellStyle name="_Book1_4 31E Reg Asset  Liab and EXH D 23" xfId="2165"/>
    <cellStyle name="_Book1_4 31E Reg Asset  Liab and EXH D 24" xfId="2166"/>
    <cellStyle name="_Book1_4 31E Reg Asset  Liab and EXH D 25" xfId="2167"/>
    <cellStyle name="_Book1_4 31E Reg Asset  Liab and EXH D 26" xfId="2168"/>
    <cellStyle name="_Book1_4 31E Reg Asset  Liab and EXH D 27" xfId="2169"/>
    <cellStyle name="_Book1_4 31E Reg Asset  Liab and EXH D 28" xfId="2170"/>
    <cellStyle name="_Book1_4 31E Reg Asset  Liab and EXH D 29" xfId="2171"/>
    <cellStyle name="_Book1_4 31E Reg Asset  Liab and EXH D 3" xfId="2172"/>
    <cellStyle name="_Book1_4 31E Reg Asset  Liab and EXH D 30" xfId="2173"/>
    <cellStyle name="_Book1_4 31E Reg Asset  Liab and EXH D 31" xfId="2174"/>
    <cellStyle name="_Book1_4 31E Reg Asset  Liab and EXH D 32" xfId="2175"/>
    <cellStyle name="_Book1_4 31E Reg Asset  Liab and EXH D 33" xfId="2176"/>
    <cellStyle name="_Book1_4 31E Reg Asset  Liab and EXH D 34" xfId="2177"/>
    <cellStyle name="_Book1_4 31E Reg Asset  Liab and EXH D 35" xfId="2178"/>
    <cellStyle name="_Book1_4 31E Reg Asset  Liab and EXH D 36" xfId="2179"/>
    <cellStyle name="_Book1_4 31E Reg Asset  Liab and EXH D 4" xfId="2180"/>
    <cellStyle name="_Book1_4 31E Reg Asset  Liab and EXH D 5" xfId="2181"/>
    <cellStyle name="_Book1_4 31E Reg Asset  Liab and EXH D 6" xfId="2182"/>
    <cellStyle name="_Book1_4 31E Reg Asset  Liab and EXH D 7" xfId="2183"/>
    <cellStyle name="_Book1_4 31E Reg Asset  Liab and EXH D 8" xfId="2184"/>
    <cellStyle name="_Book1_4 31E Reg Asset  Liab and EXH D 9" xfId="2185"/>
    <cellStyle name="_Book1_4 32 Regulatory Assets and Liabilities  7 06- Exhibit D" xfId="2186"/>
    <cellStyle name="_Book1_4 32 Regulatory Assets and Liabilities  7 06- Exhibit D 2" xfId="2187"/>
    <cellStyle name="_Book1_4 32 Regulatory Assets and Liabilities  7 06- Exhibit D 2 2" xfId="2188"/>
    <cellStyle name="_Book1_4 32 Regulatory Assets and Liabilities  7 06- Exhibit D 2 2 2" xfId="2189"/>
    <cellStyle name="_Book1_4 32 Regulatory Assets and Liabilities  7 06- Exhibit D 3" xfId="2190"/>
    <cellStyle name="_Book1_4 32 Regulatory Assets and Liabilities  7 06- Exhibit D 3 2" xfId="2191"/>
    <cellStyle name="_Book1_4 32 Regulatory Assets and Liabilities  7 06- Exhibit D_DEM-WP(C) ENERG10C--ctn Mid-C_042010 2010GRC" xfId="2192"/>
    <cellStyle name="_Book1_4 32 Regulatory Assets and Liabilities  7 06- Exhibit D_NIM Summary" xfId="2193"/>
    <cellStyle name="_Book1_4 32 Regulatory Assets and Liabilities  7 06- Exhibit D_NIM Summary 2" xfId="2194"/>
    <cellStyle name="_Book1_4 32 Regulatory Assets and Liabilities  7 06- Exhibit D_NIM Summary 2 2" xfId="2195"/>
    <cellStyle name="_Book1_4 32 Regulatory Assets and Liabilities  7 06- Exhibit D_NIM Summary 3" xfId="2196"/>
    <cellStyle name="_Book1_4 32 Regulatory Assets and Liabilities  7 06- Exhibit D_NIM Summary_DEM-WP(C) ENERG10C--ctn Mid-C_042010 2010GRC" xfId="2197"/>
    <cellStyle name="_Book1_4 32 Regulatory Assets and Liabilities  7 06- Exhibit D_NIM+O&amp;M" xfId="2198"/>
    <cellStyle name="_Book1_4 32 Regulatory Assets and Liabilities  7 06- Exhibit D_NIM+O&amp;M 2" xfId="2199"/>
    <cellStyle name="_Book1_4 32 Regulatory Assets and Liabilities  7 06- Exhibit D_NIM+O&amp;M Monthly" xfId="2200"/>
    <cellStyle name="_Book1_4 32 Regulatory Assets and Liabilities  7 06- Exhibit D_NIM+O&amp;M Monthly 2" xfId="2201"/>
    <cellStyle name="_Book1_AURORA Total New" xfId="2202"/>
    <cellStyle name="_Book1_AURORA Total New 2" xfId="2203"/>
    <cellStyle name="_Book1_AURORA Total New 2 2" xfId="2204"/>
    <cellStyle name="_Book1_AURORA Total New 3" xfId="2205"/>
    <cellStyle name="_Book1_Book1" xfId="2206"/>
    <cellStyle name="_Book1_Book2" xfId="2207"/>
    <cellStyle name="_Book1_Book2 2" xfId="2208"/>
    <cellStyle name="_Book1_Book2 2 2" xfId="2209"/>
    <cellStyle name="_Book1_Book2 2 2 2" xfId="2210"/>
    <cellStyle name="_Book1_Book2 2 3" xfId="2211"/>
    <cellStyle name="_Book1_Book2 3" xfId="2212"/>
    <cellStyle name="_Book1_Book2 3 2" xfId="2213"/>
    <cellStyle name="_Book1_Book2 4" xfId="2214"/>
    <cellStyle name="_Book1_Book2_Adj Bench DR 3 for Initial Briefs (Electric)" xfId="2215"/>
    <cellStyle name="_Book1_Book2_Adj Bench DR 3 for Initial Briefs (Electric) 2" xfId="2216"/>
    <cellStyle name="_Book1_Book2_Adj Bench DR 3 for Initial Briefs (Electric) 2 2" xfId="2217"/>
    <cellStyle name="_Book1_Book2_Adj Bench DR 3 for Initial Briefs (Electric) 2 2 2" xfId="2218"/>
    <cellStyle name="_Book1_Book2_Adj Bench DR 3 for Initial Briefs (Electric) 2 3" xfId="2219"/>
    <cellStyle name="_Book1_Book2_Adj Bench DR 3 for Initial Briefs (Electric) 3" xfId="2220"/>
    <cellStyle name="_Book1_Book2_Adj Bench DR 3 for Initial Briefs (Electric) 3 2" xfId="2221"/>
    <cellStyle name="_Book1_Book2_Adj Bench DR 3 for Initial Briefs (Electric) 4" xfId="2222"/>
    <cellStyle name="_Book1_Book2_Adj Bench DR 3 for Initial Briefs (Electric)_DEM-WP(C) ENERG10C--ctn Mid-C_042010 2010GRC" xfId="2223"/>
    <cellStyle name="_Book1_Book2_DEM-WP(C) ENERG10C--ctn Mid-C_042010 2010GRC" xfId="2224"/>
    <cellStyle name="_Book1_Book2_Electric Rev Req Model (2009 GRC) Rebuttal" xfId="2225"/>
    <cellStyle name="_Book1_Book2_Electric Rev Req Model (2009 GRC) Rebuttal 2" xfId="2226"/>
    <cellStyle name="_Book1_Book2_Electric Rev Req Model (2009 GRC) Rebuttal 2 2" xfId="2227"/>
    <cellStyle name="_Book1_Book2_Electric Rev Req Model (2009 GRC) Rebuttal 2 2 2" xfId="2228"/>
    <cellStyle name="_Book1_Book2_Electric Rev Req Model (2009 GRC) Rebuttal 2 3" xfId="2229"/>
    <cellStyle name="_Book1_Book2_Electric Rev Req Model (2009 GRC) Rebuttal 3" xfId="2230"/>
    <cellStyle name="_Book1_Book2_Electric Rev Req Model (2009 GRC) Rebuttal 3 2" xfId="2231"/>
    <cellStyle name="_Book1_Book2_Electric Rev Req Model (2009 GRC) Rebuttal 4" xfId="2232"/>
    <cellStyle name="_Book1_Book2_Electric Rev Req Model (2009 GRC) Rebuttal REmoval of New  WH Solar AdjustMI" xfId="2233"/>
    <cellStyle name="_Book1_Book2_Electric Rev Req Model (2009 GRC) Rebuttal REmoval of New  WH Solar AdjustMI 2" xfId="2234"/>
    <cellStyle name="_Book1_Book2_Electric Rev Req Model (2009 GRC) Rebuttal REmoval of New  WH Solar AdjustMI 2 2" xfId="2235"/>
    <cellStyle name="_Book1_Book2_Electric Rev Req Model (2009 GRC) Rebuttal REmoval of New  WH Solar AdjustMI 2 2 2" xfId="2236"/>
    <cellStyle name="_Book1_Book2_Electric Rev Req Model (2009 GRC) Rebuttal REmoval of New  WH Solar AdjustMI 2 3" xfId="2237"/>
    <cellStyle name="_Book1_Book2_Electric Rev Req Model (2009 GRC) Rebuttal REmoval of New  WH Solar AdjustMI 3" xfId="2238"/>
    <cellStyle name="_Book1_Book2_Electric Rev Req Model (2009 GRC) Rebuttal REmoval of New  WH Solar AdjustMI 3 2" xfId="2239"/>
    <cellStyle name="_Book1_Book2_Electric Rev Req Model (2009 GRC) Rebuttal REmoval of New  WH Solar AdjustMI 4" xfId="2240"/>
    <cellStyle name="_Book1_Book2_Electric Rev Req Model (2009 GRC) Rebuttal REmoval of New  WH Solar AdjustMI_DEM-WP(C) ENERG10C--ctn Mid-C_042010 2010GRC" xfId="2241"/>
    <cellStyle name="_Book1_Book2_Electric Rev Req Model (2009 GRC) Revised 01-18-2010" xfId="2242"/>
    <cellStyle name="_Book1_Book2_Electric Rev Req Model (2009 GRC) Revised 01-18-2010 2" xfId="2243"/>
    <cellStyle name="_Book1_Book2_Electric Rev Req Model (2009 GRC) Revised 01-18-2010 2 2" xfId="2244"/>
    <cellStyle name="_Book1_Book2_Electric Rev Req Model (2009 GRC) Revised 01-18-2010 2 2 2" xfId="2245"/>
    <cellStyle name="_Book1_Book2_Electric Rev Req Model (2009 GRC) Revised 01-18-2010 2 3" xfId="2246"/>
    <cellStyle name="_Book1_Book2_Electric Rev Req Model (2009 GRC) Revised 01-18-2010 3" xfId="2247"/>
    <cellStyle name="_Book1_Book2_Electric Rev Req Model (2009 GRC) Revised 01-18-2010 3 2" xfId="2248"/>
    <cellStyle name="_Book1_Book2_Electric Rev Req Model (2009 GRC) Revised 01-18-2010 4" xfId="2249"/>
    <cellStyle name="_Book1_Book2_Electric Rev Req Model (2009 GRC) Revised 01-18-2010_DEM-WP(C) ENERG10C--ctn Mid-C_042010 2010GRC" xfId="2250"/>
    <cellStyle name="_Book1_Book2_Final Order Electric EXHIBIT A-1" xfId="2251"/>
    <cellStyle name="_Book1_Book2_Final Order Electric EXHIBIT A-1 2" xfId="2252"/>
    <cellStyle name="_Book1_Book2_Final Order Electric EXHIBIT A-1 2 2" xfId="2253"/>
    <cellStyle name="_Book1_Book2_Final Order Electric EXHIBIT A-1 2 2 2" xfId="2254"/>
    <cellStyle name="_Book1_Book2_Final Order Electric EXHIBIT A-1 2 3" xfId="2255"/>
    <cellStyle name="_Book1_Book2_Final Order Electric EXHIBIT A-1 3" xfId="2256"/>
    <cellStyle name="_Book1_Book2_Final Order Electric EXHIBIT A-1 3 2" xfId="2257"/>
    <cellStyle name="_Book1_Book2_Final Order Electric EXHIBIT A-1 4" xfId="2258"/>
    <cellStyle name="_Book1_Book4" xfId="2259"/>
    <cellStyle name="_Book1_Book4 2" xfId="2260"/>
    <cellStyle name="_Book1_Book4 2 2" xfId="2261"/>
    <cellStyle name="_Book1_Book4 2 2 2" xfId="2262"/>
    <cellStyle name="_Book1_Book4 2 3" xfId="2263"/>
    <cellStyle name="_Book1_Book4 3" xfId="2264"/>
    <cellStyle name="_Book1_Book4 3 2" xfId="2265"/>
    <cellStyle name="_Book1_Book4 4" xfId="2266"/>
    <cellStyle name="_Book1_Book4_DEM-WP(C) ENERG10C--ctn Mid-C_042010 2010GRC" xfId="2267"/>
    <cellStyle name="_Book1_Book9" xfId="2268"/>
    <cellStyle name="_Book1_Book9 2" xfId="2269"/>
    <cellStyle name="_Book1_Book9 2 2" xfId="2270"/>
    <cellStyle name="_Book1_Book9 2 2 2" xfId="2271"/>
    <cellStyle name="_Book1_Book9 2 3" xfId="2272"/>
    <cellStyle name="_Book1_Book9 3" xfId="2273"/>
    <cellStyle name="_Book1_Book9 3 2" xfId="2274"/>
    <cellStyle name="_Book1_Book9 4" xfId="2275"/>
    <cellStyle name="_Book1_Book9_DEM-WP(C) ENERG10C--ctn Mid-C_042010 2010GRC" xfId="2276"/>
    <cellStyle name="_Book1_Chelan PUD Power Costs (8-10)" xfId="2277"/>
    <cellStyle name="_Book1_Chelan PUD Power Costs (8-10) 2" xfId="2278"/>
    <cellStyle name="_Book1_DEM-WP(C) Chelan Power Costs" xfId="2279"/>
    <cellStyle name="_Book1_DEM-WP(C) Chelan Power Costs 2" xfId="2280"/>
    <cellStyle name="_Book1_DEM-WP(C) ENERG10C--ctn Mid-C_042010 2010GRC" xfId="2281"/>
    <cellStyle name="_Book1_DEM-WP(C) Gas Transport 2010GRC" xfId="2282"/>
    <cellStyle name="_Book1_DEM-WP(C) Gas Transport 2010GRC 2" xfId="2283"/>
    <cellStyle name="_Book1_Electric COS Inputs" xfId="2284"/>
    <cellStyle name="_Book1_Electric COS Inputs 2" xfId="2285"/>
    <cellStyle name="_Book1_Electric COS Inputs 2 2" xfId="2286"/>
    <cellStyle name="_Book1_Electric COS Inputs 2 2 2" xfId="2287"/>
    <cellStyle name="_Book1_Electric COS Inputs 2 2 2 2" xfId="2288"/>
    <cellStyle name="_Book1_Electric COS Inputs 2 2 3" xfId="2289"/>
    <cellStyle name="_Book1_Electric COS Inputs 2 3" xfId="2290"/>
    <cellStyle name="_Book1_Electric COS Inputs 2 3 2" xfId="2291"/>
    <cellStyle name="_Book1_Electric COS Inputs 2 3 2 2" xfId="2292"/>
    <cellStyle name="_Book1_Electric COS Inputs 2 3 3" xfId="2293"/>
    <cellStyle name="_Book1_Electric COS Inputs 2 4" xfId="2294"/>
    <cellStyle name="_Book1_Electric COS Inputs 2 4 2" xfId="2295"/>
    <cellStyle name="_Book1_Electric COS Inputs 2 4 2 2" xfId="2296"/>
    <cellStyle name="_Book1_Electric COS Inputs 2 4 3" xfId="2297"/>
    <cellStyle name="_Book1_Electric COS Inputs 2 5" xfId="2298"/>
    <cellStyle name="_Book1_Electric COS Inputs 3" xfId="2299"/>
    <cellStyle name="_Book1_Electric COS Inputs 3 2" xfId="2300"/>
    <cellStyle name="_Book1_Electric COS Inputs 3 2 2" xfId="2301"/>
    <cellStyle name="_Book1_Electric COS Inputs 3 3" xfId="2302"/>
    <cellStyle name="_Book1_Electric COS Inputs 4" xfId="2303"/>
    <cellStyle name="_Book1_Electric COS Inputs 4 2" xfId="2304"/>
    <cellStyle name="_Book1_Electric COS Inputs 4 2 2" xfId="2305"/>
    <cellStyle name="_Book1_Electric COS Inputs 4 3" xfId="2306"/>
    <cellStyle name="_Book1_Electric COS Inputs 5" xfId="2307"/>
    <cellStyle name="_Book1_Electric COS Inputs 5 2" xfId="2308"/>
    <cellStyle name="_Book1_Electric COS Inputs 6" xfId="2309"/>
    <cellStyle name="_Book1_Exh A-1 resulting from UE-112050 effective Jan 1 2012" xfId="2310"/>
    <cellStyle name="_Book1_Exh G - Klamath Peaker PPA fr C Locke 2-12" xfId="2311"/>
    <cellStyle name="_Book1_Exhibit A-1 effective 4-1-11 fr S Free 12-11" xfId="2312"/>
    <cellStyle name="_Book1_LSRWEP LGIA like Acctg Petition Aug 2010" xfId="2313"/>
    <cellStyle name="_Book1_LSRWEP LGIA like Acctg Petition Aug 2010 2" xfId="2314"/>
    <cellStyle name="_Book1_Mint Farm Generation BPA" xfId="2315"/>
    <cellStyle name="_Book1_NIM Summary" xfId="2316"/>
    <cellStyle name="_Book1_NIM Summary 09GRC" xfId="2317"/>
    <cellStyle name="_Book1_NIM Summary 09GRC 2" xfId="2318"/>
    <cellStyle name="_Book1_NIM Summary 09GRC 2 2" xfId="2319"/>
    <cellStyle name="_Book1_NIM Summary 09GRC 3" xfId="2320"/>
    <cellStyle name="_Book1_NIM Summary 09GRC_DEM-WP(C) ENERG10C--ctn Mid-C_042010 2010GRC" xfId="2321"/>
    <cellStyle name="_Book1_NIM Summary 10" xfId="2322"/>
    <cellStyle name="_Book1_NIM Summary 11" xfId="2323"/>
    <cellStyle name="_Book1_NIM Summary 12" xfId="2324"/>
    <cellStyle name="_Book1_NIM Summary 13" xfId="2325"/>
    <cellStyle name="_Book1_NIM Summary 14" xfId="2326"/>
    <cellStyle name="_Book1_NIM Summary 15" xfId="2327"/>
    <cellStyle name="_Book1_NIM Summary 16" xfId="2328"/>
    <cellStyle name="_Book1_NIM Summary 17" xfId="2329"/>
    <cellStyle name="_Book1_NIM Summary 18" xfId="2330"/>
    <cellStyle name="_Book1_NIM Summary 19" xfId="2331"/>
    <cellStyle name="_Book1_NIM Summary 2" xfId="2332"/>
    <cellStyle name="_Book1_NIM Summary 2 2" xfId="2333"/>
    <cellStyle name="_Book1_NIM Summary 20" xfId="2334"/>
    <cellStyle name="_Book1_NIM Summary 21" xfId="2335"/>
    <cellStyle name="_Book1_NIM Summary 22" xfId="2336"/>
    <cellStyle name="_Book1_NIM Summary 23" xfId="2337"/>
    <cellStyle name="_Book1_NIM Summary 24" xfId="2338"/>
    <cellStyle name="_Book1_NIM Summary 25" xfId="2339"/>
    <cellStyle name="_Book1_NIM Summary 26" xfId="2340"/>
    <cellStyle name="_Book1_NIM Summary 27" xfId="2341"/>
    <cellStyle name="_Book1_NIM Summary 28" xfId="2342"/>
    <cellStyle name="_Book1_NIM Summary 29" xfId="2343"/>
    <cellStyle name="_Book1_NIM Summary 3" xfId="2344"/>
    <cellStyle name="_Book1_NIM Summary 3 2" xfId="2345"/>
    <cellStyle name="_Book1_NIM Summary 30" xfId="2346"/>
    <cellStyle name="_Book1_NIM Summary 31" xfId="2347"/>
    <cellStyle name="_Book1_NIM Summary 32" xfId="2348"/>
    <cellStyle name="_Book1_NIM Summary 33" xfId="2349"/>
    <cellStyle name="_Book1_NIM Summary 34" xfId="2350"/>
    <cellStyle name="_Book1_NIM Summary 35" xfId="2351"/>
    <cellStyle name="_Book1_NIM Summary 36" xfId="2352"/>
    <cellStyle name="_Book1_NIM Summary 37" xfId="2353"/>
    <cellStyle name="_Book1_NIM Summary 38" xfId="2354"/>
    <cellStyle name="_Book1_NIM Summary 39" xfId="2355"/>
    <cellStyle name="_Book1_NIM Summary 4" xfId="2356"/>
    <cellStyle name="_Book1_NIM Summary 4 2" xfId="2357"/>
    <cellStyle name="_Book1_NIM Summary 40" xfId="2358"/>
    <cellStyle name="_Book1_NIM Summary 41" xfId="2359"/>
    <cellStyle name="_Book1_NIM Summary 42" xfId="2360"/>
    <cellStyle name="_Book1_NIM Summary 43" xfId="2361"/>
    <cellStyle name="_Book1_NIM Summary 44" xfId="2362"/>
    <cellStyle name="_Book1_NIM Summary 45" xfId="2363"/>
    <cellStyle name="_Book1_NIM Summary 46" xfId="2364"/>
    <cellStyle name="_Book1_NIM Summary 47" xfId="2365"/>
    <cellStyle name="_Book1_NIM Summary 48" xfId="2366"/>
    <cellStyle name="_Book1_NIM Summary 49" xfId="2367"/>
    <cellStyle name="_Book1_NIM Summary 5" xfId="2368"/>
    <cellStyle name="_Book1_NIM Summary 5 2" xfId="2369"/>
    <cellStyle name="_Book1_NIM Summary 50" xfId="2370"/>
    <cellStyle name="_Book1_NIM Summary 51" xfId="2371"/>
    <cellStyle name="_Book1_NIM Summary 52" xfId="2372"/>
    <cellStyle name="_Book1_NIM Summary 6" xfId="2373"/>
    <cellStyle name="_Book1_NIM Summary 6 2" xfId="2374"/>
    <cellStyle name="_Book1_NIM Summary 7" xfId="2375"/>
    <cellStyle name="_Book1_NIM Summary 7 2" xfId="2376"/>
    <cellStyle name="_Book1_NIM Summary 8" xfId="2377"/>
    <cellStyle name="_Book1_NIM Summary 8 2" xfId="2378"/>
    <cellStyle name="_Book1_NIM Summary 9" xfId="2379"/>
    <cellStyle name="_Book1_NIM Summary 9 2" xfId="2380"/>
    <cellStyle name="_Book1_NIM Summary_DEM-WP(C) ENERG10C--ctn Mid-C_042010 2010GRC" xfId="2381"/>
    <cellStyle name="_Book1_NIM+O&amp;M" xfId="2382"/>
    <cellStyle name="_Book1_NIM+O&amp;M 2" xfId="2383"/>
    <cellStyle name="_Book1_NIM+O&amp;M 2 2" xfId="2384"/>
    <cellStyle name="_Book1_NIM+O&amp;M 3" xfId="2385"/>
    <cellStyle name="_Book1_NIM+O&amp;M Monthly" xfId="2386"/>
    <cellStyle name="_Book1_NIM+O&amp;M Monthly 2" xfId="2387"/>
    <cellStyle name="_Book1_NIM+O&amp;M Monthly 2 2" xfId="2388"/>
    <cellStyle name="_Book1_NIM+O&amp;M Monthly 3" xfId="2389"/>
    <cellStyle name="_Book1_PCA 10 -  Exhibit D Dec 2011" xfId="2390"/>
    <cellStyle name="_Book1_PCA 10 -  Exhibit D from A Kellogg Jan 2011" xfId="2391"/>
    <cellStyle name="_Book1_PCA 10 -  Exhibit D from A Kellogg July 2011" xfId="2392"/>
    <cellStyle name="_Book1_PCA 10 -  Exhibit D from S Free Rcv'd 12-11" xfId="2393"/>
    <cellStyle name="_Book1_PCA 11 -  Exhibit D Jan 2012 fr A Kellogg" xfId="2394"/>
    <cellStyle name="_Book1_PCA 11 -  Exhibit D Jan 2012 WF" xfId="2395"/>
    <cellStyle name="_Book1_PCA 9 -  Exhibit D April 2010" xfId="2396"/>
    <cellStyle name="_Book1_PCA 9 -  Exhibit D April 2010 (3)" xfId="2397"/>
    <cellStyle name="_Book1_PCA 9 -  Exhibit D April 2010 (3) 2" xfId="2398"/>
    <cellStyle name="_Book1_PCA 9 -  Exhibit D April 2010 (3) 2 2" xfId="2399"/>
    <cellStyle name="_Book1_PCA 9 -  Exhibit D April 2010 (3) 3" xfId="2400"/>
    <cellStyle name="_Book1_PCA 9 -  Exhibit D April 2010 (3)_DEM-WP(C) ENERG10C--ctn Mid-C_042010 2010GRC" xfId="2401"/>
    <cellStyle name="_Book1_PCA 9 -  Exhibit D April 2010 2" xfId="2402"/>
    <cellStyle name="_Book1_PCA 9 -  Exhibit D April 2010 3" xfId="2403"/>
    <cellStyle name="_Book1_PCA 9 -  Exhibit D April 2010 4" xfId="2404"/>
    <cellStyle name="_Book1_PCA 9 -  Exhibit D April 2010 5" xfId="2405"/>
    <cellStyle name="_Book1_PCA 9 -  Exhibit D April 2010 6" xfId="2406"/>
    <cellStyle name="_Book1_PCA 9 -  Exhibit D Nov 2010" xfId="2407"/>
    <cellStyle name="_Book1_PCA 9 -  Exhibit D Nov 2010 2" xfId="2408"/>
    <cellStyle name="_Book1_PCA 9 - Exhibit D at August 2010" xfId="2409"/>
    <cellStyle name="_Book1_PCA 9 - Exhibit D at August 2010 2" xfId="2410"/>
    <cellStyle name="_Book1_PCA 9 - Exhibit D June 2010 GRC" xfId="2411"/>
    <cellStyle name="_Book1_PCA 9 - Exhibit D June 2010 GRC 2" xfId="2412"/>
    <cellStyle name="_Book1_Power Costs - Comparison bx Rbtl-Staff-Jt-PC" xfId="2413"/>
    <cellStyle name="_Book1_Power Costs - Comparison bx Rbtl-Staff-Jt-PC 2" xfId="2414"/>
    <cellStyle name="_Book1_Power Costs - Comparison bx Rbtl-Staff-Jt-PC 2 2" xfId="2415"/>
    <cellStyle name="_Book1_Power Costs - Comparison bx Rbtl-Staff-Jt-PC 2 2 2" xfId="2416"/>
    <cellStyle name="_Book1_Power Costs - Comparison bx Rbtl-Staff-Jt-PC 2 3" xfId="2417"/>
    <cellStyle name="_Book1_Power Costs - Comparison bx Rbtl-Staff-Jt-PC 3" xfId="2418"/>
    <cellStyle name="_Book1_Power Costs - Comparison bx Rbtl-Staff-Jt-PC 3 2" xfId="2419"/>
    <cellStyle name="_Book1_Power Costs - Comparison bx Rbtl-Staff-Jt-PC 4" xfId="2420"/>
    <cellStyle name="_Book1_Power Costs - Comparison bx Rbtl-Staff-Jt-PC_Adj Bench DR 3 for Initial Briefs (Electric)" xfId="2421"/>
    <cellStyle name="_Book1_Power Costs - Comparison bx Rbtl-Staff-Jt-PC_Adj Bench DR 3 for Initial Briefs (Electric) 2" xfId="2422"/>
    <cellStyle name="_Book1_Power Costs - Comparison bx Rbtl-Staff-Jt-PC_Adj Bench DR 3 for Initial Briefs (Electric) 2 2" xfId="2423"/>
    <cellStyle name="_Book1_Power Costs - Comparison bx Rbtl-Staff-Jt-PC_Adj Bench DR 3 for Initial Briefs (Electric) 2 2 2" xfId="2424"/>
    <cellStyle name="_Book1_Power Costs - Comparison bx Rbtl-Staff-Jt-PC_Adj Bench DR 3 for Initial Briefs (Electric) 2 3" xfId="2425"/>
    <cellStyle name="_Book1_Power Costs - Comparison bx Rbtl-Staff-Jt-PC_Adj Bench DR 3 for Initial Briefs (Electric) 3" xfId="2426"/>
    <cellStyle name="_Book1_Power Costs - Comparison bx Rbtl-Staff-Jt-PC_Adj Bench DR 3 for Initial Briefs (Electric) 3 2" xfId="2427"/>
    <cellStyle name="_Book1_Power Costs - Comparison bx Rbtl-Staff-Jt-PC_Adj Bench DR 3 for Initial Briefs (Electric) 4" xfId="2428"/>
    <cellStyle name="_Book1_Power Costs - Comparison bx Rbtl-Staff-Jt-PC_Adj Bench DR 3 for Initial Briefs (Electric)_DEM-WP(C) ENERG10C--ctn Mid-C_042010 2010GRC" xfId="2429"/>
    <cellStyle name="_Book1_Power Costs - Comparison bx Rbtl-Staff-Jt-PC_DEM-WP(C) ENERG10C--ctn Mid-C_042010 2010GRC" xfId="2430"/>
    <cellStyle name="_Book1_Power Costs - Comparison bx Rbtl-Staff-Jt-PC_Electric Rev Req Model (2009 GRC) Rebuttal" xfId="2431"/>
    <cellStyle name="_Book1_Power Costs - Comparison bx Rbtl-Staff-Jt-PC_Electric Rev Req Model (2009 GRC) Rebuttal 2" xfId="2432"/>
    <cellStyle name="_Book1_Power Costs - Comparison bx Rbtl-Staff-Jt-PC_Electric Rev Req Model (2009 GRC) Rebuttal 2 2" xfId="2433"/>
    <cellStyle name="_Book1_Power Costs - Comparison bx Rbtl-Staff-Jt-PC_Electric Rev Req Model (2009 GRC) Rebuttal 2 2 2" xfId="2434"/>
    <cellStyle name="_Book1_Power Costs - Comparison bx Rbtl-Staff-Jt-PC_Electric Rev Req Model (2009 GRC) Rebuttal 2 3" xfId="2435"/>
    <cellStyle name="_Book1_Power Costs - Comparison bx Rbtl-Staff-Jt-PC_Electric Rev Req Model (2009 GRC) Rebuttal 3" xfId="2436"/>
    <cellStyle name="_Book1_Power Costs - Comparison bx Rbtl-Staff-Jt-PC_Electric Rev Req Model (2009 GRC) Rebuttal 3 2" xfId="2437"/>
    <cellStyle name="_Book1_Power Costs - Comparison bx Rbtl-Staff-Jt-PC_Electric Rev Req Model (2009 GRC) Rebuttal 4" xfId="2438"/>
    <cellStyle name="_Book1_Power Costs - Comparison bx Rbtl-Staff-Jt-PC_Electric Rev Req Model (2009 GRC) Rebuttal REmoval of New  WH Solar AdjustMI" xfId="2439"/>
    <cellStyle name="_Book1_Power Costs - Comparison bx Rbtl-Staff-Jt-PC_Electric Rev Req Model (2009 GRC) Rebuttal REmoval of New  WH Solar AdjustMI 2" xfId="2440"/>
    <cellStyle name="_Book1_Power Costs - Comparison bx Rbtl-Staff-Jt-PC_Electric Rev Req Model (2009 GRC) Rebuttal REmoval of New  WH Solar AdjustMI 2 2" xfId="2441"/>
    <cellStyle name="_Book1_Power Costs - Comparison bx Rbtl-Staff-Jt-PC_Electric Rev Req Model (2009 GRC) Rebuttal REmoval of New  WH Solar AdjustMI 2 2 2" xfId="2442"/>
    <cellStyle name="_Book1_Power Costs - Comparison bx Rbtl-Staff-Jt-PC_Electric Rev Req Model (2009 GRC) Rebuttal REmoval of New  WH Solar AdjustMI 2 3" xfId="2443"/>
    <cellStyle name="_Book1_Power Costs - Comparison bx Rbtl-Staff-Jt-PC_Electric Rev Req Model (2009 GRC) Rebuttal REmoval of New  WH Solar AdjustMI 3" xfId="2444"/>
    <cellStyle name="_Book1_Power Costs - Comparison bx Rbtl-Staff-Jt-PC_Electric Rev Req Model (2009 GRC) Rebuttal REmoval of New  WH Solar AdjustMI 3 2" xfId="2445"/>
    <cellStyle name="_Book1_Power Costs - Comparison bx Rbtl-Staff-Jt-PC_Electric Rev Req Model (2009 GRC) Rebuttal REmoval of New  WH Solar AdjustMI 4" xfId="2446"/>
    <cellStyle name="_Book1_Power Costs - Comparison bx Rbtl-Staff-Jt-PC_Electric Rev Req Model (2009 GRC) Rebuttal REmoval of New  WH Solar AdjustMI_DEM-WP(C) ENERG10C--ctn Mid-C_042010 2010GRC" xfId="2447"/>
    <cellStyle name="_Book1_Power Costs - Comparison bx Rbtl-Staff-Jt-PC_Electric Rev Req Model (2009 GRC) Revised 01-18-2010" xfId="2448"/>
    <cellStyle name="_Book1_Power Costs - Comparison bx Rbtl-Staff-Jt-PC_Electric Rev Req Model (2009 GRC) Revised 01-18-2010 2" xfId="2449"/>
    <cellStyle name="_Book1_Power Costs - Comparison bx Rbtl-Staff-Jt-PC_Electric Rev Req Model (2009 GRC) Revised 01-18-2010 2 2" xfId="2450"/>
    <cellStyle name="_Book1_Power Costs - Comparison bx Rbtl-Staff-Jt-PC_Electric Rev Req Model (2009 GRC) Revised 01-18-2010 2 2 2" xfId="2451"/>
    <cellStyle name="_Book1_Power Costs - Comparison bx Rbtl-Staff-Jt-PC_Electric Rev Req Model (2009 GRC) Revised 01-18-2010 2 3" xfId="2452"/>
    <cellStyle name="_Book1_Power Costs - Comparison bx Rbtl-Staff-Jt-PC_Electric Rev Req Model (2009 GRC) Revised 01-18-2010 3" xfId="2453"/>
    <cellStyle name="_Book1_Power Costs - Comparison bx Rbtl-Staff-Jt-PC_Electric Rev Req Model (2009 GRC) Revised 01-18-2010 3 2" xfId="2454"/>
    <cellStyle name="_Book1_Power Costs - Comparison bx Rbtl-Staff-Jt-PC_Electric Rev Req Model (2009 GRC) Revised 01-18-2010 4" xfId="2455"/>
    <cellStyle name="_Book1_Power Costs - Comparison bx Rbtl-Staff-Jt-PC_Electric Rev Req Model (2009 GRC) Revised 01-18-2010_DEM-WP(C) ENERG10C--ctn Mid-C_042010 2010GRC" xfId="2456"/>
    <cellStyle name="_Book1_Power Costs - Comparison bx Rbtl-Staff-Jt-PC_Final Order Electric EXHIBIT A-1" xfId="2457"/>
    <cellStyle name="_Book1_Power Costs - Comparison bx Rbtl-Staff-Jt-PC_Final Order Electric EXHIBIT A-1 2" xfId="2458"/>
    <cellStyle name="_Book1_Power Costs - Comparison bx Rbtl-Staff-Jt-PC_Final Order Electric EXHIBIT A-1 2 2" xfId="2459"/>
    <cellStyle name="_Book1_Power Costs - Comparison bx Rbtl-Staff-Jt-PC_Final Order Electric EXHIBIT A-1 2 2 2" xfId="2460"/>
    <cellStyle name="_Book1_Power Costs - Comparison bx Rbtl-Staff-Jt-PC_Final Order Electric EXHIBIT A-1 2 3" xfId="2461"/>
    <cellStyle name="_Book1_Power Costs - Comparison bx Rbtl-Staff-Jt-PC_Final Order Electric EXHIBIT A-1 3" xfId="2462"/>
    <cellStyle name="_Book1_Power Costs - Comparison bx Rbtl-Staff-Jt-PC_Final Order Electric EXHIBIT A-1 3 2" xfId="2463"/>
    <cellStyle name="_Book1_Power Costs - Comparison bx Rbtl-Staff-Jt-PC_Final Order Electric EXHIBIT A-1 4" xfId="2464"/>
    <cellStyle name="_Book1_Production Adj 4.37" xfId="2465"/>
    <cellStyle name="_Book1_Production Adj 4.37 2" xfId="2466"/>
    <cellStyle name="_Book1_Production Adj 4.37 2 2" xfId="2467"/>
    <cellStyle name="_Book1_Production Adj 4.37 2 2 2" xfId="2468"/>
    <cellStyle name="_Book1_Production Adj 4.37 2 3" xfId="2469"/>
    <cellStyle name="_Book1_Production Adj 4.37 3" xfId="2470"/>
    <cellStyle name="_Book1_Production Adj 4.37 3 2" xfId="2471"/>
    <cellStyle name="_Book1_Production Adj 4.37 4" xfId="2472"/>
    <cellStyle name="_Book1_Purchased Power Adj 4.03" xfId="2473"/>
    <cellStyle name="_Book1_Purchased Power Adj 4.03 2" xfId="2474"/>
    <cellStyle name="_Book1_Purchased Power Adj 4.03 2 2" xfId="2475"/>
    <cellStyle name="_Book1_Purchased Power Adj 4.03 2 2 2" xfId="2476"/>
    <cellStyle name="_Book1_Purchased Power Adj 4.03 2 3" xfId="2477"/>
    <cellStyle name="_Book1_Purchased Power Adj 4.03 3" xfId="2478"/>
    <cellStyle name="_Book1_Purchased Power Adj 4.03 3 2" xfId="2479"/>
    <cellStyle name="_Book1_Purchased Power Adj 4.03 4" xfId="2480"/>
    <cellStyle name="_Book1_Rebuttal Power Costs" xfId="2481"/>
    <cellStyle name="_Book1_Rebuttal Power Costs 2" xfId="2482"/>
    <cellStyle name="_Book1_Rebuttal Power Costs 2 2" xfId="2483"/>
    <cellStyle name="_Book1_Rebuttal Power Costs 2 2 2" xfId="2484"/>
    <cellStyle name="_Book1_Rebuttal Power Costs 2 3" xfId="2485"/>
    <cellStyle name="_Book1_Rebuttal Power Costs 3" xfId="2486"/>
    <cellStyle name="_Book1_Rebuttal Power Costs 3 2" xfId="2487"/>
    <cellStyle name="_Book1_Rebuttal Power Costs 4" xfId="2488"/>
    <cellStyle name="_Book1_Rebuttal Power Costs_Adj Bench DR 3 for Initial Briefs (Electric)" xfId="2489"/>
    <cellStyle name="_Book1_Rebuttal Power Costs_Adj Bench DR 3 for Initial Briefs (Electric) 2" xfId="2490"/>
    <cellStyle name="_Book1_Rebuttal Power Costs_Adj Bench DR 3 for Initial Briefs (Electric) 2 2" xfId="2491"/>
    <cellStyle name="_Book1_Rebuttal Power Costs_Adj Bench DR 3 for Initial Briefs (Electric) 2 2 2" xfId="2492"/>
    <cellStyle name="_Book1_Rebuttal Power Costs_Adj Bench DR 3 for Initial Briefs (Electric) 2 3" xfId="2493"/>
    <cellStyle name="_Book1_Rebuttal Power Costs_Adj Bench DR 3 for Initial Briefs (Electric) 3" xfId="2494"/>
    <cellStyle name="_Book1_Rebuttal Power Costs_Adj Bench DR 3 for Initial Briefs (Electric) 3 2" xfId="2495"/>
    <cellStyle name="_Book1_Rebuttal Power Costs_Adj Bench DR 3 for Initial Briefs (Electric) 4" xfId="2496"/>
    <cellStyle name="_Book1_Rebuttal Power Costs_Adj Bench DR 3 for Initial Briefs (Electric)_DEM-WP(C) ENERG10C--ctn Mid-C_042010 2010GRC" xfId="2497"/>
    <cellStyle name="_Book1_Rebuttal Power Costs_DEM-WP(C) ENERG10C--ctn Mid-C_042010 2010GRC" xfId="2498"/>
    <cellStyle name="_Book1_Rebuttal Power Costs_Electric Rev Req Model (2009 GRC) Rebuttal" xfId="2499"/>
    <cellStyle name="_Book1_Rebuttal Power Costs_Electric Rev Req Model (2009 GRC) Rebuttal 2" xfId="2500"/>
    <cellStyle name="_Book1_Rebuttal Power Costs_Electric Rev Req Model (2009 GRC) Rebuttal 2 2" xfId="2501"/>
    <cellStyle name="_Book1_Rebuttal Power Costs_Electric Rev Req Model (2009 GRC) Rebuttal 2 2 2" xfId="2502"/>
    <cellStyle name="_Book1_Rebuttal Power Costs_Electric Rev Req Model (2009 GRC) Rebuttal 2 3" xfId="2503"/>
    <cellStyle name="_Book1_Rebuttal Power Costs_Electric Rev Req Model (2009 GRC) Rebuttal 3" xfId="2504"/>
    <cellStyle name="_Book1_Rebuttal Power Costs_Electric Rev Req Model (2009 GRC) Rebuttal 3 2" xfId="2505"/>
    <cellStyle name="_Book1_Rebuttal Power Costs_Electric Rev Req Model (2009 GRC) Rebuttal 4" xfId="2506"/>
    <cellStyle name="_Book1_Rebuttal Power Costs_Electric Rev Req Model (2009 GRC) Rebuttal REmoval of New  WH Solar AdjustMI" xfId="2507"/>
    <cellStyle name="_Book1_Rebuttal Power Costs_Electric Rev Req Model (2009 GRC) Rebuttal REmoval of New  WH Solar AdjustMI 2" xfId="2508"/>
    <cellStyle name="_Book1_Rebuttal Power Costs_Electric Rev Req Model (2009 GRC) Rebuttal REmoval of New  WH Solar AdjustMI 2 2" xfId="2509"/>
    <cellStyle name="_Book1_Rebuttal Power Costs_Electric Rev Req Model (2009 GRC) Rebuttal REmoval of New  WH Solar AdjustMI 2 2 2" xfId="2510"/>
    <cellStyle name="_Book1_Rebuttal Power Costs_Electric Rev Req Model (2009 GRC) Rebuttal REmoval of New  WH Solar AdjustMI 2 3" xfId="2511"/>
    <cellStyle name="_Book1_Rebuttal Power Costs_Electric Rev Req Model (2009 GRC) Rebuttal REmoval of New  WH Solar AdjustMI 3" xfId="2512"/>
    <cellStyle name="_Book1_Rebuttal Power Costs_Electric Rev Req Model (2009 GRC) Rebuttal REmoval of New  WH Solar AdjustMI 3 2" xfId="2513"/>
    <cellStyle name="_Book1_Rebuttal Power Costs_Electric Rev Req Model (2009 GRC) Rebuttal REmoval of New  WH Solar AdjustMI 4" xfId="2514"/>
    <cellStyle name="_Book1_Rebuttal Power Costs_Electric Rev Req Model (2009 GRC) Rebuttal REmoval of New  WH Solar AdjustMI_DEM-WP(C) ENERG10C--ctn Mid-C_042010 2010GRC" xfId="2515"/>
    <cellStyle name="_Book1_Rebuttal Power Costs_Electric Rev Req Model (2009 GRC) Revised 01-18-2010" xfId="2516"/>
    <cellStyle name="_Book1_Rebuttal Power Costs_Electric Rev Req Model (2009 GRC) Revised 01-18-2010 2" xfId="2517"/>
    <cellStyle name="_Book1_Rebuttal Power Costs_Electric Rev Req Model (2009 GRC) Revised 01-18-2010 2 2" xfId="2518"/>
    <cellStyle name="_Book1_Rebuttal Power Costs_Electric Rev Req Model (2009 GRC) Revised 01-18-2010 2 2 2" xfId="2519"/>
    <cellStyle name="_Book1_Rebuttal Power Costs_Electric Rev Req Model (2009 GRC) Revised 01-18-2010 2 3" xfId="2520"/>
    <cellStyle name="_Book1_Rebuttal Power Costs_Electric Rev Req Model (2009 GRC) Revised 01-18-2010 3" xfId="2521"/>
    <cellStyle name="_Book1_Rebuttal Power Costs_Electric Rev Req Model (2009 GRC) Revised 01-18-2010 3 2" xfId="2522"/>
    <cellStyle name="_Book1_Rebuttal Power Costs_Electric Rev Req Model (2009 GRC) Revised 01-18-2010 4" xfId="2523"/>
    <cellStyle name="_Book1_Rebuttal Power Costs_Electric Rev Req Model (2009 GRC) Revised 01-18-2010_DEM-WP(C) ENERG10C--ctn Mid-C_042010 2010GRC" xfId="2524"/>
    <cellStyle name="_Book1_Rebuttal Power Costs_Final Order Electric EXHIBIT A-1" xfId="2525"/>
    <cellStyle name="_Book1_Rebuttal Power Costs_Final Order Electric EXHIBIT A-1 2" xfId="2526"/>
    <cellStyle name="_Book1_Rebuttal Power Costs_Final Order Electric EXHIBIT A-1 2 2" xfId="2527"/>
    <cellStyle name="_Book1_Rebuttal Power Costs_Final Order Electric EXHIBIT A-1 2 2 2" xfId="2528"/>
    <cellStyle name="_Book1_Rebuttal Power Costs_Final Order Electric EXHIBIT A-1 2 3" xfId="2529"/>
    <cellStyle name="_Book1_Rebuttal Power Costs_Final Order Electric EXHIBIT A-1 3" xfId="2530"/>
    <cellStyle name="_Book1_Rebuttal Power Costs_Final Order Electric EXHIBIT A-1 3 2" xfId="2531"/>
    <cellStyle name="_Book1_Rebuttal Power Costs_Final Order Electric EXHIBIT A-1 4" xfId="2532"/>
    <cellStyle name="_Book1_ROR 5.02" xfId="2533"/>
    <cellStyle name="_Book1_ROR 5.02 2" xfId="2534"/>
    <cellStyle name="_Book1_ROR 5.02 2 2" xfId="2535"/>
    <cellStyle name="_Book1_ROR 5.02 2 2 2" xfId="2536"/>
    <cellStyle name="_Book1_ROR 5.02 2 3" xfId="2537"/>
    <cellStyle name="_Book1_ROR 5.02 3" xfId="2538"/>
    <cellStyle name="_Book1_ROR 5.02 3 2" xfId="2539"/>
    <cellStyle name="_Book1_ROR 5.02 4" xfId="2540"/>
    <cellStyle name="_Book1_Transmission Workbook for May BOD" xfId="2541"/>
    <cellStyle name="_Book1_Transmission Workbook for May BOD 2" xfId="2542"/>
    <cellStyle name="_Book1_Transmission Workbook for May BOD 2 2" xfId="2543"/>
    <cellStyle name="_Book1_Transmission Workbook for May BOD 3" xfId="2544"/>
    <cellStyle name="_Book1_Transmission Workbook for May BOD_DEM-WP(C) ENERG10C--ctn Mid-C_042010 2010GRC" xfId="2545"/>
    <cellStyle name="_Book1_Wind Integration 10GRC" xfId="2546"/>
    <cellStyle name="_Book1_Wind Integration 10GRC 2" xfId="2547"/>
    <cellStyle name="_Book1_Wind Integration 10GRC 2 2" xfId="2548"/>
    <cellStyle name="_Book1_Wind Integration 10GRC 3" xfId="2549"/>
    <cellStyle name="_Book1_Wind Integration 10GRC_DEM-WP(C) ENERG10C--ctn Mid-C_042010 2010GRC" xfId="2550"/>
    <cellStyle name="_Book2" xfId="2551"/>
    <cellStyle name="_x0013__Book2" xfId="2552"/>
    <cellStyle name="_Book2 10" xfId="2553"/>
    <cellStyle name="_x0013__Book2 10" xfId="2554"/>
    <cellStyle name="_Book2 10 10" xfId="2555"/>
    <cellStyle name="_Book2 10 11" xfId="2556"/>
    <cellStyle name="_Book2 10 12" xfId="2557"/>
    <cellStyle name="_Book2 10 13" xfId="2558"/>
    <cellStyle name="_Book2 10 14" xfId="2559"/>
    <cellStyle name="_Book2 10 15" xfId="2560"/>
    <cellStyle name="_Book2 10 16" xfId="2561"/>
    <cellStyle name="_Book2 10 17" xfId="2562"/>
    <cellStyle name="_Book2 10 18" xfId="2563"/>
    <cellStyle name="_Book2 10 19" xfId="2564"/>
    <cellStyle name="_Book2 10 2" xfId="2565"/>
    <cellStyle name="_x0013__Book2 10 2" xfId="2566"/>
    <cellStyle name="_Book2 10 2 2" xfId="2567"/>
    <cellStyle name="_Book2 10 2 3" xfId="2568"/>
    <cellStyle name="_Book2 10 20" xfId="2569"/>
    <cellStyle name="_Book2 10 21" xfId="2570"/>
    <cellStyle name="_Book2 10 22" xfId="2571"/>
    <cellStyle name="_Book2 10 23" xfId="2572"/>
    <cellStyle name="_Book2 10 24" xfId="2573"/>
    <cellStyle name="_Book2 10 3" xfId="2574"/>
    <cellStyle name="_x0013__Book2 10 3" xfId="2575"/>
    <cellStyle name="_Book2 10 4" xfId="2576"/>
    <cellStyle name="_Book2 10 5" xfId="2577"/>
    <cellStyle name="_Book2 10 6" xfId="2578"/>
    <cellStyle name="_Book2 10 7" xfId="2579"/>
    <cellStyle name="_Book2 10 8" xfId="2580"/>
    <cellStyle name="_Book2 10 9" xfId="2581"/>
    <cellStyle name="_Book2 11" xfId="2582"/>
    <cellStyle name="_x0013__Book2 11" xfId="2583"/>
    <cellStyle name="_Book2 11 10" xfId="2584"/>
    <cellStyle name="_Book2 11 11" xfId="2585"/>
    <cellStyle name="_Book2 11 12" xfId="2586"/>
    <cellStyle name="_Book2 11 13" xfId="2587"/>
    <cellStyle name="_Book2 11 14" xfId="2588"/>
    <cellStyle name="_Book2 11 15" xfId="2589"/>
    <cellStyle name="_Book2 11 16" xfId="2590"/>
    <cellStyle name="_Book2 11 17" xfId="2591"/>
    <cellStyle name="_Book2 11 18" xfId="2592"/>
    <cellStyle name="_Book2 11 19" xfId="2593"/>
    <cellStyle name="_Book2 11 2" xfId="2594"/>
    <cellStyle name="_Book2 11 2 2" xfId="2595"/>
    <cellStyle name="_Book2 11 20" xfId="2596"/>
    <cellStyle name="_Book2 11 21" xfId="2597"/>
    <cellStyle name="_Book2 11 22" xfId="2598"/>
    <cellStyle name="_Book2 11 3" xfId="2599"/>
    <cellStyle name="_Book2 11 4" xfId="2600"/>
    <cellStyle name="_Book2 11 5" xfId="2601"/>
    <cellStyle name="_Book2 11 6" xfId="2602"/>
    <cellStyle name="_Book2 11 7" xfId="2603"/>
    <cellStyle name="_Book2 11 8" xfId="2604"/>
    <cellStyle name="_Book2 11 9" xfId="2605"/>
    <cellStyle name="_Book2 12" xfId="2606"/>
    <cellStyle name="_x0013__Book2 12" xfId="2607"/>
    <cellStyle name="_Book2 12 10" xfId="2608"/>
    <cellStyle name="_Book2 12 11" xfId="2609"/>
    <cellStyle name="_Book2 12 12" xfId="2610"/>
    <cellStyle name="_Book2 12 13" xfId="2611"/>
    <cellStyle name="_Book2 12 14" xfId="2612"/>
    <cellStyle name="_Book2 12 15" xfId="2613"/>
    <cellStyle name="_Book2 12 16" xfId="2614"/>
    <cellStyle name="_Book2 12 17" xfId="2615"/>
    <cellStyle name="_Book2 12 18" xfId="2616"/>
    <cellStyle name="_Book2 12 19" xfId="2617"/>
    <cellStyle name="_Book2 12 2" xfId="2618"/>
    <cellStyle name="_Book2 12 2 2" xfId="2619"/>
    <cellStyle name="_Book2 12 20" xfId="2620"/>
    <cellStyle name="_Book2 12 21" xfId="2621"/>
    <cellStyle name="_Book2 12 22" xfId="2622"/>
    <cellStyle name="_Book2 12 23" xfId="2623"/>
    <cellStyle name="_Book2 12 24" xfId="2624"/>
    <cellStyle name="_Book2 12 3" xfId="2625"/>
    <cellStyle name="_Book2 12 4" xfId="2626"/>
    <cellStyle name="_Book2 12 5" xfId="2627"/>
    <cellStyle name="_Book2 12 6" xfId="2628"/>
    <cellStyle name="_Book2 12 7" xfId="2629"/>
    <cellStyle name="_Book2 12 8" xfId="2630"/>
    <cellStyle name="_Book2 12 9" xfId="2631"/>
    <cellStyle name="_Book2 13" xfId="2632"/>
    <cellStyle name="_x0013__Book2 13" xfId="2633"/>
    <cellStyle name="_Book2 13 10" xfId="2634"/>
    <cellStyle name="_Book2 13 11" xfId="2635"/>
    <cellStyle name="_Book2 13 12" xfId="2636"/>
    <cellStyle name="_Book2 13 13" xfId="2637"/>
    <cellStyle name="_Book2 13 14" xfId="2638"/>
    <cellStyle name="_Book2 13 15" xfId="2639"/>
    <cellStyle name="_Book2 13 16" xfId="2640"/>
    <cellStyle name="_Book2 13 17" xfId="2641"/>
    <cellStyle name="_Book2 13 18" xfId="2642"/>
    <cellStyle name="_Book2 13 19" xfId="2643"/>
    <cellStyle name="_Book2 13 2" xfId="2644"/>
    <cellStyle name="_Book2 13 2 2" xfId="2645"/>
    <cellStyle name="_Book2 13 20" xfId="2646"/>
    <cellStyle name="_Book2 13 21" xfId="2647"/>
    <cellStyle name="_Book2 13 22" xfId="2648"/>
    <cellStyle name="_Book2 13 23" xfId="2649"/>
    <cellStyle name="_Book2 13 24" xfId="2650"/>
    <cellStyle name="_Book2 13 3" xfId="2651"/>
    <cellStyle name="_Book2 13 4" xfId="2652"/>
    <cellStyle name="_Book2 13 5" xfId="2653"/>
    <cellStyle name="_Book2 13 6" xfId="2654"/>
    <cellStyle name="_Book2 13 7" xfId="2655"/>
    <cellStyle name="_Book2 13 8" xfId="2656"/>
    <cellStyle name="_Book2 13 9" xfId="2657"/>
    <cellStyle name="_Book2 14" xfId="2658"/>
    <cellStyle name="_x0013__Book2 14" xfId="2659"/>
    <cellStyle name="_Book2 14 10" xfId="2660"/>
    <cellStyle name="_Book2 14 11" xfId="2661"/>
    <cellStyle name="_Book2 14 12" xfId="2662"/>
    <cellStyle name="_Book2 14 13" xfId="2663"/>
    <cellStyle name="_Book2 14 14" xfId="2664"/>
    <cellStyle name="_Book2 14 15" xfId="2665"/>
    <cellStyle name="_Book2 14 16" xfId="2666"/>
    <cellStyle name="_Book2 14 17" xfId="2667"/>
    <cellStyle name="_Book2 14 18" xfId="2668"/>
    <cellStyle name="_Book2 14 19" xfId="2669"/>
    <cellStyle name="_Book2 14 2" xfId="2670"/>
    <cellStyle name="_Book2 14 2 2" xfId="2671"/>
    <cellStyle name="_Book2 14 20" xfId="2672"/>
    <cellStyle name="_Book2 14 21" xfId="2673"/>
    <cellStyle name="_Book2 14 22" xfId="2674"/>
    <cellStyle name="_Book2 14 23" xfId="2675"/>
    <cellStyle name="_Book2 14 24" xfId="2676"/>
    <cellStyle name="_Book2 14 3" xfId="2677"/>
    <cellStyle name="_Book2 14 4" xfId="2678"/>
    <cellStyle name="_Book2 14 5" xfId="2679"/>
    <cellStyle name="_Book2 14 6" xfId="2680"/>
    <cellStyle name="_Book2 14 7" xfId="2681"/>
    <cellStyle name="_Book2 14 8" xfId="2682"/>
    <cellStyle name="_Book2 14 9" xfId="2683"/>
    <cellStyle name="_Book2 15" xfId="2684"/>
    <cellStyle name="_x0013__Book2 15" xfId="2685"/>
    <cellStyle name="_Book2 15 10" xfId="2686"/>
    <cellStyle name="_Book2 15 11" xfId="2687"/>
    <cellStyle name="_Book2 15 12" xfId="2688"/>
    <cellStyle name="_Book2 15 13" xfId="2689"/>
    <cellStyle name="_Book2 15 14" xfId="2690"/>
    <cellStyle name="_Book2 15 15" xfId="2691"/>
    <cellStyle name="_Book2 15 16" xfId="2692"/>
    <cellStyle name="_Book2 15 17" xfId="2693"/>
    <cellStyle name="_Book2 15 18" xfId="2694"/>
    <cellStyle name="_Book2 15 19" xfId="2695"/>
    <cellStyle name="_Book2 15 2" xfId="2696"/>
    <cellStyle name="_Book2 15 2 2" xfId="2697"/>
    <cellStyle name="_Book2 15 20" xfId="2698"/>
    <cellStyle name="_Book2 15 21" xfId="2699"/>
    <cellStyle name="_Book2 15 22" xfId="2700"/>
    <cellStyle name="_Book2 15 23" xfId="2701"/>
    <cellStyle name="_Book2 15 24" xfId="2702"/>
    <cellStyle name="_Book2 15 3" xfId="2703"/>
    <cellStyle name="_Book2 15 4" xfId="2704"/>
    <cellStyle name="_Book2 15 5" xfId="2705"/>
    <cellStyle name="_Book2 15 6" xfId="2706"/>
    <cellStyle name="_Book2 15 7" xfId="2707"/>
    <cellStyle name="_Book2 15 8" xfId="2708"/>
    <cellStyle name="_Book2 15 9" xfId="2709"/>
    <cellStyle name="_Book2 16" xfId="2710"/>
    <cellStyle name="_x0013__Book2 16" xfId="2711"/>
    <cellStyle name="_Book2 16 10" xfId="2712"/>
    <cellStyle name="_Book2 16 11" xfId="2713"/>
    <cellStyle name="_Book2 16 12" xfId="2714"/>
    <cellStyle name="_Book2 16 13" xfId="2715"/>
    <cellStyle name="_Book2 16 14" xfId="2716"/>
    <cellStyle name="_Book2 16 15" xfId="2717"/>
    <cellStyle name="_Book2 16 16" xfId="2718"/>
    <cellStyle name="_Book2 16 17" xfId="2719"/>
    <cellStyle name="_Book2 16 18" xfId="2720"/>
    <cellStyle name="_Book2 16 19" xfId="2721"/>
    <cellStyle name="_Book2 16 2" xfId="2722"/>
    <cellStyle name="_Book2 16 2 2" xfId="2723"/>
    <cellStyle name="_Book2 16 20" xfId="2724"/>
    <cellStyle name="_Book2 16 21" xfId="2725"/>
    <cellStyle name="_Book2 16 22" xfId="2726"/>
    <cellStyle name="_Book2 16 23" xfId="2727"/>
    <cellStyle name="_Book2 16 3" xfId="2728"/>
    <cellStyle name="_Book2 16 4" xfId="2729"/>
    <cellStyle name="_Book2 16 5" xfId="2730"/>
    <cellStyle name="_Book2 16 6" xfId="2731"/>
    <cellStyle name="_Book2 16 7" xfId="2732"/>
    <cellStyle name="_Book2 16 8" xfId="2733"/>
    <cellStyle name="_Book2 16 9" xfId="2734"/>
    <cellStyle name="_Book2 17" xfId="2735"/>
    <cellStyle name="_x0013__Book2 17" xfId="2736"/>
    <cellStyle name="_Book2 17 10" xfId="2737"/>
    <cellStyle name="_Book2 17 11" xfId="2738"/>
    <cellStyle name="_Book2 17 12" xfId="2739"/>
    <cellStyle name="_Book2 17 13" xfId="2740"/>
    <cellStyle name="_Book2 17 14" xfId="2741"/>
    <cellStyle name="_Book2 17 15" xfId="2742"/>
    <cellStyle name="_Book2 17 16" xfId="2743"/>
    <cellStyle name="_Book2 17 17" xfId="2744"/>
    <cellStyle name="_Book2 17 18" xfId="2745"/>
    <cellStyle name="_Book2 17 19" xfId="2746"/>
    <cellStyle name="_Book2 17 2" xfId="2747"/>
    <cellStyle name="_Book2 17 2 2" xfId="2748"/>
    <cellStyle name="_Book2 17 20" xfId="2749"/>
    <cellStyle name="_Book2 17 21" xfId="2750"/>
    <cellStyle name="_Book2 17 3" xfId="2751"/>
    <cellStyle name="_Book2 17 4" xfId="2752"/>
    <cellStyle name="_Book2 17 5" xfId="2753"/>
    <cellStyle name="_Book2 17 6" xfId="2754"/>
    <cellStyle name="_Book2 17 7" xfId="2755"/>
    <cellStyle name="_Book2 17 8" xfId="2756"/>
    <cellStyle name="_Book2 17 9" xfId="2757"/>
    <cellStyle name="_Book2 18" xfId="2758"/>
    <cellStyle name="_x0013__Book2 18" xfId="2759"/>
    <cellStyle name="_Book2 18 10" xfId="2760"/>
    <cellStyle name="_Book2 18 11" xfId="2761"/>
    <cellStyle name="_Book2 18 12" xfId="2762"/>
    <cellStyle name="_Book2 18 13" xfId="2763"/>
    <cellStyle name="_Book2 18 14" xfId="2764"/>
    <cellStyle name="_Book2 18 15" xfId="2765"/>
    <cellStyle name="_Book2 18 16" xfId="2766"/>
    <cellStyle name="_Book2 18 17" xfId="2767"/>
    <cellStyle name="_Book2 18 18" xfId="2768"/>
    <cellStyle name="_Book2 18 19" xfId="2769"/>
    <cellStyle name="_Book2 18 2" xfId="2770"/>
    <cellStyle name="_Book2 18 2 2" xfId="2771"/>
    <cellStyle name="_Book2 18 20" xfId="2772"/>
    <cellStyle name="_Book2 18 21" xfId="2773"/>
    <cellStyle name="_Book2 18 3" xfId="2774"/>
    <cellStyle name="_Book2 18 4" xfId="2775"/>
    <cellStyle name="_Book2 18 5" xfId="2776"/>
    <cellStyle name="_Book2 18 6" xfId="2777"/>
    <cellStyle name="_Book2 18 7" xfId="2778"/>
    <cellStyle name="_Book2 18 8" xfId="2779"/>
    <cellStyle name="_Book2 18 9" xfId="2780"/>
    <cellStyle name="_Book2 19" xfId="2781"/>
    <cellStyle name="_x0013__Book2 19" xfId="2782"/>
    <cellStyle name="_Book2 19 10" xfId="2783"/>
    <cellStyle name="_Book2 19 11" xfId="2784"/>
    <cellStyle name="_Book2 19 12" xfId="2785"/>
    <cellStyle name="_Book2 19 13" xfId="2786"/>
    <cellStyle name="_Book2 19 14" xfId="2787"/>
    <cellStyle name="_Book2 19 15" xfId="2788"/>
    <cellStyle name="_Book2 19 16" xfId="2789"/>
    <cellStyle name="_Book2 19 17" xfId="2790"/>
    <cellStyle name="_Book2 19 18" xfId="2791"/>
    <cellStyle name="_Book2 19 19" xfId="2792"/>
    <cellStyle name="_Book2 19 2" xfId="2793"/>
    <cellStyle name="_Book2 19 20" xfId="2794"/>
    <cellStyle name="_Book2 19 3" xfId="2795"/>
    <cellStyle name="_Book2 19 4" xfId="2796"/>
    <cellStyle name="_Book2 19 5" xfId="2797"/>
    <cellStyle name="_Book2 19 6" xfId="2798"/>
    <cellStyle name="_Book2 19 7" xfId="2799"/>
    <cellStyle name="_Book2 19 8" xfId="2800"/>
    <cellStyle name="_Book2 19 9" xfId="2801"/>
    <cellStyle name="_Book2 2" xfId="2802"/>
    <cellStyle name="_x0013__Book2 2" xfId="2803"/>
    <cellStyle name="_Book2 2 10" xfId="2804"/>
    <cellStyle name="_x0013__Book2 2 10" xfId="2805"/>
    <cellStyle name="_Book2 2 10 2" xfId="2806"/>
    <cellStyle name="_Book2 2 11" xfId="2807"/>
    <cellStyle name="_x0013__Book2 2 11" xfId="2808"/>
    <cellStyle name="_Book2 2 12" xfId="2809"/>
    <cellStyle name="_x0013__Book2 2 12" xfId="2810"/>
    <cellStyle name="_Book2 2 13" xfId="2811"/>
    <cellStyle name="_x0013__Book2 2 13" xfId="2812"/>
    <cellStyle name="_Book2 2 14" xfId="2813"/>
    <cellStyle name="_x0013__Book2 2 14" xfId="2814"/>
    <cellStyle name="_Book2 2 15" xfId="2815"/>
    <cellStyle name="_x0013__Book2 2 15" xfId="2816"/>
    <cellStyle name="_Book2 2 16" xfId="2817"/>
    <cellStyle name="_x0013__Book2 2 16" xfId="2818"/>
    <cellStyle name="_Book2 2 17" xfId="2819"/>
    <cellStyle name="_x0013__Book2 2 17" xfId="2820"/>
    <cellStyle name="_Book2 2 18" xfId="2821"/>
    <cellStyle name="_x0013__Book2 2 18" xfId="2822"/>
    <cellStyle name="_Book2 2 19" xfId="2823"/>
    <cellStyle name="_x0013__Book2 2 19" xfId="2824"/>
    <cellStyle name="_Book2 2 2" xfId="2825"/>
    <cellStyle name="_x0013__Book2 2 2" xfId="2826"/>
    <cellStyle name="_Book2 2 2 10" xfId="2827"/>
    <cellStyle name="_Book2 2 2 11" xfId="2828"/>
    <cellStyle name="_Book2 2 2 12" xfId="2829"/>
    <cellStyle name="_Book2 2 2 13" xfId="2830"/>
    <cellStyle name="_Book2 2 2 14" xfId="2831"/>
    <cellStyle name="_Book2 2 2 15" xfId="2832"/>
    <cellStyle name="_Book2 2 2 16" xfId="2833"/>
    <cellStyle name="_Book2 2 2 17" xfId="2834"/>
    <cellStyle name="_Book2 2 2 18" xfId="2835"/>
    <cellStyle name="_Book2 2 2 19" xfId="2836"/>
    <cellStyle name="_Book2 2 2 2" xfId="2837"/>
    <cellStyle name="_x0013__Book2 2 2 2" xfId="2838"/>
    <cellStyle name="_Book2 2 2 2 2" xfId="2839"/>
    <cellStyle name="_Book2 2 2 2 3" xfId="2840"/>
    <cellStyle name="_Book2 2 2 20" xfId="2841"/>
    <cellStyle name="_Book2 2 2 21" xfId="2842"/>
    <cellStyle name="_Book2 2 2 22" xfId="2843"/>
    <cellStyle name="_Book2 2 2 23" xfId="2844"/>
    <cellStyle name="_Book2 2 2 24" xfId="2845"/>
    <cellStyle name="_Book2 2 2 3" xfId="2846"/>
    <cellStyle name="_x0013__Book2 2 2 3" xfId="2847"/>
    <cellStyle name="_Book2 2 2 4" xfId="2848"/>
    <cellStyle name="_Book2 2 2 5" xfId="2849"/>
    <cellStyle name="_Book2 2 2 6" xfId="2850"/>
    <cellStyle name="_Book2 2 2 7" xfId="2851"/>
    <cellStyle name="_Book2 2 2 8" xfId="2852"/>
    <cellStyle name="_Book2 2 2 9" xfId="2853"/>
    <cellStyle name="_Book2 2 20" xfId="2854"/>
    <cellStyle name="_x0013__Book2 2 20" xfId="2855"/>
    <cellStyle name="_Book2 2 21" xfId="2856"/>
    <cellStyle name="_x0013__Book2 2 21" xfId="2857"/>
    <cellStyle name="_Book2 2 22" xfId="2858"/>
    <cellStyle name="_x0013__Book2 2 22" xfId="2859"/>
    <cellStyle name="_Book2 2 23" xfId="2860"/>
    <cellStyle name="_x0013__Book2 2 23" xfId="2861"/>
    <cellStyle name="_Book2 2 24" xfId="2862"/>
    <cellStyle name="_x0013__Book2 2 24" xfId="2863"/>
    <cellStyle name="_Book2 2 25" xfId="2864"/>
    <cellStyle name="_Book2 2 26" xfId="2865"/>
    <cellStyle name="_Book2 2 27" xfId="2866"/>
    <cellStyle name="_Book2 2 28" xfId="2867"/>
    <cellStyle name="_Book2 2 29" xfId="2868"/>
    <cellStyle name="_Book2 2 3" xfId="2869"/>
    <cellStyle name="_x0013__Book2 2 3" xfId="2870"/>
    <cellStyle name="_Book2 2 3 2" xfId="2871"/>
    <cellStyle name="_Book2 2 3 2 2" xfId="2872"/>
    <cellStyle name="_Book2 2 3 3" xfId="2873"/>
    <cellStyle name="_Book2 2 3 4" xfId="2874"/>
    <cellStyle name="_Book2 2 3 5" xfId="2875"/>
    <cellStyle name="_Book2 2 3 6" xfId="2876"/>
    <cellStyle name="_Book2 2 30" xfId="2877"/>
    <cellStyle name="_Book2 2 31" xfId="2878"/>
    <cellStyle name="_Book2 2 32" xfId="2879"/>
    <cellStyle name="_Book2 2 33" xfId="2880"/>
    <cellStyle name="_Book2 2 34" xfId="2881"/>
    <cellStyle name="_Book2 2 35" xfId="2882"/>
    <cellStyle name="_Book2 2 36" xfId="2883"/>
    <cellStyle name="_Book2 2 37" xfId="2884"/>
    <cellStyle name="_Book2 2 38" xfId="2885"/>
    <cellStyle name="_Book2 2 39" xfId="2886"/>
    <cellStyle name="_Book2 2 4" xfId="2887"/>
    <cellStyle name="_x0013__Book2 2 4" xfId="2888"/>
    <cellStyle name="_Book2 2 4 2" xfId="2889"/>
    <cellStyle name="_Book2 2 4 2 2" xfId="2890"/>
    <cellStyle name="_Book2 2 4 3" xfId="2891"/>
    <cellStyle name="_Book2 2 4 4" xfId="2892"/>
    <cellStyle name="_Book2 2 4 5" xfId="2893"/>
    <cellStyle name="_Book2 2 40" xfId="2894"/>
    <cellStyle name="_Book2 2 41" xfId="2895"/>
    <cellStyle name="_Book2 2 42" xfId="2896"/>
    <cellStyle name="_Book2 2 43" xfId="2897"/>
    <cellStyle name="_Book2 2 44" xfId="2898"/>
    <cellStyle name="_Book2 2 45" xfId="2899"/>
    <cellStyle name="_Book2 2 46" xfId="2900"/>
    <cellStyle name="_Book2 2 47" xfId="2901"/>
    <cellStyle name="_Book2 2 48" xfId="2902"/>
    <cellStyle name="_Book2 2 49" xfId="2903"/>
    <cellStyle name="_Book2 2 5" xfId="2904"/>
    <cellStyle name="_x0013__Book2 2 5" xfId="2905"/>
    <cellStyle name="_Book2 2 5 2" xfId="2906"/>
    <cellStyle name="_Book2 2 5 2 2" xfId="2907"/>
    <cellStyle name="_Book2 2 5 3" xfId="2908"/>
    <cellStyle name="_Book2 2 5 4" xfId="2909"/>
    <cellStyle name="_Book2 2 5 5" xfId="2910"/>
    <cellStyle name="_Book2 2 50" xfId="2911"/>
    <cellStyle name="_Book2 2 51" xfId="2912"/>
    <cellStyle name="_Book2 2 52" xfId="2913"/>
    <cellStyle name="_Book2 2 53" xfId="2914"/>
    <cellStyle name="_Book2 2 6" xfId="2915"/>
    <cellStyle name="_x0013__Book2 2 6" xfId="2916"/>
    <cellStyle name="_Book2 2 6 2" xfId="2917"/>
    <cellStyle name="_Book2 2 6 2 2" xfId="2918"/>
    <cellStyle name="_Book2 2 6 3" xfId="2919"/>
    <cellStyle name="_Book2 2 6 4" xfId="2920"/>
    <cellStyle name="_Book2 2 6 5" xfId="2921"/>
    <cellStyle name="_Book2 2 7" xfId="2922"/>
    <cellStyle name="_x0013__Book2 2 7" xfId="2923"/>
    <cellStyle name="_Book2 2 7 2" xfId="2924"/>
    <cellStyle name="_Book2 2 7 2 2" xfId="2925"/>
    <cellStyle name="_Book2 2 7 3" xfId="2926"/>
    <cellStyle name="_Book2 2 7 4" xfId="2927"/>
    <cellStyle name="_Book2 2 8" xfId="2928"/>
    <cellStyle name="_x0013__Book2 2 8" xfId="2929"/>
    <cellStyle name="_Book2 2 8 2" xfId="2930"/>
    <cellStyle name="_Book2 2 8 2 2" xfId="2931"/>
    <cellStyle name="_Book2 2 8 3" xfId="2932"/>
    <cellStyle name="_Book2 2 9" xfId="2933"/>
    <cellStyle name="_x0013__Book2 2 9" xfId="2934"/>
    <cellStyle name="_Book2 2 9 2" xfId="2935"/>
    <cellStyle name="_Book2 2 9 2 2" xfId="2936"/>
    <cellStyle name="_Book2 2 9 3" xfId="2937"/>
    <cellStyle name="_Book2 20" xfId="2938"/>
    <cellStyle name="_x0013__Book2 20" xfId="2939"/>
    <cellStyle name="_Book2 20 10" xfId="2940"/>
    <cellStyle name="_Book2 20 11" xfId="2941"/>
    <cellStyle name="_Book2 20 12" xfId="2942"/>
    <cellStyle name="_Book2 20 13" xfId="2943"/>
    <cellStyle name="_Book2 20 14" xfId="2944"/>
    <cellStyle name="_Book2 20 15" xfId="2945"/>
    <cellStyle name="_Book2 20 16" xfId="2946"/>
    <cellStyle name="_Book2 20 17" xfId="2947"/>
    <cellStyle name="_Book2 20 18" xfId="2948"/>
    <cellStyle name="_Book2 20 19" xfId="2949"/>
    <cellStyle name="_Book2 20 2" xfId="2950"/>
    <cellStyle name="_Book2 20 20" xfId="2951"/>
    <cellStyle name="_Book2 20 3" xfId="2952"/>
    <cellStyle name="_Book2 20 4" xfId="2953"/>
    <cellStyle name="_Book2 20 5" xfId="2954"/>
    <cellStyle name="_Book2 20 6" xfId="2955"/>
    <cellStyle name="_Book2 20 7" xfId="2956"/>
    <cellStyle name="_Book2 20 8" xfId="2957"/>
    <cellStyle name="_Book2 20 9" xfId="2958"/>
    <cellStyle name="_Book2 21" xfId="2959"/>
    <cellStyle name="_x0013__Book2 21" xfId="2960"/>
    <cellStyle name="_Book2 21 10" xfId="2961"/>
    <cellStyle name="_Book2 21 11" xfId="2962"/>
    <cellStyle name="_Book2 21 12" xfId="2963"/>
    <cellStyle name="_Book2 21 13" xfId="2964"/>
    <cellStyle name="_Book2 21 14" xfId="2965"/>
    <cellStyle name="_Book2 21 15" xfId="2966"/>
    <cellStyle name="_Book2 21 16" xfId="2967"/>
    <cellStyle name="_Book2 21 17" xfId="2968"/>
    <cellStyle name="_Book2 21 18" xfId="2969"/>
    <cellStyle name="_Book2 21 19" xfId="2970"/>
    <cellStyle name="_Book2 21 2" xfId="2971"/>
    <cellStyle name="_Book2 21 3" xfId="2972"/>
    <cellStyle name="_Book2 21 4" xfId="2973"/>
    <cellStyle name="_Book2 21 5" xfId="2974"/>
    <cellStyle name="_Book2 21 6" xfId="2975"/>
    <cellStyle name="_Book2 21 7" xfId="2976"/>
    <cellStyle name="_Book2 21 8" xfId="2977"/>
    <cellStyle name="_Book2 21 9" xfId="2978"/>
    <cellStyle name="_Book2 22" xfId="2979"/>
    <cellStyle name="_x0013__Book2 22" xfId="2980"/>
    <cellStyle name="_Book2 22 10" xfId="2981"/>
    <cellStyle name="_Book2 22 11" xfId="2982"/>
    <cellStyle name="_Book2 22 12" xfId="2983"/>
    <cellStyle name="_Book2 22 13" xfId="2984"/>
    <cellStyle name="_Book2 22 14" xfId="2985"/>
    <cellStyle name="_Book2 22 15" xfId="2986"/>
    <cellStyle name="_Book2 22 16" xfId="2987"/>
    <cellStyle name="_Book2 22 17" xfId="2988"/>
    <cellStyle name="_Book2 22 18" xfId="2989"/>
    <cellStyle name="_Book2 22 2" xfId="2990"/>
    <cellStyle name="_Book2 22 3" xfId="2991"/>
    <cellStyle name="_Book2 22 4" xfId="2992"/>
    <cellStyle name="_Book2 22 5" xfId="2993"/>
    <cellStyle name="_Book2 22 6" xfId="2994"/>
    <cellStyle name="_Book2 22 7" xfId="2995"/>
    <cellStyle name="_Book2 22 8" xfId="2996"/>
    <cellStyle name="_Book2 22 9" xfId="2997"/>
    <cellStyle name="_Book2 23" xfId="2998"/>
    <cellStyle name="_x0013__Book2 23" xfId="2999"/>
    <cellStyle name="_Book2 23 10" xfId="3000"/>
    <cellStyle name="_Book2 23 11" xfId="3001"/>
    <cellStyle name="_Book2 23 12" xfId="3002"/>
    <cellStyle name="_Book2 23 13" xfId="3003"/>
    <cellStyle name="_Book2 23 14" xfId="3004"/>
    <cellStyle name="_Book2 23 15" xfId="3005"/>
    <cellStyle name="_Book2 23 16" xfId="3006"/>
    <cellStyle name="_Book2 23 17" xfId="3007"/>
    <cellStyle name="_Book2 23 2" xfId="3008"/>
    <cellStyle name="_Book2 23 3" xfId="3009"/>
    <cellStyle name="_Book2 23 4" xfId="3010"/>
    <cellStyle name="_Book2 23 5" xfId="3011"/>
    <cellStyle name="_Book2 23 6" xfId="3012"/>
    <cellStyle name="_Book2 23 7" xfId="3013"/>
    <cellStyle name="_Book2 23 8" xfId="3014"/>
    <cellStyle name="_Book2 23 9" xfId="3015"/>
    <cellStyle name="_Book2 24" xfId="3016"/>
    <cellStyle name="_x0013__Book2 24" xfId="3017"/>
    <cellStyle name="_Book2 24 10" xfId="3018"/>
    <cellStyle name="_Book2 24 11" xfId="3019"/>
    <cellStyle name="_Book2 24 12" xfId="3020"/>
    <cellStyle name="_Book2 24 13" xfId="3021"/>
    <cellStyle name="_Book2 24 14" xfId="3022"/>
    <cellStyle name="_Book2 24 15" xfId="3023"/>
    <cellStyle name="_Book2 24 16" xfId="3024"/>
    <cellStyle name="_Book2 24 2" xfId="3025"/>
    <cellStyle name="_Book2 24 3" xfId="3026"/>
    <cellStyle name="_Book2 24 4" xfId="3027"/>
    <cellStyle name="_Book2 24 5" xfId="3028"/>
    <cellStyle name="_Book2 24 6" xfId="3029"/>
    <cellStyle name="_Book2 24 7" xfId="3030"/>
    <cellStyle name="_Book2 24 8" xfId="3031"/>
    <cellStyle name="_Book2 24 9" xfId="3032"/>
    <cellStyle name="_Book2 25" xfId="3033"/>
    <cellStyle name="_x0013__Book2 25" xfId="3034"/>
    <cellStyle name="_Book2 25 2" xfId="3035"/>
    <cellStyle name="_Book2 25 3" xfId="3036"/>
    <cellStyle name="_Book2 26" xfId="3037"/>
    <cellStyle name="_x0013__Book2 26" xfId="3038"/>
    <cellStyle name="_Book2 26 2" xfId="3039"/>
    <cellStyle name="_Book2 26 3" xfId="3040"/>
    <cellStyle name="_Book2 27" xfId="3041"/>
    <cellStyle name="_x0013__Book2 27" xfId="3042"/>
    <cellStyle name="_Book2 27 2" xfId="3043"/>
    <cellStyle name="_Book2 27 3" xfId="3044"/>
    <cellStyle name="_Book2 28" xfId="3045"/>
    <cellStyle name="_x0013__Book2 28" xfId="3046"/>
    <cellStyle name="_Book2 28 2" xfId="3047"/>
    <cellStyle name="_Book2 28 3" xfId="3048"/>
    <cellStyle name="_Book2 29" xfId="3049"/>
    <cellStyle name="_x0013__Book2 29" xfId="3050"/>
    <cellStyle name="_Book2 29 2" xfId="3051"/>
    <cellStyle name="_Book2 29 3" xfId="3052"/>
    <cellStyle name="_Book2 3" xfId="3053"/>
    <cellStyle name="_x0013__Book2 3" xfId="3054"/>
    <cellStyle name="_Book2 3 10" xfId="3055"/>
    <cellStyle name="_Book2 3 10 2" xfId="3056"/>
    <cellStyle name="_Book2 3 10 2 2" xfId="3057"/>
    <cellStyle name="_Book2 3 10 3" xfId="3058"/>
    <cellStyle name="_Book2 3 11" xfId="3059"/>
    <cellStyle name="_Book2 3 11 2" xfId="3060"/>
    <cellStyle name="_Book2 3 11 2 2" xfId="3061"/>
    <cellStyle name="_Book2 3 11 3" xfId="3062"/>
    <cellStyle name="_Book2 3 12" xfId="3063"/>
    <cellStyle name="_Book2 3 12 2" xfId="3064"/>
    <cellStyle name="_Book2 3 12 2 2" xfId="3065"/>
    <cellStyle name="_Book2 3 12 3" xfId="3066"/>
    <cellStyle name="_Book2 3 13" xfId="3067"/>
    <cellStyle name="_Book2 3 13 2" xfId="3068"/>
    <cellStyle name="_Book2 3 13 2 2" xfId="3069"/>
    <cellStyle name="_Book2 3 13 3" xfId="3070"/>
    <cellStyle name="_Book2 3 14" xfId="3071"/>
    <cellStyle name="_Book2 3 14 2" xfId="3072"/>
    <cellStyle name="_Book2 3 14 2 2" xfId="3073"/>
    <cellStyle name="_Book2 3 14 3" xfId="3074"/>
    <cellStyle name="_Book2 3 15" xfId="3075"/>
    <cellStyle name="_Book2 3 15 2" xfId="3076"/>
    <cellStyle name="_Book2 3 15 2 2" xfId="3077"/>
    <cellStyle name="_Book2 3 15 3" xfId="3078"/>
    <cellStyle name="_Book2 3 16" xfId="3079"/>
    <cellStyle name="_Book2 3 16 2" xfId="3080"/>
    <cellStyle name="_Book2 3 16 2 2" xfId="3081"/>
    <cellStyle name="_Book2 3 16 3" xfId="3082"/>
    <cellStyle name="_Book2 3 17" xfId="3083"/>
    <cellStyle name="_Book2 3 17 2" xfId="3084"/>
    <cellStyle name="_Book2 3 17 2 2" xfId="3085"/>
    <cellStyle name="_Book2 3 17 3" xfId="3086"/>
    <cellStyle name="_Book2 3 18" xfId="3087"/>
    <cellStyle name="_Book2 3 18 2" xfId="3088"/>
    <cellStyle name="_Book2 3 18 2 2" xfId="3089"/>
    <cellStyle name="_Book2 3 18 3" xfId="3090"/>
    <cellStyle name="_Book2 3 19" xfId="3091"/>
    <cellStyle name="_Book2 3 19 2" xfId="3092"/>
    <cellStyle name="_Book2 3 19 2 2" xfId="3093"/>
    <cellStyle name="_Book2 3 19 3" xfId="3094"/>
    <cellStyle name="_Book2 3 2" xfId="3095"/>
    <cellStyle name="_x0013__Book2 3 2" xfId="3096"/>
    <cellStyle name="_Book2 3 2 2" xfId="3097"/>
    <cellStyle name="_x0013__Book2 3 2 2" xfId="3098"/>
    <cellStyle name="_Book2 3 2 2 2" xfId="3099"/>
    <cellStyle name="_Book2 3 2 2 3" xfId="3100"/>
    <cellStyle name="_Book2 3 2 3" xfId="3101"/>
    <cellStyle name="_x0013__Book2 3 2 3" xfId="3102"/>
    <cellStyle name="_Book2 3 2 4" xfId="3103"/>
    <cellStyle name="_Book2 3 20" xfId="3104"/>
    <cellStyle name="_Book2 3 20 2" xfId="3105"/>
    <cellStyle name="_Book2 3 20 2 2" xfId="3106"/>
    <cellStyle name="_Book2 3 20 3" xfId="3107"/>
    <cellStyle name="_Book2 3 21" xfId="3108"/>
    <cellStyle name="_Book2 3 21 2" xfId="3109"/>
    <cellStyle name="_Book2 3 21 2 2" xfId="3110"/>
    <cellStyle name="_Book2 3 21 3" xfId="3111"/>
    <cellStyle name="_Book2 3 22" xfId="3112"/>
    <cellStyle name="_Book2 3 22 2" xfId="3113"/>
    <cellStyle name="_Book2 3 23" xfId="3114"/>
    <cellStyle name="_Book2 3 23 2" xfId="3115"/>
    <cellStyle name="_Book2 3 24" xfId="3116"/>
    <cellStyle name="_Book2 3 24 2" xfId="3117"/>
    <cellStyle name="_Book2 3 25" xfId="3118"/>
    <cellStyle name="_Book2 3 25 2" xfId="3119"/>
    <cellStyle name="_Book2 3 26" xfId="3120"/>
    <cellStyle name="_Book2 3 26 2" xfId="3121"/>
    <cellStyle name="_Book2 3 27" xfId="3122"/>
    <cellStyle name="_Book2 3 27 2" xfId="3123"/>
    <cellStyle name="_Book2 3 28" xfId="3124"/>
    <cellStyle name="_Book2 3 28 2" xfId="3125"/>
    <cellStyle name="_Book2 3 29" xfId="3126"/>
    <cellStyle name="_Book2 3 29 2" xfId="3127"/>
    <cellStyle name="_Book2 3 3" xfId="3128"/>
    <cellStyle name="_x0013__Book2 3 3" xfId="3129"/>
    <cellStyle name="_Book2 3 3 2" xfId="3130"/>
    <cellStyle name="_Book2 3 3 2 2" xfId="3131"/>
    <cellStyle name="_Book2 3 3 3" xfId="3132"/>
    <cellStyle name="_Book2 3 3 4" xfId="3133"/>
    <cellStyle name="_Book2 3 30" xfId="3134"/>
    <cellStyle name="_Book2 3 30 2" xfId="3135"/>
    <cellStyle name="_Book2 3 31" xfId="3136"/>
    <cellStyle name="_Book2 3 31 2" xfId="3137"/>
    <cellStyle name="_Book2 3 32" xfId="3138"/>
    <cellStyle name="_Book2 3 32 2" xfId="3139"/>
    <cellStyle name="_Book2 3 33" xfId="3140"/>
    <cellStyle name="_Book2 3 33 2" xfId="3141"/>
    <cellStyle name="_Book2 3 34" xfId="3142"/>
    <cellStyle name="_Book2 3 34 2" xfId="3143"/>
    <cellStyle name="_Book2 3 35" xfId="3144"/>
    <cellStyle name="_Book2 3 35 2" xfId="3145"/>
    <cellStyle name="_Book2 3 36" xfId="3146"/>
    <cellStyle name="_Book2 3 36 2" xfId="3147"/>
    <cellStyle name="_Book2 3 37" xfId="3148"/>
    <cellStyle name="_Book2 3 37 2" xfId="3149"/>
    <cellStyle name="_Book2 3 38" xfId="3150"/>
    <cellStyle name="_Book2 3 38 2" xfId="3151"/>
    <cellStyle name="_Book2 3 39" xfId="3152"/>
    <cellStyle name="_Book2 3 39 2" xfId="3153"/>
    <cellStyle name="_Book2 3 4" xfId="3154"/>
    <cellStyle name="_x0013__Book2 3 4" xfId="3155"/>
    <cellStyle name="_Book2 3 4 2" xfId="3156"/>
    <cellStyle name="_Book2 3 4 2 2" xfId="3157"/>
    <cellStyle name="_Book2 3 4 3" xfId="3158"/>
    <cellStyle name="_Book2 3 40" xfId="3159"/>
    <cellStyle name="_Book2 3 40 2" xfId="3160"/>
    <cellStyle name="_Book2 3 41" xfId="3161"/>
    <cellStyle name="_Book2 3 41 2" xfId="3162"/>
    <cellStyle name="_Book2 3 42" xfId="3163"/>
    <cellStyle name="_Book2 3 42 2" xfId="3164"/>
    <cellStyle name="_Book2 3 43" xfId="3165"/>
    <cellStyle name="_Book2 3 43 2" xfId="3166"/>
    <cellStyle name="_Book2 3 44" xfId="3167"/>
    <cellStyle name="_Book2 3 44 2" xfId="3168"/>
    <cellStyle name="_Book2 3 45" xfId="3169"/>
    <cellStyle name="_Book2 3 45 2" xfId="3170"/>
    <cellStyle name="_Book2 3 46" xfId="3171"/>
    <cellStyle name="_Book2 3 47" xfId="3172"/>
    <cellStyle name="_Book2 3 48" xfId="3173"/>
    <cellStyle name="_Book2 3 5" xfId="3174"/>
    <cellStyle name="_x0013__Book2 3 5" xfId="3175"/>
    <cellStyle name="_Book2 3 5 2" xfId="3176"/>
    <cellStyle name="_Book2 3 5 2 2" xfId="3177"/>
    <cellStyle name="_Book2 3 5 3" xfId="3178"/>
    <cellStyle name="_Book2 3 6" xfId="3179"/>
    <cellStyle name="_x0013__Book2 3 6" xfId="3180"/>
    <cellStyle name="_Book2 3 6 2" xfId="3181"/>
    <cellStyle name="_Book2 3 6 2 2" xfId="3182"/>
    <cellStyle name="_Book2 3 6 3" xfId="3183"/>
    <cellStyle name="_Book2 3 7" xfId="3184"/>
    <cellStyle name="_x0013__Book2 3 7" xfId="3185"/>
    <cellStyle name="_Book2 3 7 2" xfId="3186"/>
    <cellStyle name="_Book2 3 7 2 2" xfId="3187"/>
    <cellStyle name="_Book2 3 7 3" xfId="3188"/>
    <cellStyle name="_Book2 3 8" xfId="3189"/>
    <cellStyle name="_Book2 3 8 2" xfId="3190"/>
    <cellStyle name="_Book2 3 8 2 2" xfId="3191"/>
    <cellStyle name="_Book2 3 8 3" xfId="3192"/>
    <cellStyle name="_Book2 3 9" xfId="3193"/>
    <cellStyle name="_Book2 3 9 2" xfId="3194"/>
    <cellStyle name="_Book2 3 9 2 2" xfId="3195"/>
    <cellStyle name="_Book2 3 9 3" xfId="3196"/>
    <cellStyle name="_Book2 30" xfId="3197"/>
    <cellStyle name="_x0013__Book2 30" xfId="3198"/>
    <cellStyle name="_Book2 30 2" xfId="3199"/>
    <cellStyle name="_Book2 30 3" xfId="3200"/>
    <cellStyle name="_Book2 31" xfId="3201"/>
    <cellStyle name="_x0013__Book2 31" xfId="3202"/>
    <cellStyle name="_Book2 31 2" xfId="3203"/>
    <cellStyle name="_Book2 31 3" xfId="3204"/>
    <cellStyle name="_Book2 32" xfId="3205"/>
    <cellStyle name="_x0013__Book2 32" xfId="3206"/>
    <cellStyle name="_Book2 32 2" xfId="3207"/>
    <cellStyle name="_Book2 32 3" xfId="3208"/>
    <cellStyle name="_Book2 33" xfId="3209"/>
    <cellStyle name="_x0013__Book2 33" xfId="3210"/>
    <cellStyle name="_Book2 33 2" xfId="3211"/>
    <cellStyle name="_Book2 33 3" xfId="3212"/>
    <cellStyle name="_Book2 34" xfId="3213"/>
    <cellStyle name="_x0013__Book2 34" xfId="3214"/>
    <cellStyle name="_Book2 35" xfId="3215"/>
    <cellStyle name="_x0013__Book2 35" xfId="3216"/>
    <cellStyle name="_Book2 36" xfId="3217"/>
    <cellStyle name="_x0013__Book2 36" xfId="3218"/>
    <cellStyle name="_Book2 37" xfId="3219"/>
    <cellStyle name="_x0013__Book2 37" xfId="3220"/>
    <cellStyle name="_Book2 38" xfId="3221"/>
    <cellStyle name="_x0013__Book2 38" xfId="3222"/>
    <cellStyle name="_Book2 39" xfId="3223"/>
    <cellStyle name="_x0013__Book2 39" xfId="3224"/>
    <cellStyle name="_Book2 4" xfId="3225"/>
    <cellStyle name="_x0013__Book2 4" xfId="3226"/>
    <cellStyle name="_Book2 4 10" xfId="3227"/>
    <cellStyle name="_Book2 4 10 2" xfId="3228"/>
    <cellStyle name="_Book2 4 10 2 2" xfId="3229"/>
    <cellStyle name="_Book2 4 10 3" xfId="3230"/>
    <cellStyle name="_Book2 4 11" xfId="3231"/>
    <cellStyle name="_Book2 4 11 2" xfId="3232"/>
    <cellStyle name="_Book2 4 11 2 2" xfId="3233"/>
    <cellStyle name="_Book2 4 11 3" xfId="3234"/>
    <cellStyle name="_Book2 4 12" xfId="3235"/>
    <cellStyle name="_Book2 4 12 2" xfId="3236"/>
    <cellStyle name="_Book2 4 12 2 2" xfId="3237"/>
    <cellStyle name="_Book2 4 12 3" xfId="3238"/>
    <cellStyle name="_Book2 4 13" xfId="3239"/>
    <cellStyle name="_Book2 4 13 2" xfId="3240"/>
    <cellStyle name="_Book2 4 13 2 2" xfId="3241"/>
    <cellStyle name="_Book2 4 13 3" xfId="3242"/>
    <cellStyle name="_Book2 4 14" xfId="3243"/>
    <cellStyle name="_Book2 4 14 2" xfId="3244"/>
    <cellStyle name="_Book2 4 14 2 2" xfId="3245"/>
    <cellStyle name="_Book2 4 14 3" xfId="3246"/>
    <cellStyle name="_Book2 4 15" xfId="3247"/>
    <cellStyle name="_Book2 4 15 2" xfId="3248"/>
    <cellStyle name="_Book2 4 15 2 2" xfId="3249"/>
    <cellStyle name="_Book2 4 15 3" xfId="3250"/>
    <cellStyle name="_Book2 4 16" xfId="3251"/>
    <cellStyle name="_Book2 4 16 2" xfId="3252"/>
    <cellStyle name="_Book2 4 16 2 2" xfId="3253"/>
    <cellStyle name="_Book2 4 16 3" xfId="3254"/>
    <cellStyle name="_Book2 4 17" xfId="3255"/>
    <cellStyle name="_Book2 4 17 2" xfId="3256"/>
    <cellStyle name="_Book2 4 17 2 2" xfId="3257"/>
    <cellStyle name="_Book2 4 17 3" xfId="3258"/>
    <cellStyle name="_Book2 4 18" xfId="3259"/>
    <cellStyle name="_Book2 4 18 2" xfId="3260"/>
    <cellStyle name="_Book2 4 18 2 2" xfId="3261"/>
    <cellStyle name="_Book2 4 18 3" xfId="3262"/>
    <cellStyle name="_Book2 4 19" xfId="3263"/>
    <cellStyle name="_Book2 4 19 2" xfId="3264"/>
    <cellStyle name="_Book2 4 19 2 2" xfId="3265"/>
    <cellStyle name="_Book2 4 19 3" xfId="3266"/>
    <cellStyle name="_Book2 4 2" xfId="3267"/>
    <cellStyle name="_x0013__Book2 4 2" xfId="3268"/>
    <cellStyle name="_Book2 4 2 2" xfId="3269"/>
    <cellStyle name="_x0013__Book2 4 2 2" xfId="3270"/>
    <cellStyle name="_Book2 4 2 2 2" xfId="3271"/>
    <cellStyle name="_Book2 4 2 2 3" xfId="3272"/>
    <cellStyle name="_Book2 4 2 3" xfId="3273"/>
    <cellStyle name="_x0013__Book2 4 2 3" xfId="3274"/>
    <cellStyle name="_Book2 4 2 4" xfId="3275"/>
    <cellStyle name="_Book2 4 2 5" xfId="3276"/>
    <cellStyle name="_Book2 4 2 6" xfId="3277"/>
    <cellStyle name="_Book2 4 2 7" xfId="3278"/>
    <cellStyle name="_Book2 4 20" xfId="3279"/>
    <cellStyle name="_Book2 4 20 2" xfId="3280"/>
    <cellStyle name="_Book2 4 20 2 2" xfId="3281"/>
    <cellStyle name="_Book2 4 20 3" xfId="3282"/>
    <cellStyle name="_Book2 4 21" xfId="3283"/>
    <cellStyle name="_Book2 4 21 2" xfId="3284"/>
    <cellStyle name="_Book2 4 22" xfId="3285"/>
    <cellStyle name="_Book2 4 22 2" xfId="3286"/>
    <cellStyle name="_Book2 4 23" xfId="3287"/>
    <cellStyle name="_Book2 4 23 2" xfId="3288"/>
    <cellStyle name="_Book2 4 24" xfId="3289"/>
    <cellStyle name="_Book2 4 24 2" xfId="3290"/>
    <cellStyle name="_Book2 4 25" xfId="3291"/>
    <cellStyle name="_Book2 4 25 2" xfId="3292"/>
    <cellStyle name="_Book2 4 26" xfId="3293"/>
    <cellStyle name="_Book2 4 26 2" xfId="3294"/>
    <cellStyle name="_Book2 4 27" xfId="3295"/>
    <cellStyle name="_Book2 4 27 2" xfId="3296"/>
    <cellStyle name="_Book2 4 28" xfId="3297"/>
    <cellStyle name="_Book2 4 28 2" xfId="3298"/>
    <cellStyle name="_Book2 4 29" xfId="3299"/>
    <cellStyle name="_Book2 4 29 2" xfId="3300"/>
    <cellStyle name="_Book2 4 3" xfId="3301"/>
    <cellStyle name="_x0013__Book2 4 3" xfId="3302"/>
    <cellStyle name="_Book2 4 3 2" xfId="3303"/>
    <cellStyle name="_Book2 4 3 2 2" xfId="3304"/>
    <cellStyle name="_Book2 4 3 3" xfId="3305"/>
    <cellStyle name="_Book2 4 3 4" xfId="3306"/>
    <cellStyle name="_Book2 4 3 5" xfId="3307"/>
    <cellStyle name="_Book2 4 3 6" xfId="3308"/>
    <cellStyle name="_Book2 4 30" xfId="3309"/>
    <cellStyle name="_Book2 4 30 2" xfId="3310"/>
    <cellStyle name="_Book2 4 31" xfId="3311"/>
    <cellStyle name="_Book2 4 31 2" xfId="3312"/>
    <cellStyle name="_Book2 4 32" xfId="3313"/>
    <cellStyle name="_Book2 4 32 2" xfId="3314"/>
    <cellStyle name="_Book2 4 33" xfId="3315"/>
    <cellStyle name="_Book2 4 33 2" xfId="3316"/>
    <cellStyle name="_Book2 4 34" xfId="3317"/>
    <cellStyle name="_Book2 4 34 2" xfId="3318"/>
    <cellStyle name="_Book2 4 35" xfId="3319"/>
    <cellStyle name="_Book2 4 35 2" xfId="3320"/>
    <cellStyle name="_Book2 4 36" xfId="3321"/>
    <cellStyle name="_Book2 4 36 2" xfId="3322"/>
    <cellStyle name="_Book2 4 37" xfId="3323"/>
    <cellStyle name="_Book2 4 37 2" xfId="3324"/>
    <cellStyle name="_Book2 4 38" xfId="3325"/>
    <cellStyle name="_Book2 4 38 2" xfId="3326"/>
    <cellStyle name="_Book2 4 39" xfId="3327"/>
    <cellStyle name="_Book2 4 39 2" xfId="3328"/>
    <cellStyle name="_Book2 4 4" xfId="3329"/>
    <cellStyle name="_x0013__Book2 4 4" xfId="3330"/>
    <cellStyle name="_Book2 4 4 2" xfId="3331"/>
    <cellStyle name="_Book2 4 4 2 2" xfId="3332"/>
    <cellStyle name="_Book2 4 4 3" xfId="3333"/>
    <cellStyle name="_Book2 4 4 4" xfId="3334"/>
    <cellStyle name="_Book2 4 4 5" xfId="3335"/>
    <cellStyle name="_Book2 4 40" xfId="3336"/>
    <cellStyle name="_Book2 4 40 2" xfId="3337"/>
    <cellStyle name="_Book2 4 41" xfId="3338"/>
    <cellStyle name="_Book2 4 41 2" xfId="3339"/>
    <cellStyle name="_Book2 4 42" xfId="3340"/>
    <cellStyle name="_Book2 4 42 2" xfId="3341"/>
    <cellStyle name="_Book2 4 43" xfId="3342"/>
    <cellStyle name="_Book2 4 43 2" xfId="3343"/>
    <cellStyle name="_Book2 4 44" xfId="3344"/>
    <cellStyle name="_Book2 4 44 2" xfId="3345"/>
    <cellStyle name="_Book2 4 45" xfId="3346"/>
    <cellStyle name="_Book2 4 45 2" xfId="3347"/>
    <cellStyle name="_Book2 4 46" xfId="3348"/>
    <cellStyle name="_Book2 4 47" xfId="3349"/>
    <cellStyle name="_Book2 4 48" xfId="3350"/>
    <cellStyle name="_Book2 4 5" xfId="3351"/>
    <cellStyle name="_x0013__Book2 4 5" xfId="3352"/>
    <cellStyle name="_Book2 4 5 2" xfId="3353"/>
    <cellStyle name="_Book2 4 5 2 2" xfId="3354"/>
    <cellStyle name="_Book2 4 5 3" xfId="3355"/>
    <cellStyle name="_Book2 4 5 4" xfId="3356"/>
    <cellStyle name="_Book2 4 6" xfId="3357"/>
    <cellStyle name="_x0013__Book2 4 6" xfId="3358"/>
    <cellStyle name="_Book2 4 6 2" xfId="3359"/>
    <cellStyle name="_Book2 4 6 2 2" xfId="3360"/>
    <cellStyle name="_Book2 4 6 3" xfId="3361"/>
    <cellStyle name="_Book2 4 6 4" xfId="3362"/>
    <cellStyle name="_Book2 4 7" xfId="3363"/>
    <cellStyle name="_x0013__Book2 4 7" xfId="3364"/>
    <cellStyle name="_Book2 4 7 2" xfId="3365"/>
    <cellStyle name="_Book2 4 7 2 2" xfId="3366"/>
    <cellStyle name="_Book2 4 7 3" xfId="3367"/>
    <cellStyle name="_Book2 4 8" xfId="3368"/>
    <cellStyle name="_Book2 4 8 2" xfId="3369"/>
    <cellStyle name="_Book2 4 8 2 2" xfId="3370"/>
    <cellStyle name="_Book2 4 8 3" xfId="3371"/>
    <cellStyle name="_Book2 4 9" xfId="3372"/>
    <cellStyle name="_Book2 4 9 2" xfId="3373"/>
    <cellStyle name="_Book2 4 9 2 2" xfId="3374"/>
    <cellStyle name="_Book2 4 9 3" xfId="3375"/>
    <cellStyle name="_Book2 40" xfId="3376"/>
    <cellStyle name="_x0013__Book2 40" xfId="3377"/>
    <cellStyle name="_Book2 41" xfId="3378"/>
    <cellStyle name="_x0013__Book2 41" xfId="3379"/>
    <cellStyle name="_Book2 42" xfId="3380"/>
    <cellStyle name="_x0013__Book2 42" xfId="3381"/>
    <cellStyle name="_Book2 43" xfId="3382"/>
    <cellStyle name="_x0013__Book2 43" xfId="3383"/>
    <cellStyle name="_x0013__Book2 44" xfId="3384"/>
    <cellStyle name="_x0013__Book2 45" xfId="3385"/>
    <cellStyle name="_x0013__Book2 46" xfId="3386"/>
    <cellStyle name="_x0013__Book2 47" xfId="3387"/>
    <cellStyle name="_x0013__Book2 48" xfId="3388"/>
    <cellStyle name="_x0013__Book2 49" xfId="3389"/>
    <cellStyle name="_Book2 5" xfId="3390"/>
    <cellStyle name="_x0013__Book2 5" xfId="3391"/>
    <cellStyle name="_Book2 5 10" xfId="3392"/>
    <cellStyle name="_Book2 5 11" xfId="3393"/>
    <cellStyle name="_Book2 5 12" xfId="3394"/>
    <cellStyle name="_Book2 5 13" xfId="3395"/>
    <cellStyle name="_Book2 5 14" xfId="3396"/>
    <cellStyle name="_Book2 5 15" xfId="3397"/>
    <cellStyle name="_Book2 5 16" xfId="3398"/>
    <cellStyle name="_Book2 5 17" xfId="3399"/>
    <cellStyle name="_Book2 5 18" xfId="3400"/>
    <cellStyle name="_Book2 5 19" xfId="3401"/>
    <cellStyle name="_Book2 5 2" xfId="3402"/>
    <cellStyle name="_x0013__Book2 5 2" xfId="3403"/>
    <cellStyle name="_Book2 5 2 2" xfId="3404"/>
    <cellStyle name="_x0013__Book2 5 2 2" xfId="3405"/>
    <cellStyle name="_Book2 5 2 2 2" xfId="3406"/>
    <cellStyle name="_Book2 5 2 2 3" xfId="3407"/>
    <cellStyle name="_Book2 5 2 3" xfId="3408"/>
    <cellStyle name="_x0013__Book2 5 2 3" xfId="3409"/>
    <cellStyle name="_Book2 5 2 4" xfId="3410"/>
    <cellStyle name="_Book2 5 20" xfId="3411"/>
    <cellStyle name="_Book2 5 21" xfId="3412"/>
    <cellStyle name="_Book2 5 22" xfId="3413"/>
    <cellStyle name="_Book2 5 23" xfId="3414"/>
    <cellStyle name="_Book2 5 24" xfId="3415"/>
    <cellStyle name="_Book2 5 25" xfId="3416"/>
    <cellStyle name="_Book2 5 26" xfId="3417"/>
    <cellStyle name="_Book2 5 27" xfId="3418"/>
    <cellStyle name="_Book2 5 28" xfId="3419"/>
    <cellStyle name="_Book2 5 29" xfId="3420"/>
    <cellStyle name="_Book2 5 3" xfId="3421"/>
    <cellStyle name="_x0013__Book2 5 3" xfId="3422"/>
    <cellStyle name="_Book2 5 3 2" xfId="3423"/>
    <cellStyle name="_Book2 5 3 2 2" xfId="3424"/>
    <cellStyle name="_Book2 5 3 3" xfId="3425"/>
    <cellStyle name="_Book2 5 3 4" xfId="3426"/>
    <cellStyle name="_Book2 5 30" xfId="3427"/>
    <cellStyle name="_Book2 5 31" xfId="3428"/>
    <cellStyle name="_Book2 5 32" xfId="3429"/>
    <cellStyle name="_Book2 5 33" xfId="3430"/>
    <cellStyle name="_Book2 5 34" xfId="3431"/>
    <cellStyle name="_Book2 5 35" xfId="3432"/>
    <cellStyle name="_Book2 5 36" xfId="3433"/>
    <cellStyle name="_Book2 5 4" xfId="3434"/>
    <cellStyle name="_x0013__Book2 5 4" xfId="3435"/>
    <cellStyle name="_Book2 5 4 2" xfId="3436"/>
    <cellStyle name="_Book2 5 4 2 2" xfId="3437"/>
    <cellStyle name="_Book2 5 4 3" xfId="3438"/>
    <cellStyle name="_Book2 5 5" xfId="3439"/>
    <cellStyle name="_Book2 5 5 2" xfId="3440"/>
    <cellStyle name="_Book2 5 5 2 2" xfId="3441"/>
    <cellStyle name="_Book2 5 5 3" xfId="3442"/>
    <cellStyle name="_Book2 5 6" xfId="3443"/>
    <cellStyle name="_Book2 5 6 2" xfId="3444"/>
    <cellStyle name="_Book2 5 6 2 2" xfId="3445"/>
    <cellStyle name="_Book2 5 6 3" xfId="3446"/>
    <cellStyle name="_Book2 5 7" xfId="3447"/>
    <cellStyle name="_Book2 5 7 2" xfId="3448"/>
    <cellStyle name="_Book2 5 8" xfId="3449"/>
    <cellStyle name="_Book2 5 9" xfId="3450"/>
    <cellStyle name="_x0013__Book2 50" xfId="3451"/>
    <cellStyle name="_x0013__Book2 51" xfId="3452"/>
    <cellStyle name="_Book2 6" xfId="3453"/>
    <cellStyle name="_x0013__Book2 6" xfId="3454"/>
    <cellStyle name="_Book2 6 10" xfId="3455"/>
    <cellStyle name="_Book2 6 11" xfId="3456"/>
    <cellStyle name="_Book2 6 12" xfId="3457"/>
    <cellStyle name="_Book2 6 13" xfId="3458"/>
    <cellStyle name="_Book2 6 14" xfId="3459"/>
    <cellStyle name="_Book2 6 15" xfId="3460"/>
    <cellStyle name="_Book2 6 16" xfId="3461"/>
    <cellStyle name="_Book2 6 17" xfId="3462"/>
    <cellStyle name="_Book2 6 18" xfId="3463"/>
    <cellStyle name="_Book2 6 19" xfId="3464"/>
    <cellStyle name="_Book2 6 2" xfId="3465"/>
    <cellStyle name="_x0013__Book2 6 2" xfId="3466"/>
    <cellStyle name="_Book2 6 2 2" xfId="3467"/>
    <cellStyle name="_x0013__Book2 6 2 2" xfId="3468"/>
    <cellStyle name="_Book2 6 2 3" xfId="3469"/>
    <cellStyle name="_x0013__Book2 6 2 3" xfId="3470"/>
    <cellStyle name="_Book2 6 20" xfId="3471"/>
    <cellStyle name="_Book2 6 21" xfId="3472"/>
    <cellStyle name="_Book2 6 22" xfId="3473"/>
    <cellStyle name="_Book2 6 23" xfId="3474"/>
    <cellStyle name="_Book2 6 24" xfId="3475"/>
    <cellStyle name="_Book2 6 25" xfId="3476"/>
    <cellStyle name="_Book2 6 26" xfId="3477"/>
    <cellStyle name="_Book2 6 27" xfId="3478"/>
    <cellStyle name="_Book2 6 28" xfId="3479"/>
    <cellStyle name="_Book2 6 29" xfId="3480"/>
    <cellStyle name="_Book2 6 3" xfId="3481"/>
    <cellStyle name="_x0013__Book2 6 3" xfId="3482"/>
    <cellStyle name="_Book2 6 30" xfId="3483"/>
    <cellStyle name="_Book2 6 31" xfId="3484"/>
    <cellStyle name="_Book2 6 32" xfId="3485"/>
    <cellStyle name="_Book2 6 33" xfId="3486"/>
    <cellStyle name="_Book2 6 34" xfId="3487"/>
    <cellStyle name="_Book2 6 35" xfId="3488"/>
    <cellStyle name="_Book2 6 4" xfId="3489"/>
    <cellStyle name="_x0013__Book2 6 4" xfId="3490"/>
    <cellStyle name="_Book2 6 5" xfId="3491"/>
    <cellStyle name="_Book2 6 6" xfId="3492"/>
    <cellStyle name="_Book2 6 7" xfId="3493"/>
    <cellStyle name="_Book2 6 8" xfId="3494"/>
    <cellStyle name="_Book2 6 9" xfId="3495"/>
    <cellStyle name="_Book2 7" xfId="3496"/>
    <cellStyle name="_x0013__Book2 7" xfId="3497"/>
    <cellStyle name="_Book2 7 10" xfId="3498"/>
    <cellStyle name="_Book2 7 11" xfId="3499"/>
    <cellStyle name="_Book2 7 12" xfId="3500"/>
    <cellStyle name="_Book2 7 13" xfId="3501"/>
    <cellStyle name="_Book2 7 14" xfId="3502"/>
    <cellStyle name="_Book2 7 15" xfId="3503"/>
    <cellStyle name="_Book2 7 16" xfId="3504"/>
    <cellStyle name="_Book2 7 17" xfId="3505"/>
    <cellStyle name="_Book2 7 18" xfId="3506"/>
    <cellStyle name="_Book2 7 19" xfId="3507"/>
    <cellStyle name="_Book2 7 2" xfId="3508"/>
    <cellStyle name="_x0013__Book2 7 2" xfId="3509"/>
    <cellStyle name="_Book2 7 2 2" xfId="3510"/>
    <cellStyle name="_x0013__Book2 7 2 2" xfId="3511"/>
    <cellStyle name="_Book2 7 2 3" xfId="3512"/>
    <cellStyle name="_x0013__Book2 7 2 3" xfId="3513"/>
    <cellStyle name="_Book2 7 20" xfId="3514"/>
    <cellStyle name="_Book2 7 21" xfId="3515"/>
    <cellStyle name="_Book2 7 22" xfId="3516"/>
    <cellStyle name="_Book2 7 23" xfId="3517"/>
    <cellStyle name="_Book2 7 24" xfId="3518"/>
    <cellStyle name="_Book2 7 25" xfId="3519"/>
    <cellStyle name="_Book2 7 26" xfId="3520"/>
    <cellStyle name="_Book2 7 27" xfId="3521"/>
    <cellStyle name="_Book2 7 28" xfId="3522"/>
    <cellStyle name="_Book2 7 29" xfId="3523"/>
    <cellStyle name="_Book2 7 3" xfId="3524"/>
    <cellStyle name="_x0013__Book2 7 3" xfId="3525"/>
    <cellStyle name="_Book2 7 30" xfId="3526"/>
    <cellStyle name="_Book2 7 31" xfId="3527"/>
    <cellStyle name="_Book2 7 32" xfId="3528"/>
    <cellStyle name="_Book2 7 33" xfId="3529"/>
    <cellStyle name="_Book2 7 34" xfId="3530"/>
    <cellStyle name="_Book2 7 4" xfId="3531"/>
    <cellStyle name="_x0013__Book2 7 4" xfId="3532"/>
    <cellStyle name="_Book2 7 5" xfId="3533"/>
    <cellStyle name="_Book2 7 6" xfId="3534"/>
    <cellStyle name="_Book2 7 7" xfId="3535"/>
    <cellStyle name="_Book2 7 8" xfId="3536"/>
    <cellStyle name="_Book2 7 9" xfId="3537"/>
    <cellStyle name="_Book2 8" xfId="3538"/>
    <cellStyle name="_x0013__Book2 8" xfId="3539"/>
    <cellStyle name="_Book2 8 10" xfId="3540"/>
    <cellStyle name="_Book2 8 11" xfId="3541"/>
    <cellStyle name="_Book2 8 12" xfId="3542"/>
    <cellStyle name="_Book2 8 13" xfId="3543"/>
    <cellStyle name="_Book2 8 14" xfId="3544"/>
    <cellStyle name="_Book2 8 15" xfId="3545"/>
    <cellStyle name="_Book2 8 16" xfId="3546"/>
    <cellStyle name="_Book2 8 17" xfId="3547"/>
    <cellStyle name="_Book2 8 18" xfId="3548"/>
    <cellStyle name="_Book2 8 19" xfId="3549"/>
    <cellStyle name="_Book2 8 2" xfId="3550"/>
    <cellStyle name="_x0013__Book2 8 2" xfId="3551"/>
    <cellStyle name="_Book2 8 2 2" xfId="3552"/>
    <cellStyle name="_x0013__Book2 8 2 2" xfId="3553"/>
    <cellStyle name="_Book2 8 2 3" xfId="3554"/>
    <cellStyle name="_x0013__Book2 8 2 3" xfId="3555"/>
    <cellStyle name="_Book2 8 20" xfId="3556"/>
    <cellStyle name="_Book2 8 21" xfId="3557"/>
    <cellStyle name="_Book2 8 22" xfId="3558"/>
    <cellStyle name="_Book2 8 23" xfId="3559"/>
    <cellStyle name="_Book2 8 24" xfId="3560"/>
    <cellStyle name="_Book2 8 25" xfId="3561"/>
    <cellStyle name="_Book2 8 26" xfId="3562"/>
    <cellStyle name="_Book2 8 27" xfId="3563"/>
    <cellStyle name="_Book2 8 28" xfId="3564"/>
    <cellStyle name="_Book2 8 29" xfId="3565"/>
    <cellStyle name="_Book2 8 3" xfId="3566"/>
    <cellStyle name="_x0013__Book2 8 3" xfId="3567"/>
    <cellStyle name="_Book2 8 30" xfId="3568"/>
    <cellStyle name="_Book2 8 31" xfId="3569"/>
    <cellStyle name="_Book2 8 32" xfId="3570"/>
    <cellStyle name="_Book2 8 33" xfId="3571"/>
    <cellStyle name="_Book2 8 4" xfId="3572"/>
    <cellStyle name="_x0013__Book2 8 4" xfId="3573"/>
    <cellStyle name="_Book2 8 5" xfId="3574"/>
    <cellStyle name="_Book2 8 6" xfId="3575"/>
    <cellStyle name="_Book2 8 7" xfId="3576"/>
    <cellStyle name="_Book2 8 8" xfId="3577"/>
    <cellStyle name="_Book2 8 9" xfId="3578"/>
    <cellStyle name="_Book2 9" xfId="3579"/>
    <cellStyle name="_x0013__Book2 9" xfId="3580"/>
    <cellStyle name="_Book2 9 10" xfId="3581"/>
    <cellStyle name="_Book2 9 11" xfId="3582"/>
    <cellStyle name="_Book2 9 12" xfId="3583"/>
    <cellStyle name="_Book2 9 13" xfId="3584"/>
    <cellStyle name="_Book2 9 14" xfId="3585"/>
    <cellStyle name="_Book2 9 15" xfId="3586"/>
    <cellStyle name="_Book2 9 16" xfId="3587"/>
    <cellStyle name="_Book2 9 17" xfId="3588"/>
    <cellStyle name="_Book2 9 18" xfId="3589"/>
    <cellStyle name="_Book2 9 19" xfId="3590"/>
    <cellStyle name="_Book2 9 2" xfId="3591"/>
    <cellStyle name="_x0013__Book2 9 2" xfId="3592"/>
    <cellStyle name="_Book2 9 2 2" xfId="3593"/>
    <cellStyle name="_x0013__Book2 9 2 2" xfId="3594"/>
    <cellStyle name="_Book2 9 2 3" xfId="3595"/>
    <cellStyle name="_x0013__Book2 9 2 3" xfId="3596"/>
    <cellStyle name="_Book2 9 20" xfId="3597"/>
    <cellStyle name="_Book2 9 21" xfId="3598"/>
    <cellStyle name="_Book2 9 22" xfId="3599"/>
    <cellStyle name="_Book2 9 23" xfId="3600"/>
    <cellStyle name="_Book2 9 24" xfId="3601"/>
    <cellStyle name="_Book2 9 3" xfId="3602"/>
    <cellStyle name="_x0013__Book2 9 3" xfId="3603"/>
    <cellStyle name="_Book2 9 4" xfId="3604"/>
    <cellStyle name="_x0013__Book2 9 4" xfId="3605"/>
    <cellStyle name="_Book2 9 5" xfId="3606"/>
    <cellStyle name="_Book2 9 6" xfId="3607"/>
    <cellStyle name="_Book2 9 7" xfId="3608"/>
    <cellStyle name="_Book2 9 8" xfId="3609"/>
    <cellStyle name="_Book2 9 9" xfId="3610"/>
    <cellStyle name="_Book2_04 07E Wild Horse Wind Expansion (C) (2)" xfId="3611"/>
    <cellStyle name="_Book2_04 07E Wild Horse Wind Expansion (C) (2) 2" xfId="3612"/>
    <cellStyle name="_Book2_04 07E Wild Horse Wind Expansion (C) (2) 2 2" xfId="3613"/>
    <cellStyle name="_Book2_04 07E Wild Horse Wind Expansion (C) (2) 2 2 2" xfId="3614"/>
    <cellStyle name="_Book2_04 07E Wild Horse Wind Expansion (C) (2) 2 3" xfId="3615"/>
    <cellStyle name="_Book2_04 07E Wild Horse Wind Expansion (C) (2) 3" xfId="3616"/>
    <cellStyle name="_Book2_04 07E Wild Horse Wind Expansion (C) (2) 3 2" xfId="3617"/>
    <cellStyle name="_Book2_04 07E Wild Horse Wind Expansion (C) (2) 4" xfId="3618"/>
    <cellStyle name="_Book2_04 07E Wild Horse Wind Expansion (C) (2)_Adj Bench DR 3 for Initial Briefs (Electric)" xfId="3619"/>
    <cellStyle name="_Book2_04 07E Wild Horse Wind Expansion (C) (2)_Adj Bench DR 3 for Initial Briefs (Electric) 2" xfId="3620"/>
    <cellStyle name="_Book2_04 07E Wild Horse Wind Expansion (C) (2)_Adj Bench DR 3 for Initial Briefs (Electric) 2 2" xfId="3621"/>
    <cellStyle name="_Book2_04 07E Wild Horse Wind Expansion (C) (2)_Adj Bench DR 3 for Initial Briefs (Electric) 2 2 2" xfId="3622"/>
    <cellStyle name="_Book2_04 07E Wild Horse Wind Expansion (C) (2)_Adj Bench DR 3 for Initial Briefs (Electric) 2 3" xfId="3623"/>
    <cellStyle name="_Book2_04 07E Wild Horse Wind Expansion (C) (2)_Adj Bench DR 3 for Initial Briefs (Electric) 3" xfId="3624"/>
    <cellStyle name="_Book2_04 07E Wild Horse Wind Expansion (C) (2)_Adj Bench DR 3 for Initial Briefs (Electric) 3 2" xfId="3625"/>
    <cellStyle name="_Book2_04 07E Wild Horse Wind Expansion (C) (2)_Adj Bench DR 3 for Initial Briefs (Electric) 4" xfId="3626"/>
    <cellStyle name="_Book2_04 07E Wild Horse Wind Expansion (C) (2)_Adj Bench DR 3 for Initial Briefs (Electric)_DEM-WP(C) ENERG10C--ctn Mid-C_042010 2010GRC" xfId="3627"/>
    <cellStyle name="_Book2_04 07E Wild Horse Wind Expansion (C) (2)_Book1" xfId="3628"/>
    <cellStyle name="_Book2_04 07E Wild Horse Wind Expansion (C) (2)_DEM-WP(C) ENERG10C--ctn Mid-C_042010 2010GRC" xfId="3629"/>
    <cellStyle name="_Book2_04 07E Wild Horse Wind Expansion (C) (2)_Electric Rev Req Model (2009 GRC) " xfId="3630"/>
    <cellStyle name="_Book2_04 07E Wild Horse Wind Expansion (C) (2)_Electric Rev Req Model (2009 GRC)  2" xfId="3631"/>
    <cellStyle name="_Book2_04 07E Wild Horse Wind Expansion (C) (2)_Electric Rev Req Model (2009 GRC)  2 2" xfId="3632"/>
    <cellStyle name="_Book2_04 07E Wild Horse Wind Expansion (C) (2)_Electric Rev Req Model (2009 GRC)  2 2 2" xfId="3633"/>
    <cellStyle name="_Book2_04 07E Wild Horse Wind Expansion (C) (2)_Electric Rev Req Model (2009 GRC)  2 3" xfId="3634"/>
    <cellStyle name="_Book2_04 07E Wild Horse Wind Expansion (C) (2)_Electric Rev Req Model (2009 GRC)  3" xfId="3635"/>
    <cellStyle name="_Book2_04 07E Wild Horse Wind Expansion (C) (2)_Electric Rev Req Model (2009 GRC)  3 2" xfId="3636"/>
    <cellStyle name="_Book2_04 07E Wild Horse Wind Expansion (C) (2)_Electric Rev Req Model (2009 GRC)  4" xfId="3637"/>
    <cellStyle name="_Book2_04 07E Wild Horse Wind Expansion (C) (2)_Electric Rev Req Model (2009 GRC) _DEM-WP(C) ENERG10C--ctn Mid-C_042010 2010GRC" xfId="3638"/>
    <cellStyle name="_Book2_04 07E Wild Horse Wind Expansion (C) (2)_Electric Rev Req Model (2009 GRC) Rebuttal" xfId="3639"/>
    <cellStyle name="_Book2_04 07E Wild Horse Wind Expansion (C) (2)_Electric Rev Req Model (2009 GRC) Rebuttal 2" xfId="3640"/>
    <cellStyle name="_Book2_04 07E Wild Horse Wind Expansion (C) (2)_Electric Rev Req Model (2009 GRC) Rebuttal 2 2" xfId="3641"/>
    <cellStyle name="_Book2_04 07E Wild Horse Wind Expansion (C) (2)_Electric Rev Req Model (2009 GRC) Rebuttal 2 2 2" xfId="3642"/>
    <cellStyle name="_Book2_04 07E Wild Horse Wind Expansion (C) (2)_Electric Rev Req Model (2009 GRC) Rebuttal 2 3" xfId="3643"/>
    <cellStyle name="_Book2_04 07E Wild Horse Wind Expansion (C) (2)_Electric Rev Req Model (2009 GRC) Rebuttal 3" xfId="3644"/>
    <cellStyle name="_Book2_04 07E Wild Horse Wind Expansion (C) (2)_Electric Rev Req Model (2009 GRC) Rebuttal 3 2" xfId="3645"/>
    <cellStyle name="_Book2_04 07E Wild Horse Wind Expansion (C) (2)_Electric Rev Req Model (2009 GRC) Rebuttal 4" xfId="3646"/>
    <cellStyle name="_Book2_04 07E Wild Horse Wind Expansion (C) (2)_Electric Rev Req Model (2009 GRC) Rebuttal REmoval of New  WH Solar AdjustMI" xfId="3647"/>
    <cellStyle name="_Book2_04 07E Wild Horse Wind Expansion (C) (2)_Electric Rev Req Model (2009 GRC) Rebuttal REmoval of New  WH Solar AdjustMI 2" xfId="3648"/>
    <cellStyle name="_Book2_04 07E Wild Horse Wind Expansion (C) (2)_Electric Rev Req Model (2009 GRC) Rebuttal REmoval of New  WH Solar AdjustMI 2 2" xfId="3649"/>
    <cellStyle name="_Book2_04 07E Wild Horse Wind Expansion (C) (2)_Electric Rev Req Model (2009 GRC) Rebuttal REmoval of New  WH Solar AdjustMI 2 2 2" xfId="3650"/>
    <cellStyle name="_Book2_04 07E Wild Horse Wind Expansion (C) (2)_Electric Rev Req Model (2009 GRC) Rebuttal REmoval of New  WH Solar AdjustMI 2 3" xfId="3651"/>
    <cellStyle name="_Book2_04 07E Wild Horse Wind Expansion (C) (2)_Electric Rev Req Model (2009 GRC) Rebuttal REmoval of New  WH Solar AdjustMI 3" xfId="3652"/>
    <cellStyle name="_Book2_04 07E Wild Horse Wind Expansion (C) (2)_Electric Rev Req Model (2009 GRC) Rebuttal REmoval of New  WH Solar AdjustMI 3 2" xfId="3653"/>
    <cellStyle name="_Book2_04 07E Wild Horse Wind Expansion (C) (2)_Electric Rev Req Model (2009 GRC) Rebuttal REmoval of New  WH Solar AdjustMI 4" xfId="3654"/>
    <cellStyle name="_Book2_04 07E Wild Horse Wind Expansion (C) (2)_Electric Rev Req Model (2009 GRC) Rebuttal REmoval of New  WH Solar AdjustMI_DEM-WP(C) ENERG10C--ctn Mid-C_042010 2010GRC" xfId="3655"/>
    <cellStyle name="_Book2_04 07E Wild Horse Wind Expansion (C) (2)_Electric Rev Req Model (2009 GRC) Revised 01-18-2010" xfId="3656"/>
    <cellStyle name="_Book2_04 07E Wild Horse Wind Expansion (C) (2)_Electric Rev Req Model (2009 GRC) Revised 01-18-2010 2" xfId="3657"/>
    <cellStyle name="_Book2_04 07E Wild Horse Wind Expansion (C) (2)_Electric Rev Req Model (2009 GRC) Revised 01-18-2010 2 2" xfId="3658"/>
    <cellStyle name="_Book2_04 07E Wild Horse Wind Expansion (C) (2)_Electric Rev Req Model (2009 GRC) Revised 01-18-2010 2 2 2" xfId="3659"/>
    <cellStyle name="_Book2_04 07E Wild Horse Wind Expansion (C) (2)_Electric Rev Req Model (2009 GRC) Revised 01-18-2010 2 3" xfId="3660"/>
    <cellStyle name="_Book2_04 07E Wild Horse Wind Expansion (C) (2)_Electric Rev Req Model (2009 GRC) Revised 01-18-2010 3" xfId="3661"/>
    <cellStyle name="_Book2_04 07E Wild Horse Wind Expansion (C) (2)_Electric Rev Req Model (2009 GRC) Revised 01-18-2010 3 2" xfId="3662"/>
    <cellStyle name="_Book2_04 07E Wild Horse Wind Expansion (C) (2)_Electric Rev Req Model (2009 GRC) Revised 01-18-2010 4" xfId="3663"/>
    <cellStyle name="_Book2_04 07E Wild Horse Wind Expansion (C) (2)_Electric Rev Req Model (2009 GRC) Revised 01-18-2010_DEM-WP(C) ENERG10C--ctn Mid-C_042010 2010GRC" xfId="3664"/>
    <cellStyle name="_Book2_04 07E Wild Horse Wind Expansion (C) (2)_Electric Rev Req Model (2010 GRC)" xfId="3665"/>
    <cellStyle name="_Book2_04 07E Wild Horse Wind Expansion (C) (2)_Electric Rev Req Model (2010 GRC) SF" xfId="3666"/>
    <cellStyle name="_Book2_04 07E Wild Horse Wind Expansion (C) (2)_Final Order Electric EXHIBIT A-1" xfId="3667"/>
    <cellStyle name="_Book2_04 07E Wild Horse Wind Expansion (C) (2)_Final Order Electric EXHIBIT A-1 2" xfId="3668"/>
    <cellStyle name="_Book2_04 07E Wild Horse Wind Expansion (C) (2)_Final Order Electric EXHIBIT A-1 2 2" xfId="3669"/>
    <cellStyle name="_Book2_04 07E Wild Horse Wind Expansion (C) (2)_Final Order Electric EXHIBIT A-1 2 2 2" xfId="3670"/>
    <cellStyle name="_Book2_04 07E Wild Horse Wind Expansion (C) (2)_Final Order Electric EXHIBIT A-1 2 3" xfId="3671"/>
    <cellStyle name="_Book2_04 07E Wild Horse Wind Expansion (C) (2)_Final Order Electric EXHIBIT A-1 3" xfId="3672"/>
    <cellStyle name="_Book2_04 07E Wild Horse Wind Expansion (C) (2)_Final Order Electric EXHIBIT A-1 3 2" xfId="3673"/>
    <cellStyle name="_Book2_04 07E Wild Horse Wind Expansion (C) (2)_Final Order Electric EXHIBIT A-1 4" xfId="3674"/>
    <cellStyle name="_Book2_04 07E Wild Horse Wind Expansion (C) (2)_TENASKA REGULATORY ASSET" xfId="3675"/>
    <cellStyle name="_Book2_04 07E Wild Horse Wind Expansion (C) (2)_TENASKA REGULATORY ASSET 2" xfId="3676"/>
    <cellStyle name="_Book2_04 07E Wild Horse Wind Expansion (C) (2)_TENASKA REGULATORY ASSET 2 2" xfId="3677"/>
    <cellStyle name="_Book2_04 07E Wild Horse Wind Expansion (C) (2)_TENASKA REGULATORY ASSET 2 2 2" xfId="3678"/>
    <cellStyle name="_Book2_04 07E Wild Horse Wind Expansion (C) (2)_TENASKA REGULATORY ASSET 2 3" xfId="3679"/>
    <cellStyle name="_Book2_04 07E Wild Horse Wind Expansion (C) (2)_TENASKA REGULATORY ASSET 3" xfId="3680"/>
    <cellStyle name="_Book2_04 07E Wild Horse Wind Expansion (C) (2)_TENASKA REGULATORY ASSET 3 2" xfId="3681"/>
    <cellStyle name="_Book2_04 07E Wild Horse Wind Expansion (C) (2)_TENASKA REGULATORY ASSET 4" xfId="3682"/>
    <cellStyle name="_Book2_16.37E Wild Horse Expansion DeferralRevwrkingfile SF" xfId="3683"/>
    <cellStyle name="_Book2_16.37E Wild Horse Expansion DeferralRevwrkingfile SF 2" xfId="3684"/>
    <cellStyle name="_Book2_16.37E Wild Horse Expansion DeferralRevwrkingfile SF 2 2" xfId="3685"/>
    <cellStyle name="_Book2_16.37E Wild Horse Expansion DeferralRevwrkingfile SF 2 2 2" xfId="3686"/>
    <cellStyle name="_Book2_16.37E Wild Horse Expansion DeferralRevwrkingfile SF 2 3" xfId="3687"/>
    <cellStyle name="_Book2_16.37E Wild Horse Expansion DeferralRevwrkingfile SF 3" xfId="3688"/>
    <cellStyle name="_Book2_16.37E Wild Horse Expansion DeferralRevwrkingfile SF 3 2" xfId="3689"/>
    <cellStyle name="_Book2_16.37E Wild Horse Expansion DeferralRevwrkingfile SF 4" xfId="3690"/>
    <cellStyle name="_Book2_16.37E Wild Horse Expansion DeferralRevwrkingfile SF_DEM-WP(C) ENERG10C--ctn Mid-C_042010 2010GRC" xfId="3691"/>
    <cellStyle name="_Book2_2009 Compliance Filing PCA Exhibits for GRC" xfId="3692"/>
    <cellStyle name="_Book2_2009 Compliance Filing PCA Exhibits for GRC 2" xfId="3693"/>
    <cellStyle name="_Book2_2009 GRC Compl Filing - Exhibit D" xfId="3694"/>
    <cellStyle name="_Book2_2009 GRC Compl Filing - Exhibit D 2" xfId="3695"/>
    <cellStyle name="_Book2_2009 GRC Compl Filing - Exhibit D 2 2" xfId="3696"/>
    <cellStyle name="_Book2_2009 GRC Compl Filing - Exhibit D 3" xfId="3697"/>
    <cellStyle name="_Book2_2009 GRC Compl Filing - Exhibit D_DEM-WP(C) ENERG10C--ctn Mid-C_042010 2010GRC" xfId="3698"/>
    <cellStyle name="_Book2_3.01 Income Statement" xfId="3699"/>
    <cellStyle name="_Book2_4 31 Regulatory Assets and Liabilities  7 06- Exhibit D" xfId="3700"/>
    <cellStyle name="_Book2_4 31 Regulatory Assets and Liabilities  7 06- Exhibit D 2" xfId="3701"/>
    <cellStyle name="_Book2_4 31 Regulatory Assets and Liabilities  7 06- Exhibit D 2 2" xfId="3702"/>
    <cellStyle name="_Book2_4 31 Regulatory Assets and Liabilities  7 06- Exhibit D 2 2 2" xfId="3703"/>
    <cellStyle name="_Book2_4 31 Regulatory Assets and Liabilities  7 06- Exhibit D 2 3" xfId="3704"/>
    <cellStyle name="_Book2_4 31 Regulatory Assets and Liabilities  7 06- Exhibit D 3" xfId="3705"/>
    <cellStyle name="_Book2_4 31 Regulatory Assets and Liabilities  7 06- Exhibit D 3 2" xfId="3706"/>
    <cellStyle name="_Book2_4 31 Regulatory Assets and Liabilities  7 06- Exhibit D 4" xfId="3707"/>
    <cellStyle name="_Book2_4 31 Regulatory Assets and Liabilities  7 06- Exhibit D_DEM-WP(C) ENERG10C--ctn Mid-C_042010 2010GRC" xfId="3708"/>
    <cellStyle name="_Book2_4 31 Regulatory Assets and Liabilities  7 06- Exhibit D_NIM Summary" xfId="3709"/>
    <cellStyle name="_Book2_4 31 Regulatory Assets and Liabilities  7 06- Exhibit D_NIM Summary 2" xfId="3710"/>
    <cellStyle name="_Book2_4 31 Regulatory Assets and Liabilities  7 06- Exhibit D_NIM Summary 2 2" xfId="3711"/>
    <cellStyle name="_Book2_4 31 Regulatory Assets and Liabilities  7 06- Exhibit D_NIM Summary 3" xfId="3712"/>
    <cellStyle name="_Book2_4 31 Regulatory Assets and Liabilities  7 06- Exhibit D_NIM Summary_DEM-WP(C) ENERG10C--ctn Mid-C_042010 2010GRC" xfId="3713"/>
    <cellStyle name="_Book2_4 31E Reg Asset  Liab and EXH D" xfId="3714"/>
    <cellStyle name="_Book2_4 31E Reg Asset  Liab and EXH D _ Aug 10 Filing (2)" xfId="3715"/>
    <cellStyle name="_Book2_4 31E Reg Asset  Liab and EXH D _ Aug 10 Filing (2) 2" xfId="3716"/>
    <cellStyle name="_Book2_4 31E Reg Asset  Liab and EXH D 10" xfId="3717"/>
    <cellStyle name="_Book2_4 31E Reg Asset  Liab and EXH D 11" xfId="3718"/>
    <cellStyle name="_Book2_4 31E Reg Asset  Liab and EXH D 12" xfId="3719"/>
    <cellStyle name="_Book2_4 31E Reg Asset  Liab and EXH D 13" xfId="3720"/>
    <cellStyle name="_Book2_4 31E Reg Asset  Liab and EXH D 14" xfId="3721"/>
    <cellStyle name="_Book2_4 31E Reg Asset  Liab and EXH D 15" xfId="3722"/>
    <cellStyle name="_Book2_4 31E Reg Asset  Liab and EXH D 16" xfId="3723"/>
    <cellStyle name="_Book2_4 31E Reg Asset  Liab and EXH D 17" xfId="3724"/>
    <cellStyle name="_Book2_4 31E Reg Asset  Liab and EXH D 18" xfId="3725"/>
    <cellStyle name="_Book2_4 31E Reg Asset  Liab and EXH D 19" xfId="3726"/>
    <cellStyle name="_Book2_4 31E Reg Asset  Liab and EXH D 2" xfId="3727"/>
    <cellStyle name="_Book2_4 31E Reg Asset  Liab and EXH D 20" xfId="3728"/>
    <cellStyle name="_Book2_4 31E Reg Asset  Liab and EXH D 21" xfId="3729"/>
    <cellStyle name="_Book2_4 31E Reg Asset  Liab and EXH D 22" xfId="3730"/>
    <cellStyle name="_Book2_4 31E Reg Asset  Liab and EXH D 23" xfId="3731"/>
    <cellStyle name="_Book2_4 31E Reg Asset  Liab and EXH D 24" xfId="3732"/>
    <cellStyle name="_Book2_4 31E Reg Asset  Liab and EXH D 25" xfId="3733"/>
    <cellStyle name="_Book2_4 31E Reg Asset  Liab and EXH D 26" xfId="3734"/>
    <cellStyle name="_Book2_4 31E Reg Asset  Liab and EXH D 27" xfId="3735"/>
    <cellStyle name="_Book2_4 31E Reg Asset  Liab and EXH D 28" xfId="3736"/>
    <cellStyle name="_Book2_4 31E Reg Asset  Liab and EXH D 29" xfId="3737"/>
    <cellStyle name="_Book2_4 31E Reg Asset  Liab and EXH D 3" xfId="3738"/>
    <cellStyle name="_Book2_4 31E Reg Asset  Liab and EXH D 30" xfId="3739"/>
    <cellStyle name="_Book2_4 31E Reg Asset  Liab and EXH D 31" xfId="3740"/>
    <cellStyle name="_Book2_4 31E Reg Asset  Liab and EXH D 32" xfId="3741"/>
    <cellStyle name="_Book2_4 31E Reg Asset  Liab and EXH D 33" xfId="3742"/>
    <cellStyle name="_Book2_4 31E Reg Asset  Liab and EXH D 34" xfId="3743"/>
    <cellStyle name="_Book2_4 31E Reg Asset  Liab and EXH D 35" xfId="3744"/>
    <cellStyle name="_Book2_4 31E Reg Asset  Liab and EXH D 36" xfId="3745"/>
    <cellStyle name="_Book2_4 31E Reg Asset  Liab and EXH D 4" xfId="3746"/>
    <cellStyle name="_Book2_4 31E Reg Asset  Liab and EXH D 5" xfId="3747"/>
    <cellStyle name="_Book2_4 31E Reg Asset  Liab and EXH D 6" xfId="3748"/>
    <cellStyle name="_Book2_4 31E Reg Asset  Liab and EXH D 7" xfId="3749"/>
    <cellStyle name="_Book2_4 31E Reg Asset  Liab and EXH D 8" xfId="3750"/>
    <cellStyle name="_Book2_4 31E Reg Asset  Liab and EXH D 9" xfId="3751"/>
    <cellStyle name="_Book2_4 32 Regulatory Assets and Liabilities  7 06- Exhibit D" xfId="3752"/>
    <cellStyle name="_Book2_4 32 Regulatory Assets and Liabilities  7 06- Exhibit D 2" xfId="3753"/>
    <cellStyle name="_Book2_4 32 Regulatory Assets and Liabilities  7 06- Exhibit D 2 2" xfId="3754"/>
    <cellStyle name="_Book2_4 32 Regulatory Assets and Liabilities  7 06- Exhibit D 2 2 2" xfId="3755"/>
    <cellStyle name="_Book2_4 32 Regulatory Assets and Liabilities  7 06- Exhibit D 2 3" xfId="3756"/>
    <cellStyle name="_Book2_4 32 Regulatory Assets and Liabilities  7 06- Exhibit D 3" xfId="3757"/>
    <cellStyle name="_Book2_4 32 Regulatory Assets and Liabilities  7 06- Exhibit D 3 2" xfId="3758"/>
    <cellStyle name="_Book2_4 32 Regulatory Assets and Liabilities  7 06- Exhibit D 4" xfId="3759"/>
    <cellStyle name="_Book2_4 32 Regulatory Assets and Liabilities  7 06- Exhibit D_DEM-WP(C) ENERG10C--ctn Mid-C_042010 2010GRC" xfId="3760"/>
    <cellStyle name="_Book2_4 32 Regulatory Assets and Liabilities  7 06- Exhibit D_NIM Summary" xfId="3761"/>
    <cellStyle name="_Book2_4 32 Regulatory Assets and Liabilities  7 06- Exhibit D_NIM Summary 2" xfId="3762"/>
    <cellStyle name="_Book2_4 32 Regulatory Assets and Liabilities  7 06- Exhibit D_NIM Summary 2 2" xfId="3763"/>
    <cellStyle name="_Book2_4 32 Regulatory Assets and Liabilities  7 06- Exhibit D_NIM Summary 3" xfId="3764"/>
    <cellStyle name="_Book2_4 32 Regulatory Assets and Liabilities  7 06- Exhibit D_NIM Summary_DEM-WP(C) ENERG10C--ctn Mid-C_042010 2010GRC" xfId="3765"/>
    <cellStyle name="_x0013__Book2_Adj Bench DR 3 for Initial Briefs (Electric)" xfId="3766"/>
    <cellStyle name="_x0013__Book2_Adj Bench DR 3 for Initial Briefs (Electric) 2" xfId="3767"/>
    <cellStyle name="_x0013__Book2_Adj Bench DR 3 for Initial Briefs (Electric) 2 2" xfId="3768"/>
    <cellStyle name="_x0013__Book2_Adj Bench DR 3 for Initial Briefs (Electric) 2 2 2" xfId="3769"/>
    <cellStyle name="_x0013__Book2_Adj Bench DR 3 for Initial Briefs (Electric) 2 3" xfId="3770"/>
    <cellStyle name="_x0013__Book2_Adj Bench DR 3 for Initial Briefs (Electric) 3" xfId="3771"/>
    <cellStyle name="_x0013__Book2_Adj Bench DR 3 for Initial Briefs (Electric) 3 2" xfId="3772"/>
    <cellStyle name="_x0013__Book2_Adj Bench DR 3 for Initial Briefs (Electric) 4" xfId="3773"/>
    <cellStyle name="_x0013__Book2_Adj Bench DR 3 for Initial Briefs (Electric)_DEM-WP(C) ENERG10C--ctn Mid-C_042010 2010GRC" xfId="3774"/>
    <cellStyle name="_Book2_AURORA Total New" xfId="3775"/>
    <cellStyle name="_Book2_AURORA Total New 2" xfId="3776"/>
    <cellStyle name="_Book2_AURORA Total New 2 2" xfId="3777"/>
    <cellStyle name="_Book2_AURORA Total New 3" xfId="3778"/>
    <cellStyle name="_Book2_Book2" xfId="3779"/>
    <cellStyle name="_Book2_Book2 2" xfId="3780"/>
    <cellStyle name="_Book2_Book2 2 2" xfId="3781"/>
    <cellStyle name="_Book2_Book2 2 2 2" xfId="3782"/>
    <cellStyle name="_Book2_Book2 2 3" xfId="3783"/>
    <cellStyle name="_Book2_Book2 3" xfId="3784"/>
    <cellStyle name="_Book2_Book2 3 2" xfId="3785"/>
    <cellStyle name="_Book2_Book2 4" xfId="3786"/>
    <cellStyle name="_Book2_Book2_Adj Bench DR 3 for Initial Briefs (Electric)" xfId="3787"/>
    <cellStyle name="_Book2_Book2_Adj Bench DR 3 for Initial Briefs (Electric) 2" xfId="3788"/>
    <cellStyle name="_Book2_Book2_Adj Bench DR 3 for Initial Briefs (Electric) 2 2" xfId="3789"/>
    <cellStyle name="_Book2_Book2_Adj Bench DR 3 for Initial Briefs (Electric) 2 2 2" xfId="3790"/>
    <cellStyle name="_Book2_Book2_Adj Bench DR 3 for Initial Briefs (Electric) 2 3" xfId="3791"/>
    <cellStyle name="_Book2_Book2_Adj Bench DR 3 for Initial Briefs (Electric) 3" xfId="3792"/>
    <cellStyle name="_Book2_Book2_Adj Bench DR 3 for Initial Briefs (Electric) 3 2" xfId="3793"/>
    <cellStyle name="_Book2_Book2_Adj Bench DR 3 for Initial Briefs (Electric) 4" xfId="3794"/>
    <cellStyle name="_Book2_Book2_Adj Bench DR 3 for Initial Briefs (Electric)_DEM-WP(C) ENERG10C--ctn Mid-C_042010 2010GRC" xfId="3795"/>
    <cellStyle name="_Book2_Book2_DEM-WP(C) ENERG10C--ctn Mid-C_042010 2010GRC" xfId="3796"/>
    <cellStyle name="_Book2_Book2_Electric Rev Req Model (2009 GRC) Rebuttal" xfId="3797"/>
    <cellStyle name="_Book2_Book2_Electric Rev Req Model (2009 GRC) Rebuttal 2" xfId="3798"/>
    <cellStyle name="_Book2_Book2_Electric Rev Req Model (2009 GRC) Rebuttal 2 2" xfId="3799"/>
    <cellStyle name="_Book2_Book2_Electric Rev Req Model (2009 GRC) Rebuttal 2 2 2" xfId="3800"/>
    <cellStyle name="_Book2_Book2_Electric Rev Req Model (2009 GRC) Rebuttal 2 3" xfId="3801"/>
    <cellStyle name="_Book2_Book2_Electric Rev Req Model (2009 GRC) Rebuttal 3" xfId="3802"/>
    <cellStyle name="_Book2_Book2_Electric Rev Req Model (2009 GRC) Rebuttal 3 2" xfId="3803"/>
    <cellStyle name="_Book2_Book2_Electric Rev Req Model (2009 GRC) Rebuttal 4" xfId="3804"/>
    <cellStyle name="_Book2_Book2_Electric Rev Req Model (2009 GRC) Rebuttal REmoval of New  WH Solar AdjustMI" xfId="3805"/>
    <cellStyle name="_Book2_Book2_Electric Rev Req Model (2009 GRC) Rebuttal REmoval of New  WH Solar AdjustMI 2" xfId="3806"/>
    <cellStyle name="_Book2_Book2_Electric Rev Req Model (2009 GRC) Rebuttal REmoval of New  WH Solar AdjustMI 2 2" xfId="3807"/>
    <cellStyle name="_Book2_Book2_Electric Rev Req Model (2009 GRC) Rebuttal REmoval of New  WH Solar AdjustMI 2 2 2" xfId="3808"/>
    <cellStyle name="_Book2_Book2_Electric Rev Req Model (2009 GRC) Rebuttal REmoval of New  WH Solar AdjustMI 2 3" xfId="3809"/>
    <cellStyle name="_Book2_Book2_Electric Rev Req Model (2009 GRC) Rebuttal REmoval of New  WH Solar AdjustMI 3" xfId="3810"/>
    <cellStyle name="_Book2_Book2_Electric Rev Req Model (2009 GRC) Rebuttal REmoval of New  WH Solar AdjustMI 3 2" xfId="3811"/>
    <cellStyle name="_Book2_Book2_Electric Rev Req Model (2009 GRC) Rebuttal REmoval of New  WH Solar AdjustMI 4" xfId="3812"/>
    <cellStyle name="_Book2_Book2_Electric Rev Req Model (2009 GRC) Rebuttal REmoval of New  WH Solar AdjustMI_DEM-WP(C) ENERG10C--ctn Mid-C_042010 2010GRC" xfId="3813"/>
    <cellStyle name="_Book2_Book2_Electric Rev Req Model (2009 GRC) Revised 01-18-2010" xfId="3814"/>
    <cellStyle name="_Book2_Book2_Electric Rev Req Model (2009 GRC) Revised 01-18-2010 2" xfId="3815"/>
    <cellStyle name="_Book2_Book2_Electric Rev Req Model (2009 GRC) Revised 01-18-2010 2 2" xfId="3816"/>
    <cellStyle name="_Book2_Book2_Electric Rev Req Model (2009 GRC) Revised 01-18-2010 2 2 2" xfId="3817"/>
    <cellStyle name="_Book2_Book2_Electric Rev Req Model (2009 GRC) Revised 01-18-2010 2 3" xfId="3818"/>
    <cellStyle name="_Book2_Book2_Electric Rev Req Model (2009 GRC) Revised 01-18-2010 3" xfId="3819"/>
    <cellStyle name="_Book2_Book2_Electric Rev Req Model (2009 GRC) Revised 01-18-2010 3 2" xfId="3820"/>
    <cellStyle name="_Book2_Book2_Electric Rev Req Model (2009 GRC) Revised 01-18-2010 4" xfId="3821"/>
    <cellStyle name="_Book2_Book2_Electric Rev Req Model (2009 GRC) Revised 01-18-2010_DEM-WP(C) ENERG10C--ctn Mid-C_042010 2010GRC" xfId="3822"/>
    <cellStyle name="_Book2_Book2_Final Order Electric EXHIBIT A-1" xfId="3823"/>
    <cellStyle name="_Book2_Book2_Final Order Electric EXHIBIT A-1 2" xfId="3824"/>
    <cellStyle name="_Book2_Book2_Final Order Electric EXHIBIT A-1 2 2" xfId="3825"/>
    <cellStyle name="_Book2_Book2_Final Order Electric EXHIBIT A-1 2 2 2" xfId="3826"/>
    <cellStyle name="_Book2_Book2_Final Order Electric EXHIBIT A-1 2 3" xfId="3827"/>
    <cellStyle name="_Book2_Book2_Final Order Electric EXHIBIT A-1 3" xfId="3828"/>
    <cellStyle name="_Book2_Book2_Final Order Electric EXHIBIT A-1 3 2" xfId="3829"/>
    <cellStyle name="_Book2_Book2_Final Order Electric EXHIBIT A-1 4" xfId="3830"/>
    <cellStyle name="_Book2_Book4" xfId="3831"/>
    <cellStyle name="_Book2_Book4 2" xfId="3832"/>
    <cellStyle name="_Book2_Book4 2 2" xfId="3833"/>
    <cellStyle name="_Book2_Book4 2 2 2" xfId="3834"/>
    <cellStyle name="_Book2_Book4 2 3" xfId="3835"/>
    <cellStyle name="_Book2_Book4 3" xfId="3836"/>
    <cellStyle name="_Book2_Book4 3 2" xfId="3837"/>
    <cellStyle name="_Book2_Book4 4" xfId="3838"/>
    <cellStyle name="_Book2_Book4_DEM-WP(C) ENERG10C--ctn Mid-C_042010 2010GRC" xfId="3839"/>
    <cellStyle name="_Book2_Book9" xfId="3840"/>
    <cellStyle name="_Book2_Book9 2" xfId="3841"/>
    <cellStyle name="_Book2_Book9 2 2" xfId="3842"/>
    <cellStyle name="_Book2_Book9 2 2 2" xfId="3843"/>
    <cellStyle name="_Book2_Book9 2 3" xfId="3844"/>
    <cellStyle name="_Book2_Book9 3" xfId="3845"/>
    <cellStyle name="_Book2_Book9 3 2" xfId="3846"/>
    <cellStyle name="_Book2_Book9 4" xfId="3847"/>
    <cellStyle name="_Book2_Book9_DEM-WP(C) ENERG10C--ctn Mid-C_042010 2010GRC" xfId="3848"/>
    <cellStyle name="_Book2_Check the Interest Calculation" xfId="3849"/>
    <cellStyle name="_Book2_Check the Interest Calculation_Scenario 1 REC vs PTC Offset" xfId="3850"/>
    <cellStyle name="_Book2_Check the Interest Calculation_Scenario 3" xfId="3851"/>
    <cellStyle name="_Book2_Chelan PUD Power Costs (8-10)" xfId="3852"/>
    <cellStyle name="_Book2_Chelan PUD Power Costs (8-10) 2" xfId="3853"/>
    <cellStyle name="_Book2_DEM-WP(C) Chelan Power Costs" xfId="3854"/>
    <cellStyle name="_Book2_DEM-WP(C) Chelan Power Costs 2" xfId="3855"/>
    <cellStyle name="_Book2_DEM-WP(C) ENERG10C--ctn Mid-C_042010 2010GRC" xfId="3856"/>
    <cellStyle name="_x0013__Book2_DEM-WP(C) ENERG10C--ctn Mid-C_042010 2010GRC" xfId="3857"/>
    <cellStyle name="_Book2_DEM-WP(C) Gas Transport 2010GRC" xfId="3858"/>
    <cellStyle name="_Book2_DEM-WP(C) Gas Transport 2010GRC 2" xfId="3859"/>
    <cellStyle name="_x0013__Book2_Electric Rev Req Model (2009 GRC) Rebuttal" xfId="3860"/>
    <cellStyle name="_x0013__Book2_Electric Rev Req Model (2009 GRC) Rebuttal 2" xfId="3861"/>
    <cellStyle name="_x0013__Book2_Electric Rev Req Model (2009 GRC) Rebuttal 2 2" xfId="3862"/>
    <cellStyle name="_x0013__Book2_Electric Rev Req Model (2009 GRC) Rebuttal 2 2 2" xfId="3863"/>
    <cellStyle name="_x0013__Book2_Electric Rev Req Model (2009 GRC) Rebuttal 2 3" xfId="3864"/>
    <cellStyle name="_x0013__Book2_Electric Rev Req Model (2009 GRC) Rebuttal 3" xfId="3865"/>
    <cellStyle name="_x0013__Book2_Electric Rev Req Model (2009 GRC) Rebuttal 3 2" xfId="3866"/>
    <cellStyle name="_x0013__Book2_Electric Rev Req Model (2009 GRC) Rebuttal 4" xfId="3867"/>
    <cellStyle name="_x0013__Book2_Electric Rev Req Model (2009 GRC) Rebuttal REmoval of New  WH Solar AdjustMI" xfId="3868"/>
    <cellStyle name="_x0013__Book2_Electric Rev Req Model (2009 GRC) Rebuttal REmoval of New  WH Solar AdjustMI 2" xfId="3869"/>
    <cellStyle name="_x0013__Book2_Electric Rev Req Model (2009 GRC) Rebuttal REmoval of New  WH Solar AdjustMI 2 2" xfId="3870"/>
    <cellStyle name="_x0013__Book2_Electric Rev Req Model (2009 GRC) Rebuttal REmoval of New  WH Solar AdjustMI 2 2 2" xfId="3871"/>
    <cellStyle name="_x0013__Book2_Electric Rev Req Model (2009 GRC) Rebuttal REmoval of New  WH Solar AdjustMI 2 3" xfId="3872"/>
    <cellStyle name="_x0013__Book2_Electric Rev Req Model (2009 GRC) Rebuttal REmoval of New  WH Solar AdjustMI 3" xfId="3873"/>
    <cellStyle name="_x0013__Book2_Electric Rev Req Model (2009 GRC) Rebuttal REmoval of New  WH Solar AdjustMI 3 2" xfId="3874"/>
    <cellStyle name="_x0013__Book2_Electric Rev Req Model (2009 GRC) Rebuttal REmoval of New  WH Solar AdjustMI 4" xfId="3875"/>
    <cellStyle name="_x0013__Book2_Electric Rev Req Model (2009 GRC) Rebuttal REmoval of New  WH Solar AdjustMI_DEM-WP(C) ENERG10C--ctn Mid-C_042010 2010GRC" xfId="3876"/>
    <cellStyle name="_x0013__Book2_Electric Rev Req Model (2009 GRC) Revised 01-18-2010" xfId="3877"/>
    <cellStyle name="_x0013__Book2_Electric Rev Req Model (2009 GRC) Revised 01-18-2010 2" xfId="3878"/>
    <cellStyle name="_x0013__Book2_Electric Rev Req Model (2009 GRC) Revised 01-18-2010 2 2" xfId="3879"/>
    <cellStyle name="_x0013__Book2_Electric Rev Req Model (2009 GRC) Revised 01-18-2010 2 2 2" xfId="3880"/>
    <cellStyle name="_x0013__Book2_Electric Rev Req Model (2009 GRC) Revised 01-18-2010 2 3" xfId="3881"/>
    <cellStyle name="_x0013__Book2_Electric Rev Req Model (2009 GRC) Revised 01-18-2010 3" xfId="3882"/>
    <cellStyle name="_x0013__Book2_Electric Rev Req Model (2009 GRC) Revised 01-18-2010 3 2" xfId="3883"/>
    <cellStyle name="_x0013__Book2_Electric Rev Req Model (2009 GRC) Revised 01-18-2010 4" xfId="3884"/>
    <cellStyle name="_x0013__Book2_Electric Rev Req Model (2009 GRC) Revised 01-18-2010_DEM-WP(C) ENERG10C--ctn Mid-C_042010 2010GRC" xfId="3885"/>
    <cellStyle name="_Book2_Exh A-1 resulting from UE-112050 effective Jan 1 2012" xfId="3886"/>
    <cellStyle name="_Book2_Exh G - Klamath Peaker PPA fr C Locke 2-12" xfId="3887"/>
    <cellStyle name="_Book2_Exhibit A-1 effective 4-1-11 fr S Free 12-11" xfId="3888"/>
    <cellStyle name="_x0013__Book2_Final Order Electric EXHIBIT A-1" xfId="3889"/>
    <cellStyle name="_x0013__Book2_Final Order Electric EXHIBIT A-1 2" xfId="3890"/>
    <cellStyle name="_x0013__Book2_Final Order Electric EXHIBIT A-1 2 2" xfId="3891"/>
    <cellStyle name="_x0013__Book2_Final Order Electric EXHIBIT A-1 2 2 2" xfId="3892"/>
    <cellStyle name="_x0013__Book2_Final Order Electric EXHIBIT A-1 2 3" xfId="3893"/>
    <cellStyle name="_x0013__Book2_Final Order Electric EXHIBIT A-1 3" xfId="3894"/>
    <cellStyle name="_x0013__Book2_Final Order Electric EXHIBIT A-1 3 2" xfId="3895"/>
    <cellStyle name="_x0013__Book2_Final Order Electric EXHIBIT A-1 4" xfId="3896"/>
    <cellStyle name="_Book2_INPUTS" xfId="3897"/>
    <cellStyle name="_Book2_INPUTS 2" xfId="3898"/>
    <cellStyle name="_Book2_INPUTS 2 2" xfId="3899"/>
    <cellStyle name="_Book2_INPUTS 2 2 2" xfId="3900"/>
    <cellStyle name="_Book2_INPUTS 2 3" xfId="3901"/>
    <cellStyle name="_Book2_INPUTS 3" xfId="3902"/>
    <cellStyle name="_Book2_INPUTS 3 2" xfId="3903"/>
    <cellStyle name="_Book2_INPUTS 4" xfId="3904"/>
    <cellStyle name="_Book2_Mint Farm Generation BPA" xfId="3905"/>
    <cellStyle name="_Book2_NIM Summary" xfId="3906"/>
    <cellStyle name="_Book2_NIM Summary 09GRC" xfId="3907"/>
    <cellStyle name="_Book2_NIM Summary 09GRC 2" xfId="3908"/>
    <cellStyle name="_Book2_NIM Summary 09GRC 2 2" xfId="3909"/>
    <cellStyle name="_Book2_NIM Summary 09GRC 3" xfId="3910"/>
    <cellStyle name="_Book2_NIM Summary 09GRC_DEM-WP(C) ENERG10C--ctn Mid-C_042010 2010GRC" xfId="3911"/>
    <cellStyle name="_Book2_NIM Summary 10" xfId="3912"/>
    <cellStyle name="_Book2_NIM Summary 11" xfId="3913"/>
    <cellStyle name="_Book2_NIM Summary 12" xfId="3914"/>
    <cellStyle name="_Book2_NIM Summary 13" xfId="3915"/>
    <cellStyle name="_Book2_NIM Summary 14" xfId="3916"/>
    <cellStyle name="_Book2_NIM Summary 15" xfId="3917"/>
    <cellStyle name="_Book2_NIM Summary 16" xfId="3918"/>
    <cellStyle name="_Book2_NIM Summary 17" xfId="3919"/>
    <cellStyle name="_Book2_NIM Summary 18" xfId="3920"/>
    <cellStyle name="_Book2_NIM Summary 19" xfId="3921"/>
    <cellStyle name="_Book2_NIM Summary 2" xfId="3922"/>
    <cellStyle name="_Book2_NIM Summary 2 2" xfId="3923"/>
    <cellStyle name="_Book2_NIM Summary 20" xfId="3924"/>
    <cellStyle name="_Book2_NIM Summary 21" xfId="3925"/>
    <cellStyle name="_Book2_NIM Summary 22" xfId="3926"/>
    <cellStyle name="_Book2_NIM Summary 23" xfId="3927"/>
    <cellStyle name="_Book2_NIM Summary 24" xfId="3928"/>
    <cellStyle name="_Book2_NIM Summary 25" xfId="3929"/>
    <cellStyle name="_Book2_NIM Summary 26" xfId="3930"/>
    <cellStyle name="_Book2_NIM Summary 27" xfId="3931"/>
    <cellStyle name="_Book2_NIM Summary 28" xfId="3932"/>
    <cellStyle name="_Book2_NIM Summary 29" xfId="3933"/>
    <cellStyle name="_Book2_NIM Summary 3" xfId="3934"/>
    <cellStyle name="_Book2_NIM Summary 3 2" xfId="3935"/>
    <cellStyle name="_Book2_NIM Summary 30" xfId="3936"/>
    <cellStyle name="_Book2_NIM Summary 31" xfId="3937"/>
    <cellStyle name="_Book2_NIM Summary 32" xfId="3938"/>
    <cellStyle name="_Book2_NIM Summary 33" xfId="3939"/>
    <cellStyle name="_Book2_NIM Summary 34" xfId="3940"/>
    <cellStyle name="_Book2_NIM Summary 35" xfId="3941"/>
    <cellStyle name="_Book2_NIM Summary 36" xfId="3942"/>
    <cellStyle name="_Book2_NIM Summary 37" xfId="3943"/>
    <cellStyle name="_Book2_NIM Summary 38" xfId="3944"/>
    <cellStyle name="_Book2_NIM Summary 39" xfId="3945"/>
    <cellStyle name="_Book2_NIM Summary 4" xfId="3946"/>
    <cellStyle name="_Book2_NIM Summary 4 2" xfId="3947"/>
    <cellStyle name="_Book2_NIM Summary 40" xfId="3948"/>
    <cellStyle name="_Book2_NIM Summary 41" xfId="3949"/>
    <cellStyle name="_Book2_NIM Summary 42" xfId="3950"/>
    <cellStyle name="_Book2_NIM Summary 43" xfId="3951"/>
    <cellStyle name="_Book2_NIM Summary 44" xfId="3952"/>
    <cellStyle name="_Book2_NIM Summary 45" xfId="3953"/>
    <cellStyle name="_Book2_NIM Summary 46" xfId="3954"/>
    <cellStyle name="_Book2_NIM Summary 47" xfId="3955"/>
    <cellStyle name="_Book2_NIM Summary 48" xfId="3956"/>
    <cellStyle name="_Book2_NIM Summary 49" xfId="3957"/>
    <cellStyle name="_Book2_NIM Summary 5" xfId="3958"/>
    <cellStyle name="_Book2_NIM Summary 5 2" xfId="3959"/>
    <cellStyle name="_Book2_NIM Summary 50" xfId="3960"/>
    <cellStyle name="_Book2_NIM Summary 51" xfId="3961"/>
    <cellStyle name="_Book2_NIM Summary 52" xfId="3962"/>
    <cellStyle name="_Book2_NIM Summary 6" xfId="3963"/>
    <cellStyle name="_Book2_NIM Summary 6 2" xfId="3964"/>
    <cellStyle name="_Book2_NIM Summary 7" xfId="3965"/>
    <cellStyle name="_Book2_NIM Summary 7 2" xfId="3966"/>
    <cellStyle name="_Book2_NIM Summary 8" xfId="3967"/>
    <cellStyle name="_Book2_NIM Summary 8 2" xfId="3968"/>
    <cellStyle name="_Book2_NIM Summary 9" xfId="3969"/>
    <cellStyle name="_Book2_NIM Summary 9 2" xfId="3970"/>
    <cellStyle name="_Book2_NIM Summary_DEM-WP(C) ENERG10C--ctn Mid-C_042010 2010GRC" xfId="3971"/>
    <cellStyle name="_Book2_PCA 10 -  Exhibit D Dec 2011" xfId="3972"/>
    <cellStyle name="_Book2_PCA 10 -  Exhibit D from A Kellogg Jan 2011" xfId="3973"/>
    <cellStyle name="_Book2_PCA 10 -  Exhibit D from A Kellogg July 2011" xfId="3974"/>
    <cellStyle name="_Book2_PCA 10 -  Exhibit D from S Free Rcv'd 12-11" xfId="3975"/>
    <cellStyle name="_Book2_PCA 11 -  Exhibit D Jan 2012 fr A Kellogg" xfId="3976"/>
    <cellStyle name="_Book2_PCA 11 -  Exhibit D Jan 2012 WF" xfId="3977"/>
    <cellStyle name="_Book2_PCA 9 -  Exhibit D April 2010" xfId="3978"/>
    <cellStyle name="_Book2_PCA 9 -  Exhibit D April 2010 (3)" xfId="3979"/>
    <cellStyle name="_Book2_PCA 9 -  Exhibit D April 2010 (3) 2" xfId="3980"/>
    <cellStyle name="_Book2_PCA 9 -  Exhibit D April 2010 (3) 2 2" xfId="3981"/>
    <cellStyle name="_Book2_PCA 9 -  Exhibit D April 2010 (3) 3" xfId="3982"/>
    <cellStyle name="_Book2_PCA 9 -  Exhibit D April 2010 (3)_DEM-WP(C) ENERG10C--ctn Mid-C_042010 2010GRC" xfId="3983"/>
    <cellStyle name="_Book2_PCA 9 -  Exhibit D April 2010 2" xfId="3984"/>
    <cellStyle name="_Book2_PCA 9 -  Exhibit D April 2010 3" xfId="3985"/>
    <cellStyle name="_Book2_PCA 9 -  Exhibit D April 2010 4" xfId="3986"/>
    <cellStyle name="_Book2_PCA 9 -  Exhibit D April 2010 5" xfId="3987"/>
    <cellStyle name="_Book2_PCA 9 -  Exhibit D April 2010 6" xfId="3988"/>
    <cellStyle name="_Book2_PCA 9 -  Exhibit D Nov 2010" xfId="3989"/>
    <cellStyle name="_Book2_PCA 9 -  Exhibit D Nov 2010 2" xfId="3990"/>
    <cellStyle name="_Book2_PCA 9 - Exhibit D at August 2010" xfId="3991"/>
    <cellStyle name="_Book2_PCA 9 - Exhibit D at August 2010 2" xfId="3992"/>
    <cellStyle name="_Book2_PCA 9 - Exhibit D June 2010 GRC" xfId="3993"/>
    <cellStyle name="_Book2_PCA 9 - Exhibit D June 2010 GRC 2" xfId="3994"/>
    <cellStyle name="_Book2_Power Costs - Comparison bx Rbtl-Staff-Jt-PC" xfId="3995"/>
    <cellStyle name="_Book2_Power Costs - Comparison bx Rbtl-Staff-Jt-PC 2" xfId="3996"/>
    <cellStyle name="_Book2_Power Costs - Comparison bx Rbtl-Staff-Jt-PC 2 2" xfId="3997"/>
    <cellStyle name="_Book2_Power Costs - Comparison bx Rbtl-Staff-Jt-PC 2 2 2" xfId="3998"/>
    <cellStyle name="_Book2_Power Costs - Comparison bx Rbtl-Staff-Jt-PC 2 3" xfId="3999"/>
    <cellStyle name="_Book2_Power Costs - Comparison bx Rbtl-Staff-Jt-PC 3" xfId="4000"/>
    <cellStyle name="_Book2_Power Costs - Comparison bx Rbtl-Staff-Jt-PC 3 2" xfId="4001"/>
    <cellStyle name="_Book2_Power Costs - Comparison bx Rbtl-Staff-Jt-PC 4" xfId="4002"/>
    <cellStyle name="_Book2_Power Costs - Comparison bx Rbtl-Staff-Jt-PC_Adj Bench DR 3 for Initial Briefs (Electric)" xfId="4003"/>
    <cellStyle name="_Book2_Power Costs - Comparison bx Rbtl-Staff-Jt-PC_Adj Bench DR 3 for Initial Briefs (Electric) 2" xfId="4004"/>
    <cellStyle name="_Book2_Power Costs - Comparison bx Rbtl-Staff-Jt-PC_Adj Bench DR 3 for Initial Briefs (Electric) 2 2" xfId="4005"/>
    <cellStyle name="_Book2_Power Costs - Comparison bx Rbtl-Staff-Jt-PC_Adj Bench DR 3 for Initial Briefs (Electric) 2 2 2" xfId="4006"/>
    <cellStyle name="_Book2_Power Costs - Comparison bx Rbtl-Staff-Jt-PC_Adj Bench DR 3 for Initial Briefs (Electric) 2 3" xfId="4007"/>
    <cellStyle name="_Book2_Power Costs - Comparison bx Rbtl-Staff-Jt-PC_Adj Bench DR 3 for Initial Briefs (Electric) 3" xfId="4008"/>
    <cellStyle name="_Book2_Power Costs - Comparison bx Rbtl-Staff-Jt-PC_Adj Bench DR 3 for Initial Briefs (Electric) 3 2" xfId="4009"/>
    <cellStyle name="_Book2_Power Costs - Comparison bx Rbtl-Staff-Jt-PC_Adj Bench DR 3 for Initial Briefs (Electric) 4" xfId="4010"/>
    <cellStyle name="_Book2_Power Costs - Comparison bx Rbtl-Staff-Jt-PC_Adj Bench DR 3 for Initial Briefs (Electric)_DEM-WP(C) ENERG10C--ctn Mid-C_042010 2010GRC" xfId="4011"/>
    <cellStyle name="_Book2_Power Costs - Comparison bx Rbtl-Staff-Jt-PC_DEM-WP(C) ENERG10C--ctn Mid-C_042010 2010GRC" xfId="4012"/>
    <cellStyle name="_Book2_Power Costs - Comparison bx Rbtl-Staff-Jt-PC_Electric Rev Req Model (2009 GRC) Rebuttal" xfId="4013"/>
    <cellStyle name="_Book2_Power Costs - Comparison bx Rbtl-Staff-Jt-PC_Electric Rev Req Model (2009 GRC) Rebuttal 2" xfId="4014"/>
    <cellStyle name="_Book2_Power Costs - Comparison bx Rbtl-Staff-Jt-PC_Electric Rev Req Model (2009 GRC) Rebuttal 2 2" xfId="4015"/>
    <cellStyle name="_Book2_Power Costs - Comparison bx Rbtl-Staff-Jt-PC_Electric Rev Req Model (2009 GRC) Rebuttal 2 2 2" xfId="4016"/>
    <cellStyle name="_Book2_Power Costs - Comparison bx Rbtl-Staff-Jt-PC_Electric Rev Req Model (2009 GRC) Rebuttal 2 3" xfId="4017"/>
    <cellStyle name="_Book2_Power Costs - Comparison bx Rbtl-Staff-Jt-PC_Electric Rev Req Model (2009 GRC) Rebuttal 3" xfId="4018"/>
    <cellStyle name="_Book2_Power Costs - Comparison bx Rbtl-Staff-Jt-PC_Electric Rev Req Model (2009 GRC) Rebuttal 3 2" xfId="4019"/>
    <cellStyle name="_Book2_Power Costs - Comparison bx Rbtl-Staff-Jt-PC_Electric Rev Req Model (2009 GRC) Rebuttal 4" xfId="4020"/>
    <cellStyle name="_Book2_Power Costs - Comparison bx Rbtl-Staff-Jt-PC_Electric Rev Req Model (2009 GRC) Rebuttal REmoval of New  WH Solar AdjustMI" xfId="4021"/>
    <cellStyle name="_Book2_Power Costs - Comparison bx Rbtl-Staff-Jt-PC_Electric Rev Req Model (2009 GRC) Rebuttal REmoval of New  WH Solar AdjustMI 2" xfId="4022"/>
    <cellStyle name="_Book2_Power Costs - Comparison bx Rbtl-Staff-Jt-PC_Electric Rev Req Model (2009 GRC) Rebuttal REmoval of New  WH Solar AdjustMI 2 2" xfId="4023"/>
    <cellStyle name="_Book2_Power Costs - Comparison bx Rbtl-Staff-Jt-PC_Electric Rev Req Model (2009 GRC) Rebuttal REmoval of New  WH Solar AdjustMI 2 2 2" xfId="4024"/>
    <cellStyle name="_Book2_Power Costs - Comparison bx Rbtl-Staff-Jt-PC_Electric Rev Req Model (2009 GRC) Rebuttal REmoval of New  WH Solar AdjustMI 2 3" xfId="4025"/>
    <cellStyle name="_Book2_Power Costs - Comparison bx Rbtl-Staff-Jt-PC_Electric Rev Req Model (2009 GRC) Rebuttal REmoval of New  WH Solar AdjustMI 3" xfId="4026"/>
    <cellStyle name="_Book2_Power Costs - Comparison bx Rbtl-Staff-Jt-PC_Electric Rev Req Model (2009 GRC) Rebuttal REmoval of New  WH Solar AdjustMI 3 2" xfId="4027"/>
    <cellStyle name="_Book2_Power Costs - Comparison bx Rbtl-Staff-Jt-PC_Electric Rev Req Model (2009 GRC) Rebuttal REmoval of New  WH Solar AdjustMI 4" xfId="4028"/>
    <cellStyle name="_Book2_Power Costs - Comparison bx Rbtl-Staff-Jt-PC_Electric Rev Req Model (2009 GRC) Rebuttal REmoval of New  WH Solar AdjustMI_DEM-WP(C) ENERG10C--ctn Mid-C_042010 2010GRC" xfId="4029"/>
    <cellStyle name="_Book2_Power Costs - Comparison bx Rbtl-Staff-Jt-PC_Electric Rev Req Model (2009 GRC) Revised 01-18-2010" xfId="4030"/>
    <cellStyle name="_Book2_Power Costs - Comparison bx Rbtl-Staff-Jt-PC_Electric Rev Req Model (2009 GRC) Revised 01-18-2010 2" xfId="4031"/>
    <cellStyle name="_Book2_Power Costs - Comparison bx Rbtl-Staff-Jt-PC_Electric Rev Req Model (2009 GRC) Revised 01-18-2010 2 2" xfId="4032"/>
    <cellStyle name="_Book2_Power Costs - Comparison bx Rbtl-Staff-Jt-PC_Electric Rev Req Model (2009 GRC) Revised 01-18-2010 2 2 2" xfId="4033"/>
    <cellStyle name="_Book2_Power Costs - Comparison bx Rbtl-Staff-Jt-PC_Electric Rev Req Model (2009 GRC) Revised 01-18-2010 2 3" xfId="4034"/>
    <cellStyle name="_Book2_Power Costs - Comparison bx Rbtl-Staff-Jt-PC_Electric Rev Req Model (2009 GRC) Revised 01-18-2010 3" xfId="4035"/>
    <cellStyle name="_Book2_Power Costs - Comparison bx Rbtl-Staff-Jt-PC_Electric Rev Req Model (2009 GRC) Revised 01-18-2010 3 2" xfId="4036"/>
    <cellStyle name="_Book2_Power Costs - Comparison bx Rbtl-Staff-Jt-PC_Electric Rev Req Model (2009 GRC) Revised 01-18-2010 4" xfId="4037"/>
    <cellStyle name="_Book2_Power Costs - Comparison bx Rbtl-Staff-Jt-PC_Electric Rev Req Model (2009 GRC) Revised 01-18-2010_DEM-WP(C) ENERG10C--ctn Mid-C_042010 2010GRC" xfId="4038"/>
    <cellStyle name="_Book2_Power Costs - Comparison bx Rbtl-Staff-Jt-PC_Final Order Electric EXHIBIT A-1" xfId="4039"/>
    <cellStyle name="_Book2_Power Costs - Comparison bx Rbtl-Staff-Jt-PC_Final Order Electric EXHIBIT A-1 2" xfId="4040"/>
    <cellStyle name="_Book2_Power Costs - Comparison bx Rbtl-Staff-Jt-PC_Final Order Electric EXHIBIT A-1 2 2" xfId="4041"/>
    <cellStyle name="_Book2_Power Costs - Comparison bx Rbtl-Staff-Jt-PC_Final Order Electric EXHIBIT A-1 2 2 2" xfId="4042"/>
    <cellStyle name="_Book2_Power Costs - Comparison bx Rbtl-Staff-Jt-PC_Final Order Electric EXHIBIT A-1 2 3" xfId="4043"/>
    <cellStyle name="_Book2_Power Costs - Comparison bx Rbtl-Staff-Jt-PC_Final Order Electric EXHIBIT A-1 3" xfId="4044"/>
    <cellStyle name="_Book2_Power Costs - Comparison bx Rbtl-Staff-Jt-PC_Final Order Electric EXHIBIT A-1 3 2" xfId="4045"/>
    <cellStyle name="_Book2_Power Costs - Comparison bx Rbtl-Staff-Jt-PC_Final Order Electric EXHIBIT A-1 4" xfId="4046"/>
    <cellStyle name="_Book2_Production Adj 4.37" xfId="4047"/>
    <cellStyle name="_Book2_Production Adj 4.37 2" xfId="4048"/>
    <cellStyle name="_Book2_Production Adj 4.37 2 2" xfId="4049"/>
    <cellStyle name="_Book2_Production Adj 4.37 2 2 2" xfId="4050"/>
    <cellStyle name="_Book2_Production Adj 4.37 2 3" xfId="4051"/>
    <cellStyle name="_Book2_Production Adj 4.37 3" xfId="4052"/>
    <cellStyle name="_Book2_Production Adj 4.37 3 2" xfId="4053"/>
    <cellStyle name="_Book2_Production Adj 4.37 4" xfId="4054"/>
    <cellStyle name="_Book2_Purchased Power Adj 4.03" xfId="4055"/>
    <cellStyle name="_Book2_Purchased Power Adj 4.03 2" xfId="4056"/>
    <cellStyle name="_Book2_Purchased Power Adj 4.03 2 2" xfId="4057"/>
    <cellStyle name="_Book2_Purchased Power Adj 4.03 2 2 2" xfId="4058"/>
    <cellStyle name="_Book2_Purchased Power Adj 4.03 2 3" xfId="4059"/>
    <cellStyle name="_Book2_Purchased Power Adj 4.03 3" xfId="4060"/>
    <cellStyle name="_Book2_Purchased Power Adj 4.03 3 2" xfId="4061"/>
    <cellStyle name="_Book2_Purchased Power Adj 4.03 4" xfId="4062"/>
    <cellStyle name="_Book2_Rebuttal Power Costs" xfId="4063"/>
    <cellStyle name="_Book2_Rebuttal Power Costs 2" xfId="4064"/>
    <cellStyle name="_Book2_Rebuttal Power Costs 2 2" xfId="4065"/>
    <cellStyle name="_Book2_Rebuttal Power Costs 2 2 2" xfId="4066"/>
    <cellStyle name="_Book2_Rebuttal Power Costs 2 3" xfId="4067"/>
    <cellStyle name="_Book2_Rebuttal Power Costs 3" xfId="4068"/>
    <cellStyle name="_Book2_Rebuttal Power Costs 3 2" xfId="4069"/>
    <cellStyle name="_Book2_Rebuttal Power Costs 4" xfId="4070"/>
    <cellStyle name="_Book2_Rebuttal Power Costs_Adj Bench DR 3 for Initial Briefs (Electric)" xfId="4071"/>
    <cellStyle name="_Book2_Rebuttal Power Costs_Adj Bench DR 3 for Initial Briefs (Electric) 2" xfId="4072"/>
    <cellStyle name="_Book2_Rebuttal Power Costs_Adj Bench DR 3 for Initial Briefs (Electric) 2 2" xfId="4073"/>
    <cellStyle name="_Book2_Rebuttal Power Costs_Adj Bench DR 3 for Initial Briefs (Electric) 2 2 2" xfId="4074"/>
    <cellStyle name="_Book2_Rebuttal Power Costs_Adj Bench DR 3 for Initial Briefs (Electric) 2 3" xfId="4075"/>
    <cellStyle name="_Book2_Rebuttal Power Costs_Adj Bench DR 3 for Initial Briefs (Electric) 3" xfId="4076"/>
    <cellStyle name="_Book2_Rebuttal Power Costs_Adj Bench DR 3 for Initial Briefs (Electric) 3 2" xfId="4077"/>
    <cellStyle name="_Book2_Rebuttal Power Costs_Adj Bench DR 3 for Initial Briefs (Electric) 4" xfId="4078"/>
    <cellStyle name="_Book2_Rebuttal Power Costs_Adj Bench DR 3 for Initial Briefs (Electric)_DEM-WP(C) ENERG10C--ctn Mid-C_042010 2010GRC" xfId="4079"/>
    <cellStyle name="_Book2_Rebuttal Power Costs_DEM-WP(C) ENERG10C--ctn Mid-C_042010 2010GRC" xfId="4080"/>
    <cellStyle name="_Book2_Rebuttal Power Costs_Electric Rev Req Model (2009 GRC) Rebuttal" xfId="4081"/>
    <cellStyle name="_Book2_Rebuttal Power Costs_Electric Rev Req Model (2009 GRC) Rebuttal 2" xfId="4082"/>
    <cellStyle name="_Book2_Rebuttal Power Costs_Electric Rev Req Model (2009 GRC) Rebuttal 2 2" xfId="4083"/>
    <cellStyle name="_Book2_Rebuttal Power Costs_Electric Rev Req Model (2009 GRC) Rebuttal 2 2 2" xfId="4084"/>
    <cellStyle name="_Book2_Rebuttal Power Costs_Electric Rev Req Model (2009 GRC) Rebuttal 2 3" xfId="4085"/>
    <cellStyle name="_Book2_Rebuttal Power Costs_Electric Rev Req Model (2009 GRC) Rebuttal 3" xfId="4086"/>
    <cellStyle name="_Book2_Rebuttal Power Costs_Electric Rev Req Model (2009 GRC) Rebuttal 3 2" xfId="4087"/>
    <cellStyle name="_Book2_Rebuttal Power Costs_Electric Rev Req Model (2009 GRC) Rebuttal 4" xfId="4088"/>
    <cellStyle name="_Book2_Rebuttal Power Costs_Electric Rev Req Model (2009 GRC) Rebuttal REmoval of New  WH Solar AdjustMI" xfId="4089"/>
    <cellStyle name="_Book2_Rebuttal Power Costs_Electric Rev Req Model (2009 GRC) Rebuttal REmoval of New  WH Solar AdjustMI 2" xfId="4090"/>
    <cellStyle name="_Book2_Rebuttal Power Costs_Electric Rev Req Model (2009 GRC) Rebuttal REmoval of New  WH Solar AdjustMI 2 2" xfId="4091"/>
    <cellStyle name="_Book2_Rebuttal Power Costs_Electric Rev Req Model (2009 GRC) Rebuttal REmoval of New  WH Solar AdjustMI 2 2 2" xfId="4092"/>
    <cellStyle name="_Book2_Rebuttal Power Costs_Electric Rev Req Model (2009 GRC) Rebuttal REmoval of New  WH Solar AdjustMI 2 3" xfId="4093"/>
    <cellStyle name="_Book2_Rebuttal Power Costs_Electric Rev Req Model (2009 GRC) Rebuttal REmoval of New  WH Solar AdjustMI 3" xfId="4094"/>
    <cellStyle name="_Book2_Rebuttal Power Costs_Electric Rev Req Model (2009 GRC) Rebuttal REmoval of New  WH Solar AdjustMI 3 2" xfId="4095"/>
    <cellStyle name="_Book2_Rebuttal Power Costs_Electric Rev Req Model (2009 GRC) Rebuttal REmoval of New  WH Solar AdjustMI 4" xfId="4096"/>
    <cellStyle name="_Book2_Rebuttal Power Costs_Electric Rev Req Model (2009 GRC) Rebuttal REmoval of New  WH Solar AdjustMI_DEM-WP(C) ENERG10C--ctn Mid-C_042010 2010GRC" xfId="4097"/>
    <cellStyle name="_Book2_Rebuttal Power Costs_Electric Rev Req Model (2009 GRC) Revised 01-18-2010" xfId="4098"/>
    <cellStyle name="_Book2_Rebuttal Power Costs_Electric Rev Req Model (2009 GRC) Revised 01-18-2010 2" xfId="4099"/>
    <cellStyle name="_Book2_Rebuttal Power Costs_Electric Rev Req Model (2009 GRC) Revised 01-18-2010 2 2" xfId="4100"/>
    <cellStyle name="_Book2_Rebuttal Power Costs_Electric Rev Req Model (2009 GRC) Revised 01-18-2010 2 2 2" xfId="4101"/>
    <cellStyle name="_Book2_Rebuttal Power Costs_Electric Rev Req Model (2009 GRC) Revised 01-18-2010 2 3" xfId="4102"/>
    <cellStyle name="_Book2_Rebuttal Power Costs_Electric Rev Req Model (2009 GRC) Revised 01-18-2010 3" xfId="4103"/>
    <cellStyle name="_Book2_Rebuttal Power Costs_Electric Rev Req Model (2009 GRC) Revised 01-18-2010 3 2" xfId="4104"/>
    <cellStyle name="_Book2_Rebuttal Power Costs_Electric Rev Req Model (2009 GRC) Revised 01-18-2010 4" xfId="4105"/>
    <cellStyle name="_Book2_Rebuttal Power Costs_Electric Rev Req Model (2009 GRC) Revised 01-18-2010_DEM-WP(C) ENERG10C--ctn Mid-C_042010 2010GRC" xfId="4106"/>
    <cellStyle name="_Book2_Rebuttal Power Costs_Final Order Electric EXHIBIT A-1" xfId="4107"/>
    <cellStyle name="_Book2_Rebuttal Power Costs_Final Order Electric EXHIBIT A-1 2" xfId="4108"/>
    <cellStyle name="_Book2_Rebuttal Power Costs_Final Order Electric EXHIBIT A-1 2 2" xfId="4109"/>
    <cellStyle name="_Book2_Rebuttal Power Costs_Final Order Electric EXHIBIT A-1 2 2 2" xfId="4110"/>
    <cellStyle name="_Book2_Rebuttal Power Costs_Final Order Electric EXHIBIT A-1 2 3" xfId="4111"/>
    <cellStyle name="_Book2_Rebuttal Power Costs_Final Order Electric EXHIBIT A-1 3" xfId="4112"/>
    <cellStyle name="_Book2_Rebuttal Power Costs_Final Order Electric EXHIBIT A-1 3 2" xfId="4113"/>
    <cellStyle name="_Book2_Rebuttal Power Costs_Final Order Electric EXHIBIT A-1 4" xfId="4114"/>
    <cellStyle name="_Book2_ROR &amp; CONV FACTOR" xfId="4115"/>
    <cellStyle name="_Book2_ROR &amp; CONV FACTOR 2" xfId="4116"/>
    <cellStyle name="_Book2_ROR &amp; CONV FACTOR 2 2" xfId="4117"/>
    <cellStyle name="_Book2_ROR &amp; CONV FACTOR 2 2 2" xfId="4118"/>
    <cellStyle name="_Book2_ROR &amp; CONV FACTOR 2 3" xfId="4119"/>
    <cellStyle name="_Book2_ROR &amp; CONV FACTOR 3" xfId="4120"/>
    <cellStyle name="_Book2_ROR &amp; CONV FACTOR 3 2" xfId="4121"/>
    <cellStyle name="_Book2_ROR &amp; CONV FACTOR 4" xfId="4122"/>
    <cellStyle name="_Book2_ROR 5.02" xfId="4123"/>
    <cellStyle name="_Book2_ROR 5.02 2" xfId="4124"/>
    <cellStyle name="_Book2_ROR 5.02 2 2" xfId="4125"/>
    <cellStyle name="_Book2_ROR 5.02 2 2 2" xfId="4126"/>
    <cellStyle name="_Book2_ROR 5.02 2 3" xfId="4127"/>
    <cellStyle name="_Book2_ROR 5.02 3" xfId="4128"/>
    <cellStyle name="_Book2_ROR 5.02 3 2" xfId="4129"/>
    <cellStyle name="_Book2_ROR 5.02 4" xfId="4130"/>
    <cellStyle name="_Book2_Wind Integration 10GRC" xfId="4131"/>
    <cellStyle name="_Book2_Wind Integration 10GRC 2" xfId="4132"/>
    <cellStyle name="_Book2_Wind Integration 10GRC 2 2" xfId="4133"/>
    <cellStyle name="_Book2_Wind Integration 10GRC 3" xfId="4134"/>
    <cellStyle name="_Book2_Wind Integration 10GRC_DEM-WP(C) ENERG10C--ctn Mid-C_042010 2010GRC" xfId="4135"/>
    <cellStyle name="_Book3" xfId="4136"/>
    <cellStyle name="_Book5" xfId="4137"/>
    <cellStyle name="_Book5 2" xfId="4138"/>
    <cellStyle name="_Book5 2 2" xfId="4139"/>
    <cellStyle name="_Book5 2 2 2" xfId="4140"/>
    <cellStyle name="_Book5 2 3" xfId="4141"/>
    <cellStyle name="_Book5 3" xfId="4142"/>
    <cellStyle name="_Book5 3 2" xfId="4143"/>
    <cellStyle name="_Book5 4" xfId="4144"/>
    <cellStyle name="_Book5 4 2" xfId="4145"/>
    <cellStyle name="_Book5 5" xfId="4146"/>
    <cellStyle name="_Book5 5 2" xfId="4147"/>
    <cellStyle name="_Book5 6" xfId="4148"/>
    <cellStyle name="_Book5 6 2" xfId="4149"/>
    <cellStyle name="_Book5 7" xfId="4150"/>
    <cellStyle name="_Book5_4 31E Reg Asset  Liab and EXH D" xfId="4151"/>
    <cellStyle name="_Book5_4 31E Reg Asset  Liab and EXH D _ Aug 10 Filing (2)" xfId="4152"/>
    <cellStyle name="_Book5_Chelan PUD Power Costs (8-10)" xfId="4153"/>
    <cellStyle name="_Book5_Chelan PUD Power Costs (8-10) 2" xfId="4154"/>
    <cellStyle name="_Book5_compare wind integration" xfId="4155"/>
    <cellStyle name="_Book5_DEM-WP(C) Chelan Power Costs" xfId="4156"/>
    <cellStyle name="_Book5_DEM-WP(C) Chelan Power Costs 2" xfId="4157"/>
    <cellStyle name="_Book5_DEM-WP(C) Costs Not In AURORA 2010GRC As Filed" xfId="4158"/>
    <cellStyle name="_Book5_DEM-WP(C) Costs Not In AURORA 2010GRC As Filed 2" xfId="4159"/>
    <cellStyle name="_Book5_DEM-WP(C) Costs Not In AURORA 2010GRC As Filed 2 2" xfId="4160"/>
    <cellStyle name="_Book5_DEM-WP(C) Costs Not In AURORA 2010GRC As Filed 3" xfId="4161"/>
    <cellStyle name="_Book5_DEM-WP(C) Costs Not In AURORA 2010GRC As Filed 3 2" xfId="4162"/>
    <cellStyle name="_Book5_DEM-WP(C) Costs Not In AURORA 2010GRC As Filed 4" xfId="4163"/>
    <cellStyle name="_Book5_DEM-WP(C) Costs Not In AURORA 2010GRC As Filed 4 2" xfId="4164"/>
    <cellStyle name="_Book5_DEM-WP(C) Costs Not In AURORA 2010GRC As Filed 5" xfId="4165"/>
    <cellStyle name="_Book5_DEM-WP(C) Costs Not In AURORA 2010GRC As Filed 5 2" xfId="4166"/>
    <cellStyle name="_Book5_DEM-WP(C) Costs Not In AURORA 2010GRC As Filed 6" xfId="4167"/>
    <cellStyle name="_Book5_DEM-WP(C) Costs Not In AURORA 2010GRC As Filed 6 2" xfId="4168"/>
    <cellStyle name="_Book5_DEM-WP(C) Costs Not In AURORA 2010GRC As Filed_DEM-WP(C) ENERG10C--ctn Mid-C_042010 2010GRC" xfId="4169"/>
    <cellStyle name="_Book5_DEM-WP(C) Gas Transport 2010GRC" xfId="4170"/>
    <cellStyle name="_Book5_DEM-WP(C) Gas Transport 2010GRC 2" xfId="4171"/>
    <cellStyle name="_Book5_NIM Summary" xfId="4172"/>
    <cellStyle name="_Book5_NIM Summary 09GRC" xfId="4173"/>
    <cellStyle name="_Book5_NIM Summary 10" xfId="4174"/>
    <cellStyle name="_Book5_NIM Summary 11" xfId="4175"/>
    <cellStyle name="_Book5_NIM Summary 12" xfId="4176"/>
    <cellStyle name="_Book5_NIM Summary 13" xfId="4177"/>
    <cellStyle name="_Book5_NIM Summary 14" xfId="4178"/>
    <cellStyle name="_Book5_NIM Summary 15" xfId="4179"/>
    <cellStyle name="_Book5_NIM Summary 16" xfId="4180"/>
    <cellStyle name="_Book5_NIM Summary 17" xfId="4181"/>
    <cellStyle name="_Book5_NIM Summary 18" xfId="4182"/>
    <cellStyle name="_Book5_NIM Summary 19" xfId="4183"/>
    <cellStyle name="_Book5_NIM Summary 2" xfId="4184"/>
    <cellStyle name="_Book5_NIM Summary 2 2" xfId="4185"/>
    <cellStyle name="_Book5_NIM Summary 20" xfId="4186"/>
    <cellStyle name="_Book5_NIM Summary 21" xfId="4187"/>
    <cellStyle name="_Book5_NIM Summary 22" xfId="4188"/>
    <cellStyle name="_Book5_NIM Summary 23" xfId="4189"/>
    <cellStyle name="_Book5_NIM Summary 24" xfId="4190"/>
    <cellStyle name="_Book5_NIM Summary 25" xfId="4191"/>
    <cellStyle name="_Book5_NIM Summary 26" xfId="4192"/>
    <cellStyle name="_Book5_NIM Summary 27" xfId="4193"/>
    <cellStyle name="_Book5_NIM Summary 28" xfId="4194"/>
    <cellStyle name="_Book5_NIM Summary 29" xfId="4195"/>
    <cellStyle name="_Book5_NIM Summary 3" xfId="4196"/>
    <cellStyle name="_Book5_NIM Summary 3 2" xfId="4197"/>
    <cellStyle name="_Book5_NIM Summary 30" xfId="4198"/>
    <cellStyle name="_Book5_NIM Summary 31" xfId="4199"/>
    <cellStyle name="_Book5_NIM Summary 32" xfId="4200"/>
    <cellStyle name="_Book5_NIM Summary 33" xfId="4201"/>
    <cellStyle name="_Book5_NIM Summary 34" xfId="4202"/>
    <cellStyle name="_Book5_NIM Summary 35" xfId="4203"/>
    <cellStyle name="_Book5_NIM Summary 36" xfId="4204"/>
    <cellStyle name="_Book5_NIM Summary 37" xfId="4205"/>
    <cellStyle name="_Book5_NIM Summary 38" xfId="4206"/>
    <cellStyle name="_Book5_NIM Summary 39" xfId="4207"/>
    <cellStyle name="_Book5_NIM Summary 4" xfId="4208"/>
    <cellStyle name="_Book5_NIM Summary 4 2" xfId="4209"/>
    <cellStyle name="_Book5_NIM Summary 40" xfId="4210"/>
    <cellStyle name="_Book5_NIM Summary 41" xfId="4211"/>
    <cellStyle name="_Book5_NIM Summary 42" xfId="4212"/>
    <cellStyle name="_Book5_NIM Summary 43" xfId="4213"/>
    <cellStyle name="_Book5_NIM Summary 44" xfId="4214"/>
    <cellStyle name="_Book5_NIM Summary 45" xfId="4215"/>
    <cellStyle name="_Book5_NIM Summary 46" xfId="4216"/>
    <cellStyle name="_Book5_NIM Summary 47" xfId="4217"/>
    <cellStyle name="_Book5_NIM Summary 48" xfId="4218"/>
    <cellStyle name="_Book5_NIM Summary 49" xfId="4219"/>
    <cellStyle name="_Book5_NIM Summary 5" xfId="4220"/>
    <cellStyle name="_Book5_NIM Summary 5 2" xfId="4221"/>
    <cellStyle name="_Book5_NIM Summary 50" xfId="4222"/>
    <cellStyle name="_Book5_NIM Summary 51" xfId="4223"/>
    <cellStyle name="_Book5_NIM Summary 52" xfId="4224"/>
    <cellStyle name="_Book5_NIM Summary 6" xfId="4225"/>
    <cellStyle name="_Book5_NIM Summary 6 2" xfId="4226"/>
    <cellStyle name="_Book5_NIM Summary 7" xfId="4227"/>
    <cellStyle name="_Book5_NIM Summary 7 2" xfId="4228"/>
    <cellStyle name="_Book5_NIM Summary 8" xfId="4229"/>
    <cellStyle name="_Book5_NIM Summary 8 2" xfId="4230"/>
    <cellStyle name="_Book5_NIM Summary 9" xfId="4231"/>
    <cellStyle name="_Book5_NIM Summary 9 2" xfId="4232"/>
    <cellStyle name="_Book5_NIM Summary_DEM-WP(C) ENERG10C--ctn Mid-C_042010 2010GRC" xfId="4233"/>
    <cellStyle name="_Book5_PCA 9 -  Exhibit D April 2010 (3)" xfId="4234"/>
    <cellStyle name="_Book5_Reconciliation" xfId="4235"/>
    <cellStyle name="_Book5_Reconciliation 2" xfId="4236"/>
    <cellStyle name="_Book5_Reconciliation 2 2" xfId="4237"/>
    <cellStyle name="_Book5_Reconciliation 3" xfId="4238"/>
    <cellStyle name="_Book5_Reconciliation 3 2" xfId="4239"/>
    <cellStyle name="_Book5_Reconciliation 4" xfId="4240"/>
    <cellStyle name="_Book5_Reconciliation 4 2" xfId="4241"/>
    <cellStyle name="_Book5_Reconciliation 5" xfId="4242"/>
    <cellStyle name="_Book5_Reconciliation 5 2" xfId="4243"/>
    <cellStyle name="_Book5_Reconciliation 6" xfId="4244"/>
    <cellStyle name="_Book5_Reconciliation 6 2" xfId="4245"/>
    <cellStyle name="_Book5_Reconciliation_DEM-WP(C) ENERG10C--ctn Mid-C_042010 2010GRC" xfId="4246"/>
    <cellStyle name="_Book5_Wind Integration 10GRC" xfId="4247"/>
    <cellStyle name="_Book5_Wind Integration 10GRC 2" xfId="4248"/>
    <cellStyle name="_Book5_Wind Integration 10GRC 2 2" xfId="4249"/>
    <cellStyle name="_Book5_Wind Integration 10GRC 3" xfId="4250"/>
    <cellStyle name="_Book5_Wind Integration 10GRC_DEM-WP(C) ENERG10C--ctn Mid-C_042010 2010GRC" xfId="4251"/>
    <cellStyle name="_BPA NOS" xfId="4252"/>
    <cellStyle name="_BPA NOS 2" xfId="4253"/>
    <cellStyle name="_BPA NOS 2 2" xfId="4254"/>
    <cellStyle name="_BPA NOS 2 2 2" xfId="4255"/>
    <cellStyle name="_BPA NOS 2 3" xfId="4256"/>
    <cellStyle name="_BPA NOS 3" xfId="4257"/>
    <cellStyle name="_BPA NOS 3 2" xfId="4258"/>
    <cellStyle name="_BPA NOS 4" xfId="4259"/>
    <cellStyle name="_BPA NOS 4 2" xfId="4260"/>
    <cellStyle name="_BPA NOS 5" xfId="4261"/>
    <cellStyle name="_BPA NOS 5 2" xfId="4262"/>
    <cellStyle name="_BPA NOS 6" xfId="4263"/>
    <cellStyle name="_BPA NOS 6 2" xfId="4264"/>
    <cellStyle name="_BPA NOS_DEM-WP(C) Chelan Power Costs" xfId="4265"/>
    <cellStyle name="_BPA NOS_DEM-WP(C) Chelan Power Costs 2" xfId="4266"/>
    <cellStyle name="_BPA NOS_DEM-WP(C) ENERG10C--ctn Mid-C_042010 2010GRC" xfId="4267"/>
    <cellStyle name="_BPA NOS_DEM-WP(C) Gas Transport 2010GRC" xfId="4268"/>
    <cellStyle name="_BPA NOS_DEM-WP(C) Gas Transport 2010GRC 2" xfId="4269"/>
    <cellStyle name="_BPA NOS_DEM-WP(C) Wind Integration Summary 2010GRC" xfId="4270"/>
    <cellStyle name="_BPA NOS_DEM-WP(C) Wind Integration Summary 2010GRC 2" xfId="4271"/>
    <cellStyle name="_BPA NOS_DEM-WP(C) Wind Integration Summary 2010GRC 2 2" xfId="4272"/>
    <cellStyle name="_BPA NOS_DEM-WP(C) Wind Integration Summary 2010GRC 3" xfId="4273"/>
    <cellStyle name="_BPA NOS_DEM-WP(C) Wind Integration Summary 2010GRC_DEM-WP(C) ENERG10C--ctn Mid-C_042010 2010GRC" xfId="4274"/>
    <cellStyle name="_BPA NOS_NIM Summary" xfId="4275"/>
    <cellStyle name="_BPA NOS_NIM Summary 2" xfId="4276"/>
    <cellStyle name="_BPA NOS_NIM Summary 2 2" xfId="4277"/>
    <cellStyle name="_BPA NOS_NIM Summary 3" xfId="4278"/>
    <cellStyle name="_BPA NOS_NIM Summary_DEM-WP(C) ENERG10C--ctn Mid-C_042010 2010GRC" xfId="4279"/>
    <cellStyle name="_Chelan Debt Forecast 12.19.05" xfId="4280"/>
    <cellStyle name="_Chelan Debt Forecast 12.19.05 10" xfId="4281"/>
    <cellStyle name="_Chelan Debt Forecast 12.19.05 10 2" xfId="4282"/>
    <cellStyle name="_Chelan Debt Forecast 12.19.05 2" xfId="4283"/>
    <cellStyle name="_Chelan Debt Forecast 12.19.05 2 2" xfId="4284"/>
    <cellStyle name="_Chelan Debt Forecast 12.19.05 2 2 2" xfId="4285"/>
    <cellStyle name="_Chelan Debt Forecast 12.19.05 2 2 2 2" xfId="4286"/>
    <cellStyle name="_Chelan Debt Forecast 12.19.05 2 2 3" xfId="4287"/>
    <cellStyle name="_Chelan Debt Forecast 12.19.05 2 3" xfId="4288"/>
    <cellStyle name="_Chelan Debt Forecast 12.19.05 2 3 2" xfId="4289"/>
    <cellStyle name="_Chelan Debt Forecast 12.19.05 2 4" xfId="4290"/>
    <cellStyle name="_Chelan Debt Forecast 12.19.05 3" xfId="4291"/>
    <cellStyle name="_Chelan Debt Forecast 12.19.05 3 2" xfId="4292"/>
    <cellStyle name="_Chelan Debt Forecast 12.19.05 3 2 2" xfId="4293"/>
    <cellStyle name="_Chelan Debt Forecast 12.19.05 3 2 2 2" xfId="4294"/>
    <cellStyle name="_Chelan Debt Forecast 12.19.05 3 2 3" xfId="4295"/>
    <cellStyle name="_Chelan Debt Forecast 12.19.05 3 3" xfId="4296"/>
    <cellStyle name="_Chelan Debt Forecast 12.19.05 3 3 2" xfId="4297"/>
    <cellStyle name="_Chelan Debt Forecast 12.19.05 3 3 2 2" xfId="4298"/>
    <cellStyle name="_Chelan Debt Forecast 12.19.05 3 3 3" xfId="4299"/>
    <cellStyle name="_Chelan Debt Forecast 12.19.05 3 4" xfId="4300"/>
    <cellStyle name="_Chelan Debt Forecast 12.19.05 3 4 2" xfId="4301"/>
    <cellStyle name="_Chelan Debt Forecast 12.19.05 3 4 2 2" xfId="4302"/>
    <cellStyle name="_Chelan Debt Forecast 12.19.05 3 4 3" xfId="4303"/>
    <cellStyle name="_Chelan Debt Forecast 12.19.05 3 5" xfId="4304"/>
    <cellStyle name="_Chelan Debt Forecast 12.19.05 4" xfId="4305"/>
    <cellStyle name="_Chelan Debt Forecast 12.19.05 4 2" xfId="4306"/>
    <cellStyle name="_Chelan Debt Forecast 12.19.05 4 2 2" xfId="4307"/>
    <cellStyle name="_Chelan Debt Forecast 12.19.05 4 3" xfId="4308"/>
    <cellStyle name="_Chelan Debt Forecast 12.19.05 5" xfId="4309"/>
    <cellStyle name="_Chelan Debt Forecast 12.19.05 5 2" xfId="4310"/>
    <cellStyle name="_Chelan Debt Forecast 12.19.05 5 2 2" xfId="4311"/>
    <cellStyle name="_Chelan Debt Forecast 12.19.05 5 2 3" xfId="4312"/>
    <cellStyle name="_Chelan Debt Forecast 12.19.05 5 3" xfId="4313"/>
    <cellStyle name="_Chelan Debt Forecast 12.19.05 5 3 2" xfId="4314"/>
    <cellStyle name="_Chelan Debt Forecast 12.19.05 6" xfId="4315"/>
    <cellStyle name="_Chelan Debt Forecast 12.19.05 6 2" xfId="4316"/>
    <cellStyle name="_Chelan Debt Forecast 12.19.05 6 2 2" xfId="4317"/>
    <cellStyle name="_Chelan Debt Forecast 12.19.05 6 3" xfId="4318"/>
    <cellStyle name="_Chelan Debt Forecast 12.19.05 7" xfId="4319"/>
    <cellStyle name="_Chelan Debt Forecast 12.19.05 7 2" xfId="4320"/>
    <cellStyle name="_Chelan Debt Forecast 12.19.05 8" xfId="4321"/>
    <cellStyle name="_Chelan Debt Forecast 12.19.05 8 2" xfId="4322"/>
    <cellStyle name="_Chelan Debt Forecast 12.19.05 9" xfId="4323"/>
    <cellStyle name="_Chelan Debt Forecast 12.19.05 9 2" xfId="4324"/>
    <cellStyle name="_Chelan Debt Forecast 12.19.05_(C) WHE Proforma with ITC cash grant 10 Yr Amort_for deferral_102809" xfId="4325"/>
    <cellStyle name="_Chelan Debt Forecast 12.19.05_(C) WHE Proforma with ITC cash grant 10 Yr Amort_for deferral_102809 2" xfId="4326"/>
    <cellStyle name="_Chelan Debt Forecast 12.19.05_(C) WHE Proforma with ITC cash grant 10 Yr Amort_for deferral_102809 2 2" xfId="4327"/>
    <cellStyle name="_Chelan Debt Forecast 12.19.05_(C) WHE Proforma with ITC cash grant 10 Yr Amort_for deferral_102809 2 2 2" xfId="4328"/>
    <cellStyle name="_Chelan Debt Forecast 12.19.05_(C) WHE Proforma with ITC cash grant 10 Yr Amort_for deferral_102809 2 3" xfId="4329"/>
    <cellStyle name="_Chelan Debt Forecast 12.19.05_(C) WHE Proforma with ITC cash grant 10 Yr Amort_for deferral_102809 3" xfId="4330"/>
    <cellStyle name="_Chelan Debt Forecast 12.19.05_(C) WHE Proforma with ITC cash grant 10 Yr Amort_for deferral_102809 3 2" xfId="4331"/>
    <cellStyle name="_Chelan Debt Forecast 12.19.05_(C) WHE Proforma with ITC cash grant 10 Yr Amort_for deferral_102809 4" xfId="4332"/>
    <cellStyle name="_Chelan Debt Forecast 12.19.05_(C) WHE Proforma with ITC cash grant 10 Yr Amort_for deferral_102809_16.07E Wild Horse Wind Expansionwrkingfile" xfId="4333"/>
    <cellStyle name="_Chelan Debt Forecast 12.19.05_(C) WHE Proforma with ITC cash grant 10 Yr Amort_for deferral_102809_16.07E Wild Horse Wind Expansionwrkingfile 2" xfId="4334"/>
    <cellStyle name="_Chelan Debt Forecast 12.19.05_(C) WHE Proforma with ITC cash grant 10 Yr Amort_for deferral_102809_16.07E Wild Horse Wind Expansionwrkingfile 2 2" xfId="4335"/>
    <cellStyle name="_Chelan Debt Forecast 12.19.05_(C) WHE Proforma with ITC cash grant 10 Yr Amort_for deferral_102809_16.07E Wild Horse Wind Expansionwrkingfile 2 2 2" xfId="4336"/>
    <cellStyle name="_Chelan Debt Forecast 12.19.05_(C) WHE Proforma with ITC cash grant 10 Yr Amort_for deferral_102809_16.07E Wild Horse Wind Expansionwrkingfile 2 3" xfId="4337"/>
    <cellStyle name="_Chelan Debt Forecast 12.19.05_(C) WHE Proforma with ITC cash grant 10 Yr Amort_for deferral_102809_16.07E Wild Horse Wind Expansionwrkingfile 3" xfId="4338"/>
    <cellStyle name="_Chelan Debt Forecast 12.19.05_(C) WHE Proforma with ITC cash grant 10 Yr Amort_for deferral_102809_16.07E Wild Horse Wind Expansionwrkingfile 3 2" xfId="4339"/>
    <cellStyle name="_Chelan Debt Forecast 12.19.05_(C) WHE Proforma with ITC cash grant 10 Yr Amort_for deferral_102809_16.07E Wild Horse Wind Expansionwrkingfile 4" xfId="4340"/>
    <cellStyle name="_Chelan Debt Forecast 12.19.05_(C) WHE Proforma with ITC cash grant 10 Yr Amort_for deferral_102809_16.07E Wild Horse Wind Expansionwrkingfile SF" xfId="4341"/>
    <cellStyle name="_Chelan Debt Forecast 12.19.05_(C) WHE Proforma with ITC cash grant 10 Yr Amort_for deferral_102809_16.07E Wild Horse Wind Expansionwrkingfile SF 2" xfId="4342"/>
    <cellStyle name="_Chelan Debt Forecast 12.19.05_(C) WHE Proforma with ITC cash grant 10 Yr Amort_for deferral_102809_16.07E Wild Horse Wind Expansionwrkingfile SF 2 2" xfId="4343"/>
    <cellStyle name="_Chelan Debt Forecast 12.19.05_(C) WHE Proforma with ITC cash grant 10 Yr Amort_for deferral_102809_16.07E Wild Horse Wind Expansionwrkingfile SF 2 2 2" xfId="4344"/>
    <cellStyle name="_Chelan Debt Forecast 12.19.05_(C) WHE Proforma with ITC cash grant 10 Yr Amort_for deferral_102809_16.07E Wild Horse Wind Expansionwrkingfile SF 2 3" xfId="4345"/>
    <cellStyle name="_Chelan Debt Forecast 12.19.05_(C) WHE Proforma with ITC cash grant 10 Yr Amort_for deferral_102809_16.07E Wild Horse Wind Expansionwrkingfile SF 3" xfId="4346"/>
    <cellStyle name="_Chelan Debt Forecast 12.19.05_(C) WHE Proforma with ITC cash grant 10 Yr Amort_for deferral_102809_16.07E Wild Horse Wind Expansionwrkingfile SF 3 2" xfId="4347"/>
    <cellStyle name="_Chelan Debt Forecast 12.19.05_(C) WHE Proforma with ITC cash grant 10 Yr Amort_for deferral_102809_16.07E Wild Horse Wind Expansionwrkingfile SF 4" xfId="4348"/>
    <cellStyle name="_Chelan Debt Forecast 12.19.05_(C) WHE Proforma with ITC cash grant 10 Yr Amort_for deferral_102809_16.07E Wild Horse Wind Expansionwrkingfile SF_DEM-WP(C) ENERG10C--ctn Mid-C_042010 2010GRC" xfId="4349"/>
    <cellStyle name="_Chelan Debt Forecast 12.19.05_(C) WHE Proforma with ITC cash grant 10 Yr Amort_for deferral_102809_16.07E Wild Horse Wind Expansionwrkingfile_DEM-WP(C) ENERG10C--ctn Mid-C_042010 2010GRC" xfId="4350"/>
    <cellStyle name="_Chelan Debt Forecast 12.19.05_(C) WHE Proforma with ITC cash grant 10 Yr Amort_for deferral_102809_16.37E Wild Horse Expansion DeferralRevwrkingfile SF" xfId="4351"/>
    <cellStyle name="_Chelan Debt Forecast 12.19.05_(C) WHE Proforma with ITC cash grant 10 Yr Amort_for deferral_102809_16.37E Wild Horse Expansion DeferralRevwrkingfile SF 2" xfId="4352"/>
    <cellStyle name="_Chelan Debt Forecast 12.19.05_(C) WHE Proforma with ITC cash grant 10 Yr Amort_for deferral_102809_16.37E Wild Horse Expansion DeferralRevwrkingfile SF 2 2" xfId="4353"/>
    <cellStyle name="_Chelan Debt Forecast 12.19.05_(C) WHE Proforma with ITC cash grant 10 Yr Amort_for deferral_102809_16.37E Wild Horse Expansion DeferralRevwrkingfile SF 2 2 2" xfId="4354"/>
    <cellStyle name="_Chelan Debt Forecast 12.19.05_(C) WHE Proforma with ITC cash grant 10 Yr Amort_for deferral_102809_16.37E Wild Horse Expansion DeferralRevwrkingfile SF 2 3" xfId="4355"/>
    <cellStyle name="_Chelan Debt Forecast 12.19.05_(C) WHE Proforma with ITC cash grant 10 Yr Amort_for deferral_102809_16.37E Wild Horse Expansion DeferralRevwrkingfile SF 3" xfId="4356"/>
    <cellStyle name="_Chelan Debt Forecast 12.19.05_(C) WHE Proforma with ITC cash grant 10 Yr Amort_for deferral_102809_16.37E Wild Horse Expansion DeferralRevwrkingfile SF 3 2" xfId="4357"/>
    <cellStyle name="_Chelan Debt Forecast 12.19.05_(C) WHE Proforma with ITC cash grant 10 Yr Amort_for deferral_102809_16.37E Wild Horse Expansion DeferralRevwrkingfile SF 4" xfId="4358"/>
    <cellStyle name="_Chelan Debt Forecast 12.19.05_(C) WHE Proforma with ITC cash grant 10 Yr Amort_for deferral_102809_16.37E Wild Horse Expansion DeferralRevwrkingfile SF_DEM-WP(C) ENERG10C--ctn Mid-C_042010 2010GRC" xfId="4359"/>
    <cellStyle name="_Chelan Debt Forecast 12.19.05_(C) WHE Proforma with ITC cash grant 10 Yr Amort_for deferral_102809_DEM-WP(C) ENERG10C--ctn Mid-C_042010 2010GRC" xfId="4360"/>
    <cellStyle name="_Chelan Debt Forecast 12.19.05_(C) WHE Proforma with ITC cash grant 10 Yr Amort_for rebuttal_120709" xfId="4361"/>
    <cellStyle name="_Chelan Debt Forecast 12.19.05_(C) WHE Proforma with ITC cash grant 10 Yr Amort_for rebuttal_120709 2" xfId="4362"/>
    <cellStyle name="_Chelan Debt Forecast 12.19.05_(C) WHE Proforma with ITC cash grant 10 Yr Amort_for rebuttal_120709 2 2" xfId="4363"/>
    <cellStyle name="_Chelan Debt Forecast 12.19.05_(C) WHE Proforma with ITC cash grant 10 Yr Amort_for rebuttal_120709 2 2 2" xfId="4364"/>
    <cellStyle name="_Chelan Debt Forecast 12.19.05_(C) WHE Proforma with ITC cash grant 10 Yr Amort_for rebuttal_120709 2 3" xfId="4365"/>
    <cellStyle name="_Chelan Debt Forecast 12.19.05_(C) WHE Proforma with ITC cash grant 10 Yr Amort_for rebuttal_120709 3" xfId="4366"/>
    <cellStyle name="_Chelan Debt Forecast 12.19.05_(C) WHE Proforma with ITC cash grant 10 Yr Amort_for rebuttal_120709 3 2" xfId="4367"/>
    <cellStyle name="_Chelan Debt Forecast 12.19.05_(C) WHE Proforma with ITC cash grant 10 Yr Amort_for rebuttal_120709 4" xfId="4368"/>
    <cellStyle name="_Chelan Debt Forecast 12.19.05_(C) WHE Proforma with ITC cash grant 10 Yr Amort_for rebuttal_120709_DEM-WP(C) ENERG10C--ctn Mid-C_042010 2010GRC" xfId="4369"/>
    <cellStyle name="_Chelan Debt Forecast 12.19.05_04.07E Wild Horse Wind Expansion" xfId="4370"/>
    <cellStyle name="_Chelan Debt Forecast 12.19.05_04.07E Wild Horse Wind Expansion 2" xfId="4371"/>
    <cellStyle name="_Chelan Debt Forecast 12.19.05_04.07E Wild Horse Wind Expansion 2 2" xfId="4372"/>
    <cellStyle name="_Chelan Debt Forecast 12.19.05_04.07E Wild Horse Wind Expansion 2 2 2" xfId="4373"/>
    <cellStyle name="_Chelan Debt Forecast 12.19.05_04.07E Wild Horse Wind Expansion 2 3" xfId="4374"/>
    <cellStyle name="_Chelan Debt Forecast 12.19.05_04.07E Wild Horse Wind Expansion 3" xfId="4375"/>
    <cellStyle name="_Chelan Debt Forecast 12.19.05_04.07E Wild Horse Wind Expansion 3 2" xfId="4376"/>
    <cellStyle name="_Chelan Debt Forecast 12.19.05_04.07E Wild Horse Wind Expansion 4" xfId="4377"/>
    <cellStyle name="_Chelan Debt Forecast 12.19.05_04.07E Wild Horse Wind Expansion_16.07E Wild Horse Wind Expansionwrkingfile" xfId="4378"/>
    <cellStyle name="_Chelan Debt Forecast 12.19.05_04.07E Wild Horse Wind Expansion_16.07E Wild Horse Wind Expansionwrkingfile 2" xfId="4379"/>
    <cellStyle name="_Chelan Debt Forecast 12.19.05_04.07E Wild Horse Wind Expansion_16.07E Wild Horse Wind Expansionwrkingfile 2 2" xfId="4380"/>
    <cellStyle name="_Chelan Debt Forecast 12.19.05_04.07E Wild Horse Wind Expansion_16.07E Wild Horse Wind Expansionwrkingfile 2 2 2" xfId="4381"/>
    <cellStyle name="_Chelan Debt Forecast 12.19.05_04.07E Wild Horse Wind Expansion_16.07E Wild Horse Wind Expansionwrkingfile 2 3" xfId="4382"/>
    <cellStyle name="_Chelan Debt Forecast 12.19.05_04.07E Wild Horse Wind Expansion_16.07E Wild Horse Wind Expansionwrkingfile 3" xfId="4383"/>
    <cellStyle name="_Chelan Debt Forecast 12.19.05_04.07E Wild Horse Wind Expansion_16.07E Wild Horse Wind Expansionwrkingfile 3 2" xfId="4384"/>
    <cellStyle name="_Chelan Debt Forecast 12.19.05_04.07E Wild Horse Wind Expansion_16.07E Wild Horse Wind Expansionwrkingfile 4" xfId="4385"/>
    <cellStyle name="_Chelan Debt Forecast 12.19.05_04.07E Wild Horse Wind Expansion_16.07E Wild Horse Wind Expansionwrkingfile SF" xfId="4386"/>
    <cellStyle name="_Chelan Debt Forecast 12.19.05_04.07E Wild Horse Wind Expansion_16.07E Wild Horse Wind Expansionwrkingfile SF 2" xfId="4387"/>
    <cellStyle name="_Chelan Debt Forecast 12.19.05_04.07E Wild Horse Wind Expansion_16.07E Wild Horse Wind Expansionwrkingfile SF 2 2" xfId="4388"/>
    <cellStyle name="_Chelan Debt Forecast 12.19.05_04.07E Wild Horse Wind Expansion_16.07E Wild Horse Wind Expansionwrkingfile SF 2 2 2" xfId="4389"/>
    <cellStyle name="_Chelan Debt Forecast 12.19.05_04.07E Wild Horse Wind Expansion_16.07E Wild Horse Wind Expansionwrkingfile SF 2 3" xfId="4390"/>
    <cellStyle name="_Chelan Debt Forecast 12.19.05_04.07E Wild Horse Wind Expansion_16.07E Wild Horse Wind Expansionwrkingfile SF 3" xfId="4391"/>
    <cellStyle name="_Chelan Debt Forecast 12.19.05_04.07E Wild Horse Wind Expansion_16.07E Wild Horse Wind Expansionwrkingfile SF 3 2" xfId="4392"/>
    <cellStyle name="_Chelan Debt Forecast 12.19.05_04.07E Wild Horse Wind Expansion_16.07E Wild Horse Wind Expansionwrkingfile SF 4" xfId="4393"/>
    <cellStyle name="_Chelan Debt Forecast 12.19.05_04.07E Wild Horse Wind Expansion_16.07E Wild Horse Wind Expansionwrkingfile SF_DEM-WP(C) ENERG10C--ctn Mid-C_042010 2010GRC" xfId="4394"/>
    <cellStyle name="_Chelan Debt Forecast 12.19.05_04.07E Wild Horse Wind Expansion_16.07E Wild Horse Wind Expansionwrkingfile_DEM-WP(C) ENERG10C--ctn Mid-C_042010 2010GRC" xfId="4395"/>
    <cellStyle name="_Chelan Debt Forecast 12.19.05_04.07E Wild Horse Wind Expansion_16.37E Wild Horse Expansion DeferralRevwrkingfile SF" xfId="4396"/>
    <cellStyle name="_Chelan Debt Forecast 12.19.05_04.07E Wild Horse Wind Expansion_16.37E Wild Horse Expansion DeferralRevwrkingfile SF 2" xfId="4397"/>
    <cellStyle name="_Chelan Debt Forecast 12.19.05_04.07E Wild Horse Wind Expansion_16.37E Wild Horse Expansion DeferralRevwrkingfile SF 2 2" xfId="4398"/>
    <cellStyle name="_Chelan Debt Forecast 12.19.05_04.07E Wild Horse Wind Expansion_16.37E Wild Horse Expansion DeferralRevwrkingfile SF 2 2 2" xfId="4399"/>
    <cellStyle name="_Chelan Debt Forecast 12.19.05_04.07E Wild Horse Wind Expansion_16.37E Wild Horse Expansion DeferralRevwrkingfile SF 2 3" xfId="4400"/>
    <cellStyle name="_Chelan Debt Forecast 12.19.05_04.07E Wild Horse Wind Expansion_16.37E Wild Horse Expansion DeferralRevwrkingfile SF 3" xfId="4401"/>
    <cellStyle name="_Chelan Debt Forecast 12.19.05_04.07E Wild Horse Wind Expansion_16.37E Wild Horse Expansion DeferralRevwrkingfile SF 3 2" xfId="4402"/>
    <cellStyle name="_Chelan Debt Forecast 12.19.05_04.07E Wild Horse Wind Expansion_16.37E Wild Horse Expansion DeferralRevwrkingfile SF 4" xfId="4403"/>
    <cellStyle name="_Chelan Debt Forecast 12.19.05_04.07E Wild Horse Wind Expansion_16.37E Wild Horse Expansion DeferralRevwrkingfile SF_DEM-WP(C) ENERG10C--ctn Mid-C_042010 2010GRC" xfId="4404"/>
    <cellStyle name="_Chelan Debt Forecast 12.19.05_04.07E Wild Horse Wind Expansion_DEM-WP(C) ENERG10C--ctn Mid-C_042010 2010GRC" xfId="4405"/>
    <cellStyle name="_Chelan Debt Forecast 12.19.05_16.07E Wild Horse Wind Expansionwrkingfile" xfId="4406"/>
    <cellStyle name="_Chelan Debt Forecast 12.19.05_16.07E Wild Horse Wind Expansionwrkingfile 2" xfId="4407"/>
    <cellStyle name="_Chelan Debt Forecast 12.19.05_16.07E Wild Horse Wind Expansionwrkingfile 2 2" xfId="4408"/>
    <cellStyle name="_Chelan Debt Forecast 12.19.05_16.07E Wild Horse Wind Expansionwrkingfile 2 2 2" xfId="4409"/>
    <cellStyle name="_Chelan Debt Forecast 12.19.05_16.07E Wild Horse Wind Expansionwrkingfile 2 3" xfId="4410"/>
    <cellStyle name="_Chelan Debt Forecast 12.19.05_16.07E Wild Horse Wind Expansionwrkingfile 3" xfId="4411"/>
    <cellStyle name="_Chelan Debt Forecast 12.19.05_16.07E Wild Horse Wind Expansionwrkingfile 3 2" xfId="4412"/>
    <cellStyle name="_Chelan Debt Forecast 12.19.05_16.07E Wild Horse Wind Expansionwrkingfile 4" xfId="4413"/>
    <cellStyle name="_Chelan Debt Forecast 12.19.05_16.07E Wild Horse Wind Expansionwrkingfile SF" xfId="4414"/>
    <cellStyle name="_Chelan Debt Forecast 12.19.05_16.07E Wild Horse Wind Expansionwrkingfile SF 2" xfId="4415"/>
    <cellStyle name="_Chelan Debt Forecast 12.19.05_16.07E Wild Horse Wind Expansionwrkingfile SF 2 2" xfId="4416"/>
    <cellStyle name="_Chelan Debt Forecast 12.19.05_16.07E Wild Horse Wind Expansionwrkingfile SF 2 2 2" xfId="4417"/>
    <cellStyle name="_Chelan Debt Forecast 12.19.05_16.07E Wild Horse Wind Expansionwrkingfile SF 2 3" xfId="4418"/>
    <cellStyle name="_Chelan Debt Forecast 12.19.05_16.07E Wild Horse Wind Expansionwrkingfile SF 3" xfId="4419"/>
    <cellStyle name="_Chelan Debt Forecast 12.19.05_16.07E Wild Horse Wind Expansionwrkingfile SF 3 2" xfId="4420"/>
    <cellStyle name="_Chelan Debt Forecast 12.19.05_16.07E Wild Horse Wind Expansionwrkingfile SF 4" xfId="4421"/>
    <cellStyle name="_Chelan Debt Forecast 12.19.05_16.07E Wild Horse Wind Expansionwrkingfile SF_DEM-WP(C) ENERG10C--ctn Mid-C_042010 2010GRC" xfId="4422"/>
    <cellStyle name="_Chelan Debt Forecast 12.19.05_16.07E Wild Horse Wind Expansionwrkingfile_DEM-WP(C) ENERG10C--ctn Mid-C_042010 2010GRC" xfId="4423"/>
    <cellStyle name="_Chelan Debt Forecast 12.19.05_16.37E Wild Horse Expansion DeferralRevwrkingfile SF" xfId="4424"/>
    <cellStyle name="_Chelan Debt Forecast 12.19.05_16.37E Wild Horse Expansion DeferralRevwrkingfile SF 2" xfId="4425"/>
    <cellStyle name="_Chelan Debt Forecast 12.19.05_16.37E Wild Horse Expansion DeferralRevwrkingfile SF 2 2" xfId="4426"/>
    <cellStyle name="_Chelan Debt Forecast 12.19.05_16.37E Wild Horse Expansion DeferralRevwrkingfile SF 2 2 2" xfId="4427"/>
    <cellStyle name="_Chelan Debt Forecast 12.19.05_16.37E Wild Horse Expansion DeferralRevwrkingfile SF 2 3" xfId="4428"/>
    <cellStyle name="_Chelan Debt Forecast 12.19.05_16.37E Wild Horse Expansion DeferralRevwrkingfile SF 3" xfId="4429"/>
    <cellStyle name="_Chelan Debt Forecast 12.19.05_16.37E Wild Horse Expansion DeferralRevwrkingfile SF 3 2" xfId="4430"/>
    <cellStyle name="_Chelan Debt Forecast 12.19.05_16.37E Wild Horse Expansion DeferralRevwrkingfile SF 4" xfId="4431"/>
    <cellStyle name="_Chelan Debt Forecast 12.19.05_16.37E Wild Horse Expansion DeferralRevwrkingfile SF_DEM-WP(C) ENERG10C--ctn Mid-C_042010 2010GRC" xfId="4432"/>
    <cellStyle name="_Chelan Debt Forecast 12.19.05_2009 Compliance Filing PCA Exhibits for GRC" xfId="4433"/>
    <cellStyle name="_Chelan Debt Forecast 12.19.05_2009 Compliance Filing PCA Exhibits for GRC 2" xfId="4434"/>
    <cellStyle name="_Chelan Debt Forecast 12.19.05_2009 GRC Compl Filing - Exhibit D" xfId="4435"/>
    <cellStyle name="_Chelan Debt Forecast 12.19.05_2009 GRC Compl Filing - Exhibit D 2" xfId="4436"/>
    <cellStyle name="_Chelan Debt Forecast 12.19.05_2009 GRC Compl Filing - Exhibit D 2 2" xfId="4437"/>
    <cellStyle name="_Chelan Debt Forecast 12.19.05_2009 GRC Compl Filing - Exhibit D 3" xfId="4438"/>
    <cellStyle name="_Chelan Debt Forecast 12.19.05_2009 GRC Compl Filing - Exhibit D_DEM-WP(C) ENERG10C--ctn Mid-C_042010 2010GRC" xfId="4439"/>
    <cellStyle name="_Chelan Debt Forecast 12.19.05_3.01 Income Statement" xfId="4440"/>
    <cellStyle name="_Chelan Debt Forecast 12.19.05_4 31 Regulatory Assets and Liabilities  7 06- Exhibit D" xfId="4441"/>
    <cellStyle name="_Chelan Debt Forecast 12.19.05_4 31 Regulatory Assets and Liabilities  7 06- Exhibit D 2" xfId="4442"/>
    <cellStyle name="_Chelan Debt Forecast 12.19.05_4 31 Regulatory Assets and Liabilities  7 06- Exhibit D 2 2" xfId="4443"/>
    <cellStyle name="_Chelan Debt Forecast 12.19.05_4 31 Regulatory Assets and Liabilities  7 06- Exhibit D 2 2 2" xfId="4444"/>
    <cellStyle name="_Chelan Debt Forecast 12.19.05_4 31 Regulatory Assets and Liabilities  7 06- Exhibit D 3" xfId="4445"/>
    <cellStyle name="_Chelan Debt Forecast 12.19.05_4 31 Regulatory Assets and Liabilities  7 06- Exhibit D 3 2" xfId="4446"/>
    <cellStyle name="_Chelan Debt Forecast 12.19.05_4 31 Regulatory Assets and Liabilities  7 06- Exhibit D_DEM-WP(C) ENERG10C--ctn Mid-C_042010 2010GRC" xfId="4447"/>
    <cellStyle name="_Chelan Debt Forecast 12.19.05_4 31 Regulatory Assets and Liabilities  7 06- Exhibit D_NIM Summary" xfId="4448"/>
    <cellStyle name="_Chelan Debt Forecast 12.19.05_4 31 Regulatory Assets and Liabilities  7 06- Exhibit D_NIM Summary 2" xfId="4449"/>
    <cellStyle name="_Chelan Debt Forecast 12.19.05_4 31 Regulatory Assets and Liabilities  7 06- Exhibit D_NIM Summary 2 2" xfId="4450"/>
    <cellStyle name="_Chelan Debt Forecast 12.19.05_4 31 Regulatory Assets and Liabilities  7 06- Exhibit D_NIM Summary 3" xfId="4451"/>
    <cellStyle name="_Chelan Debt Forecast 12.19.05_4 31 Regulatory Assets and Liabilities  7 06- Exhibit D_NIM Summary_DEM-WP(C) ENERG10C--ctn Mid-C_042010 2010GRC" xfId="4452"/>
    <cellStyle name="_Chelan Debt Forecast 12.19.05_4 31 Regulatory Assets and Liabilities  7 06- Exhibit D_NIM+O&amp;M" xfId="4453"/>
    <cellStyle name="_Chelan Debt Forecast 12.19.05_4 31 Regulatory Assets and Liabilities  7 06- Exhibit D_NIM+O&amp;M 2" xfId="4454"/>
    <cellStyle name="_Chelan Debt Forecast 12.19.05_4 31 Regulatory Assets and Liabilities  7 06- Exhibit D_NIM+O&amp;M Monthly" xfId="4455"/>
    <cellStyle name="_Chelan Debt Forecast 12.19.05_4 31 Regulatory Assets and Liabilities  7 06- Exhibit D_NIM+O&amp;M Monthly 2" xfId="4456"/>
    <cellStyle name="_Chelan Debt Forecast 12.19.05_4 31E Reg Asset  Liab and EXH D" xfId="4457"/>
    <cellStyle name="_Chelan Debt Forecast 12.19.05_4 31E Reg Asset  Liab and EXH D _ Aug 10 Filing (2)" xfId="4458"/>
    <cellStyle name="_Chelan Debt Forecast 12.19.05_4 31E Reg Asset  Liab and EXH D _ Aug 10 Filing (2) 2" xfId="4459"/>
    <cellStyle name="_Chelan Debt Forecast 12.19.05_4 31E Reg Asset  Liab and EXH D 10" xfId="4460"/>
    <cellStyle name="_Chelan Debt Forecast 12.19.05_4 31E Reg Asset  Liab and EXH D 11" xfId="4461"/>
    <cellStyle name="_Chelan Debt Forecast 12.19.05_4 31E Reg Asset  Liab and EXH D 12" xfId="4462"/>
    <cellStyle name="_Chelan Debt Forecast 12.19.05_4 31E Reg Asset  Liab and EXH D 13" xfId="4463"/>
    <cellStyle name="_Chelan Debt Forecast 12.19.05_4 31E Reg Asset  Liab and EXH D 14" xfId="4464"/>
    <cellStyle name="_Chelan Debt Forecast 12.19.05_4 31E Reg Asset  Liab and EXH D 15" xfId="4465"/>
    <cellStyle name="_Chelan Debt Forecast 12.19.05_4 31E Reg Asset  Liab and EXH D 16" xfId="4466"/>
    <cellStyle name="_Chelan Debt Forecast 12.19.05_4 31E Reg Asset  Liab and EXH D 17" xfId="4467"/>
    <cellStyle name="_Chelan Debt Forecast 12.19.05_4 31E Reg Asset  Liab and EXH D 18" xfId="4468"/>
    <cellStyle name="_Chelan Debt Forecast 12.19.05_4 31E Reg Asset  Liab and EXH D 19" xfId="4469"/>
    <cellStyle name="_Chelan Debt Forecast 12.19.05_4 31E Reg Asset  Liab and EXH D 2" xfId="4470"/>
    <cellStyle name="_Chelan Debt Forecast 12.19.05_4 31E Reg Asset  Liab and EXH D 20" xfId="4471"/>
    <cellStyle name="_Chelan Debt Forecast 12.19.05_4 31E Reg Asset  Liab and EXH D 21" xfId="4472"/>
    <cellStyle name="_Chelan Debt Forecast 12.19.05_4 31E Reg Asset  Liab and EXH D 22" xfId="4473"/>
    <cellStyle name="_Chelan Debt Forecast 12.19.05_4 31E Reg Asset  Liab and EXH D 23" xfId="4474"/>
    <cellStyle name="_Chelan Debt Forecast 12.19.05_4 31E Reg Asset  Liab and EXH D 24" xfId="4475"/>
    <cellStyle name="_Chelan Debt Forecast 12.19.05_4 31E Reg Asset  Liab and EXH D 25" xfId="4476"/>
    <cellStyle name="_Chelan Debt Forecast 12.19.05_4 31E Reg Asset  Liab and EXH D 26" xfId="4477"/>
    <cellStyle name="_Chelan Debt Forecast 12.19.05_4 31E Reg Asset  Liab and EXH D 27" xfId="4478"/>
    <cellStyle name="_Chelan Debt Forecast 12.19.05_4 31E Reg Asset  Liab and EXH D 28" xfId="4479"/>
    <cellStyle name="_Chelan Debt Forecast 12.19.05_4 31E Reg Asset  Liab and EXH D 29" xfId="4480"/>
    <cellStyle name="_Chelan Debt Forecast 12.19.05_4 31E Reg Asset  Liab and EXH D 3" xfId="4481"/>
    <cellStyle name="_Chelan Debt Forecast 12.19.05_4 31E Reg Asset  Liab and EXH D 30" xfId="4482"/>
    <cellStyle name="_Chelan Debt Forecast 12.19.05_4 31E Reg Asset  Liab and EXH D 31" xfId="4483"/>
    <cellStyle name="_Chelan Debt Forecast 12.19.05_4 31E Reg Asset  Liab and EXH D 32" xfId="4484"/>
    <cellStyle name="_Chelan Debt Forecast 12.19.05_4 31E Reg Asset  Liab and EXH D 33" xfId="4485"/>
    <cellStyle name="_Chelan Debt Forecast 12.19.05_4 31E Reg Asset  Liab and EXH D 34" xfId="4486"/>
    <cellStyle name="_Chelan Debt Forecast 12.19.05_4 31E Reg Asset  Liab and EXH D 35" xfId="4487"/>
    <cellStyle name="_Chelan Debt Forecast 12.19.05_4 31E Reg Asset  Liab and EXH D 36" xfId="4488"/>
    <cellStyle name="_Chelan Debt Forecast 12.19.05_4 31E Reg Asset  Liab and EXH D 4" xfId="4489"/>
    <cellStyle name="_Chelan Debt Forecast 12.19.05_4 31E Reg Asset  Liab and EXH D 5" xfId="4490"/>
    <cellStyle name="_Chelan Debt Forecast 12.19.05_4 31E Reg Asset  Liab and EXH D 6" xfId="4491"/>
    <cellStyle name="_Chelan Debt Forecast 12.19.05_4 31E Reg Asset  Liab and EXH D 7" xfId="4492"/>
    <cellStyle name="_Chelan Debt Forecast 12.19.05_4 31E Reg Asset  Liab and EXH D 8" xfId="4493"/>
    <cellStyle name="_Chelan Debt Forecast 12.19.05_4 31E Reg Asset  Liab and EXH D 9" xfId="4494"/>
    <cellStyle name="_Chelan Debt Forecast 12.19.05_4 32 Regulatory Assets and Liabilities  7 06- Exhibit D" xfId="4495"/>
    <cellStyle name="_Chelan Debt Forecast 12.19.05_4 32 Regulatory Assets and Liabilities  7 06- Exhibit D 2" xfId="4496"/>
    <cellStyle name="_Chelan Debt Forecast 12.19.05_4 32 Regulatory Assets and Liabilities  7 06- Exhibit D 2 2" xfId="4497"/>
    <cellStyle name="_Chelan Debt Forecast 12.19.05_4 32 Regulatory Assets and Liabilities  7 06- Exhibit D 2 2 2" xfId="4498"/>
    <cellStyle name="_Chelan Debt Forecast 12.19.05_4 32 Regulatory Assets and Liabilities  7 06- Exhibit D 3" xfId="4499"/>
    <cellStyle name="_Chelan Debt Forecast 12.19.05_4 32 Regulatory Assets and Liabilities  7 06- Exhibit D 3 2" xfId="4500"/>
    <cellStyle name="_Chelan Debt Forecast 12.19.05_4 32 Regulatory Assets and Liabilities  7 06- Exhibit D_DEM-WP(C) ENERG10C--ctn Mid-C_042010 2010GRC" xfId="4501"/>
    <cellStyle name="_Chelan Debt Forecast 12.19.05_4 32 Regulatory Assets and Liabilities  7 06- Exhibit D_NIM Summary" xfId="4502"/>
    <cellStyle name="_Chelan Debt Forecast 12.19.05_4 32 Regulatory Assets and Liabilities  7 06- Exhibit D_NIM Summary 2" xfId="4503"/>
    <cellStyle name="_Chelan Debt Forecast 12.19.05_4 32 Regulatory Assets and Liabilities  7 06- Exhibit D_NIM Summary 2 2" xfId="4504"/>
    <cellStyle name="_Chelan Debt Forecast 12.19.05_4 32 Regulatory Assets and Liabilities  7 06- Exhibit D_NIM Summary 3" xfId="4505"/>
    <cellStyle name="_Chelan Debt Forecast 12.19.05_4 32 Regulatory Assets and Liabilities  7 06- Exhibit D_NIM Summary_DEM-WP(C) ENERG10C--ctn Mid-C_042010 2010GRC" xfId="4506"/>
    <cellStyle name="_Chelan Debt Forecast 12.19.05_4 32 Regulatory Assets and Liabilities  7 06- Exhibit D_NIM+O&amp;M" xfId="4507"/>
    <cellStyle name="_Chelan Debt Forecast 12.19.05_4 32 Regulatory Assets and Liabilities  7 06- Exhibit D_NIM+O&amp;M 2" xfId="4508"/>
    <cellStyle name="_Chelan Debt Forecast 12.19.05_4 32 Regulatory Assets and Liabilities  7 06- Exhibit D_NIM+O&amp;M Monthly" xfId="4509"/>
    <cellStyle name="_Chelan Debt Forecast 12.19.05_4 32 Regulatory Assets and Liabilities  7 06- Exhibit D_NIM+O&amp;M Monthly 2" xfId="4510"/>
    <cellStyle name="_Chelan Debt Forecast 12.19.05_AURORA Total New" xfId="4511"/>
    <cellStyle name="_Chelan Debt Forecast 12.19.05_AURORA Total New 2" xfId="4512"/>
    <cellStyle name="_Chelan Debt Forecast 12.19.05_AURORA Total New 2 2" xfId="4513"/>
    <cellStyle name="_Chelan Debt Forecast 12.19.05_AURORA Total New 3" xfId="4514"/>
    <cellStyle name="_Chelan Debt Forecast 12.19.05_Book1" xfId="4515"/>
    <cellStyle name="_Chelan Debt Forecast 12.19.05_Book2" xfId="4516"/>
    <cellStyle name="_Chelan Debt Forecast 12.19.05_Book2 2" xfId="4517"/>
    <cellStyle name="_Chelan Debt Forecast 12.19.05_Book2 2 2" xfId="4518"/>
    <cellStyle name="_Chelan Debt Forecast 12.19.05_Book2 2 2 2" xfId="4519"/>
    <cellStyle name="_Chelan Debt Forecast 12.19.05_Book2 2 3" xfId="4520"/>
    <cellStyle name="_Chelan Debt Forecast 12.19.05_Book2 3" xfId="4521"/>
    <cellStyle name="_Chelan Debt Forecast 12.19.05_Book2 3 2" xfId="4522"/>
    <cellStyle name="_Chelan Debt Forecast 12.19.05_Book2 4" xfId="4523"/>
    <cellStyle name="_Chelan Debt Forecast 12.19.05_Book2_Adj Bench DR 3 for Initial Briefs (Electric)" xfId="4524"/>
    <cellStyle name="_Chelan Debt Forecast 12.19.05_Book2_Adj Bench DR 3 for Initial Briefs (Electric) 2" xfId="4525"/>
    <cellStyle name="_Chelan Debt Forecast 12.19.05_Book2_Adj Bench DR 3 for Initial Briefs (Electric) 2 2" xfId="4526"/>
    <cellStyle name="_Chelan Debt Forecast 12.19.05_Book2_Adj Bench DR 3 for Initial Briefs (Electric) 2 2 2" xfId="4527"/>
    <cellStyle name="_Chelan Debt Forecast 12.19.05_Book2_Adj Bench DR 3 for Initial Briefs (Electric) 2 3" xfId="4528"/>
    <cellStyle name="_Chelan Debt Forecast 12.19.05_Book2_Adj Bench DR 3 for Initial Briefs (Electric) 3" xfId="4529"/>
    <cellStyle name="_Chelan Debt Forecast 12.19.05_Book2_Adj Bench DR 3 for Initial Briefs (Electric) 3 2" xfId="4530"/>
    <cellStyle name="_Chelan Debt Forecast 12.19.05_Book2_Adj Bench DR 3 for Initial Briefs (Electric) 4" xfId="4531"/>
    <cellStyle name="_Chelan Debt Forecast 12.19.05_Book2_Adj Bench DR 3 for Initial Briefs (Electric)_DEM-WP(C) ENERG10C--ctn Mid-C_042010 2010GRC" xfId="4532"/>
    <cellStyle name="_Chelan Debt Forecast 12.19.05_Book2_DEM-WP(C) ENERG10C--ctn Mid-C_042010 2010GRC" xfId="4533"/>
    <cellStyle name="_Chelan Debt Forecast 12.19.05_Book2_Electric Rev Req Model (2009 GRC) Rebuttal" xfId="4534"/>
    <cellStyle name="_Chelan Debt Forecast 12.19.05_Book2_Electric Rev Req Model (2009 GRC) Rebuttal 2" xfId="4535"/>
    <cellStyle name="_Chelan Debt Forecast 12.19.05_Book2_Electric Rev Req Model (2009 GRC) Rebuttal 2 2" xfId="4536"/>
    <cellStyle name="_Chelan Debt Forecast 12.19.05_Book2_Electric Rev Req Model (2009 GRC) Rebuttal 2 2 2" xfId="4537"/>
    <cellStyle name="_Chelan Debt Forecast 12.19.05_Book2_Electric Rev Req Model (2009 GRC) Rebuttal 2 3" xfId="4538"/>
    <cellStyle name="_Chelan Debt Forecast 12.19.05_Book2_Electric Rev Req Model (2009 GRC) Rebuttal 3" xfId="4539"/>
    <cellStyle name="_Chelan Debt Forecast 12.19.05_Book2_Electric Rev Req Model (2009 GRC) Rebuttal 3 2" xfId="4540"/>
    <cellStyle name="_Chelan Debt Forecast 12.19.05_Book2_Electric Rev Req Model (2009 GRC) Rebuttal 4" xfId="4541"/>
    <cellStyle name="_Chelan Debt Forecast 12.19.05_Book2_Electric Rev Req Model (2009 GRC) Rebuttal REmoval of New  WH Solar AdjustMI" xfId="4542"/>
    <cellStyle name="_Chelan Debt Forecast 12.19.05_Book2_Electric Rev Req Model (2009 GRC) Rebuttal REmoval of New  WH Solar AdjustMI 2" xfId="4543"/>
    <cellStyle name="_Chelan Debt Forecast 12.19.05_Book2_Electric Rev Req Model (2009 GRC) Rebuttal REmoval of New  WH Solar AdjustMI 2 2" xfId="4544"/>
    <cellStyle name="_Chelan Debt Forecast 12.19.05_Book2_Electric Rev Req Model (2009 GRC) Rebuttal REmoval of New  WH Solar AdjustMI 2 2 2" xfId="4545"/>
    <cellStyle name="_Chelan Debt Forecast 12.19.05_Book2_Electric Rev Req Model (2009 GRC) Rebuttal REmoval of New  WH Solar AdjustMI 2 3" xfId="4546"/>
    <cellStyle name="_Chelan Debt Forecast 12.19.05_Book2_Electric Rev Req Model (2009 GRC) Rebuttal REmoval of New  WH Solar AdjustMI 3" xfId="4547"/>
    <cellStyle name="_Chelan Debt Forecast 12.19.05_Book2_Electric Rev Req Model (2009 GRC) Rebuttal REmoval of New  WH Solar AdjustMI 3 2" xfId="4548"/>
    <cellStyle name="_Chelan Debt Forecast 12.19.05_Book2_Electric Rev Req Model (2009 GRC) Rebuttal REmoval of New  WH Solar AdjustMI 4" xfId="4549"/>
    <cellStyle name="_Chelan Debt Forecast 12.19.05_Book2_Electric Rev Req Model (2009 GRC) Rebuttal REmoval of New  WH Solar AdjustMI_DEM-WP(C) ENERG10C--ctn Mid-C_042010 2010GRC" xfId="4550"/>
    <cellStyle name="_Chelan Debt Forecast 12.19.05_Book2_Electric Rev Req Model (2009 GRC) Revised 01-18-2010" xfId="4551"/>
    <cellStyle name="_Chelan Debt Forecast 12.19.05_Book2_Electric Rev Req Model (2009 GRC) Revised 01-18-2010 2" xfId="4552"/>
    <cellStyle name="_Chelan Debt Forecast 12.19.05_Book2_Electric Rev Req Model (2009 GRC) Revised 01-18-2010 2 2" xfId="4553"/>
    <cellStyle name="_Chelan Debt Forecast 12.19.05_Book2_Electric Rev Req Model (2009 GRC) Revised 01-18-2010 2 2 2" xfId="4554"/>
    <cellStyle name="_Chelan Debt Forecast 12.19.05_Book2_Electric Rev Req Model (2009 GRC) Revised 01-18-2010 2 3" xfId="4555"/>
    <cellStyle name="_Chelan Debt Forecast 12.19.05_Book2_Electric Rev Req Model (2009 GRC) Revised 01-18-2010 3" xfId="4556"/>
    <cellStyle name="_Chelan Debt Forecast 12.19.05_Book2_Electric Rev Req Model (2009 GRC) Revised 01-18-2010 3 2" xfId="4557"/>
    <cellStyle name="_Chelan Debt Forecast 12.19.05_Book2_Electric Rev Req Model (2009 GRC) Revised 01-18-2010 4" xfId="4558"/>
    <cellStyle name="_Chelan Debt Forecast 12.19.05_Book2_Electric Rev Req Model (2009 GRC) Revised 01-18-2010_DEM-WP(C) ENERG10C--ctn Mid-C_042010 2010GRC" xfId="4559"/>
    <cellStyle name="_Chelan Debt Forecast 12.19.05_Book2_Final Order Electric EXHIBIT A-1" xfId="4560"/>
    <cellStyle name="_Chelan Debt Forecast 12.19.05_Book2_Final Order Electric EXHIBIT A-1 2" xfId="4561"/>
    <cellStyle name="_Chelan Debt Forecast 12.19.05_Book2_Final Order Electric EXHIBIT A-1 2 2" xfId="4562"/>
    <cellStyle name="_Chelan Debt Forecast 12.19.05_Book2_Final Order Electric EXHIBIT A-1 2 2 2" xfId="4563"/>
    <cellStyle name="_Chelan Debt Forecast 12.19.05_Book2_Final Order Electric EXHIBIT A-1 2 3" xfId="4564"/>
    <cellStyle name="_Chelan Debt Forecast 12.19.05_Book2_Final Order Electric EXHIBIT A-1 3" xfId="4565"/>
    <cellStyle name="_Chelan Debt Forecast 12.19.05_Book2_Final Order Electric EXHIBIT A-1 3 2" xfId="4566"/>
    <cellStyle name="_Chelan Debt Forecast 12.19.05_Book2_Final Order Electric EXHIBIT A-1 4" xfId="4567"/>
    <cellStyle name="_Chelan Debt Forecast 12.19.05_Book4" xfId="4568"/>
    <cellStyle name="_Chelan Debt Forecast 12.19.05_Book4 2" xfId="4569"/>
    <cellStyle name="_Chelan Debt Forecast 12.19.05_Book4 2 2" xfId="4570"/>
    <cellStyle name="_Chelan Debt Forecast 12.19.05_Book4 2 2 2" xfId="4571"/>
    <cellStyle name="_Chelan Debt Forecast 12.19.05_Book4 2 3" xfId="4572"/>
    <cellStyle name="_Chelan Debt Forecast 12.19.05_Book4 3" xfId="4573"/>
    <cellStyle name="_Chelan Debt Forecast 12.19.05_Book4 3 2" xfId="4574"/>
    <cellStyle name="_Chelan Debt Forecast 12.19.05_Book4 4" xfId="4575"/>
    <cellStyle name="_Chelan Debt Forecast 12.19.05_Book4_DEM-WP(C) ENERG10C--ctn Mid-C_042010 2010GRC" xfId="4576"/>
    <cellStyle name="_Chelan Debt Forecast 12.19.05_Book9" xfId="4577"/>
    <cellStyle name="_Chelan Debt Forecast 12.19.05_Book9 2" xfId="4578"/>
    <cellStyle name="_Chelan Debt Forecast 12.19.05_Book9 2 2" xfId="4579"/>
    <cellStyle name="_Chelan Debt Forecast 12.19.05_Book9 2 2 2" xfId="4580"/>
    <cellStyle name="_Chelan Debt Forecast 12.19.05_Book9 2 3" xfId="4581"/>
    <cellStyle name="_Chelan Debt Forecast 12.19.05_Book9 3" xfId="4582"/>
    <cellStyle name="_Chelan Debt Forecast 12.19.05_Book9 3 2" xfId="4583"/>
    <cellStyle name="_Chelan Debt Forecast 12.19.05_Book9 4" xfId="4584"/>
    <cellStyle name="_Chelan Debt Forecast 12.19.05_Book9_DEM-WP(C) ENERG10C--ctn Mid-C_042010 2010GRC" xfId="4585"/>
    <cellStyle name="_Chelan Debt Forecast 12.19.05_Check the Interest Calculation" xfId="4586"/>
    <cellStyle name="_Chelan Debt Forecast 12.19.05_Check the Interest Calculation_Scenario 1 REC vs PTC Offset" xfId="4587"/>
    <cellStyle name="_Chelan Debt Forecast 12.19.05_Check the Interest Calculation_Scenario 3" xfId="4588"/>
    <cellStyle name="_Chelan Debt Forecast 12.19.05_Chelan PUD Power Costs (8-10)" xfId="4589"/>
    <cellStyle name="_Chelan Debt Forecast 12.19.05_Chelan PUD Power Costs (8-10) 2" xfId="4590"/>
    <cellStyle name="_Chelan Debt Forecast 12.19.05_DEM-WP(C) Chelan Power Costs" xfId="4591"/>
    <cellStyle name="_Chelan Debt Forecast 12.19.05_DEM-WP(C) Chelan Power Costs 2" xfId="4592"/>
    <cellStyle name="_Chelan Debt Forecast 12.19.05_DEM-WP(C) ENERG10C--ctn Mid-C_042010 2010GRC" xfId="4593"/>
    <cellStyle name="_Chelan Debt Forecast 12.19.05_DEM-WP(C) Gas Transport 2010GRC" xfId="4594"/>
    <cellStyle name="_Chelan Debt Forecast 12.19.05_DEM-WP(C) Gas Transport 2010GRC 2" xfId="4595"/>
    <cellStyle name="_Chelan Debt Forecast 12.19.05_Exh A-1 resulting from UE-112050 effective Jan 1 2012" xfId="4596"/>
    <cellStyle name="_Chelan Debt Forecast 12.19.05_Exh G - Klamath Peaker PPA fr C Locke 2-12" xfId="4597"/>
    <cellStyle name="_Chelan Debt Forecast 12.19.05_Exhibit A-1 effective 4-1-11 fr S Free 12-11" xfId="4598"/>
    <cellStyle name="_Chelan Debt Forecast 12.19.05_Exhibit D fr R Gho 12-31-08" xfId="4599"/>
    <cellStyle name="_Chelan Debt Forecast 12.19.05_Exhibit D fr R Gho 12-31-08 2" xfId="4600"/>
    <cellStyle name="_Chelan Debt Forecast 12.19.05_Exhibit D fr R Gho 12-31-08 2 2" xfId="4601"/>
    <cellStyle name="_Chelan Debt Forecast 12.19.05_Exhibit D fr R Gho 12-31-08 3" xfId="4602"/>
    <cellStyle name="_Chelan Debt Forecast 12.19.05_Exhibit D fr R Gho 12-31-08 v2" xfId="4603"/>
    <cellStyle name="_Chelan Debt Forecast 12.19.05_Exhibit D fr R Gho 12-31-08 v2 2" xfId="4604"/>
    <cellStyle name="_Chelan Debt Forecast 12.19.05_Exhibit D fr R Gho 12-31-08 v2 2 2" xfId="4605"/>
    <cellStyle name="_Chelan Debt Forecast 12.19.05_Exhibit D fr R Gho 12-31-08 v2 3" xfId="4606"/>
    <cellStyle name="_Chelan Debt Forecast 12.19.05_Exhibit D fr R Gho 12-31-08 v2_DEM-WP(C) ENERG10C--ctn Mid-C_042010 2010GRC" xfId="4607"/>
    <cellStyle name="_Chelan Debt Forecast 12.19.05_Exhibit D fr R Gho 12-31-08 v2_NIM Summary" xfId="4608"/>
    <cellStyle name="_Chelan Debt Forecast 12.19.05_Exhibit D fr R Gho 12-31-08 v2_NIM Summary 2" xfId="4609"/>
    <cellStyle name="_Chelan Debt Forecast 12.19.05_Exhibit D fr R Gho 12-31-08 v2_NIM Summary 2 2" xfId="4610"/>
    <cellStyle name="_Chelan Debt Forecast 12.19.05_Exhibit D fr R Gho 12-31-08 v2_NIM Summary 3" xfId="4611"/>
    <cellStyle name="_Chelan Debt Forecast 12.19.05_Exhibit D fr R Gho 12-31-08 v2_NIM Summary_DEM-WP(C) ENERG10C--ctn Mid-C_042010 2010GRC" xfId="4612"/>
    <cellStyle name="_Chelan Debt Forecast 12.19.05_Exhibit D fr R Gho 12-31-08_DEM-WP(C) ENERG10C--ctn Mid-C_042010 2010GRC" xfId="4613"/>
    <cellStyle name="_Chelan Debt Forecast 12.19.05_Exhibit D fr R Gho 12-31-08_NIM Summary" xfId="4614"/>
    <cellStyle name="_Chelan Debt Forecast 12.19.05_Exhibit D fr R Gho 12-31-08_NIM Summary 2" xfId="4615"/>
    <cellStyle name="_Chelan Debt Forecast 12.19.05_Exhibit D fr R Gho 12-31-08_NIM Summary 2 2" xfId="4616"/>
    <cellStyle name="_Chelan Debt Forecast 12.19.05_Exhibit D fr R Gho 12-31-08_NIM Summary 3" xfId="4617"/>
    <cellStyle name="_Chelan Debt Forecast 12.19.05_Exhibit D fr R Gho 12-31-08_NIM Summary_DEM-WP(C) ENERG10C--ctn Mid-C_042010 2010GRC" xfId="4618"/>
    <cellStyle name="_Chelan Debt Forecast 12.19.05_Hopkins Ridge Prepaid Tran - Interest Earned RY 12ME Feb  '11" xfId="4619"/>
    <cellStyle name="_Chelan Debt Forecast 12.19.05_Hopkins Ridge Prepaid Tran - Interest Earned RY 12ME Feb  '11 2" xfId="4620"/>
    <cellStyle name="_Chelan Debt Forecast 12.19.05_Hopkins Ridge Prepaid Tran - Interest Earned RY 12ME Feb  '11 2 2" xfId="4621"/>
    <cellStyle name="_Chelan Debt Forecast 12.19.05_Hopkins Ridge Prepaid Tran - Interest Earned RY 12ME Feb  '11 3" xfId="4622"/>
    <cellStyle name="_Chelan Debt Forecast 12.19.05_Hopkins Ridge Prepaid Tran - Interest Earned RY 12ME Feb  '11_DEM-WP(C) ENERG10C--ctn Mid-C_042010 2010GRC" xfId="4623"/>
    <cellStyle name="_Chelan Debt Forecast 12.19.05_Hopkins Ridge Prepaid Tran - Interest Earned RY 12ME Feb  '11_NIM Summary" xfId="4624"/>
    <cellStyle name="_Chelan Debt Forecast 12.19.05_Hopkins Ridge Prepaid Tran - Interest Earned RY 12ME Feb  '11_NIM Summary 2" xfId="4625"/>
    <cellStyle name="_Chelan Debt Forecast 12.19.05_Hopkins Ridge Prepaid Tran - Interest Earned RY 12ME Feb  '11_NIM Summary 2 2" xfId="4626"/>
    <cellStyle name="_Chelan Debt Forecast 12.19.05_Hopkins Ridge Prepaid Tran - Interest Earned RY 12ME Feb  '11_NIM Summary 3" xfId="4627"/>
    <cellStyle name="_Chelan Debt Forecast 12.19.05_Hopkins Ridge Prepaid Tran - Interest Earned RY 12ME Feb  '11_NIM Summary_DEM-WP(C) ENERG10C--ctn Mid-C_042010 2010GRC" xfId="4628"/>
    <cellStyle name="_Chelan Debt Forecast 12.19.05_Hopkins Ridge Prepaid Tran - Interest Earned RY 12ME Feb  '11_Transmission Workbook for May BOD" xfId="4629"/>
    <cellStyle name="_Chelan Debt Forecast 12.19.05_Hopkins Ridge Prepaid Tran - Interest Earned RY 12ME Feb  '11_Transmission Workbook for May BOD 2" xfId="4630"/>
    <cellStyle name="_Chelan Debt Forecast 12.19.05_Hopkins Ridge Prepaid Tran - Interest Earned RY 12ME Feb  '11_Transmission Workbook for May BOD 2 2" xfId="4631"/>
    <cellStyle name="_Chelan Debt Forecast 12.19.05_Hopkins Ridge Prepaid Tran - Interest Earned RY 12ME Feb  '11_Transmission Workbook for May BOD 3" xfId="4632"/>
    <cellStyle name="_Chelan Debt Forecast 12.19.05_Hopkins Ridge Prepaid Tran - Interest Earned RY 12ME Feb  '11_Transmission Workbook for May BOD_DEM-WP(C) ENERG10C--ctn Mid-C_042010 2010GRC" xfId="4633"/>
    <cellStyle name="_Chelan Debt Forecast 12.19.05_INPUTS" xfId="4634"/>
    <cellStyle name="_Chelan Debt Forecast 12.19.05_INPUTS 2" xfId="4635"/>
    <cellStyle name="_Chelan Debt Forecast 12.19.05_INPUTS 2 2" xfId="4636"/>
    <cellStyle name="_Chelan Debt Forecast 12.19.05_INPUTS 2 2 2" xfId="4637"/>
    <cellStyle name="_Chelan Debt Forecast 12.19.05_INPUTS 2 3" xfId="4638"/>
    <cellStyle name="_Chelan Debt Forecast 12.19.05_INPUTS 3" xfId="4639"/>
    <cellStyle name="_Chelan Debt Forecast 12.19.05_INPUTS 3 2" xfId="4640"/>
    <cellStyle name="_Chelan Debt Forecast 12.19.05_INPUTS 4" xfId="4641"/>
    <cellStyle name="_Chelan Debt Forecast 12.19.05_LSRWEP LGIA like Acctg Petition Aug 2010" xfId="4642"/>
    <cellStyle name="_Chelan Debt Forecast 12.19.05_LSRWEP LGIA like Acctg Petition Aug 2010 2" xfId="4643"/>
    <cellStyle name="_Chelan Debt Forecast 12.19.05_Mint Farm Generation BPA" xfId="4644"/>
    <cellStyle name="_Chelan Debt Forecast 12.19.05_NIM Summary" xfId="4645"/>
    <cellStyle name="_Chelan Debt Forecast 12.19.05_NIM Summary 09GRC" xfId="4646"/>
    <cellStyle name="_Chelan Debt Forecast 12.19.05_NIM Summary 09GRC 2" xfId="4647"/>
    <cellStyle name="_Chelan Debt Forecast 12.19.05_NIM Summary 09GRC 2 2" xfId="4648"/>
    <cellStyle name="_Chelan Debt Forecast 12.19.05_NIM Summary 09GRC 3" xfId="4649"/>
    <cellStyle name="_Chelan Debt Forecast 12.19.05_NIM Summary 09GRC_DEM-WP(C) ENERG10C--ctn Mid-C_042010 2010GRC" xfId="4650"/>
    <cellStyle name="_Chelan Debt Forecast 12.19.05_NIM Summary 10" xfId="4651"/>
    <cellStyle name="_Chelan Debt Forecast 12.19.05_NIM Summary 11" xfId="4652"/>
    <cellStyle name="_Chelan Debt Forecast 12.19.05_NIM Summary 12" xfId="4653"/>
    <cellStyle name="_Chelan Debt Forecast 12.19.05_NIM Summary 13" xfId="4654"/>
    <cellStyle name="_Chelan Debt Forecast 12.19.05_NIM Summary 14" xfId="4655"/>
    <cellStyle name="_Chelan Debt Forecast 12.19.05_NIM Summary 15" xfId="4656"/>
    <cellStyle name="_Chelan Debt Forecast 12.19.05_NIM Summary 16" xfId="4657"/>
    <cellStyle name="_Chelan Debt Forecast 12.19.05_NIM Summary 17" xfId="4658"/>
    <cellStyle name="_Chelan Debt Forecast 12.19.05_NIM Summary 18" xfId="4659"/>
    <cellStyle name="_Chelan Debt Forecast 12.19.05_NIM Summary 19" xfId="4660"/>
    <cellStyle name="_Chelan Debt Forecast 12.19.05_NIM Summary 2" xfId="4661"/>
    <cellStyle name="_Chelan Debt Forecast 12.19.05_NIM Summary 2 2" xfId="4662"/>
    <cellStyle name="_Chelan Debt Forecast 12.19.05_NIM Summary 20" xfId="4663"/>
    <cellStyle name="_Chelan Debt Forecast 12.19.05_NIM Summary 21" xfId="4664"/>
    <cellStyle name="_Chelan Debt Forecast 12.19.05_NIM Summary 22" xfId="4665"/>
    <cellStyle name="_Chelan Debt Forecast 12.19.05_NIM Summary 23" xfId="4666"/>
    <cellStyle name="_Chelan Debt Forecast 12.19.05_NIM Summary 24" xfId="4667"/>
    <cellStyle name="_Chelan Debt Forecast 12.19.05_NIM Summary 25" xfId="4668"/>
    <cellStyle name="_Chelan Debt Forecast 12.19.05_NIM Summary 26" xfId="4669"/>
    <cellStyle name="_Chelan Debt Forecast 12.19.05_NIM Summary 27" xfId="4670"/>
    <cellStyle name="_Chelan Debt Forecast 12.19.05_NIM Summary 28" xfId="4671"/>
    <cellStyle name="_Chelan Debt Forecast 12.19.05_NIM Summary 29" xfId="4672"/>
    <cellStyle name="_Chelan Debt Forecast 12.19.05_NIM Summary 3" xfId="4673"/>
    <cellStyle name="_Chelan Debt Forecast 12.19.05_NIM Summary 3 2" xfId="4674"/>
    <cellStyle name="_Chelan Debt Forecast 12.19.05_NIM Summary 30" xfId="4675"/>
    <cellStyle name="_Chelan Debt Forecast 12.19.05_NIM Summary 31" xfId="4676"/>
    <cellStyle name="_Chelan Debt Forecast 12.19.05_NIM Summary 32" xfId="4677"/>
    <cellStyle name="_Chelan Debt Forecast 12.19.05_NIM Summary 33" xfId="4678"/>
    <cellStyle name="_Chelan Debt Forecast 12.19.05_NIM Summary 34" xfId="4679"/>
    <cellStyle name="_Chelan Debt Forecast 12.19.05_NIM Summary 35" xfId="4680"/>
    <cellStyle name="_Chelan Debt Forecast 12.19.05_NIM Summary 36" xfId="4681"/>
    <cellStyle name="_Chelan Debt Forecast 12.19.05_NIM Summary 37" xfId="4682"/>
    <cellStyle name="_Chelan Debt Forecast 12.19.05_NIM Summary 38" xfId="4683"/>
    <cellStyle name="_Chelan Debt Forecast 12.19.05_NIM Summary 39" xfId="4684"/>
    <cellStyle name="_Chelan Debt Forecast 12.19.05_NIM Summary 4" xfId="4685"/>
    <cellStyle name="_Chelan Debt Forecast 12.19.05_NIM Summary 4 2" xfId="4686"/>
    <cellStyle name="_Chelan Debt Forecast 12.19.05_NIM Summary 40" xfId="4687"/>
    <cellStyle name="_Chelan Debt Forecast 12.19.05_NIM Summary 41" xfId="4688"/>
    <cellStyle name="_Chelan Debt Forecast 12.19.05_NIM Summary 42" xfId="4689"/>
    <cellStyle name="_Chelan Debt Forecast 12.19.05_NIM Summary 43" xfId="4690"/>
    <cellStyle name="_Chelan Debt Forecast 12.19.05_NIM Summary 44" xfId="4691"/>
    <cellStyle name="_Chelan Debt Forecast 12.19.05_NIM Summary 45" xfId="4692"/>
    <cellStyle name="_Chelan Debt Forecast 12.19.05_NIM Summary 46" xfId="4693"/>
    <cellStyle name="_Chelan Debt Forecast 12.19.05_NIM Summary 47" xfId="4694"/>
    <cellStyle name="_Chelan Debt Forecast 12.19.05_NIM Summary 48" xfId="4695"/>
    <cellStyle name="_Chelan Debt Forecast 12.19.05_NIM Summary 49" xfId="4696"/>
    <cellStyle name="_Chelan Debt Forecast 12.19.05_NIM Summary 5" xfId="4697"/>
    <cellStyle name="_Chelan Debt Forecast 12.19.05_NIM Summary 5 2" xfId="4698"/>
    <cellStyle name="_Chelan Debt Forecast 12.19.05_NIM Summary 50" xfId="4699"/>
    <cellStyle name="_Chelan Debt Forecast 12.19.05_NIM Summary 51" xfId="4700"/>
    <cellStyle name="_Chelan Debt Forecast 12.19.05_NIM Summary 52" xfId="4701"/>
    <cellStyle name="_Chelan Debt Forecast 12.19.05_NIM Summary 6" xfId="4702"/>
    <cellStyle name="_Chelan Debt Forecast 12.19.05_NIM Summary 6 2" xfId="4703"/>
    <cellStyle name="_Chelan Debt Forecast 12.19.05_NIM Summary 7" xfId="4704"/>
    <cellStyle name="_Chelan Debt Forecast 12.19.05_NIM Summary 7 2" xfId="4705"/>
    <cellStyle name="_Chelan Debt Forecast 12.19.05_NIM Summary 8" xfId="4706"/>
    <cellStyle name="_Chelan Debt Forecast 12.19.05_NIM Summary 8 2" xfId="4707"/>
    <cellStyle name="_Chelan Debt Forecast 12.19.05_NIM Summary 9" xfId="4708"/>
    <cellStyle name="_Chelan Debt Forecast 12.19.05_NIM Summary 9 2" xfId="4709"/>
    <cellStyle name="_Chelan Debt Forecast 12.19.05_NIM Summary_DEM-WP(C) ENERG10C--ctn Mid-C_042010 2010GRC" xfId="4710"/>
    <cellStyle name="_Chelan Debt Forecast 12.19.05_NIM+O&amp;M" xfId="4711"/>
    <cellStyle name="_Chelan Debt Forecast 12.19.05_NIM+O&amp;M 2" xfId="4712"/>
    <cellStyle name="_Chelan Debt Forecast 12.19.05_NIM+O&amp;M 2 2" xfId="4713"/>
    <cellStyle name="_Chelan Debt Forecast 12.19.05_NIM+O&amp;M 3" xfId="4714"/>
    <cellStyle name="_Chelan Debt Forecast 12.19.05_NIM+O&amp;M Monthly" xfId="4715"/>
    <cellStyle name="_Chelan Debt Forecast 12.19.05_NIM+O&amp;M Monthly 2" xfId="4716"/>
    <cellStyle name="_Chelan Debt Forecast 12.19.05_NIM+O&amp;M Monthly 2 2" xfId="4717"/>
    <cellStyle name="_Chelan Debt Forecast 12.19.05_NIM+O&amp;M Monthly 3" xfId="4718"/>
    <cellStyle name="_Chelan Debt Forecast 12.19.05_PCA 10 -  Exhibit D Dec 2011" xfId="4719"/>
    <cellStyle name="_Chelan Debt Forecast 12.19.05_PCA 10 -  Exhibit D from A Kellogg Jan 2011" xfId="4720"/>
    <cellStyle name="_Chelan Debt Forecast 12.19.05_PCA 10 -  Exhibit D from A Kellogg July 2011" xfId="4721"/>
    <cellStyle name="_Chelan Debt Forecast 12.19.05_PCA 10 -  Exhibit D from S Free Rcv'd 12-11" xfId="4722"/>
    <cellStyle name="_Chelan Debt Forecast 12.19.05_PCA 11 -  Exhibit D Jan 2012 fr A Kellogg" xfId="4723"/>
    <cellStyle name="_Chelan Debt Forecast 12.19.05_PCA 11 -  Exhibit D Jan 2012 WF" xfId="4724"/>
    <cellStyle name="_Chelan Debt Forecast 12.19.05_PCA 7 - Exhibit D update 11_30_08 (2)" xfId="4725"/>
    <cellStyle name="_Chelan Debt Forecast 12.19.05_PCA 7 - Exhibit D update 11_30_08 (2) 2" xfId="4726"/>
    <cellStyle name="_Chelan Debt Forecast 12.19.05_PCA 7 - Exhibit D update 11_30_08 (2) 2 2" xfId="4727"/>
    <cellStyle name="_Chelan Debt Forecast 12.19.05_PCA 7 - Exhibit D update 11_30_08 (2) 2 2 2" xfId="4728"/>
    <cellStyle name="_Chelan Debt Forecast 12.19.05_PCA 7 - Exhibit D update 11_30_08 (2) 2 3" xfId="4729"/>
    <cellStyle name="_Chelan Debt Forecast 12.19.05_PCA 7 - Exhibit D update 11_30_08 (2) 3" xfId="4730"/>
    <cellStyle name="_Chelan Debt Forecast 12.19.05_PCA 7 - Exhibit D update 11_30_08 (2) 3 2" xfId="4731"/>
    <cellStyle name="_Chelan Debt Forecast 12.19.05_PCA 7 - Exhibit D update 11_30_08 (2) 4" xfId="4732"/>
    <cellStyle name="_Chelan Debt Forecast 12.19.05_PCA 7 - Exhibit D update 11_30_08 (2)_DEM-WP(C) ENERG10C--ctn Mid-C_042010 2010GRC" xfId="4733"/>
    <cellStyle name="_Chelan Debt Forecast 12.19.05_PCA 7 - Exhibit D update 11_30_08 (2)_NIM Summary" xfId="4734"/>
    <cellStyle name="_Chelan Debt Forecast 12.19.05_PCA 7 - Exhibit D update 11_30_08 (2)_NIM Summary 2" xfId="4735"/>
    <cellStyle name="_Chelan Debt Forecast 12.19.05_PCA 7 - Exhibit D update 11_30_08 (2)_NIM Summary 2 2" xfId="4736"/>
    <cellStyle name="_Chelan Debt Forecast 12.19.05_PCA 7 - Exhibit D update 11_30_08 (2)_NIM Summary 3" xfId="4737"/>
    <cellStyle name="_Chelan Debt Forecast 12.19.05_PCA 7 - Exhibit D update 11_30_08 (2)_NIM Summary_DEM-WP(C) ENERG10C--ctn Mid-C_042010 2010GRC" xfId="4738"/>
    <cellStyle name="_Chelan Debt Forecast 12.19.05_PCA 8 - Exhibit D update 12_31_09" xfId="4739"/>
    <cellStyle name="_Chelan Debt Forecast 12.19.05_PCA 8 - Exhibit D update 12_31_09 2" xfId="4740"/>
    <cellStyle name="_Chelan Debt Forecast 12.19.05_PCA 9 -  Exhibit D April 2010" xfId="4741"/>
    <cellStyle name="_Chelan Debt Forecast 12.19.05_PCA 9 -  Exhibit D April 2010 (3)" xfId="4742"/>
    <cellStyle name="_Chelan Debt Forecast 12.19.05_PCA 9 -  Exhibit D April 2010 (3) 2" xfId="4743"/>
    <cellStyle name="_Chelan Debt Forecast 12.19.05_PCA 9 -  Exhibit D April 2010 (3) 2 2" xfId="4744"/>
    <cellStyle name="_Chelan Debt Forecast 12.19.05_PCA 9 -  Exhibit D April 2010 (3) 3" xfId="4745"/>
    <cellStyle name="_Chelan Debt Forecast 12.19.05_PCA 9 -  Exhibit D April 2010 (3)_DEM-WP(C) ENERG10C--ctn Mid-C_042010 2010GRC" xfId="4746"/>
    <cellStyle name="_Chelan Debt Forecast 12.19.05_PCA 9 -  Exhibit D April 2010 2" xfId="4747"/>
    <cellStyle name="_Chelan Debt Forecast 12.19.05_PCA 9 -  Exhibit D April 2010 3" xfId="4748"/>
    <cellStyle name="_Chelan Debt Forecast 12.19.05_PCA 9 -  Exhibit D April 2010 4" xfId="4749"/>
    <cellStyle name="_Chelan Debt Forecast 12.19.05_PCA 9 -  Exhibit D April 2010 5" xfId="4750"/>
    <cellStyle name="_Chelan Debt Forecast 12.19.05_PCA 9 -  Exhibit D April 2010 6" xfId="4751"/>
    <cellStyle name="_Chelan Debt Forecast 12.19.05_PCA 9 -  Exhibit D Feb 2010" xfId="4752"/>
    <cellStyle name="_Chelan Debt Forecast 12.19.05_PCA 9 -  Exhibit D Feb 2010 2" xfId="4753"/>
    <cellStyle name="_Chelan Debt Forecast 12.19.05_PCA 9 -  Exhibit D Feb 2010 v2" xfId="4754"/>
    <cellStyle name="_Chelan Debt Forecast 12.19.05_PCA 9 -  Exhibit D Feb 2010 v2 2" xfId="4755"/>
    <cellStyle name="_Chelan Debt Forecast 12.19.05_PCA 9 -  Exhibit D Feb 2010 WF" xfId="4756"/>
    <cellStyle name="_Chelan Debt Forecast 12.19.05_PCA 9 -  Exhibit D Feb 2010 WF 2" xfId="4757"/>
    <cellStyle name="_Chelan Debt Forecast 12.19.05_PCA 9 -  Exhibit D Jan 2010" xfId="4758"/>
    <cellStyle name="_Chelan Debt Forecast 12.19.05_PCA 9 -  Exhibit D Jan 2010 2" xfId="4759"/>
    <cellStyle name="_Chelan Debt Forecast 12.19.05_PCA 9 -  Exhibit D March 2010 (2)" xfId="4760"/>
    <cellStyle name="_Chelan Debt Forecast 12.19.05_PCA 9 -  Exhibit D March 2010 (2) 2" xfId="4761"/>
    <cellStyle name="_Chelan Debt Forecast 12.19.05_PCA 9 -  Exhibit D Nov 2010" xfId="4762"/>
    <cellStyle name="_Chelan Debt Forecast 12.19.05_PCA 9 -  Exhibit D Nov 2010 2" xfId="4763"/>
    <cellStyle name="_Chelan Debt Forecast 12.19.05_PCA 9 - Exhibit D at August 2010" xfId="4764"/>
    <cellStyle name="_Chelan Debt Forecast 12.19.05_PCA 9 - Exhibit D at August 2010 2" xfId="4765"/>
    <cellStyle name="_Chelan Debt Forecast 12.19.05_PCA 9 - Exhibit D June 2010 GRC" xfId="4766"/>
    <cellStyle name="_Chelan Debt Forecast 12.19.05_PCA 9 - Exhibit D June 2010 GRC 2" xfId="4767"/>
    <cellStyle name="_Chelan Debt Forecast 12.19.05_Power Costs - Comparison bx Rbtl-Staff-Jt-PC" xfId="4768"/>
    <cellStyle name="_Chelan Debt Forecast 12.19.05_Power Costs - Comparison bx Rbtl-Staff-Jt-PC 2" xfId="4769"/>
    <cellStyle name="_Chelan Debt Forecast 12.19.05_Power Costs - Comparison bx Rbtl-Staff-Jt-PC 2 2" xfId="4770"/>
    <cellStyle name="_Chelan Debt Forecast 12.19.05_Power Costs - Comparison bx Rbtl-Staff-Jt-PC 2 2 2" xfId="4771"/>
    <cellStyle name="_Chelan Debt Forecast 12.19.05_Power Costs - Comparison bx Rbtl-Staff-Jt-PC 2 3" xfId="4772"/>
    <cellStyle name="_Chelan Debt Forecast 12.19.05_Power Costs - Comparison bx Rbtl-Staff-Jt-PC 3" xfId="4773"/>
    <cellStyle name="_Chelan Debt Forecast 12.19.05_Power Costs - Comparison bx Rbtl-Staff-Jt-PC 3 2" xfId="4774"/>
    <cellStyle name="_Chelan Debt Forecast 12.19.05_Power Costs - Comparison bx Rbtl-Staff-Jt-PC 4" xfId="4775"/>
    <cellStyle name="_Chelan Debt Forecast 12.19.05_Power Costs - Comparison bx Rbtl-Staff-Jt-PC_Adj Bench DR 3 for Initial Briefs (Electric)" xfId="4776"/>
    <cellStyle name="_Chelan Debt Forecast 12.19.05_Power Costs - Comparison bx Rbtl-Staff-Jt-PC_Adj Bench DR 3 for Initial Briefs (Electric) 2" xfId="4777"/>
    <cellStyle name="_Chelan Debt Forecast 12.19.05_Power Costs - Comparison bx Rbtl-Staff-Jt-PC_Adj Bench DR 3 for Initial Briefs (Electric) 2 2" xfId="4778"/>
    <cellStyle name="_Chelan Debt Forecast 12.19.05_Power Costs - Comparison bx Rbtl-Staff-Jt-PC_Adj Bench DR 3 for Initial Briefs (Electric) 2 2 2" xfId="4779"/>
    <cellStyle name="_Chelan Debt Forecast 12.19.05_Power Costs - Comparison bx Rbtl-Staff-Jt-PC_Adj Bench DR 3 for Initial Briefs (Electric) 2 3" xfId="4780"/>
    <cellStyle name="_Chelan Debt Forecast 12.19.05_Power Costs - Comparison bx Rbtl-Staff-Jt-PC_Adj Bench DR 3 for Initial Briefs (Electric) 3" xfId="4781"/>
    <cellStyle name="_Chelan Debt Forecast 12.19.05_Power Costs - Comparison bx Rbtl-Staff-Jt-PC_Adj Bench DR 3 for Initial Briefs (Electric) 3 2" xfId="4782"/>
    <cellStyle name="_Chelan Debt Forecast 12.19.05_Power Costs - Comparison bx Rbtl-Staff-Jt-PC_Adj Bench DR 3 for Initial Briefs (Electric) 4" xfId="4783"/>
    <cellStyle name="_Chelan Debt Forecast 12.19.05_Power Costs - Comparison bx Rbtl-Staff-Jt-PC_Adj Bench DR 3 for Initial Briefs (Electric)_DEM-WP(C) ENERG10C--ctn Mid-C_042010 2010GRC" xfId="4784"/>
    <cellStyle name="_Chelan Debt Forecast 12.19.05_Power Costs - Comparison bx Rbtl-Staff-Jt-PC_DEM-WP(C) ENERG10C--ctn Mid-C_042010 2010GRC" xfId="4785"/>
    <cellStyle name="_Chelan Debt Forecast 12.19.05_Power Costs - Comparison bx Rbtl-Staff-Jt-PC_Electric Rev Req Model (2009 GRC) Rebuttal" xfId="4786"/>
    <cellStyle name="_Chelan Debt Forecast 12.19.05_Power Costs - Comparison bx Rbtl-Staff-Jt-PC_Electric Rev Req Model (2009 GRC) Rebuttal 2" xfId="4787"/>
    <cellStyle name="_Chelan Debt Forecast 12.19.05_Power Costs - Comparison bx Rbtl-Staff-Jt-PC_Electric Rev Req Model (2009 GRC) Rebuttal 2 2" xfId="4788"/>
    <cellStyle name="_Chelan Debt Forecast 12.19.05_Power Costs - Comparison bx Rbtl-Staff-Jt-PC_Electric Rev Req Model (2009 GRC) Rebuttal 2 2 2" xfId="4789"/>
    <cellStyle name="_Chelan Debt Forecast 12.19.05_Power Costs - Comparison bx Rbtl-Staff-Jt-PC_Electric Rev Req Model (2009 GRC) Rebuttal 2 3" xfId="4790"/>
    <cellStyle name="_Chelan Debt Forecast 12.19.05_Power Costs - Comparison bx Rbtl-Staff-Jt-PC_Electric Rev Req Model (2009 GRC) Rebuttal 3" xfId="4791"/>
    <cellStyle name="_Chelan Debt Forecast 12.19.05_Power Costs - Comparison bx Rbtl-Staff-Jt-PC_Electric Rev Req Model (2009 GRC) Rebuttal 3 2" xfId="4792"/>
    <cellStyle name="_Chelan Debt Forecast 12.19.05_Power Costs - Comparison bx Rbtl-Staff-Jt-PC_Electric Rev Req Model (2009 GRC) Rebuttal 4" xfId="4793"/>
    <cellStyle name="_Chelan Debt Forecast 12.19.05_Power Costs - Comparison bx Rbtl-Staff-Jt-PC_Electric Rev Req Model (2009 GRC) Rebuttal REmoval of New  WH Solar AdjustMI" xfId="4794"/>
    <cellStyle name="_Chelan Debt Forecast 12.19.05_Power Costs - Comparison bx Rbtl-Staff-Jt-PC_Electric Rev Req Model (2009 GRC) Rebuttal REmoval of New  WH Solar AdjustMI 2" xfId="4795"/>
    <cellStyle name="_Chelan Debt Forecast 12.19.05_Power Costs - Comparison bx Rbtl-Staff-Jt-PC_Electric Rev Req Model (2009 GRC) Rebuttal REmoval of New  WH Solar AdjustMI 2 2" xfId="4796"/>
    <cellStyle name="_Chelan Debt Forecast 12.19.05_Power Costs - Comparison bx Rbtl-Staff-Jt-PC_Electric Rev Req Model (2009 GRC) Rebuttal REmoval of New  WH Solar AdjustMI 2 2 2" xfId="4797"/>
    <cellStyle name="_Chelan Debt Forecast 12.19.05_Power Costs - Comparison bx Rbtl-Staff-Jt-PC_Electric Rev Req Model (2009 GRC) Rebuttal REmoval of New  WH Solar AdjustMI 2 3" xfId="4798"/>
    <cellStyle name="_Chelan Debt Forecast 12.19.05_Power Costs - Comparison bx Rbtl-Staff-Jt-PC_Electric Rev Req Model (2009 GRC) Rebuttal REmoval of New  WH Solar AdjustMI 3" xfId="4799"/>
    <cellStyle name="_Chelan Debt Forecast 12.19.05_Power Costs - Comparison bx Rbtl-Staff-Jt-PC_Electric Rev Req Model (2009 GRC) Rebuttal REmoval of New  WH Solar AdjustMI 3 2" xfId="4800"/>
    <cellStyle name="_Chelan Debt Forecast 12.19.05_Power Costs - Comparison bx Rbtl-Staff-Jt-PC_Electric Rev Req Model (2009 GRC) Rebuttal REmoval of New  WH Solar AdjustMI 4" xfId="4801"/>
    <cellStyle name="_Chelan Debt Forecast 12.19.05_Power Costs - Comparison bx Rbtl-Staff-Jt-PC_Electric Rev Req Model (2009 GRC) Rebuttal REmoval of New  WH Solar AdjustMI_DEM-WP(C) ENERG10C--ctn Mid-C_042010 2010GRC" xfId="4802"/>
    <cellStyle name="_Chelan Debt Forecast 12.19.05_Power Costs - Comparison bx Rbtl-Staff-Jt-PC_Electric Rev Req Model (2009 GRC) Revised 01-18-2010" xfId="4803"/>
    <cellStyle name="_Chelan Debt Forecast 12.19.05_Power Costs - Comparison bx Rbtl-Staff-Jt-PC_Electric Rev Req Model (2009 GRC) Revised 01-18-2010 2" xfId="4804"/>
    <cellStyle name="_Chelan Debt Forecast 12.19.05_Power Costs - Comparison bx Rbtl-Staff-Jt-PC_Electric Rev Req Model (2009 GRC) Revised 01-18-2010 2 2" xfId="4805"/>
    <cellStyle name="_Chelan Debt Forecast 12.19.05_Power Costs - Comparison bx Rbtl-Staff-Jt-PC_Electric Rev Req Model (2009 GRC) Revised 01-18-2010 2 2 2" xfId="4806"/>
    <cellStyle name="_Chelan Debt Forecast 12.19.05_Power Costs - Comparison bx Rbtl-Staff-Jt-PC_Electric Rev Req Model (2009 GRC) Revised 01-18-2010 2 3" xfId="4807"/>
    <cellStyle name="_Chelan Debt Forecast 12.19.05_Power Costs - Comparison bx Rbtl-Staff-Jt-PC_Electric Rev Req Model (2009 GRC) Revised 01-18-2010 3" xfId="4808"/>
    <cellStyle name="_Chelan Debt Forecast 12.19.05_Power Costs - Comparison bx Rbtl-Staff-Jt-PC_Electric Rev Req Model (2009 GRC) Revised 01-18-2010 3 2" xfId="4809"/>
    <cellStyle name="_Chelan Debt Forecast 12.19.05_Power Costs - Comparison bx Rbtl-Staff-Jt-PC_Electric Rev Req Model (2009 GRC) Revised 01-18-2010 4" xfId="4810"/>
    <cellStyle name="_Chelan Debt Forecast 12.19.05_Power Costs - Comparison bx Rbtl-Staff-Jt-PC_Electric Rev Req Model (2009 GRC) Revised 01-18-2010_DEM-WP(C) ENERG10C--ctn Mid-C_042010 2010GRC" xfId="4811"/>
    <cellStyle name="_Chelan Debt Forecast 12.19.05_Power Costs - Comparison bx Rbtl-Staff-Jt-PC_Final Order Electric EXHIBIT A-1" xfId="4812"/>
    <cellStyle name="_Chelan Debt Forecast 12.19.05_Power Costs - Comparison bx Rbtl-Staff-Jt-PC_Final Order Electric EXHIBIT A-1 2" xfId="4813"/>
    <cellStyle name="_Chelan Debt Forecast 12.19.05_Power Costs - Comparison bx Rbtl-Staff-Jt-PC_Final Order Electric EXHIBIT A-1 2 2" xfId="4814"/>
    <cellStyle name="_Chelan Debt Forecast 12.19.05_Power Costs - Comparison bx Rbtl-Staff-Jt-PC_Final Order Electric EXHIBIT A-1 2 2 2" xfId="4815"/>
    <cellStyle name="_Chelan Debt Forecast 12.19.05_Power Costs - Comparison bx Rbtl-Staff-Jt-PC_Final Order Electric EXHIBIT A-1 2 3" xfId="4816"/>
    <cellStyle name="_Chelan Debt Forecast 12.19.05_Power Costs - Comparison bx Rbtl-Staff-Jt-PC_Final Order Electric EXHIBIT A-1 3" xfId="4817"/>
    <cellStyle name="_Chelan Debt Forecast 12.19.05_Power Costs - Comparison bx Rbtl-Staff-Jt-PC_Final Order Electric EXHIBIT A-1 3 2" xfId="4818"/>
    <cellStyle name="_Chelan Debt Forecast 12.19.05_Power Costs - Comparison bx Rbtl-Staff-Jt-PC_Final Order Electric EXHIBIT A-1 4" xfId="4819"/>
    <cellStyle name="_Chelan Debt Forecast 12.19.05_Production Adj 4.37" xfId="4820"/>
    <cellStyle name="_Chelan Debt Forecast 12.19.05_Production Adj 4.37 2" xfId="4821"/>
    <cellStyle name="_Chelan Debt Forecast 12.19.05_Production Adj 4.37 2 2" xfId="4822"/>
    <cellStyle name="_Chelan Debt Forecast 12.19.05_Production Adj 4.37 2 2 2" xfId="4823"/>
    <cellStyle name="_Chelan Debt Forecast 12.19.05_Production Adj 4.37 2 3" xfId="4824"/>
    <cellStyle name="_Chelan Debt Forecast 12.19.05_Production Adj 4.37 3" xfId="4825"/>
    <cellStyle name="_Chelan Debt Forecast 12.19.05_Production Adj 4.37 3 2" xfId="4826"/>
    <cellStyle name="_Chelan Debt Forecast 12.19.05_Production Adj 4.37 4" xfId="4827"/>
    <cellStyle name="_Chelan Debt Forecast 12.19.05_Purchased Power Adj 4.03" xfId="4828"/>
    <cellStyle name="_Chelan Debt Forecast 12.19.05_Purchased Power Adj 4.03 2" xfId="4829"/>
    <cellStyle name="_Chelan Debt Forecast 12.19.05_Purchased Power Adj 4.03 2 2" xfId="4830"/>
    <cellStyle name="_Chelan Debt Forecast 12.19.05_Purchased Power Adj 4.03 2 2 2" xfId="4831"/>
    <cellStyle name="_Chelan Debt Forecast 12.19.05_Purchased Power Adj 4.03 2 3" xfId="4832"/>
    <cellStyle name="_Chelan Debt Forecast 12.19.05_Purchased Power Adj 4.03 3" xfId="4833"/>
    <cellStyle name="_Chelan Debt Forecast 12.19.05_Purchased Power Adj 4.03 3 2" xfId="4834"/>
    <cellStyle name="_Chelan Debt Forecast 12.19.05_Purchased Power Adj 4.03 4" xfId="4835"/>
    <cellStyle name="_Chelan Debt Forecast 12.19.05_Rebuttal Power Costs" xfId="4836"/>
    <cellStyle name="_Chelan Debt Forecast 12.19.05_Rebuttal Power Costs 2" xfId="4837"/>
    <cellStyle name="_Chelan Debt Forecast 12.19.05_Rebuttal Power Costs 2 2" xfId="4838"/>
    <cellStyle name="_Chelan Debt Forecast 12.19.05_Rebuttal Power Costs 2 2 2" xfId="4839"/>
    <cellStyle name="_Chelan Debt Forecast 12.19.05_Rebuttal Power Costs 2 3" xfId="4840"/>
    <cellStyle name="_Chelan Debt Forecast 12.19.05_Rebuttal Power Costs 3" xfId="4841"/>
    <cellStyle name="_Chelan Debt Forecast 12.19.05_Rebuttal Power Costs 3 2" xfId="4842"/>
    <cellStyle name="_Chelan Debt Forecast 12.19.05_Rebuttal Power Costs 4" xfId="4843"/>
    <cellStyle name="_Chelan Debt Forecast 12.19.05_Rebuttal Power Costs_Adj Bench DR 3 for Initial Briefs (Electric)" xfId="4844"/>
    <cellStyle name="_Chelan Debt Forecast 12.19.05_Rebuttal Power Costs_Adj Bench DR 3 for Initial Briefs (Electric) 2" xfId="4845"/>
    <cellStyle name="_Chelan Debt Forecast 12.19.05_Rebuttal Power Costs_Adj Bench DR 3 for Initial Briefs (Electric) 2 2" xfId="4846"/>
    <cellStyle name="_Chelan Debt Forecast 12.19.05_Rebuttal Power Costs_Adj Bench DR 3 for Initial Briefs (Electric) 2 2 2" xfId="4847"/>
    <cellStyle name="_Chelan Debt Forecast 12.19.05_Rebuttal Power Costs_Adj Bench DR 3 for Initial Briefs (Electric) 2 3" xfId="4848"/>
    <cellStyle name="_Chelan Debt Forecast 12.19.05_Rebuttal Power Costs_Adj Bench DR 3 for Initial Briefs (Electric) 3" xfId="4849"/>
    <cellStyle name="_Chelan Debt Forecast 12.19.05_Rebuttal Power Costs_Adj Bench DR 3 for Initial Briefs (Electric) 3 2" xfId="4850"/>
    <cellStyle name="_Chelan Debt Forecast 12.19.05_Rebuttal Power Costs_Adj Bench DR 3 for Initial Briefs (Electric) 4" xfId="4851"/>
    <cellStyle name="_Chelan Debt Forecast 12.19.05_Rebuttal Power Costs_Adj Bench DR 3 for Initial Briefs (Electric)_DEM-WP(C) ENERG10C--ctn Mid-C_042010 2010GRC" xfId="4852"/>
    <cellStyle name="_Chelan Debt Forecast 12.19.05_Rebuttal Power Costs_DEM-WP(C) ENERG10C--ctn Mid-C_042010 2010GRC" xfId="4853"/>
    <cellStyle name="_Chelan Debt Forecast 12.19.05_Rebuttal Power Costs_Electric Rev Req Model (2009 GRC) Rebuttal" xfId="4854"/>
    <cellStyle name="_Chelan Debt Forecast 12.19.05_Rebuttal Power Costs_Electric Rev Req Model (2009 GRC) Rebuttal 2" xfId="4855"/>
    <cellStyle name="_Chelan Debt Forecast 12.19.05_Rebuttal Power Costs_Electric Rev Req Model (2009 GRC) Rebuttal 2 2" xfId="4856"/>
    <cellStyle name="_Chelan Debt Forecast 12.19.05_Rebuttal Power Costs_Electric Rev Req Model (2009 GRC) Rebuttal 2 2 2" xfId="4857"/>
    <cellStyle name="_Chelan Debt Forecast 12.19.05_Rebuttal Power Costs_Electric Rev Req Model (2009 GRC) Rebuttal 2 3" xfId="4858"/>
    <cellStyle name="_Chelan Debt Forecast 12.19.05_Rebuttal Power Costs_Electric Rev Req Model (2009 GRC) Rebuttal 3" xfId="4859"/>
    <cellStyle name="_Chelan Debt Forecast 12.19.05_Rebuttal Power Costs_Electric Rev Req Model (2009 GRC) Rebuttal 3 2" xfId="4860"/>
    <cellStyle name="_Chelan Debt Forecast 12.19.05_Rebuttal Power Costs_Electric Rev Req Model (2009 GRC) Rebuttal 4" xfId="4861"/>
    <cellStyle name="_Chelan Debt Forecast 12.19.05_Rebuttal Power Costs_Electric Rev Req Model (2009 GRC) Rebuttal REmoval of New  WH Solar AdjustMI" xfId="4862"/>
    <cellStyle name="_Chelan Debt Forecast 12.19.05_Rebuttal Power Costs_Electric Rev Req Model (2009 GRC) Rebuttal REmoval of New  WH Solar AdjustMI 2" xfId="4863"/>
    <cellStyle name="_Chelan Debt Forecast 12.19.05_Rebuttal Power Costs_Electric Rev Req Model (2009 GRC) Rebuttal REmoval of New  WH Solar AdjustMI 2 2" xfId="4864"/>
    <cellStyle name="_Chelan Debt Forecast 12.19.05_Rebuttal Power Costs_Electric Rev Req Model (2009 GRC) Rebuttal REmoval of New  WH Solar AdjustMI 2 2 2" xfId="4865"/>
    <cellStyle name="_Chelan Debt Forecast 12.19.05_Rebuttal Power Costs_Electric Rev Req Model (2009 GRC) Rebuttal REmoval of New  WH Solar AdjustMI 2 3" xfId="4866"/>
    <cellStyle name="_Chelan Debt Forecast 12.19.05_Rebuttal Power Costs_Electric Rev Req Model (2009 GRC) Rebuttal REmoval of New  WH Solar AdjustMI 3" xfId="4867"/>
    <cellStyle name="_Chelan Debt Forecast 12.19.05_Rebuttal Power Costs_Electric Rev Req Model (2009 GRC) Rebuttal REmoval of New  WH Solar AdjustMI 3 2" xfId="4868"/>
    <cellStyle name="_Chelan Debt Forecast 12.19.05_Rebuttal Power Costs_Electric Rev Req Model (2009 GRC) Rebuttal REmoval of New  WH Solar AdjustMI 4" xfId="4869"/>
    <cellStyle name="_Chelan Debt Forecast 12.19.05_Rebuttal Power Costs_Electric Rev Req Model (2009 GRC) Rebuttal REmoval of New  WH Solar AdjustMI_DEM-WP(C) ENERG10C--ctn Mid-C_042010 2010GRC" xfId="4870"/>
    <cellStyle name="_Chelan Debt Forecast 12.19.05_Rebuttal Power Costs_Electric Rev Req Model (2009 GRC) Revised 01-18-2010" xfId="4871"/>
    <cellStyle name="_Chelan Debt Forecast 12.19.05_Rebuttal Power Costs_Electric Rev Req Model (2009 GRC) Revised 01-18-2010 2" xfId="4872"/>
    <cellStyle name="_Chelan Debt Forecast 12.19.05_Rebuttal Power Costs_Electric Rev Req Model (2009 GRC) Revised 01-18-2010 2 2" xfId="4873"/>
    <cellStyle name="_Chelan Debt Forecast 12.19.05_Rebuttal Power Costs_Electric Rev Req Model (2009 GRC) Revised 01-18-2010 2 2 2" xfId="4874"/>
    <cellStyle name="_Chelan Debt Forecast 12.19.05_Rebuttal Power Costs_Electric Rev Req Model (2009 GRC) Revised 01-18-2010 2 3" xfId="4875"/>
    <cellStyle name="_Chelan Debt Forecast 12.19.05_Rebuttal Power Costs_Electric Rev Req Model (2009 GRC) Revised 01-18-2010 3" xfId="4876"/>
    <cellStyle name="_Chelan Debt Forecast 12.19.05_Rebuttal Power Costs_Electric Rev Req Model (2009 GRC) Revised 01-18-2010 3 2" xfId="4877"/>
    <cellStyle name="_Chelan Debt Forecast 12.19.05_Rebuttal Power Costs_Electric Rev Req Model (2009 GRC) Revised 01-18-2010 4" xfId="4878"/>
    <cellStyle name="_Chelan Debt Forecast 12.19.05_Rebuttal Power Costs_Electric Rev Req Model (2009 GRC) Revised 01-18-2010_DEM-WP(C) ENERG10C--ctn Mid-C_042010 2010GRC" xfId="4879"/>
    <cellStyle name="_Chelan Debt Forecast 12.19.05_Rebuttal Power Costs_Final Order Electric EXHIBIT A-1" xfId="4880"/>
    <cellStyle name="_Chelan Debt Forecast 12.19.05_Rebuttal Power Costs_Final Order Electric EXHIBIT A-1 2" xfId="4881"/>
    <cellStyle name="_Chelan Debt Forecast 12.19.05_Rebuttal Power Costs_Final Order Electric EXHIBIT A-1 2 2" xfId="4882"/>
    <cellStyle name="_Chelan Debt Forecast 12.19.05_Rebuttal Power Costs_Final Order Electric EXHIBIT A-1 2 2 2" xfId="4883"/>
    <cellStyle name="_Chelan Debt Forecast 12.19.05_Rebuttal Power Costs_Final Order Electric EXHIBIT A-1 2 3" xfId="4884"/>
    <cellStyle name="_Chelan Debt Forecast 12.19.05_Rebuttal Power Costs_Final Order Electric EXHIBIT A-1 3" xfId="4885"/>
    <cellStyle name="_Chelan Debt Forecast 12.19.05_Rebuttal Power Costs_Final Order Electric EXHIBIT A-1 3 2" xfId="4886"/>
    <cellStyle name="_Chelan Debt Forecast 12.19.05_Rebuttal Power Costs_Final Order Electric EXHIBIT A-1 4" xfId="4887"/>
    <cellStyle name="_Chelan Debt Forecast 12.19.05_ROR &amp; CONV FACTOR" xfId="4888"/>
    <cellStyle name="_Chelan Debt Forecast 12.19.05_ROR &amp; CONV FACTOR 2" xfId="4889"/>
    <cellStyle name="_Chelan Debt Forecast 12.19.05_ROR &amp; CONV FACTOR 2 2" xfId="4890"/>
    <cellStyle name="_Chelan Debt Forecast 12.19.05_ROR &amp; CONV FACTOR 2 2 2" xfId="4891"/>
    <cellStyle name="_Chelan Debt Forecast 12.19.05_ROR &amp; CONV FACTOR 2 3" xfId="4892"/>
    <cellStyle name="_Chelan Debt Forecast 12.19.05_ROR &amp; CONV FACTOR 3" xfId="4893"/>
    <cellStyle name="_Chelan Debt Forecast 12.19.05_ROR &amp; CONV FACTOR 3 2" xfId="4894"/>
    <cellStyle name="_Chelan Debt Forecast 12.19.05_ROR &amp; CONV FACTOR 4" xfId="4895"/>
    <cellStyle name="_Chelan Debt Forecast 12.19.05_ROR 5.02" xfId="4896"/>
    <cellStyle name="_Chelan Debt Forecast 12.19.05_ROR 5.02 2" xfId="4897"/>
    <cellStyle name="_Chelan Debt Forecast 12.19.05_ROR 5.02 2 2" xfId="4898"/>
    <cellStyle name="_Chelan Debt Forecast 12.19.05_ROR 5.02 2 2 2" xfId="4899"/>
    <cellStyle name="_Chelan Debt Forecast 12.19.05_ROR 5.02 2 3" xfId="4900"/>
    <cellStyle name="_Chelan Debt Forecast 12.19.05_ROR 5.02 3" xfId="4901"/>
    <cellStyle name="_Chelan Debt Forecast 12.19.05_ROR 5.02 3 2" xfId="4902"/>
    <cellStyle name="_Chelan Debt Forecast 12.19.05_ROR 5.02 4" xfId="4903"/>
    <cellStyle name="_Chelan Debt Forecast 12.19.05_Transmission Workbook for May BOD" xfId="4904"/>
    <cellStyle name="_Chelan Debt Forecast 12.19.05_Transmission Workbook for May BOD 2" xfId="4905"/>
    <cellStyle name="_Chelan Debt Forecast 12.19.05_Transmission Workbook for May BOD 2 2" xfId="4906"/>
    <cellStyle name="_Chelan Debt Forecast 12.19.05_Transmission Workbook for May BOD 3" xfId="4907"/>
    <cellStyle name="_Chelan Debt Forecast 12.19.05_Transmission Workbook for May BOD_DEM-WP(C) ENERG10C--ctn Mid-C_042010 2010GRC" xfId="4908"/>
    <cellStyle name="_Chelan Debt Forecast 12.19.05_Wind Integration 10GRC" xfId="4909"/>
    <cellStyle name="_Chelan Debt Forecast 12.19.05_Wind Integration 10GRC 2" xfId="4910"/>
    <cellStyle name="_Chelan Debt Forecast 12.19.05_Wind Integration 10GRC 2 2" xfId="4911"/>
    <cellStyle name="_Chelan Debt Forecast 12.19.05_Wind Integration 10GRC 3" xfId="4912"/>
    <cellStyle name="_Chelan Debt Forecast 12.19.05_Wind Integration 10GRC_DEM-WP(C) ENERG10C--ctn Mid-C_042010 2010GRC" xfId="4913"/>
    <cellStyle name="_x0013__Colstrip 1&amp;2 Annual O&amp;M Budgets" xfId="4914"/>
    <cellStyle name="_Colstrip FOR - GADS 1990-2009" xfId="4915"/>
    <cellStyle name="_Colstrip FOR - GADS 1990-2009 2" xfId="4916"/>
    <cellStyle name="_Colstrip FOR - GADS 1990-2009 2 2" xfId="4917"/>
    <cellStyle name="_Colstrip FOR - GADS 1990-2009 3" xfId="4918"/>
    <cellStyle name="_Colstrip FOR - GADS 1990-2009 3 2" xfId="4919"/>
    <cellStyle name="_Colstrip FOR - GADS 1990-2009 4" xfId="4920"/>
    <cellStyle name="_Colstrip FOR - GADS 1990-2009 4 2" xfId="4921"/>
    <cellStyle name="_Colstrip FOR - GADS 1990-2009 5" xfId="4922"/>
    <cellStyle name="_Colstrip FOR - GADS 1990-2009 5 2" xfId="4923"/>
    <cellStyle name="_Colstrip FOR - GADS 1990-2009 6" xfId="4924"/>
    <cellStyle name="_Colstrip FOR - GADS 1990-2009 6 2" xfId="4925"/>
    <cellStyle name="_compare wind integration" xfId="4926"/>
    <cellStyle name="_x0013__Confidential Material" xfId="4927"/>
    <cellStyle name="_x0013__Confidential Material 2" xfId="4928"/>
    <cellStyle name="_Copy 11-9 Sumas Proforma - Current" xfId="4929"/>
    <cellStyle name="_Costs not in AURORA 06GRC" xfId="4930"/>
    <cellStyle name="_Costs not in AURORA 06GRC 2" xfId="4931"/>
    <cellStyle name="_Costs not in AURORA 06GRC 2 2" xfId="4932"/>
    <cellStyle name="_Costs not in AURORA 06GRC 2 2 2" xfId="4933"/>
    <cellStyle name="_Costs not in AURORA 06GRC 2 2 2 2" xfId="4934"/>
    <cellStyle name="_Costs not in AURORA 06GRC 2 2 3" xfId="4935"/>
    <cellStyle name="_Costs not in AURORA 06GRC 2 3" xfId="4936"/>
    <cellStyle name="_Costs not in AURORA 06GRC 2 3 2" xfId="4937"/>
    <cellStyle name="_Costs not in AURORA 06GRC 2 4" xfId="4938"/>
    <cellStyle name="_Costs not in AURORA 06GRC 3" xfId="4939"/>
    <cellStyle name="_Costs not in AURORA 06GRC 3 2" xfId="4940"/>
    <cellStyle name="_Costs not in AURORA 06GRC 3 2 2" xfId="4941"/>
    <cellStyle name="_Costs not in AURORA 06GRC 3 2 2 2" xfId="4942"/>
    <cellStyle name="_Costs not in AURORA 06GRC 3 2 3" xfId="4943"/>
    <cellStyle name="_Costs not in AURORA 06GRC 3 3" xfId="4944"/>
    <cellStyle name="_Costs not in AURORA 06GRC 3 3 2" xfId="4945"/>
    <cellStyle name="_Costs not in AURORA 06GRC 3 3 2 2" xfId="4946"/>
    <cellStyle name="_Costs not in AURORA 06GRC 3 3 3" xfId="4947"/>
    <cellStyle name="_Costs not in AURORA 06GRC 3 4" xfId="4948"/>
    <cellStyle name="_Costs not in AURORA 06GRC 3 4 2" xfId="4949"/>
    <cellStyle name="_Costs not in AURORA 06GRC 3 4 2 2" xfId="4950"/>
    <cellStyle name="_Costs not in AURORA 06GRC 3 4 3" xfId="4951"/>
    <cellStyle name="_Costs not in AURORA 06GRC 3 5" xfId="4952"/>
    <cellStyle name="_Costs not in AURORA 06GRC 4" xfId="4953"/>
    <cellStyle name="_Costs not in AURORA 06GRC 4 2" xfId="4954"/>
    <cellStyle name="_Costs not in AURORA 06GRC 4 2 2" xfId="4955"/>
    <cellStyle name="_Costs not in AURORA 06GRC 4 3" xfId="4956"/>
    <cellStyle name="_Costs not in AURORA 06GRC 5" xfId="4957"/>
    <cellStyle name="_Costs not in AURORA 06GRC 5 2" xfId="4958"/>
    <cellStyle name="_Costs not in AURORA 06GRC 5 2 2" xfId="4959"/>
    <cellStyle name="_Costs not in AURORA 06GRC 5 3" xfId="4960"/>
    <cellStyle name="_Costs not in AURORA 06GRC 6" xfId="4961"/>
    <cellStyle name="_Costs not in AURORA 06GRC 6 2" xfId="4962"/>
    <cellStyle name="_Costs not in AURORA 06GRC 7" xfId="4963"/>
    <cellStyle name="_Costs not in AURORA 06GRC 7 2" xfId="4964"/>
    <cellStyle name="_Costs not in AURORA 06GRC 8" xfId="4965"/>
    <cellStyle name="_Costs not in AURORA 06GRC 8 2" xfId="4966"/>
    <cellStyle name="_Costs not in AURORA 06GRC 9" xfId="4967"/>
    <cellStyle name="_Costs not in AURORA 06GRC 9 2" xfId="4968"/>
    <cellStyle name="_Costs not in AURORA 06GRC_04 07E Wild Horse Wind Expansion (C) (2)" xfId="4969"/>
    <cellStyle name="_Costs not in AURORA 06GRC_04 07E Wild Horse Wind Expansion (C) (2) 2" xfId="4970"/>
    <cellStyle name="_Costs not in AURORA 06GRC_04 07E Wild Horse Wind Expansion (C) (2) 2 2" xfId="4971"/>
    <cellStyle name="_Costs not in AURORA 06GRC_04 07E Wild Horse Wind Expansion (C) (2) 2 2 2" xfId="4972"/>
    <cellStyle name="_Costs not in AURORA 06GRC_04 07E Wild Horse Wind Expansion (C) (2) 2 3" xfId="4973"/>
    <cellStyle name="_Costs not in AURORA 06GRC_04 07E Wild Horse Wind Expansion (C) (2) 3" xfId="4974"/>
    <cellStyle name="_Costs not in AURORA 06GRC_04 07E Wild Horse Wind Expansion (C) (2) 3 2" xfId="4975"/>
    <cellStyle name="_Costs not in AURORA 06GRC_04 07E Wild Horse Wind Expansion (C) (2) 4" xfId="4976"/>
    <cellStyle name="_Costs not in AURORA 06GRC_04 07E Wild Horse Wind Expansion (C) (2)_Adj Bench DR 3 for Initial Briefs (Electric)" xfId="4977"/>
    <cellStyle name="_Costs not in AURORA 06GRC_04 07E Wild Horse Wind Expansion (C) (2)_Adj Bench DR 3 for Initial Briefs (Electric) 2" xfId="4978"/>
    <cellStyle name="_Costs not in AURORA 06GRC_04 07E Wild Horse Wind Expansion (C) (2)_Adj Bench DR 3 for Initial Briefs (Electric) 2 2" xfId="4979"/>
    <cellStyle name="_Costs not in AURORA 06GRC_04 07E Wild Horse Wind Expansion (C) (2)_Adj Bench DR 3 for Initial Briefs (Electric) 2 2 2" xfId="4980"/>
    <cellStyle name="_Costs not in AURORA 06GRC_04 07E Wild Horse Wind Expansion (C) (2)_Adj Bench DR 3 for Initial Briefs (Electric) 2 3" xfId="4981"/>
    <cellStyle name="_Costs not in AURORA 06GRC_04 07E Wild Horse Wind Expansion (C) (2)_Adj Bench DR 3 for Initial Briefs (Electric) 3" xfId="4982"/>
    <cellStyle name="_Costs not in AURORA 06GRC_04 07E Wild Horse Wind Expansion (C) (2)_Adj Bench DR 3 for Initial Briefs (Electric) 3 2" xfId="4983"/>
    <cellStyle name="_Costs not in AURORA 06GRC_04 07E Wild Horse Wind Expansion (C) (2)_Adj Bench DR 3 for Initial Briefs (Electric) 4" xfId="4984"/>
    <cellStyle name="_Costs not in AURORA 06GRC_04 07E Wild Horse Wind Expansion (C) (2)_Adj Bench DR 3 for Initial Briefs (Electric)_DEM-WP(C) ENERG10C--ctn Mid-C_042010 2010GRC" xfId="4985"/>
    <cellStyle name="_Costs not in AURORA 06GRC_04 07E Wild Horse Wind Expansion (C) (2)_Book1" xfId="4986"/>
    <cellStyle name="_Costs not in AURORA 06GRC_04 07E Wild Horse Wind Expansion (C) (2)_DEM-WP(C) ENERG10C--ctn Mid-C_042010 2010GRC" xfId="4987"/>
    <cellStyle name="_Costs not in AURORA 06GRC_04 07E Wild Horse Wind Expansion (C) (2)_Electric Rev Req Model (2009 GRC) " xfId="4988"/>
    <cellStyle name="_Costs not in AURORA 06GRC_04 07E Wild Horse Wind Expansion (C) (2)_Electric Rev Req Model (2009 GRC)  2" xfId="4989"/>
    <cellStyle name="_Costs not in AURORA 06GRC_04 07E Wild Horse Wind Expansion (C) (2)_Electric Rev Req Model (2009 GRC)  2 2" xfId="4990"/>
    <cellStyle name="_Costs not in AURORA 06GRC_04 07E Wild Horse Wind Expansion (C) (2)_Electric Rev Req Model (2009 GRC)  2 2 2" xfId="4991"/>
    <cellStyle name="_Costs not in AURORA 06GRC_04 07E Wild Horse Wind Expansion (C) (2)_Electric Rev Req Model (2009 GRC)  2 3" xfId="4992"/>
    <cellStyle name="_Costs not in AURORA 06GRC_04 07E Wild Horse Wind Expansion (C) (2)_Electric Rev Req Model (2009 GRC)  3" xfId="4993"/>
    <cellStyle name="_Costs not in AURORA 06GRC_04 07E Wild Horse Wind Expansion (C) (2)_Electric Rev Req Model (2009 GRC)  3 2" xfId="4994"/>
    <cellStyle name="_Costs not in AURORA 06GRC_04 07E Wild Horse Wind Expansion (C) (2)_Electric Rev Req Model (2009 GRC)  4" xfId="4995"/>
    <cellStyle name="_Costs not in AURORA 06GRC_04 07E Wild Horse Wind Expansion (C) (2)_Electric Rev Req Model (2009 GRC) _DEM-WP(C) ENERG10C--ctn Mid-C_042010 2010GRC" xfId="4996"/>
    <cellStyle name="_Costs not in AURORA 06GRC_04 07E Wild Horse Wind Expansion (C) (2)_Electric Rev Req Model (2009 GRC) Rebuttal" xfId="4997"/>
    <cellStyle name="_Costs not in AURORA 06GRC_04 07E Wild Horse Wind Expansion (C) (2)_Electric Rev Req Model (2009 GRC) Rebuttal 2" xfId="4998"/>
    <cellStyle name="_Costs not in AURORA 06GRC_04 07E Wild Horse Wind Expansion (C) (2)_Electric Rev Req Model (2009 GRC) Rebuttal 2 2" xfId="4999"/>
    <cellStyle name="_Costs not in AURORA 06GRC_04 07E Wild Horse Wind Expansion (C) (2)_Electric Rev Req Model (2009 GRC) Rebuttal 2 2 2" xfId="5000"/>
    <cellStyle name="_Costs not in AURORA 06GRC_04 07E Wild Horse Wind Expansion (C) (2)_Electric Rev Req Model (2009 GRC) Rebuttal 2 3" xfId="5001"/>
    <cellStyle name="_Costs not in AURORA 06GRC_04 07E Wild Horse Wind Expansion (C) (2)_Electric Rev Req Model (2009 GRC) Rebuttal 3" xfId="5002"/>
    <cellStyle name="_Costs not in AURORA 06GRC_04 07E Wild Horse Wind Expansion (C) (2)_Electric Rev Req Model (2009 GRC) Rebuttal 3 2" xfId="5003"/>
    <cellStyle name="_Costs not in AURORA 06GRC_04 07E Wild Horse Wind Expansion (C) (2)_Electric Rev Req Model (2009 GRC) Rebuttal 4" xfId="5004"/>
    <cellStyle name="_Costs not in AURORA 06GRC_04 07E Wild Horse Wind Expansion (C) (2)_Electric Rev Req Model (2009 GRC) Rebuttal REmoval of New  WH Solar AdjustMI" xfId="5005"/>
    <cellStyle name="_Costs not in AURORA 06GRC_04 07E Wild Horse Wind Expansion (C) (2)_Electric Rev Req Model (2009 GRC) Rebuttal REmoval of New  WH Solar AdjustMI 2" xfId="5006"/>
    <cellStyle name="_Costs not in AURORA 06GRC_04 07E Wild Horse Wind Expansion (C) (2)_Electric Rev Req Model (2009 GRC) Rebuttal REmoval of New  WH Solar AdjustMI 2 2" xfId="5007"/>
    <cellStyle name="_Costs not in AURORA 06GRC_04 07E Wild Horse Wind Expansion (C) (2)_Electric Rev Req Model (2009 GRC) Rebuttal REmoval of New  WH Solar AdjustMI 2 2 2" xfId="5008"/>
    <cellStyle name="_Costs not in AURORA 06GRC_04 07E Wild Horse Wind Expansion (C) (2)_Electric Rev Req Model (2009 GRC) Rebuttal REmoval of New  WH Solar AdjustMI 2 3" xfId="5009"/>
    <cellStyle name="_Costs not in AURORA 06GRC_04 07E Wild Horse Wind Expansion (C) (2)_Electric Rev Req Model (2009 GRC) Rebuttal REmoval of New  WH Solar AdjustMI 3" xfId="5010"/>
    <cellStyle name="_Costs not in AURORA 06GRC_04 07E Wild Horse Wind Expansion (C) (2)_Electric Rev Req Model (2009 GRC) Rebuttal REmoval of New  WH Solar AdjustMI 3 2" xfId="5011"/>
    <cellStyle name="_Costs not in AURORA 06GRC_04 07E Wild Horse Wind Expansion (C) (2)_Electric Rev Req Model (2009 GRC) Rebuttal REmoval of New  WH Solar AdjustMI 4" xfId="5012"/>
    <cellStyle name="_Costs not in AURORA 06GRC_04 07E Wild Horse Wind Expansion (C) (2)_Electric Rev Req Model (2009 GRC) Rebuttal REmoval of New  WH Solar AdjustMI_DEM-WP(C) ENERG10C--ctn Mid-C_042010 2010GRC" xfId="5013"/>
    <cellStyle name="_Costs not in AURORA 06GRC_04 07E Wild Horse Wind Expansion (C) (2)_Electric Rev Req Model (2009 GRC) Revised 01-18-2010" xfId="5014"/>
    <cellStyle name="_Costs not in AURORA 06GRC_04 07E Wild Horse Wind Expansion (C) (2)_Electric Rev Req Model (2009 GRC) Revised 01-18-2010 2" xfId="5015"/>
    <cellStyle name="_Costs not in AURORA 06GRC_04 07E Wild Horse Wind Expansion (C) (2)_Electric Rev Req Model (2009 GRC) Revised 01-18-2010 2 2" xfId="5016"/>
    <cellStyle name="_Costs not in AURORA 06GRC_04 07E Wild Horse Wind Expansion (C) (2)_Electric Rev Req Model (2009 GRC) Revised 01-18-2010 2 2 2" xfId="5017"/>
    <cellStyle name="_Costs not in AURORA 06GRC_04 07E Wild Horse Wind Expansion (C) (2)_Electric Rev Req Model (2009 GRC) Revised 01-18-2010 2 3" xfId="5018"/>
    <cellStyle name="_Costs not in AURORA 06GRC_04 07E Wild Horse Wind Expansion (C) (2)_Electric Rev Req Model (2009 GRC) Revised 01-18-2010 3" xfId="5019"/>
    <cellStyle name="_Costs not in AURORA 06GRC_04 07E Wild Horse Wind Expansion (C) (2)_Electric Rev Req Model (2009 GRC) Revised 01-18-2010 3 2" xfId="5020"/>
    <cellStyle name="_Costs not in AURORA 06GRC_04 07E Wild Horse Wind Expansion (C) (2)_Electric Rev Req Model (2009 GRC) Revised 01-18-2010 4" xfId="5021"/>
    <cellStyle name="_Costs not in AURORA 06GRC_04 07E Wild Horse Wind Expansion (C) (2)_Electric Rev Req Model (2009 GRC) Revised 01-18-2010_DEM-WP(C) ENERG10C--ctn Mid-C_042010 2010GRC" xfId="5022"/>
    <cellStyle name="_Costs not in AURORA 06GRC_04 07E Wild Horse Wind Expansion (C) (2)_Electric Rev Req Model (2010 GRC)" xfId="5023"/>
    <cellStyle name="_Costs not in AURORA 06GRC_04 07E Wild Horse Wind Expansion (C) (2)_Electric Rev Req Model (2010 GRC) SF" xfId="5024"/>
    <cellStyle name="_Costs not in AURORA 06GRC_04 07E Wild Horse Wind Expansion (C) (2)_Final Order Electric EXHIBIT A-1" xfId="5025"/>
    <cellStyle name="_Costs not in AURORA 06GRC_04 07E Wild Horse Wind Expansion (C) (2)_Final Order Electric EXHIBIT A-1 2" xfId="5026"/>
    <cellStyle name="_Costs not in AURORA 06GRC_04 07E Wild Horse Wind Expansion (C) (2)_Final Order Electric EXHIBIT A-1 2 2" xfId="5027"/>
    <cellStyle name="_Costs not in AURORA 06GRC_04 07E Wild Horse Wind Expansion (C) (2)_Final Order Electric EXHIBIT A-1 2 2 2" xfId="5028"/>
    <cellStyle name="_Costs not in AURORA 06GRC_04 07E Wild Horse Wind Expansion (C) (2)_Final Order Electric EXHIBIT A-1 2 3" xfId="5029"/>
    <cellStyle name="_Costs not in AURORA 06GRC_04 07E Wild Horse Wind Expansion (C) (2)_Final Order Electric EXHIBIT A-1 3" xfId="5030"/>
    <cellStyle name="_Costs not in AURORA 06GRC_04 07E Wild Horse Wind Expansion (C) (2)_Final Order Electric EXHIBIT A-1 3 2" xfId="5031"/>
    <cellStyle name="_Costs not in AURORA 06GRC_04 07E Wild Horse Wind Expansion (C) (2)_Final Order Electric EXHIBIT A-1 4" xfId="5032"/>
    <cellStyle name="_Costs not in AURORA 06GRC_04 07E Wild Horse Wind Expansion (C) (2)_TENASKA REGULATORY ASSET" xfId="5033"/>
    <cellStyle name="_Costs not in AURORA 06GRC_04 07E Wild Horse Wind Expansion (C) (2)_TENASKA REGULATORY ASSET 2" xfId="5034"/>
    <cellStyle name="_Costs not in AURORA 06GRC_04 07E Wild Horse Wind Expansion (C) (2)_TENASKA REGULATORY ASSET 2 2" xfId="5035"/>
    <cellStyle name="_Costs not in AURORA 06GRC_04 07E Wild Horse Wind Expansion (C) (2)_TENASKA REGULATORY ASSET 2 2 2" xfId="5036"/>
    <cellStyle name="_Costs not in AURORA 06GRC_04 07E Wild Horse Wind Expansion (C) (2)_TENASKA REGULATORY ASSET 2 3" xfId="5037"/>
    <cellStyle name="_Costs not in AURORA 06GRC_04 07E Wild Horse Wind Expansion (C) (2)_TENASKA REGULATORY ASSET 3" xfId="5038"/>
    <cellStyle name="_Costs not in AURORA 06GRC_04 07E Wild Horse Wind Expansion (C) (2)_TENASKA REGULATORY ASSET 3 2" xfId="5039"/>
    <cellStyle name="_Costs not in AURORA 06GRC_04 07E Wild Horse Wind Expansion (C) (2)_TENASKA REGULATORY ASSET 4" xfId="5040"/>
    <cellStyle name="_Costs not in AURORA 06GRC_16.37E Wild Horse Expansion DeferralRevwrkingfile SF" xfId="5041"/>
    <cellStyle name="_Costs not in AURORA 06GRC_16.37E Wild Horse Expansion DeferralRevwrkingfile SF 2" xfId="5042"/>
    <cellStyle name="_Costs not in AURORA 06GRC_16.37E Wild Horse Expansion DeferralRevwrkingfile SF 2 2" xfId="5043"/>
    <cellStyle name="_Costs not in AURORA 06GRC_16.37E Wild Horse Expansion DeferralRevwrkingfile SF 2 2 2" xfId="5044"/>
    <cellStyle name="_Costs not in AURORA 06GRC_16.37E Wild Horse Expansion DeferralRevwrkingfile SF 2 3" xfId="5045"/>
    <cellStyle name="_Costs not in AURORA 06GRC_16.37E Wild Horse Expansion DeferralRevwrkingfile SF 3" xfId="5046"/>
    <cellStyle name="_Costs not in AURORA 06GRC_16.37E Wild Horse Expansion DeferralRevwrkingfile SF 3 2" xfId="5047"/>
    <cellStyle name="_Costs not in AURORA 06GRC_16.37E Wild Horse Expansion DeferralRevwrkingfile SF 4" xfId="5048"/>
    <cellStyle name="_Costs not in AURORA 06GRC_16.37E Wild Horse Expansion DeferralRevwrkingfile SF_DEM-WP(C) ENERG10C--ctn Mid-C_042010 2010GRC" xfId="5049"/>
    <cellStyle name="_Costs not in AURORA 06GRC_2009 Compliance Filing PCA Exhibits for GRC" xfId="5050"/>
    <cellStyle name="_Costs not in AURORA 06GRC_2009 Compliance Filing PCA Exhibits for GRC 2" xfId="5051"/>
    <cellStyle name="_Costs not in AURORA 06GRC_2009 GRC Compl Filing - Exhibit D" xfId="5052"/>
    <cellStyle name="_Costs not in AURORA 06GRC_2009 GRC Compl Filing - Exhibit D 2" xfId="5053"/>
    <cellStyle name="_Costs not in AURORA 06GRC_2009 GRC Compl Filing - Exhibit D 2 2" xfId="5054"/>
    <cellStyle name="_Costs not in AURORA 06GRC_2009 GRC Compl Filing - Exhibit D 3" xfId="5055"/>
    <cellStyle name="_Costs not in AURORA 06GRC_2009 GRC Compl Filing - Exhibit D_DEM-WP(C) ENERG10C--ctn Mid-C_042010 2010GRC" xfId="5056"/>
    <cellStyle name="_Costs not in AURORA 06GRC_3.01 Income Statement" xfId="5057"/>
    <cellStyle name="_Costs not in AURORA 06GRC_4 31 Regulatory Assets and Liabilities  7 06- Exhibit D" xfId="5058"/>
    <cellStyle name="_Costs not in AURORA 06GRC_4 31 Regulatory Assets and Liabilities  7 06- Exhibit D 2" xfId="5059"/>
    <cellStyle name="_Costs not in AURORA 06GRC_4 31 Regulatory Assets and Liabilities  7 06- Exhibit D 2 2" xfId="5060"/>
    <cellStyle name="_Costs not in AURORA 06GRC_4 31 Regulatory Assets and Liabilities  7 06- Exhibit D 2 2 2" xfId="5061"/>
    <cellStyle name="_Costs not in AURORA 06GRC_4 31 Regulatory Assets and Liabilities  7 06- Exhibit D 2 3" xfId="5062"/>
    <cellStyle name="_Costs not in AURORA 06GRC_4 31 Regulatory Assets and Liabilities  7 06- Exhibit D 3" xfId="5063"/>
    <cellStyle name="_Costs not in AURORA 06GRC_4 31 Regulatory Assets and Liabilities  7 06- Exhibit D 3 2" xfId="5064"/>
    <cellStyle name="_Costs not in AURORA 06GRC_4 31 Regulatory Assets and Liabilities  7 06- Exhibit D 4" xfId="5065"/>
    <cellStyle name="_Costs not in AURORA 06GRC_4 31 Regulatory Assets and Liabilities  7 06- Exhibit D_DEM-WP(C) ENERG10C--ctn Mid-C_042010 2010GRC" xfId="5066"/>
    <cellStyle name="_Costs not in AURORA 06GRC_4 31 Regulatory Assets and Liabilities  7 06- Exhibit D_NIM Summary" xfId="5067"/>
    <cellStyle name="_Costs not in AURORA 06GRC_4 31 Regulatory Assets and Liabilities  7 06- Exhibit D_NIM Summary 2" xfId="5068"/>
    <cellStyle name="_Costs not in AURORA 06GRC_4 31 Regulatory Assets and Liabilities  7 06- Exhibit D_NIM Summary 2 2" xfId="5069"/>
    <cellStyle name="_Costs not in AURORA 06GRC_4 31 Regulatory Assets and Liabilities  7 06- Exhibit D_NIM Summary 3" xfId="5070"/>
    <cellStyle name="_Costs not in AURORA 06GRC_4 31 Regulatory Assets and Liabilities  7 06- Exhibit D_NIM Summary_DEM-WP(C) ENERG10C--ctn Mid-C_042010 2010GRC" xfId="5071"/>
    <cellStyle name="_Costs not in AURORA 06GRC_4 31E Reg Asset  Liab and EXH D" xfId="5072"/>
    <cellStyle name="_Costs not in AURORA 06GRC_4 31E Reg Asset  Liab and EXH D _ Aug 10 Filing (2)" xfId="5073"/>
    <cellStyle name="_Costs not in AURORA 06GRC_4 31E Reg Asset  Liab and EXH D _ Aug 10 Filing (2) 2" xfId="5074"/>
    <cellStyle name="_Costs not in AURORA 06GRC_4 31E Reg Asset  Liab and EXH D 10" xfId="5075"/>
    <cellStyle name="_Costs not in AURORA 06GRC_4 31E Reg Asset  Liab and EXH D 11" xfId="5076"/>
    <cellStyle name="_Costs not in AURORA 06GRC_4 31E Reg Asset  Liab and EXH D 12" xfId="5077"/>
    <cellStyle name="_Costs not in AURORA 06GRC_4 31E Reg Asset  Liab and EXH D 13" xfId="5078"/>
    <cellStyle name="_Costs not in AURORA 06GRC_4 31E Reg Asset  Liab and EXH D 14" xfId="5079"/>
    <cellStyle name="_Costs not in AURORA 06GRC_4 31E Reg Asset  Liab and EXH D 15" xfId="5080"/>
    <cellStyle name="_Costs not in AURORA 06GRC_4 31E Reg Asset  Liab and EXH D 16" xfId="5081"/>
    <cellStyle name="_Costs not in AURORA 06GRC_4 31E Reg Asset  Liab and EXH D 17" xfId="5082"/>
    <cellStyle name="_Costs not in AURORA 06GRC_4 31E Reg Asset  Liab and EXH D 18" xfId="5083"/>
    <cellStyle name="_Costs not in AURORA 06GRC_4 31E Reg Asset  Liab and EXH D 19" xfId="5084"/>
    <cellStyle name="_Costs not in AURORA 06GRC_4 31E Reg Asset  Liab and EXH D 2" xfId="5085"/>
    <cellStyle name="_Costs not in AURORA 06GRC_4 31E Reg Asset  Liab and EXH D 20" xfId="5086"/>
    <cellStyle name="_Costs not in AURORA 06GRC_4 31E Reg Asset  Liab and EXH D 21" xfId="5087"/>
    <cellStyle name="_Costs not in AURORA 06GRC_4 31E Reg Asset  Liab and EXH D 22" xfId="5088"/>
    <cellStyle name="_Costs not in AURORA 06GRC_4 31E Reg Asset  Liab and EXH D 23" xfId="5089"/>
    <cellStyle name="_Costs not in AURORA 06GRC_4 31E Reg Asset  Liab and EXH D 24" xfId="5090"/>
    <cellStyle name="_Costs not in AURORA 06GRC_4 31E Reg Asset  Liab and EXH D 25" xfId="5091"/>
    <cellStyle name="_Costs not in AURORA 06GRC_4 31E Reg Asset  Liab and EXH D 26" xfId="5092"/>
    <cellStyle name="_Costs not in AURORA 06GRC_4 31E Reg Asset  Liab and EXH D 27" xfId="5093"/>
    <cellStyle name="_Costs not in AURORA 06GRC_4 31E Reg Asset  Liab and EXH D 28" xfId="5094"/>
    <cellStyle name="_Costs not in AURORA 06GRC_4 31E Reg Asset  Liab and EXH D 29" xfId="5095"/>
    <cellStyle name="_Costs not in AURORA 06GRC_4 31E Reg Asset  Liab and EXH D 3" xfId="5096"/>
    <cellStyle name="_Costs not in AURORA 06GRC_4 31E Reg Asset  Liab and EXH D 30" xfId="5097"/>
    <cellStyle name="_Costs not in AURORA 06GRC_4 31E Reg Asset  Liab and EXH D 31" xfId="5098"/>
    <cellStyle name="_Costs not in AURORA 06GRC_4 31E Reg Asset  Liab and EXH D 32" xfId="5099"/>
    <cellStyle name="_Costs not in AURORA 06GRC_4 31E Reg Asset  Liab and EXH D 33" xfId="5100"/>
    <cellStyle name="_Costs not in AURORA 06GRC_4 31E Reg Asset  Liab and EXH D 34" xfId="5101"/>
    <cellStyle name="_Costs not in AURORA 06GRC_4 31E Reg Asset  Liab and EXH D 35" xfId="5102"/>
    <cellStyle name="_Costs not in AURORA 06GRC_4 31E Reg Asset  Liab and EXH D 36" xfId="5103"/>
    <cellStyle name="_Costs not in AURORA 06GRC_4 31E Reg Asset  Liab and EXH D 4" xfId="5104"/>
    <cellStyle name="_Costs not in AURORA 06GRC_4 31E Reg Asset  Liab and EXH D 5" xfId="5105"/>
    <cellStyle name="_Costs not in AURORA 06GRC_4 31E Reg Asset  Liab and EXH D 6" xfId="5106"/>
    <cellStyle name="_Costs not in AURORA 06GRC_4 31E Reg Asset  Liab and EXH D 7" xfId="5107"/>
    <cellStyle name="_Costs not in AURORA 06GRC_4 31E Reg Asset  Liab and EXH D 8" xfId="5108"/>
    <cellStyle name="_Costs not in AURORA 06GRC_4 31E Reg Asset  Liab and EXH D 9" xfId="5109"/>
    <cellStyle name="_Costs not in AURORA 06GRC_4 32 Regulatory Assets and Liabilities  7 06- Exhibit D" xfId="5110"/>
    <cellStyle name="_Costs not in AURORA 06GRC_4 32 Regulatory Assets and Liabilities  7 06- Exhibit D 2" xfId="5111"/>
    <cellStyle name="_Costs not in AURORA 06GRC_4 32 Regulatory Assets and Liabilities  7 06- Exhibit D 2 2" xfId="5112"/>
    <cellStyle name="_Costs not in AURORA 06GRC_4 32 Regulatory Assets and Liabilities  7 06- Exhibit D 2 2 2" xfId="5113"/>
    <cellStyle name="_Costs not in AURORA 06GRC_4 32 Regulatory Assets and Liabilities  7 06- Exhibit D 2 3" xfId="5114"/>
    <cellStyle name="_Costs not in AURORA 06GRC_4 32 Regulatory Assets and Liabilities  7 06- Exhibit D 3" xfId="5115"/>
    <cellStyle name="_Costs not in AURORA 06GRC_4 32 Regulatory Assets and Liabilities  7 06- Exhibit D 3 2" xfId="5116"/>
    <cellStyle name="_Costs not in AURORA 06GRC_4 32 Regulatory Assets and Liabilities  7 06- Exhibit D 4" xfId="5117"/>
    <cellStyle name="_Costs not in AURORA 06GRC_4 32 Regulatory Assets and Liabilities  7 06- Exhibit D_DEM-WP(C) ENERG10C--ctn Mid-C_042010 2010GRC" xfId="5118"/>
    <cellStyle name="_Costs not in AURORA 06GRC_4 32 Regulatory Assets and Liabilities  7 06- Exhibit D_NIM Summary" xfId="5119"/>
    <cellStyle name="_Costs not in AURORA 06GRC_4 32 Regulatory Assets and Liabilities  7 06- Exhibit D_NIM Summary 2" xfId="5120"/>
    <cellStyle name="_Costs not in AURORA 06GRC_4 32 Regulatory Assets and Liabilities  7 06- Exhibit D_NIM Summary 2 2" xfId="5121"/>
    <cellStyle name="_Costs not in AURORA 06GRC_4 32 Regulatory Assets and Liabilities  7 06- Exhibit D_NIM Summary 3" xfId="5122"/>
    <cellStyle name="_Costs not in AURORA 06GRC_4 32 Regulatory Assets and Liabilities  7 06- Exhibit D_NIM Summary_DEM-WP(C) ENERG10C--ctn Mid-C_042010 2010GRC" xfId="5123"/>
    <cellStyle name="_Costs not in AURORA 06GRC_AURORA Total New" xfId="5124"/>
    <cellStyle name="_Costs not in AURORA 06GRC_AURORA Total New 2" xfId="5125"/>
    <cellStyle name="_Costs not in AURORA 06GRC_AURORA Total New 2 2" xfId="5126"/>
    <cellStyle name="_Costs not in AURORA 06GRC_AURORA Total New 3" xfId="5127"/>
    <cellStyle name="_Costs not in AURORA 06GRC_Book2" xfId="5128"/>
    <cellStyle name="_Costs not in AURORA 06GRC_Book2 2" xfId="5129"/>
    <cellStyle name="_Costs not in AURORA 06GRC_Book2 2 2" xfId="5130"/>
    <cellStyle name="_Costs not in AURORA 06GRC_Book2 2 2 2" xfId="5131"/>
    <cellStyle name="_Costs not in AURORA 06GRC_Book2 2 3" xfId="5132"/>
    <cellStyle name="_Costs not in AURORA 06GRC_Book2 3" xfId="5133"/>
    <cellStyle name="_Costs not in AURORA 06GRC_Book2 3 2" xfId="5134"/>
    <cellStyle name="_Costs not in AURORA 06GRC_Book2 4" xfId="5135"/>
    <cellStyle name="_Costs not in AURORA 06GRC_Book2_Adj Bench DR 3 for Initial Briefs (Electric)" xfId="5136"/>
    <cellStyle name="_Costs not in AURORA 06GRC_Book2_Adj Bench DR 3 for Initial Briefs (Electric) 2" xfId="5137"/>
    <cellStyle name="_Costs not in AURORA 06GRC_Book2_Adj Bench DR 3 for Initial Briefs (Electric) 2 2" xfId="5138"/>
    <cellStyle name="_Costs not in AURORA 06GRC_Book2_Adj Bench DR 3 for Initial Briefs (Electric) 2 2 2" xfId="5139"/>
    <cellStyle name="_Costs not in AURORA 06GRC_Book2_Adj Bench DR 3 for Initial Briefs (Electric) 2 3" xfId="5140"/>
    <cellStyle name="_Costs not in AURORA 06GRC_Book2_Adj Bench DR 3 for Initial Briefs (Electric) 3" xfId="5141"/>
    <cellStyle name="_Costs not in AURORA 06GRC_Book2_Adj Bench DR 3 for Initial Briefs (Electric) 3 2" xfId="5142"/>
    <cellStyle name="_Costs not in AURORA 06GRC_Book2_Adj Bench DR 3 for Initial Briefs (Electric) 4" xfId="5143"/>
    <cellStyle name="_Costs not in AURORA 06GRC_Book2_Adj Bench DR 3 for Initial Briefs (Electric)_DEM-WP(C) ENERG10C--ctn Mid-C_042010 2010GRC" xfId="5144"/>
    <cellStyle name="_Costs not in AURORA 06GRC_Book2_DEM-WP(C) ENERG10C--ctn Mid-C_042010 2010GRC" xfId="5145"/>
    <cellStyle name="_Costs not in AURORA 06GRC_Book2_Electric Rev Req Model (2009 GRC) Rebuttal" xfId="5146"/>
    <cellStyle name="_Costs not in AURORA 06GRC_Book2_Electric Rev Req Model (2009 GRC) Rebuttal 2" xfId="5147"/>
    <cellStyle name="_Costs not in AURORA 06GRC_Book2_Electric Rev Req Model (2009 GRC) Rebuttal 2 2" xfId="5148"/>
    <cellStyle name="_Costs not in AURORA 06GRC_Book2_Electric Rev Req Model (2009 GRC) Rebuttal 2 2 2" xfId="5149"/>
    <cellStyle name="_Costs not in AURORA 06GRC_Book2_Electric Rev Req Model (2009 GRC) Rebuttal 2 3" xfId="5150"/>
    <cellStyle name="_Costs not in AURORA 06GRC_Book2_Electric Rev Req Model (2009 GRC) Rebuttal 3" xfId="5151"/>
    <cellStyle name="_Costs not in AURORA 06GRC_Book2_Electric Rev Req Model (2009 GRC) Rebuttal 3 2" xfId="5152"/>
    <cellStyle name="_Costs not in AURORA 06GRC_Book2_Electric Rev Req Model (2009 GRC) Rebuttal 4" xfId="5153"/>
    <cellStyle name="_Costs not in AURORA 06GRC_Book2_Electric Rev Req Model (2009 GRC) Rebuttal REmoval of New  WH Solar AdjustMI" xfId="5154"/>
    <cellStyle name="_Costs not in AURORA 06GRC_Book2_Electric Rev Req Model (2009 GRC) Rebuttal REmoval of New  WH Solar AdjustMI 2" xfId="5155"/>
    <cellStyle name="_Costs not in AURORA 06GRC_Book2_Electric Rev Req Model (2009 GRC) Rebuttal REmoval of New  WH Solar AdjustMI 2 2" xfId="5156"/>
    <cellStyle name="_Costs not in AURORA 06GRC_Book2_Electric Rev Req Model (2009 GRC) Rebuttal REmoval of New  WH Solar AdjustMI 2 2 2" xfId="5157"/>
    <cellStyle name="_Costs not in AURORA 06GRC_Book2_Electric Rev Req Model (2009 GRC) Rebuttal REmoval of New  WH Solar AdjustMI 2 3" xfId="5158"/>
    <cellStyle name="_Costs not in AURORA 06GRC_Book2_Electric Rev Req Model (2009 GRC) Rebuttal REmoval of New  WH Solar AdjustMI 3" xfId="5159"/>
    <cellStyle name="_Costs not in AURORA 06GRC_Book2_Electric Rev Req Model (2009 GRC) Rebuttal REmoval of New  WH Solar AdjustMI 3 2" xfId="5160"/>
    <cellStyle name="_Costs not in AURORA 06GRC_Book2_Electric Rev Req Model (2009 GRC) Rebuttal REmoval of New  WH Solar AdjustMI 4" xfId="5161"/>
    <cellStyle name="_Costs not in AURORA 06GRC_Book2_Electric Rev Req Model (2009 GRC) Rebuttal REmoval of New  WH Solar AdjustMI_DEM-WP(C) ENERG10C--ctn Mid-C_042010 2010GRC" xfId="5162"/>
    <cellStyle name="_Costs not in AURORA 06GRC_Book2_Electric Rev Req Model (2009 GRC) Revised 01-18-2010" xfId="5163"/>
    <cellStyle name="_Costs not in AURORA 06GRC_Book2_Electric Rev Req Model (2009 GRC) Revised 01-18-2010 2" xfId="5164"/>
    <cellStyle name="_Costs not in AURORA 06GRC_Book2_Electric Rev Req Model (2009 GRC) Revised 01-18-2010 2 2" xfId="5165"/>
    <cellStyle name="_Costs not in AURORA 06GRC_Book2_Electric Rev Req Model (2009 GRC) Revised 01-18-2010 2 2 2" xfId="5166"/>
    <cellStyle name="_Costs not in AURORA 06GRC_Book2_Electric Rev Req Model (2009 GRC) Revised 01-18-2010 2 3" xfId="5167"/>
    <cellStyle name="_Costs not in AURORA 06GRC_Book2_Electric Rev Req Model (2009 GRC) Revised 01-18-2010 3" xfId="5168"/>
    <cellStyle name="_Costs not in AURORA 06GRC_Book2_Electric Rev Req Model (2009 GRC) Revised 01-18-2010 3 2" xfId="5169"/>
    <cellStyle name="_Costs not in AURORA 06GRC_Book2_Electric Rev Req Model (2009 GRC) Revised 01-18-2010 4" xfId="5170"/>
    <cellStyle name="_Costs not in AURORA 06GRC_Book2_Electric Rev Req Model (2009 GRC) Revised 01-18-2010_DEM-WP(C) ENERG10C--ctn Mid-C_042010 2010GRC" xfId="5171"/>
    <cellStyle name="_Costs not in AURORA 06GRC_Book2_Final Order Electric EXHIBIT A-1" xfId="5172"/>
    <cellStyle name="_Costs not in AURORA 06GRC_Book2_Final Order Electric EXHIBIT A-1 2" xfId="5173"/>
    <cellStyle name="_Costs not in AURORA 06GRC_Book2_Final Order Electric EXHIBIT A-1 2 2" xfId="5174"/>
    <cellStyle name="_Costs not in AURORA 06GRC_Book2_Final Order Electric EXHIBIT A-1 2 2 2" xfId="5175"/>
    <cellStyle name="_Costs not in AURORA 06GRC_Book2_Final Order Electric EXHIBIT A-1 2 3" xfId="5176"/>
    <cellStyle name="_Costs not in AURORA 06GRC_Book2_Final Order Electric EXHIBIT A-1 3" xfId="5177"/>
    <cellStyle name="_Costs not in AURORA 06GRC_Book2_Final Order Electric EXHIBIT A-1 3 2" xfId="5178"/>
    <cellStyle name="_Costs not in AURORA 06GRC_Book2_Final Order Electric EXHIBIT A-1 4" xfId="5179"/>
    <cellStyle name="_Costs not in AURORA 06GRC_Book4" xfId="5180"/>
    <cellStyle name="_Costs not in AURORA 06GRC_Book4 2" xfId="5181"/>
    <cellStyle name="_Costs not in AURORA 06GRC_Book4 2 2" xfId="5182"/>
    <cellStyle name="_Costs not in AURORA 06GRC_Book4 2 2 2" xfId="5183"/>
    <cellStyle name="_Costs not in AURORA 06GRC_Book4 2 3" xfId="5184"/>
    <cellStyle name="_Costs not in AURORA 06GRC_Book4 3" xfId="5185"/>
    <cellStyle name="_Costs not in AURORA 06GRC_Book4 3 2" xfId="5186"/>
    <cellStyle name="_Costs not in AURORA 06GRC_Book4 4" xfId="5187"/>
    <cellStyle name="_Costs not in AURORA 06GRC_Book4_DEM-WP(C) ENERG10C--ctn Mid-C_042010 2010GRC" xfId="5188"/>
    <cellStyle name="_Costs not in AURORA 06GRC_Book9" xfId="5189"/>
    <cellStyle name="_Costs not in AURORA 06GRC_Book9 2" xfId="5190"/>
    <cellStyle name="_Costs not in AURORA 06GRC_Book9 2 2" xfId="5191"/>
    <cellStyle name="_Costs not in AURORA 06GRC_Book9 2 2 2" xfId="5192"/>
    <cellStyle name="_Costs not in AURORA 06GRC_Book9 2 3" xfId="5193"/>
    <cellStyle name="_Costs not in AURORA 06GRC_Book9 3" xfId="5194"/>
    <cellStyle name="_Costs not in AURORA 06GRC_Book9 3 2" xfId="5195"/>
    <cellStyle name="_Costs not in AURORA 06GRC_Book9 4" xfId="5196"/>
    <cellStyle name="_Costs not in AURORA 06GRC_Book9_DEM-WP(C) ENERG10C--ctn Mid-C_042010 2010GRC" xfId="5197"/>
    <cellStyle name="_Costs not in AURORA 06GRC_Check the Interest Calculation" xfId="5198"/>
    <cellStyle name="_Costs not in AURORA 06GRC_Check the Interest Calculation_Scenario 1 REC vs PTC Offset" xfId="5199"/>
    <cellStyle name="_Costs not in AURORA 06GRC_Check the Interest Calculation_Scenario 3" xfId="5200"/>
    <cellStyle name="_Costs not in AURORA 06GRC_Chelan PUD Power Costs (8-10)" xfId="5201"/>
    <cellStyle name="_Costs not in AURORA 06GRC_Chelan PUD Power Costs (8-10) 2" xfId="5202"/>
    <cellStyle name="_Costs not in AURORA 06GRC_DEM-WP(C) Chelan Power Costs" xfId="5203"/>
    <cellStyle name="_Costs not in AURORA 06GRC_DEM-WP(C) Chelan Power Costs 2" xfId="5204"/>
    <cellStyle name="_Costs not in AURORA 06GRC_DEM-WP(C) ENERG10C--ctn Mid-C_042010 2010GRC" xfId="5205"/>
    <cellStyle name="_Costs not in AURORA 06GRC_DEM-WP(C) Gas Transport 2010GRC" xfId="5206"/>
    <cellStyle name="_Costs not in AURORA 06GRC_DEM-WP(C) Gas Transport 2010GRC 2" xfId="5207"/>
    <cellStyle name="_Costs not in AURORA 06GRC_Exh A-1 resulting from UE-112050 effective Jan 1 2012" xfId="5208"/>
    <cellStyle name="_Costs not in AURORA 06GRC_Exh G - Klamath Peaker PPA fr C Locke 2-12" xfId="5209"/>
    <cellStyle name="_Costs not in AURORA 06GRC_Exhibit A-1 effective 4-1-11 fr S Free 12-11" xfId="5210"/>
    <cellStyle name="_Costs not in AURORA 06GRC_Exhibit D fr R Gho 12-31-08" xfId="5211"/>
    <cellStyle name="_Costs not in AURORA 06GRC_Exhibit D fr R Gho 12-31-08 2" xfId="5212"/>
    <cellStyle name="_Costs not in AURORA 06GRC_Exhibit D fr R Gho 12-31-08 2 2" xfId="5213"/>
    <cellStyle name="_Costs not in AURORA 06GRC_Exhibit D fr R Gho 12-31-08 3" xfId="5214"/>
    <cellStyle name="_Costs not in AURORA 06GRC_Exhibit D fr R Gho 12-31-08 v2" xfId="5215"/>
    <cellStyle name="_Costs not in AURORA 06GRC_Exhibit D fr R Gho 12-31-08 v2 2" xfId="5216"/>
    <cellStyle name="_Costs not in AURORA 06GRC_Exhibit D fr R Gho 12-31-08 v2 2 2" xfId="5217"/>
    <cellStyle name="_Costs not in AURORA 06GRC_Exhibit D fr R Gho 12-31-08 v2 3" xfId="5218"/>
    <cellStyle name="_Costs not in AURORA 06GRC_Exhibit D fr R Gho 12-31-08 v2_DEM-WP(C) ENERG10C--ctn Mid-C_042010 2010GRC" xfId="5219"/>
    <cellStyle name="_Costs not in AURORA 06GRC_Exhibit D fr R Gho 12-31-08 v2_NIM Summary" xfId="5220"/>
    <cellStyle name="_Costs not in AURORA 06GRC_Exhibit D fr R Gho 12-31-08 v2_NIM Summary 2" xfId="5221"/>
    <cellStyle name="_Costs not in AURORA 06GRC_Exhibit D fr R Gho 12-31-08 v2_NIM Summary 2 2" xfId="5222"/>
    <cellStyle name="_Costs not in AURORA 06GRC_Exhibit D fr R Gho 12-31-08 v2_NIM Summary 3" xfId="5223"/>
    <cellStyle name="_Costs not in AURORA 06GRC_Exhibit D fr R Gho 12-31-08 v2_NIM Summary_DEM-WP(C) ENERG10C--ctn Mid-C_042010 2010GRC" xfId="5224"/>
    <cellStyle name="_Costs not in AURORA 06GRC_Exhibit D fr R Gho 12-31-08_DEM-WP(C) ENERG10C--ctn Mid-C_042010 2010GRC" xfId="5225"/>
    <cellStyle name="_Costs not in AURORA 06GRC_Exhibit D fr R Gho 12-31-08_NIM Summary" xfId="5226"/>
    <cellStyle name="_Costs not in AURORA 06GRC_Exhibit D fr R Gho 12-31-08_NIM Summary 2" xfId="5227"/>
    <cellStyle name="_Costs not in AURORA 06GRC_Exhibit D fr R Gho 12-31-08_NIM Summary 2 2" xfId="5228"/>
    <cellStyle name="_Costs not in AURORA 06GRC_Exhibit D fr R Gho 12-31-08_NIM Summary 3" xfId="5229"/>
    <cellStyle name="_Costs not in AURORA 06GRC_Exhibit D fr R Gho 12-31-08_NIM Summary_DEM-WP(C) ENERG10C--ctn Mid-C_042010 2010GRC" xfId="5230"/>
    <cellStyle name="_Costs not in AURORA 06GRC_Hopkins Ridge Prepaid Tran - Interest Earned RY 12ME Feb  '11" xfId="5231"/>
    <cellStyle name="_Costs not in AURORA 06GRC_Hopkins Ridge Prepaid Tran - Interest Earned RY 12ME Feb  '11 2" xfId="5232"/>
    <cellStyle name="_Costs not in AURORA 06GRC_Hopkins Ridge Prepaid Tran - Interest Earned RY 12ME Feb  '11 2 2" xfId="5233"/>
    <cellStyle name="_Costs not in AURORA 06GRC_Hopkins Ridge Prepaid Tran - Interest Earned RY 12ME Feb  '11 3" xfId="5234"/>
    <cellStyle name="_Costs not in AURORA 06GRC_Hopkins Ridge Prepaid Tran - Interest Earned RY 12ME Feb  '11_DEM-WP(C) ENERG10C--ctn Mid-C_042010 2010GRC" xfId="5235"/>
    <cellStyle name="_Costs not in AURORA 06GRC_Hopkins Ridge Prepaid Tran - Interest Earned RY 12ME Feb  '11_NIM Summary" xfId="5236"/>
    <cellStyle name="_Costs not in AURORA 06GRC_Hopkins Ridge Prepaid Tran - Interest Earned RY 12ME Feb  '11_NIM Summary 2" xfId="5237"/>
    <cellStyle name="_Costs not in AURORA 06GRC_Hopkins Ridge Prepaid Tran - Interest Earned RY 12ME Feb  '11_NIM Summary 2 2" xfId="5238"/>
    <cellStyle name="_Costs not in AURORA 06GRC_Hopkins Ridge Prepaid Tran - Interest Earned RY 12ME Feb  '11_NIM Summary 3" xfId="5239"/>
    <cellStyle name="_Costs not in AURORA 06GRC_Hopkins Ridge Prepaid Tran - Interest Earned RY 12ME Feb  '11_NIM Summary_DEM-WP(C) ENERG10C--ctn Mid-C_042010 2010GRC" xfId="5240"/>
    <cellStyle name="_Costs not in AURORA 06GRC_Hopkins Ridge Prepaid Tran - Interest Earned RY 12ME Feb  '11_Transmission Workbook for May BOD" xfId="5241"/>
    <cellStyle name="_Costs not in AURORA 06GRC_Hopkins Ridge Prepaid Tran - Interest Earned RY 12ME Feb  '11_Transmission Workbook for May BOD 2" xfId="5242"/>
    <cellStyle name="_Costs not in AURORA 06GRC_Hopkins Ridge Prepaid Tran - Interest Earned RY 12ME Feb  '11_Transmission Workbook for May BOD 2 2" xfId="5243"/>
    <cellStyle name="_Costs not in AURORA 06GRC_Hopkins Ridge Prepaid Tran - Interest Earned RY 12ME Feb  '11_Transmission Workbook for May BOD 3" xfId="5244"/>
    <cellStyle name="_Costs not in AURORA 06GRC_Hopkins Ridge Prepaid Tran - Interest Earned RY 12ME Feb  '11_Transmission Workbook for May BOD_DEM-WP(C) ENERG10C--ctn Mid-C_042010 2010GRC" xfId="5245"/>
    <cellStyle name="_Costs not in AURORA 06GRC_INPUTS" xfId="5246"/>
    <cellStyle name="_Costs not in AURORA 06GRC_INPUTS 2" xfId="5247"/>
    <cellStyle name="_Costs not in AURORA 06GRC_INPUTS 2 2" xfId="5248"/>
    <cellStyle name="_Costs not in AURORA 06GRC_INPUTS 2 2 2" xfId="5249"/>
    <cellStyle name="_Costs not in AURORA 06GRC_INPUTS 2 3" xfId="5250"/>
    <cellStyle name="_Costs not in AURORA 06GRC_INPUTS 3" xfId="5251"/>
    <cellStyle name="_Costs not in AURORA 06GRC_INPUTS 3 2" xfId="5252"/>
    <cellStyle name="_Costs not in AURORA 06GRC_INPUTS 4" xfId="5253"/>
    <cellStyle name="_Costs not in AURORA 06GRC_Mint Farm Generation BPA" xfId="5254"/>
    <cellStyle name="_Costs not in AURORA 06GRC_NIM Summary" xfId="5255"/>
    <cellStyle name="_Costs not in AURORA 06GRC_NIM Summary 09GRC" xfId="5256"/>
    <cellStyle name="_Costs not in AURORA 06GRC_NIM Summary 09GRC 2" xfId="5257"/>
    <cellStyle name="_Costs not in AURORA 06GRC_NIM Summary 09GRC 2 2" xfId="5258"/>
    <cellStyle name="_Costs not in AURORA 06GRC_NIM Summary 09GRC 3" xfId="5259"/>
    <cellStyle name="_Costs not in AURORA 06GRC_NIM Summary 09GRC_DEM-WP(C) ENERG10C--ctn Mid-C_042010 2010GRC" xfId="5260"/>
    <cellStyle name="_Costs not in AURORA 06GRC_NIM Summary 10" xfId="5261"/>
    <cellStyle name="_Costs not in AURORA 06GRC_NIM Summary 11" xfId="5262"/>
    <cellStyle name="_Costs not in AURORA 06GRC_NIM Summary 12" xfId="5263"/>
    <cellStyle name="_Costs not in AURORA 06GRC_NIM Summary 13" xfId="5264"/>
    <cellStyle name="_Costs not in AURORA 06GRC_NIM Summary 14" xfId="5265"/>
    <cellStyle name="_Costs not in AURORA 06GRC_NIM Summary 15" xfId="5266"/>
    <cellStyle name="_Costs not in AURORA 06GRC_NIM Summary 16" xfId="5267"/>
    <cellStyle name="_Costs not in AURORA 06GRC_NIM Summary 17" xfId="5268"/>
    <cellStyle name="_Costs not in AURORA 06GRC_NIM Summary 18" xfId="5269"/>
    <cellStyle name="_Costs not in AURORA 06GRC_NIM Summary 19" xfId="5270"/>
    <cellStyle name="_Costs not in AURORA 06GRC_NIM Summary 2" xfId="5271"/>
    <cellStyle name="_Costs not in AURORA 06GRC_NIM Summary 2 2" xfId="5272"/>
    <cellStyle name="_Costs not in AURORA 06GRC_NIM Summary 20" xfId="5273"/>
    <cellStyle name="_Costs not in AURORA 06GRC_NIM Summary 21" xfId="5274"/>
    <cellStyle name="_Costs not in AURORA 06GRC_NIM Summary 22" xfId="5275"/>
    <cellStyle name="_Costs not in AURORA 06GRC_NIM Summary 23" xfId="5276"/>
    <cellStyle name="_Costs not in AURORA 06GRC_NIM Summary 24" xfId="5277"/>
    <cellStyle name="_Costs not in AURORA 06GRC_NIM Summary 25" xfId="5278"/>
    <cellStyle name="_Costs not in AURORA 06GRC_NIM Summary 26" xfId="5279"/>
    <cellStyle name="_Costs not in AURORA 06GRC_NIM Summary 27" xfId="5280"/>
    <cellStyle name="_Costs not in AURORA 06GRC_NIM Summary 28" xfId="5281"/>
    <cellStyle name="_Costs not in AURORA 06GRC_NIM Summary 29" xfId="5282"/>
    <cellStyle name="_Costs not in AURORA 06GRC_NIM Summary 3" xfId="5283"/>
    <cellStyle name="_Costs not in AURORA 06GRC_NIM Summary 3 2" xfId="5284"/>
    <cellStyle name="_Costs not in AURORA 06GRC_NIM Summary 30" xfId="5285"/>
    <cellStyle name="_Costs not in AURORA 06GRC_NIM Summary 31" xfId="5286"/>
    <cellStyle name="_Costs not in AURORA 06GRC_NIM Summary 32" xfId="5287"/>
    <cellStyle name="_Costs not in AURORA 06GRC_NIM Summary 33" xfId="5288"/>
    <cellStyle name="_Costs not in AURORA 06GRC_NIM Summary 34" xfId="5289"/>
    <cellStyle name="_Costs not in AURORA 06GRC_NIM Summary 35" xfId="5290"/>
    <cellStyle name="_Costs not in AURORA 06GRC_NIM Summary 36" xfId="5291"/>
    <cellStyle name="_Costs not in AURORA 06GRC_NIM Summary 37" xfId="5292"/>
    <cellStyle name="_Costs not in AURORA 06GRC_NIM Summary 38" xfId="5293"/>
    <cellStyle name="_Costs not in AURORA 06GRC_NIM Summary 39" xfId="5294"/>
    <cellStyle name="_Costs not in AURORA 06GRC_NIM Summary 4" xfId="5295"/>
    <cellStyle name="_Costs not in AURORA 06GRC_NIM Summary 4 2" xfId="5296"/>
    <cellStyle name="_Costs not in AURORA 06GRC_NIM Summary 40" xfId="5297"/>
    <cellStyle name="_Costs not in AURORA 06GRC_NIM Summary 41" xfId="5298"/>
    <cellStyle name="_Costs not in AURORA 06GRC_NIM Summary 42" xfId="5299"/>
    <cellStyle name="_Costs not in AURORA 06GRC_NIM Summary 43" xfId="5300"/>
    <cellStyle name="_Costs not in AURORA 06GRC_NIM Summary 44" xfId="5301"/>
    <cellStyle name="_Costs not in AURORA 06GRC_NIM Summary 45" xfId="5302"/>
    <cellStyle name="_Costs not in AURORA 06GRC_NIM Summary 46" xfId="5303"/>
    <cellStyle name="_Costs not in AURORA 06GRC_NIM Summary 47" xfId="5304"/>
    <cellStyle name="_Costs not in AURORA 06GRC_NIM Summary 48" xfId="5305"/>
    <cellStyle name="_Costs not in AURORA 06GRC_NIM Summary 49" xfId="5306"/>
    <cellStyle name="_Costs not in AURORA 06GRC_NIM Summary 5" xfId="5307"/>
    <cellStyle name="_Costs not in AURORA 06GRC_NIM Summary 5 2" xfId="5308"/>
    <cellStyle name="_Costs not in AURORA 06GRC_NIM Summary 50" xfId="5309"/>
    <cellStyle name="_Costs not in AURORA 06GRC_NIM Summary 51" xfId="5310"/>
    <cellStyle name="_Costs not in AURORA 06GRC_NIM Summary 52" xfId="5311"/>
    <cellStyle name="_Costs not in AURORA 06GRC_NIM Summary 6" xfId="5312"/>
    <cellStyle name="_Costs not in AURORA 06GRC_NIM Summary 6 2" xfId="5313"/>
    <cellStyle name="_Costs not in AURORA 06GRC_NIM Summary 7" xfId="5314"/>
    <cellStyle name="_Costs not in AURORA 06GRC_NIM Summary 7 2" xfId="5315"/>
    <cellStyle name="_Costs not in AURORA 06GRC_NIM Summary 8" xfId="5316"/>
    <cellStyle name="_Costs not in AURORA 06GRC_NIM Summary 8 2" xfId="5317"/>
    <cellStyle name="_Costs not in AURORA 06GRC_NIM Summary 9" xfId="5318"/>
    <cellStyle name="_Costs not in AURORA 06GRC_NIM Summary 9 2" xfId="5319"/>
    <cellStyle name="_Costs not in AURORA 06GRC_NIM Summary_DEM-WP(C) ENERG10C--ctn Mid-C_042010 2010GRC" xfId="5320"/>
    <cellStyle name="_Costs not in AURORA 06GRC_PCA 10 -  Exhibit D Dec 2011" xfId="5321"/>
    <cellStyle name="_Costs not in AURORA 06GRC_PCA 10 -  Exhibit D from A Kellogg Jan 2011" xfId="5322"/>
    <cellStyle name="_Costs not in AURORA 06GRC_PCA 10 -  Exhibit D from A Kellogg July 2011" xfId="5323"/>
    <cellStyle name="_Costs not in AURORA 06GRC_PCA 10 -  Exhibit D from S Free Rcv'd 12-11" xfId="5324"/>
    <cellStyle name="_Costs not in AURORA 06GRC_PCA 11 -  Exhibit D Jan 2012 fr A Kellogg" xfId="5325"/>
    <cellStyle name="_Costs not in AURORA 06GRC_PCA 11 -  Exhibit D Jan 2012 WF" xfId="5326"/>
    <cellStyle name="_Costs not in AURORA 06GRC_PCA 7 - Exhibit D update 11_30_08 (2)" xfId="5327"/>
    <cellStyle name="_Costs not in AURORA 06GRC_PCA 7 - Exhibit D update 11_30_08 (2) 2" xfId="5328"/>
    <cellStyle name="_Costs not in AURORA 06GRC_PCA 7 - Exhibit D update 11_30_08 (2) 2 2" xfId="5329"/>
    <cellStyle name="_Costs not in AURORA 06GRC_PCA 7 - Exhibit D update 11_30_08 (2) 2 2 2" xfId="5330"/>
    <cellStyle name="_Costs not in AURORA 06GRC_PCA 7 - Exhibit D update 11_30_08 (2) 2 3" xfId="5331"/>
    <cellStyle name="_Costs not in AURORA 06GRC_PCA 7 - Exhibit D update 11_30_08 (2) 3" xfId="5332"/>
    <cellStyle name="_Costs not in AURORA 06GRC_PCA 7 - Exhibit D update 11_30_08 (2) 3 2" xfId="5333"/>
    <cellStyle name="_Costs not in AURORA 06GRC_PCA 7 - Exhibit D update 11_30_08 (2) 4" xfId="5334"/>
    <cellStyle name="_Costs not in AURORA 06GRC_PCA 7 - Exhibit D update 11_30_08 (2)_DEM-WP(C) ENERG10C--ctn Mid-C_042010 2010GRC" xfId="5335"/>
    <cellStyle name="_Costs not in AURORA 06GRC_PCA 7 - Exhibit D update 11_30_08 (2)_NIM Summary" xfId="5336"/>
    <cellStyle name="_Costs not in AURORA 06GRC_PCA 7 - Exhibit D update 11_30_08 (2)_NIM Summary 2" xfId="5337"/>
    <cellStyle name="_Costs not in AURORA 06GRC_PCA 7 - Exhibit D update 11_30_08 (2)_NIM Summary 2 2" xfId="5338"/>
    <cellStyle name="_Costs not in AURORA 06GRC_PCA 7 - Exhibit D update 11_30_08 (2)_NIM Summary 3" xfId="5339"/>
    <cellStyle name="_Costs not in AURORA 06GRC_PCA 7 - Exhibit D update 11_30_08 (2)_NIM Summary_DEM-WP(C) ENERG10C--ctn Mid-C_042010 2010GRC" xfId="5340"/>
    <cellStyle name="_Costs not in AURORA 06GRC_PCA 8 - Exhibit D update 12_31_09" xfId="5341"/>
    <cellStyle name="_Costs not in AURORA 06GRC_PCA 8 - Exhibit D update 12_31_09 2" xfId="5342"/>
    <cellStyle name="_Costs not in AURORA 06GRC_PCA 9 -  Exhibit D April 2010" xfId="5343"/>
    <cellStyle name="_Costs not in AURORA 06GRC_PCA 9 -  Exhibit D April 2010 (3)" xfId="5344"/>
    <cellStyle name="_Costs not in AURORA 06GRC_PCA 9 -  Exhibit D April 2010 (3) 2" xfId="5345"/>
    <cellStyle name="_Costs not in AURORA 06GRC_PCA 9 -  Exhibit D April 2010 (3) 2 2" xfId="5346"/>
    <cellStyle name="_Costs not in AURORA 06GRC_PCA 9 -  Exhibit D April 2010 (3) 3" xfId="5347"/>
    <cellStyle name="_Costs not in AURORA 06GRC_PCA 9 -  Exhibit D April 2010 (3)_DEM-WP(C) ENERG10C--ctn Mid-C_042010 2010GRC" xfId="5348"/>
    <cellStyle name="_Costs not in AURORA 06GRC_PCA 9 -  Exhibit D April 2010 2" xfId="5349"/>
    <cellStyle name="_Costs not in AURORA 06GRC_PCA 9 -  Exhibit D April 2010 3" xfId="5350"/>
    <cellStyle name="_Costs not in AURORA 06GRC_PCA 9 -  Exhibit D April 2010 4" xfId="5351"/>
    <cellStyle name="_Costs not in AURORA 06GRC_PCA 9 -  Exhibit D April 2010 5" xfId="5352"/>
    <cellStyle name="_Costs not in AURORA 06GRC_PCA 9 -  Exhibit D April 2010 6" xfId="5353"/>
    <cellStyle name="_Costs not in AURORA 06GRC_PCA 9 -  Exhibit D Feb 2010" xfId="5354"/>
    <cellStyle name="_Costs not in AURORA 06GRC_PCA 9 -  Exhibit D Feb 2010 2" xfId="5355"/>
    <cellStyle name="_Costs not in AURORA 06GRC_PCA 9 -  Exhibit D Feb 2010 v2" xfId="5356"/>
    <cellStyle name="_Costs not in AURORA 06GRC_PCA 9 -  Exhibit D Feb 2010 v2 2" xfId="5357"/>
    <cellStyle name="_Costs not in AURORA 06GRC_PCA 9 -  Exhibit D Feb 2010 WF" xfId="5358"/>
    <cellStyle name="_Costs not in AURORA 06GRC_PCA 9 -  Exhibit D Feb 2010 WF 2" xfId="5359"/>
    <cellStyle name="_Costs not in AURORA 06GRC_PCA 9 -  Exhibit D Jan 2010" xfId="5360"/>
    <cellStyle name="_Costs not in AURORA 06GRC_PCA 9 -  Exhibit D Jan 2010 2" xfId="5361"/>
    <cellStyle name="_Costs not in AURORA 06GRC_PCA 9 -  Exhibit D March 2010 (2)" xfId="5362"/>
    <cellStyle name="_Costs not in AURORA 06GRC_PCA 9 -  Exhibit D March 2010 (2) 2" xfId="5363"/>
    <cellStyle name="_Costs not in AURORA 06GRC_PCA 9 -  Exhibit D Nov 2010" xfId="5364"/>
    <cellStyle name="_Costs not in AURORA 06GRC_PCA 9 -  Exhibit D Nov 2010 2" xfId="5365"/>
    <cellStyle name="_Costs not in AURORA 06GRC_PCA 9 - Exhibit D at August 2010" xfId="5366"/>
    <cellStyle name="_Costs not in AURORA 06GRC_PCA 9 - Exhibit D at August 2010 2" xfId="5367"/>
    <cellStyle name="_Costs not in AURORA 06GRC_PCA 9 - Exhibit D June 2010 GRC" xfId="5368"/>
    <cellStyle name="_Costs not in AURORA 06GRC_PCA 9 - Exhibit D June 2010 GRC 2" xfId="5369"/>
    <cellStyle name="_Costs not in AURORA 06GRC_Power Costs - Comparison bx Rbtl-Staff-Jt-PC" xfId="5370"/>
    <cellStyle name="_Costs not in AURORA 06GRC_Power Costs - Comparison bx Rbtl-Staff-Jt-PC 2" xfId="5371"/>
    <cellStyle name="_Costs not in AURORA 06GRC_Power Costs - Comparison bx Rbtl-Staff-Jt-PC 2 2" xfId="5372"/>
    <cellStyle name="_Costs not in AURORA 06GRC_Power Costs - Comparison bx Rbtl-Staff-Jt-PC 2 2 2" xfId="5373"/>
    <cellStyle name="_Costs not in AURORA 06GRC_Power Costs - Comparison bx Rbtl-Staff-Jt-PC 2 3" xfId="5374"/>
    <cellStyle name="_Costs not in AURORA 06GRC_Power Costs - Comparison bx Rbtl-Staff-Jt-PC 3" xfId="5375"/>
    <cellStyle name="_Costs not in AURORA 06GRC_Power Costs - Comparison bx Rbtl-Staff-Jt-PC 3 2" xfId="5376"/>
    <cellStyle name="_Costs not in AURORA 06GRC_Power Costs - Comparison bx Rbtl-Staff-Jt-PC 4" xfId="5377"/>
    <cellStyle name="_Costs not in AURORA 06GRC_Power Costs - Comparison bx Rbtl-Staff-Jt-PC_Adj Bench DR 3 for Initial Briefs (Electric)" xfId="5378"/>
    <cellStyle name="_Costs not in AURORA 06GRC_Power Costs - Comparison bx Rbtl-Staff-Jt-PC_Adj Bench DR 3 for Initial Briefs (Electric) 2" xfId="5379"/>
    <cellStyle name="_Costs not in AURORA 06GRC_Power Costs - Comparison bx Rbtl-Staff-Jt-PC_Adj Bench DR 3 for Initial Briefs (Electric) 2 2" xfId="5380"/>
    <cellStyle name="_Costs not in AURORA 06GRC_Power Costs - Comparison bx Rbtl-Staff-Jt-PC_Adj Bench DR 3 for Initial Briefs (Electric) 2 2 2" xfId="5381"/>
    <cellStyle name="_Costs not in AURORA 06GRC_Power Costs - Comparison bx Rbtl-Staff-Jt-PC_Adj Bench DR 3 for Initial Briefs (Electric) 2 3" xfId="5382"/>
    <cellStyle name="_Costs not in AURORA 06GRC_Power Costs - Comparison bx Rbtl-Staff-Jt-PC_Adj Bench DR 3 for Initial Briefs (Electric) 3" xfId="5383"/>
    <cellStyle name="_Costs not in AURORA 06GRC_Power Costs - Comparison bx Rbtl-Staff-Jt-PC_Adj Bench DR 3 for Initial Briefs (Electric) 3 2" xfId="5384"/>
    <cellStyle name="_Costs not in AURORA 06GRC_Power Costs - Comparison bx Rbtl-Staff-Jt-PC_Adj Bench DR 3 for Initial Briefs (Electric) 4" xfId="5385"/>
    <cellStyle name="_Costs not in AURORA 06GRC_Power Costs - Comparison bx Rbtl-Staff-Jt-PC_Adj Bench DR 3 for Initial Briefs (Electric)_DEM-WP(C) ENERG10C--ctn Mid-C_042010 2010GRC" xfId="5386"/>
    <cellStyle name="_Costs not in AURORA 06GRC_Power Costs - Comparison bx Rbtl-Staff-Jt-PC_DEM-WP(C) ENERG10C--ctn Mid-C_042010 2010GRC" xfId="5387"/>
    <cellStyle name="_Costs not in AURORA 06GRC_Power Costs - Comparison bx Rbtl-Staff-Jt-PC_Electric Rev Req Model (2009 GRC) Rebuttal" xfId="5388"/>
    <cellStyle name="_Costs not in AURORA 06GRC_Power Costs - Comparison bx Rbtl-Staff-Jt-PC_Electric Rev Req Model (2009 GRC) Rebuttal 2" xfId="5389"/>
    <cellStyle name="_Costs not in AURORA 06GRC_Power Costs - Comparison bx Rbtl-Staff-Jt-PC_Electric Rev Req Model (2009 GRC) Rebuttal 2 2" xfId="5390"/>
    <cellStyle name="_Costs not in AURORA 06GRC_Power Costs - Comparison bx Rbtl-Staff-Jt-PC_Electric Rev Req Model (2009 GRC) Rebuttal 2 2 2" xfId="5391"/>
    <cellStyle name="_Costs not in AURORA 06GRC_Power Costs - Comparison bx Rbtl-Staff-Jt-PC_Electric Rev Req Model (2009 GRC) Rebuttal 2 3" xfId="5392"/>
    <cellStyle name="_Costs not in AURORA 06GRC_Power Costs - Comparison bx Rbtl-Staff-Jt-PC_Electric Rev Req Model (2009 GRC) Rebuttal 3" xfId="5393"/>
    <cellStyle name="_Costs not in AURORA 06GRC_Power Costs - Comparison bx Rbtl-Staff-Jt-PC_Electric Rev Req Model (2009 GRC) Rebuttal 3 2" xfId="5394"/>
    <cellStyle name="_Costs not in AURORA 06GRC_Power Costs - Comparison bx Rbtl-Staff-Jt-PC_Electric Rev Req Model (2009 GRC) Rebuttal 4" xfId="5395"/>
    <cellStyle name="_Costs not in AURORA 06GRC_Power Costs - Comparison bx Rbtl-Staff-Jt-PC_Electric Rev Req Model (2009 GRC) Rebuttal REmoval of New  WH Solar AdjustMI" xfId="5396"/>
    <cellStyle name="_Costs not in AURORA 06GRC_Power Costs - Comparison bx Rbtl-Staff-Jt-PC_Electric Rev Req Model (2009 GRC) Rebuttal REmoval of New  WH Solar AdjustMI 2" xfId="5397"/>
    <cellStyle name="_Costs not in AURORA 06GRC_Power Costs - Comparison bx Rbtl-Staff-Jt-PC_Electric Rev Req Model (2009 GRC) Rebuttal REmoval of New  WH Solar AdjustMI 2 2" xfId="5398"/>
    <cellStyle name="_Costs not in AURORA 06GRC_Power Costs - Comparison bx Rbtl-Staff-Jt-PC_Electric Rev Req Model (2009 GRC) Rebuttal REmoval of New  WH Solar AdjustMI 2 2 2" xfId="5399"/>
    <cellStyle name="_Costs not in AURORA 06GRC_Power Costs - Comparison bx Rbtl-Staff-Jt-PC_Electric Rev Req Model (2009 GRC) Rebuttal REmoval of New  WH Solar AdjustMI 2 3" xfId="5400"/>
    <cellStyle name="_Costs not in AURORA 06GRC_Power Costs - Comparison bx Rbtl-Staff-Jt-PC_Electric Rev Req Model (2009 GRC) Rebuttal REmoval of New  WH Solar AdjustMI 3" xfId="5401"/>
    <cellStyle name="_Costs not in AURORA 06GRC_Power Costs - Comparison bx Rbtl-Staff-Jt-PC_Electric Rev Req Model (2009 GRC) Rebuttal REmoval of New  WH Solar AdjustMI 3 2" xfId="5402"/>
    <cellStyle name="_Costs not in AURORA 06GRC_Power Costs - Comparison bx Rbtl-Staff-Jt-PC_Electric Rev Req Model (2009 GRC) Rebuttal REmoval of New  WH Solar AdjustMI 4" xfId="5403"/>
    <cellStyle name="_Costs not in AURORA 06GRC_Power Costs - Comparison bx Rbtl-Staff-Jt-PC_Electric Rev Req Model (2009 GRC) Rebuttal REmoval of New  WH Solar AdjustMI_DEM-WP(C) ENERG10C--ctn Mid-C_042010 2010GRC" xfId="5404"/>
    <cellStyle name="_Costs not in AURORA 06GRC_Power Costs - Comparison bx Rbtl-Staff-Jt-PC_Electric Rev Req Model (2009 GRC) Revised 01-18-2010" xfId="5405"/>
    <cellStyle name="_Costs not in AURORA 06GRC_Power Costs - Comparison bx Rbtl-Staff-Jt-PC_Electric Rev Req Model (2009 GRC) Revised 01-18-2010 2" xfId="5406"/>
    <cellStyle name="_Costs not in AURORA 06GRC_Power Costs - Comparison bx Rbtl-Staff-Jt-PC_Electric Rev Req Model (2009 GRC) Revised 01-18-2010 2 2" xfId="5407"/>
    <cellStyle name="_Costs not in AURORA 06GRC_Power Costs - Comparison bx Rbtl-Staff-Jt-PC_Electric Rev Req Model (2009 GRC) Revised 01-18-2010 2 2 2" xfId="5408"/>
    <cellStyle name="_Costs not in AURORA 06GRC_Power Costs - Comparison bx Rbtl-Staff-Jt-PC_Electric Rev Req Model (2009 GRC) Revised 01-18-2010 2 3" xfId="5409"/>
    <cellStyle name="_Costs not in AURORA 06GRC_Power Costs - Comparison bx Rbtl-Staff-Jt-PC_Electric Rev Req Model (2009 GRC) Revised 01-18-2010 3" xfId="5410"/>
    <cellStyle name="_Costs not in AURORA 06GRC_Power Costs - Comparison bx Rbtl-Staff-Jt-PC_Electric Rev Req Model (2009 GRC) Revised 01-18-2010 3 2" xfId="5411"/>
    <cellStyle name="_Costs not in AURORA 06GRC_Power Costs - Comparison bx Rbtl-Staff-Jt-PC_Electric Rev Req Model (2009 GRC) Revised 01-18-2010 4" xfId="5412"/>
    <cellStyle name="_Costs not in AURORA 06GRC_Power Costs - Comparison bx Rbtl-Staff-Jt-PC_Electric Rev Req Model (2009 GRC) Revised 01-18-2010_DEM-WP(C) ENERG10C--ctn Mid-C_042010 2010GRC" xfId="5413"/>
    <cellStyle name="_Costs not in AURORA 06GRC_Power Costs - Comparison bx Rbtl-Staff-Jt-PC_Final Order Electric EXHIBIT A-1" xfId="5414"/>
    <cellStyle name="_Costs not in AURORA 06GRC_Power Costs - Comparison bx Rbtl-Staff-Jt-PC_Final Order Electric EXHIBIT A-1 2" xfId="5415"/>
    <cellStyle name="_Costs not in AURORA 06GRC_Power Costs - Comparison bx Rbtl-Staff-Jt-PC_Final Order Electric EXHIBIT A-1 2 2" xfId="5416"/>
    <cellStyle name="_Costs not in AURORA 06GRC_Power Costs - Comparison bx Rbtl-Staff-Jt-PC_Final Order Electric EXHIBIT A-1 2 2 2" xfId="5417"/>
    <cellStyle name="_Costs not in AURORA 06GRC_Power Costs - Comparison bx Rbtl-Staff-Jt-PC_Final Order Electric EXHIBIT A-1 2 3" xfId="5418"/>
    <cellStyle name="_Costs not in AURORA 06GRC_Power Costs - Comparison bx Rbtl-Staff-Jt-PC_Final Order Electric EXHIBIT A-1 3" xfId="5419"/>
    <cellStyle name="_Costs not in AURORA 06GRC_Power Costs - Comparison bx Rbtl-Staff-Jt-PC_Final Order Electric EXHIBIT A-1 3 2" xfId="5420"/>
    <cellStyle name="_Costs not in AURORA 06GRC_Power Costs - Comparison bx Rbtl-Staff-Jt-PC_Final Order Electric EXHIBIT A-1 4" xfId="5421"/>
    <cellStyle name="_Costs not in AURORA 06GRC_Production Adj 4.37" xfId="5422"/>
    <cellStyle name="_Costs not in AURORA 06GRC_Production Adj 4.37 2" xfId="5423"/>
    <cellStyle name="_Costs not in AURORA 06GRC_Production Adj 4.37 2 2" xfId="5424"/>
    <cellStyle name="_Costs not in AURORA 06GRC_Production Adj 4.37 2 2 2" xfId="5425"/>
    <cellStyle name="_Costs not in AURORA 06GRC_Production Adj 4.37 2 3" xfId="5426"/>
    <cellStyle name="_Costs not in AURORA 06GRC_Production Adj 4.37 3" xfId="5427"/>
    <cellStyle name="_Costs not in AURORA 06GRC_Production Adj 4.37 3 2" xfId="5428"/>
    <cellStyle name="_Costs not in AURORA 06GRC_Production Adj 4.37 4" xfId="5429"/>
    <cellStyle name="_Costs not in AURORA 06GRC_Purchased Power Adj 4.03" xfId="5430"/>
    <cellStyle name="_Costs not in AURORA 06GRC_Purchased Power Adj 4.03 2" xfId="5431"/>
    <cellStyle name="_Costs not in AURORA 06GRC_Purchased Power Adj 4.03 2 2" xfId="5432"/>
    <cellStyle name="_Costs not in AURORA 06GRC_Purchased Power Adj 4.03 2 2 2" xfId="5433"/>
    <cellStyle name="_Costs not in AURORA 06GRC_Purchased Power Adj 4.03 2 3" xfId="5434"/>
    <cellStyle name="_Costs not in AURORA 06GRC_Purchased Power Adj 4.03 3" xfId="5435"/>
    <cellStyle name="_Costs not in AURORA 06GRC_Purchased Power Adj 4.03 3 2" xfId="5436"/>
    <cellStyle name="_Costs not in AURORA 06GRC_Purchased Power Adj 4.03 4" xfId="5437"/>
    <cellStyle name="_Costs not in AURORA 06GRC_Rebuttal Power Costs" xfId="5438"/>
    <cellStyle name="_Costs not in AURORA 06GRC_Rebuttal Power Costs 2" xfId="5439"/>
    <cellStyle name="_Costs not in AURORA 06GRC_Rebuttal Power Costs 2 2" xfId="5440"/>
    <cellStyle name="_Costs not in AURORA 06GRC_Rebuttal Power Costs 2 2 2" xfId="5441"/>
    <cellStyle name="_Costs not in AURORA 06GRC_Rebuttal Power Costs 2 3" xfId="5442"/>
    <cellStyle name="_Costs not in AURORA 06GRC_Rebuttal Power Costs 3" xfId="5443"/>
    <cellStyle name="_Costs not in AURORA 06GRC_Rebuttal Power Costs 3 2" xfId="5444"/>
    <cellStyle name="_Costs not in AURORA 06GRC_Rebuttal Power Costs 4" xfId="5445"/>
    <cellStyle name="_Costs not in AURORA 06GRC_Rebuttal Power Costs_Adj Bench DR 3 for Initial Briefs (Electric)" xfId="5446"/>
    <cellStyle name="_Costs not in AURORA 06GRC_Rebuttal Power Costs_Adj Bench DR 3 for Initial Briefs (Electric) 2" xfId="5447"/>
    <cellStyle name="_Costs not in AURORA 06GRC_Rebuttal Power Costs_Adj Bench DR 3 for Initial Briefs (Electric) 2 2" xfId="5448"/>
    <cellStyle name="_Costs not in AURORA 06GRC_Rebuttal Power Costs_Adj Bench DR 3 for Initial Briefs (Electric) 2 2 2" xfId="5449"/>
    <cellStyle name="_Costs not in AURORA 06GRC_Rebuttal Power Costs_Adj Bench DR 3 for Initial Briefs (Electric) 2 3" xfId="5450"/>
    <cellStyle name="_Costs not in AURORA 06GRC_Rebuttal Power Costs_Adj Bench DR 3 for Initial Briefs (Electric) 3" xfId="5451"/>
    <cellStyle name="_Costs not in AURORA 06GRC_Rebuttal Power Costs_Adj Bench DR 3 for Initial Briefs (Electric) 3 2" xfId="5452"/>
    <cellStyle name="_Costs not in AURORA 06GRC_Rebuttal Power Costs_Adj Bench DR 3 for Initial Briefs (Electric) 4" xfId="5453"/>
    <cellStyle name="_Costs not in AURORA 06GRC_Rebuttal Power Costs_Adj Bench DR 3 for Initial Briefs (Electric)_DEM-WP(C) ENERG10C--ctn Mid-C_042010 2010GRC" xfId="5454"/>
    <cellStyle name="_Costs not in AURORA 06GRC_Rebuttal Power Costs_DEM-WP(C) ENERG10C--ctn Mid-C_042010 2010GRC" xfId="5455"/>
    <cellStyle name="_Costs not in AURORA 06GRC_Rebuttal Power Costs_Electric Rev Req Model (2009 GRC) Rebuttal" xfId="5456"/>
    <cellStyle name="_Costs not in AURORA 06GRC_Rebuttal Power Costs_Electric Rev Req Model (2009 GRC) Rebuttal 2" xfId="5457"/>
    <cellStyle name="_Costs not in AURORA 06GRC_Rebuttal Power Costs_Electric Rev Req Model (2009 GRC) Rebuttal 2 2" xfId="5458"/>
    <cellStyle name="_Costs not in AURORA 06GRC_Rebuttal Power Costs_Electric Rev Req Model (2009 GRC) Rebuttal 2 2 2" xfId="5459"/>
    <cellStyle name="_Costs not in AURORA 06GRC_Rebuttal Power Costs_Electric Rev Req Model (2009 GRC) Rebuttal 2 3" xfId="5460"/>
    <cellStyle name="_Costs not in AURORA 06GRC_Rebuttal Power Costs_Electric Rev Req Model (2009 GRC) Rebuttal 3" xfId="5461"/>
    <cellStyle name="_Costs not in AURORA 06GRC_Rebuttal Power Costs_Electric Rev Req Model (2009 GRC) Rebuttal 3 2" xfId="5462"/>
    <cellStyle name="_Costs not in AURORA 06GRC_Rebuttal Power Costs_Electric Rev Req Model (2009 GRC) Rebuttal 4" xfId="5463"/>
    <cellStyle name="_Costs not in AURORA 06GRC_Rebuttal Power Costs_Electric Rev Req Model (2009 GRC) Rebuttal REmoval of New  WH Solar AdjustMI" xfId="5464"/>
    <cellStyle name="_Costs not in AURORA 06GRC_Rebuttal Power Costs_Electric Rev Req Model (2009 GRC) Rebuttal REmoval of New  WH Solar AdjustMI 2" xfId="5465"/>
    <cellStyle name="_Costs not in AURORA 06GRC_Rebuttal Power Costs_Electric Rev Req Model (2009 GRC) Rebuttal REmoval of New  WH Solar AdjustMI 2 2" xfId="5466"/>
    <cellStyle name="_Costs not in AURORA 06GRC_Rebuttal Power Costs_Electric Rev Req Model (2009 GRC) Rebuttal REmoval of New  WH Solar AdjustMI 2 2 2" xfId="5467"/>
    <cellStyle name="_Costs not in AURORA 06GRC_Rebuttal Power Costs_Electric Rev Req Model (2009 GRC) Rebuttal REmoval of New  WH Solar AdjustMI 2 3" xfId="5468"/>
    <cellStyle name="_Costs not in AURORA 06GRC_Rebuttal Power Costs_Electric Rev Req Model (2009 GRC) Rebuttal REmoval of New  WH Solar AdjustMI 3" xfId="5469"/>
    <cellStyle name="_Costs not in AURORA 06GRC_Rebuttal Power Costs_Electric Rev Req Model (2009 GRC) Rebuttal REmoval of New  WH Solar AdjustMI 3 2" xfId="5470"/>
    <cellStyle name="_Costs not in AURORA 06GRC_Rebuttal Power Costs_Electric Rev Req Model (2009 GRC) Rebuttal REmoval of New  WH Solar AdjustMI 4" xfId="5471"/>
    <cellStyle name="_Costs not in AURORA 06GRC_Rebuttal Power Costs_Electric Rev Req Model (2009 GRC) Rebuttal REmoval of New  WH Solar AdjustMI_DEM-WP(C) ENERG10C--ctn Mid-C_042010 2010GRC" xfId="5472"/>
    <cellStyle name="_Costs not in AURORA 06GRC_Rebuttal Power Costs_Electric Rev Req Model (2009 GRC) Revised 01-18-2010" xfId="5473"/>
    <cellStyle name="_Costs not in AURORA 06GRC_Rebuttal Power Costs_Electric Rev Req Model (2009 GRC) Revised 01-18-2010 2" xfId="5474"/>
    <cellStyle name="_Costs not in AURORA 06GRC_Rebuttal Power Costs_Electric Rev Req Model (2009 GRC) Revised 01-18-2010 2 2" xfId="5475"/>
    <cellStyle name="_Costs not in AURORA 06GRC_Rebuttal Power Costs_Electric Rev Req Model (2009 GRC) Revised 01-18-2010 2 2 2" xfId="5476"/>
    <cellStyle name="_Costs not in AURORA 06GRC_Rebuttal Power Costs_Electric Rev Req Model (2009 GRC) Revised 01-18-2010 2 3" xfId="5477"/>
    <cellStyle name="_Costs not in AURORA 06GRC_Rebuttal Power Costs_Electric Rev Req Model (2009 GRC) Revised 01-18-2010 3" xfId="5478"/>
    <cellStyle name="_Costs not in AURORA 06GRC_Rebuttal Power Costs_Electric Rev Req Model (2009 GRC) Revised 01-18-2010 3 2" xfId="5479"/>
    <cellStyle name="_Costs not in AURORA 06GRC_Rebuttal Power Costs_Electric Rev Req Model (2009 GRC) Revised 01-18-2010 4" xfId="5480"/>
    <cellStyle name="_Costs not in AURORA 06GRC_Rebuttal Power Costs_Electric Rev Req Model (2009 GRC) Revised 01-18-2010_DEM-WP(C) ENERG10C--ctn Mid-C_042010 2010GRC" xfId="5481"/>
    <cellStyle name="_Costs not in AURORA 06GRC_Rebuttal Power Costs_Final Order Electric EXHIBIT A-1" xfId="5482"/>
    <cellStyle name="_Costs not in AURORA 06GRC_Rebuttal Power Costs_Final Order Electric EXHIBIT A-1 2" xfId="5483"/>
    <cellStyle name="_Costs not in AURORA 06GRC_Rebuttal Power Costs_Final Order Electric EXHIBIT A-1 2 2" xfId="5484"/>
    <cellStyle name="_Costs not in AURORA 06GRC_Rebuttal Power Costs_Final Order Electric EXHIBIT A-1 2 2 2" xfId="5485"/>
    <cellStyle name="_Costs not in AURORA 06GRC_Rebuttal Power Costs_Final Order Electric EXHIBIT A-1 2 3" xfId="5486"/>
    <cellStyle name="_Costs not in AURORA 06GRC_Rebuttal Power Costs_Final Order Electric EXHIBIT A-1 3" xfId="5487"/>
    <cellStyle name="_Costs not in AURORA 06GRC_Rebuttal Power Costs_Final Order Electric EXHIBIT A-1 3 2" xfId="5488"/>
    <cellStyle name="_Costs not in AURORA 06GRC_Rebuttal Power Costs_Final Order Electric EXHIBIT A-1 4" xfId="5489"/>
    <cellStyle name="_Costs not in AURORA 06GRC_ROR &amp; CONV FACTOR" xfId="5490"/>
    <cellStyle name="_Costs not in AURORA 06GRC_ROR &amp; CONV FACTOR 2" xfId="5491"/>
    <cellStyle name="_Costs not in AURORA 06GRC_ROR &amp; CONV FACTOR 2 2" xfId="5492"/>
    <cellStyle name="_Costs not in AURORA 06GRC_ROR &amp; CONV FACTOR 2 2 2" xfId="5493"/>
    <cellStyle name="_Costs not in AURORA 06GRC_ROR &amp; CONV FACTOR 2 3" xfId="5494"/>
    <cellStyle name="_Costs not in AURORA 06GRC_ROR &amp; CONV FACTOR 3" xfId="5495"/>
    <cellStyle name="_Costs not in AURORA 06GRC_ROR &amp; CONV FACTOR 3 2" xfId="5496"/>
    <cellStyle name="_Costs not in AURORA 06GRC_ROR &amp; CONV FACTOR 4" xfId="5497"/>
    <cellStyle name="_Costs not in AURORA 06GRC_ROR 5.02" xfId="5498"/>
    <cellStyle name="_Costs not in AURORA 06GRC_ROR 5.02 2" xfId="5499"/>
    <cellStyle name="_Costs not in AURORA 06GRC_ROR 5.02 2 2" xfId="5500"/>
    <cellStyle name="_Costs not in AURORA 06GRC_ROR 5.02 2 2 2" xfId="5501"/>
    <cellStyle name="_Costs not in AURORA 06GRC_ROR 5.02 2 3" xfId="5502"/>
    <cellStyle name="_Costs not in AURORA 06GRC_ROR 5.02 3" xfId="5503"/>
    <cellStyle name="_Costs not in AURORA 06GRC_ROR 5.02 3 2" xfId="5504"/>
    <cellStyle name="_Costs not in AURORA 06GRC_ROR 5.02 4" xfId="5505"/>
    <cellStyle name="_Costs not in AURORA 06GRC_Transmission Workbook for May BOD" xfId="5506"/>
    <cellStyle name="_Costs not in AURORA 06GRC_Transmission Workbook for May BOD 2" xfId="5507"/>
    <cellStyle name="_Costs not in AURORA 06GRC_Transmission Workbook for May BOD 2 2" xfId="5508"/>
    <cellStyle name="_Costs not in AURORA 06GRC_Transmission Workbook for May BOD 3" xfId="5509"/>
    <cellStyle name="_Costs not in AURORA 06GRC_Transmission Workbook for May BOD_DEM-WP(C) ENERG10C--ctn Mid-C_042010 2010GRC" xfId="5510"/>
    <cellStyle name="_Costs not in AURORA 06GRC_Wind Integration 10GRC" xfId="5511"/>
    <cellStyle name="_Costs not in AURORA 06GRC_Wind Integration 10GRC 2" xfId="5512"/>
    <cellStyle name="_Costs not in AURORA 06GRC_Wind Integration 10GRC 2 2" xfId="5513"/>
    <cellStyle name="_Costs not in AURORA 06GRC_Wind Integration 10GRC 3" xfId="5514"/>
    <cellStyle name="_Costs not in AURORA 06GRC_Wind Integration 10GRC_DEM-WP(C) ENERG10C--ctn Mid-C_042010 2010GRC" xfId="5515"/>
    <cellStyle name="_Costs not in AURORA 2006GRC 6.15.06" xfId="5516"/>
    <cellStyle name="_Costs not in AURORA 2006GRC 6.15.06 2" xfId="5517"/>
    <cellStyle name="_Costs not in AURORA 2006GRC 6.15.06 2 2" xfId="5518"/>
    <cellStyle name="_Costs not in AURORA 2006GRC 6.15.06 2 2 2" xfId="5519"/>
    <cellStyle name="_Costs not in AURORA 2006GRC 6.15.06 2 2 2 2" xfId="5520"/>
    <cellStyle name="_Costs not in AURORA 2006GRC 6.15.06 2 2 3" xfId="5521"/>
    <cellStyle name="_Costs not in AURORA 2006GRC 6.15.06 2 3" xfId="5522"/>
    <cellStyle name="_Costs not in AURORA 2006GRC 6.15.06 2 3 2" xfId="5523"/>
    <cellStyle name="_Costs not in AURORA 2006GRC 6.15.06 2 4" xfId="5524"/>
    <cellStyle name="_Costs not in AURORA 2006GRC 6.15.06 3" xfId="5525"/>
    <cellStyle name="_Costs not in AURORA 2006GRC 6.15.06 3 2" xfId="5526"/>
    <cellStyle name="_Costs not in AURORA 2006GRC 6.15.06 3 2 2" xfId="5527"/>
    <cellStyle name="_Costs not in AURORA 2006GRC 6.15.06 3 2 2 2" xfId="5528"/>
    <cellStyle name="_Costs not in AURORA 2006GRC 6.15.06 3 2 3" xfId="5529"/>
    <cellStyle name="_Costs not in AURORA 2006GRC 6.15.06 3 3" xfId="5530"/>
    <cellStyle name="_Costs not in AURORA 2006GRC 6.15.06 3 3 2" xfId="5531"/>
    <cellStyle name="_Costs not in AURORA 2006GRC 6.15.06 3 3 2 2" xfId="5532"/>
    <cellStyle name="_Costs not in AURORA 2006GRC 6.15.06 3 3 3" xfId="5533"/>
    <cellStyle name="_Costs not in AURORA 2006GRC 6.15.06 3 4" xfId="5534"/>
    <cellStyle name="_Costs not in AURORA 2006GRC 6.15.06 3 4 2" xfId="5535"/>
    <cellStyle name="_Costs not in AURORA 2006GRC 6.15.06 3 4 2 2" xfId="5536"/>
    <cellStyle name="_Costs not in AURORA 2006GRC 6.15.06 3 4 3" xfId="5537"/>
    <cellStyle name="_Costs not in AURORA 2006GRC 6.15.06 3 5" xfId="5538"/>
    <cellStyle name="_Costs not in AURORA 2006GRC 6.15.06 4" xfId="5539"/>
    <cellStyle name="_Costs not in AURORA 2006GRC 6.15.06 4 2" xfId="5540"/>
    <cellStyle name="_Costs not in AURORA 2006GRC 6.15.06 4 2 2" xfId="5541"/>
    <cellStyle name="_Costs not in AURORA 2006GRC 6.15.06 4 3" xfId="5542"/>
    <cellStyle name="_Costs not in AURORA 2006GRC 6.15.06 5" xfId="5543"/>
    <cellStyle name="_Costs not in AURORA 2006GRC 6.15.06 5 2" xfId="5544"/>
    <cellStyle name="_Costs not in AURORA 2006GRC 6.15.06 5 2 2" xfId="5545"/>
    <cellStyle name="_Costs not in AURORA 2006GRC 6.15.06 5 3" xfId="5546"/>
    <cellStyle name="_Costs not in AURORA 2006GRC 6.15.06 6" xfId="5547"/>
    <cellStyle name="_Costs not in AURORA 2006GRC 6.15.06 6 2" xfId="5548"/>
    <cellStyle name="_Costs not in AURORA 2006GRC 6.15.06 7" xfId="5549"/>
    <cellStyle name="_Costs not in AURORA 2006GRC 6.15.06 7 2" xfId="5550"/>
    <cellStyle name="_Costs not in AURORA 2006GRC 6.15.06 8" xfId="5551"/>
    <cellStyle name="_Costs not in AURORA 2006GRC 6.15.06 8 2" xfId="5552"/>
    <cellStyle name="_Costs not in AURORA 2006GRC 6.15.06 9" xfId="5553"/>
    <cellStyle name="_Costs not in AURORA 2006GRC 6.15.06 9 2" xfId="5554"/>
    <cellStyle name="_Costs not in AURORA 2006GRC 6.15.06_04 07E Wild Horse Wind Expansion (C) (2)" xfId="5555"/>
    <cellStyle name="_Costs not in AURORA 2006GRC 6.15.06_04 07E Wild Horse Wind Expansion (C) (2) 2" xfId="5556"/>
    <cellStyle name="_Costs not in AURORA 2006GRC 6.15.06_04 07E Wild Horse Wind Expansion (C) (2) 2 2" xfId="5557"/>
    <cellStyle name="_Costs not in AURORA 2006GRC 6.15.06_04 07E Wild Horse Wind Expansion (C) (2) 2 2 2" xfId="5558"/>
    <cellStyle name="_Costs not in AURORA 2006GRC 6.15.06_04 07E Wild Horse Wind Expansion (C) (2) 2 3" xfId="5559"/>
    <cellStyle name="_Costs not in AURORA 2006GRC 6.15.06_04 07E Wild Horse Wind Expansion (C) (2) 3" xfId="5560"/>
    <cellStyle name="_Costs not in AURORA 2006GRC 6.15.06_04 07E Wild Horse Wind Expansion (C) (2) 3 2" xfId="5561"/>
    <cellStyle name="_Costs not in AURORA 2006GRC 6.15.06_04 07E Wild Horse Wind Expansion (C) (2) 4" xfId="5562"/>
    <cellStyle name="_Costs not in AURORA 2006GRC 6.15.06_04 07E Wild Horse Wind Expansion (C) (2)_Adj Bench DR 3 for Initial Briefs (Electric)" xfId="5563"/>
    <cellStyle name="_Costs not in AURORA 2006GRC 6.15.06_04 07E Wild Horse Wind Expansion (C) (2)_Adj Bench DR 3 for Initial Briefs (Electric) 2" xfId="5564"/>
    <cellStyle name="_Costs not in AURORA 2006GRC 6.15.06_04 07E Wild Horse Wind Expansion (C) (2)_Adj Bench DR 3 for Initial Briefs (Electric) 2 2" xfId="5565"/>
    <cellStyle name="_Costs not in AURORA 2006GRC 6.15.06_04 07E Wild Horse Wind Expansion (C) (2)_Adj Bench DR 3 for Initial Briefs (Electric) 2 2 2" xfId="5566"/>
    <cellStyle name="_Costs not in AURORA 2006GRC 6.15.06_04 07E Wild Horse Wind Expansion (C) (2)_Adj Bench DR 3 for Initial Briefs (Electric) 2 3" xfId="5567"/>
    <cellStyle name="_Costs not in AURORA 2006GRC 6.15.06_04 07E Wild Horse Wind Expansion (C) (2)_Adj Bench DR 3 for Initial Briefs (Electric) 3" xfId="5568"/>
    <cellStyle name="_Costs not in AURORA 2006GRC 6.15.06_04 07E Wild Horse Wind Expansion (C) (2)_Adj Bench DR 3 for Initial Briefs (Electric) 3 2" xfId="5569"/>
    <cellStyle name="_Costs not in AURORA 2006GRC 6.15.06_04 07E Wild Horse Wind Expansion (C) (2)_Adj Bench DR 3 for Initial Briefs (Electric) 4" xfId="5570"/>
    <cellStyle name="_Costs not in AURORA 2006GRC 6.15.06_04 07E Wild Horse Wind Expansion (C) (2)_Adj Bench DR 3 for Initial Briefs (Electric)_DEM-WP(C) ENERG10C--ctn Mid-C_042010 2010GRC" xfId="5571"/>
    <cellStyle name="_Costs not in AURORA 2006GRC 6.15.06_04 07E Wild Horse Wind Expansion (C) (2)_Book1" xfId="5572"/>
    <cellStyle name="_Costs not in AURORA 2006GRC 6.15.06_04 07E Wild Horse Wind Expansion (C) (2)_DEM-WP(C) ENERG10C--ctn Mid-C_042010 2010GRC" xfId="5573"/>
    <cellStyle name="_Costs not in AURORA 2006GRC 6.15.06_04 07E Wild Horse Wind Expansion (C) (2)_Electric Rev Req Model (2009 GRC) " xfId="5574"/>
    <cellStyle name="_Costs not in AURORA 2006GRC 6.15.06_04 07E Wild Horse Wind Expansion (C) (2)_Electric Rev Req Model (2009 GRC)  2" xfId="5575"/>
    <cellStyle name="_Costs not in AURORA 2006GRC 6.15.06_04 07E Wild Horse Wind Expansion (C) (2)_Electric Rev Req Model (2009 GRC)  2 2" xfId="5576"/>
    <cellStyle name="_Costs not in AURORA 2006GRC 6.15.06_04 07E Wild Horse Wind Expansion (C) (2)_Electric Rev Req Model (2009 GRC)  2 2 2" xfId="5577"/>
    <cellStyle name="_Costs not in AURORA 2006GRC 6.15.06_04 07E Wild Horse Wind Expansion (C) (2)_Electric Rev Req Model (2009 GRC)  2 3" xfId="5578"/>
    <cellStyle name="_Costs not in AURORA 2006GRC 6.15.06_04 07E Wild Horse Wind Expansion (C) (2)_Electric Rev Req Model (2009 GRC)  3" xfId="5579"/>
    <cellStyle name="_Costs not in AURORA 2006GRC 6.15.06_04 07E Wild Horse Wind Expansion (C) (2)_Electric Rev Req Model (2009 GRC)  3 2" xfId="5580"/>
    <cellStyle name="_Costs not in AURORA 2006GRC 6.15.06_04 07E Wild Horse Wind Expansion (C) (2)_Electric Rev Req Model (2009 GRC)  4" xfId="5581"/>
    <cellStyle name="_Costs not in AURORA 2006GRC 6.15.06_04 07E Wild Horse Wind Expansion (C) (2)_Electric Rev Req Model (2009 GRC) _DEM-WP(C) ENERG10C--ctn Mid-C_042010 2010GRC" xfId="5582"/>
    <cellStyle name="_Costs not in AURORA 2006GRC 6.15.06_04 07E Wild Horse Wind Expansion (C) (2)_Electric Rev Req Model (2009 GRC) Rebuttal" xfId="5583"/>
    <cellStyle name="_Costs not in AURORA 2006GRC 6.15.06_04 07E Wild Horse Wind Expansion (C) (2)_Electric Rev Req Model (2009 GRC) Rebuttal 2" xfId="5584"/>
    <cellStyle name="_Costs not in AURORA 2006GRC 6.15.06_04 07E Wild Horse Wind Expansion (C) (2)_Electric Rev Req Model (2009 GRC) Rebuttal 2 2" xfId="5585"/>
    <cellStyle name="_Costs not in AURORA 2006GRC 6.15.06_04 07E Wild Horse Wind Expansion (C) (2)_Electric Rev Req Model (2009 GRC) Rebuttal 2 2 2" xfId="5586"/>
    <cellStyle name="_Costs not in AURORA 2006GRC 6.15.06_04 07E Wild Horse Wind Expansion (C) (2)_Electric Rev Req Model (2009 GRC) Rebuttal 2 3" xfId="5587"/>
    <cellStyle name="_Costs not in AURORA 2006GRC 6.15.06_04 07E Wild Horse Wind Expansion (C) (2)_Electric Rev Req Model (2009 GRC) Rebuttal 3" xfId="5588"/>
    <cellStyle name="_Costs not in AURORA 2006GRC 6.15.06_04 07E Wild Horse Wind Expansion (C) (2)_Electric Rev Req Model (2009 GRC) Rebuttal 3 2" xfId="5589"/>
    <cellStyle name="_Costs not in AURORA 2006GRC 6.15.06_04 07E Wild Horse Wind Expansion (C) (2)_Electric Rev Req Model (2009 GRC) Rebuttal 4" xfId="5590"/>
    <cellStyle name="_Costs not in AURORA 2006GRC 6.15.06_04 07E Wild Horse Wind Expansion (C) (2)_Electric Rev Req Model (2009 GRC) Rebuttal REmoval of New  WH Solar AdjustMI" xfId="5591"/>
    <cellStyle name="_Costs not in AURORA 2006GRC 6.15.06_04 07E Wild Horse Wind Expansion (C) (2)_Electric Rev Req Model (2009 GRC) Rebuttal REmoval of New  WH Solar AdjustMI 2" xfId="5592"/>
    <cellStyle name="_Costs not in AURORA 2006GRC 6.15.06_04 07E Wild Horse Wind Expansion (C) (2)_Electric Rev Req Model (2009 GRC) Rebuttal REmoval of New  WH Solar AdjustMI 2 2" xfId="5593"/>
    <cellStyle name="_Costs not in AURORA 2006GRC 6.15.06_04 07E Wild Horse Wind Expansion (C) (2)_Electric Rev Req Model (2009 GRC) Rebuttal REmoval of New  WH Solar AdjustMI 2 2 2" xfId="5594"/>
    <cellStyle name="_Costs not in AURORA 2006GRC 6.15.06_04 07E Wild Horse Wind Expansion (C) (2)_Electric Rev Req Model (2009 GRC) Rebuttal REmoval of New  WH Solar AdjustMI 2 3" xfId="5595"/>
    <cellStyle name="_Costs not in AURORA 2006GRC 6.15.06_04 07E Wild Horse Wind Expansion (C) (2)_Electric Rev Req Model (2009 GRC) Rebuttal REmoval of New  WH Solar AdjustMI 3" xfId="5596"/>
    <cellStyle name="_Costs not in AURORA 2006GRC 6.15.06_04 07E Wild Horse Wind Expansion (C) (2)_Electric Rev Req Model (2009 GRC) Rebuttal REmoval of New  WH Solar AdjustMI 3 2" xfId="5597"/>
    <cellStyle name="_Costs not in AURORA 2006GRC 6.15.06_04 07E Wild Horse Wind Expansion (C) (2)_Electric Rev Req Model (2009 GRC) Rebuttal REmoval of New  WH Solar AdjustMI 4" xfId="5598"/>
    <cellStyle name="_Costs not in AURORA 2006GRC 6.15.06_04 07E Wild Horse Wind Expansion (C) (2)_Electric Rev Req Model (2009 GRC) Rebuttal REmoval of New  WH Solar AdjustMI_DEM-WP(C) ENERG10C--ctn Mid-C_042010 2010GRC" xfId="5599"/>
    <cellStyle name="_Costs not in AURORA 2006GRC 6.15.06_04 07E Wild Horse Wind Expansion (C) (2)_Electric Rev Req Model (2009 GRC) Revised 01-18-2010" xfId="5600"/>
    <cellStyle name="_Costs not in AURORA 2006GRC 6.15.06_04 07E Wild Horse Wind Expansion (C) (2)_Electric Rev Req Model (2009 GRC) Revised 01-18-2010 2" xfId="5601"/>
    <cellStyle name="_Costs not in AURORA 2006GRC 6.15.06_04 07E Wild Horse Wind Expansion (C) (2)_Electric Rev Req Model (2009 GRC) Revised 01-18-2010 2 2" xfId="5602"/>
    <cellStyle name="_Costs not in AURORA 2006GRC 6.15.06_04 07E Wild Horse Wind Expansion (C) (2)_Electric Rev Req Model (2009 GRC) Revised 01-18-2010 2 2 2" xfId="5603"/>
    <cellStyle name="_Costs not in AURORA 2006GRC 6.15.06_04 07E Wild Horse Wind Expansion (C) (2)_Electric Rev Req Model (2009 GRC) Revised 01-18-2010 2 3" xfId="5604"/>
    <cellStyle name="_Costs not in AURORA 2006GRC 6.15.06_04 07E Wild Horse Wind Expansion (C) (2)_Electric Rev Req Model (2009 GRC) Revised 01-18-2010 3" xfId="5605"/>
    <cellStyle name="_Costs not in AURORA 2006GRC 6.15.06_04 07E Wild Horse Wind Expansion (C) (2)_Electric Rev Req Model (2009 GRC) Revised 01-18-2010 3 2" xfId="5606"/>
    <cellStyle name="_Costs not in AURORA 2006GRC 6.15.06_04 07E Wild Horse Wind Expansion (C) (2)_Electric Rev Req Model (2009 GRC) Revised 01-18-2010 4" xfId="5607"/>
    <cellStyle name="_Costs not in AURORA 2006GRC 6.15.06_04 07E Wild Horse Wind Expansion (C) (2)_Electric Rev Req Model (2009 GRC) Revised 01-18-2010_DEM-WP(C) ENERG10C--ctn Mid-C_042010 2010GRC" xfId="5608"/>
    <cellStyle name="_Costs not in AURORA 2006GRC 6.15.06_04 07E Wild Horse Wind Expansion (C) (2)_Electric Rev Req Model (2010 GRC)" xfId="5609"/>
    <cellStyle name="_Costs not in AURORA 2006GRC 6.15.06_04 07E Wild Horse Wind Expansion (C) (2)_Electric Rev Req Model (2010 GRC) SF" xfId="5610"/>
    <cellStyle name="_Costs not in AURORA 2006GRC 6.15.06_04 07E Wild Horse Wind Expansion (C) (2)_Final Order Electric EXHIBIT A-1" xfId="5611"/>
    <cellStyle name="_Costs not in AURORA 2006GRC 6.15.06_04 07E Wild Horse Wind Expansion (C) (2)_Final Order Electric EXHIBIT A-1 2" xfId="5612"/>
    <cellStyle name="_Costs not in AURORA 2006GRC 6.15.06_04 07E Wild Horse Wind Expansion (C) (2)_Final Order Electric EXHIBIT A-1 2 2" xfId="5613"/>
    <cellStyle name="_Costs not in AURORA 2006GRC 6.15.06_04 07E Wild Horse Wind Expansion (C) (2)_Final Order Electric EXHIBIT A-1 2 2 2" xfId="5614"/>
    <cellStyle name="_Costs not in AURORA 2006GRC 6.15.06_04 07E Wild Horse Wind Expansion (C) (2)_Final Order Electric EXHIBIT A-1 2 3" xfId="5615"/>
    <cellStyle name="_Costs not in AURORA 2006GRC 6.15.06_04 07E Wild Horse Wind Expansion (C) (2)_Final Order Electric EXHIBIT A-1 3" xfId="5616"/>
    <cellStyle name="_Costs not in AURORA 2006GRC 6.15.06_04 07E Wild Horse Wind Expansion (C) (2)_Final Order Electric EXHIBIT A-1 3 2" xfId="5617"/>
    <cellStyle name="_Costs not in AURORA 2006GRC 6.15.06_04 07E Wild Horse Wind Expansion (C) (2)_Final Order Electric EXHIBIT A-1 4" xfId="5618"/>
    <cellStyle name="_Costs not in AURORA 2006GRC 6.15.06_04 07E Wild Horse Wind Expansion (C) (2)_TENASKA REGULATORY ASSET" xfId="5619"/>
    <cellStyle name="_Costs not in AURORA 2006GRC 6.15.06_04 07E Wild Horse Wind Expansion (C) (2)_TENASKA REGULATORY ASSET 2" xfId="5620"/>
    <cellStyle name="_Costs not in AURORA 2006GRC 6.15.06_04 07E Wild Horse Wind Expansion (C) (2)_TENASKA REGULATORY ASSET 2 2" xfId="5621"/>
    <cellStyle name="_Costs not in AURORA 2006GRC 6.15.06_04 07E Wild Horse Wind Expansion (C) (2)_TENASKA REGULATORY ASSET 2 2 2" xfId="5622"/>
    <cellStyle name="_Costs not in AURORA 2006GRC 6.15.06_04 07E Wild Horse Wind Expansion (C) (2)_TENASKA REGULATORY ASSET 2 3" xfId="5623"/>
    <cellStyle name="_Costs not in AURORA 2006GRC 6.15.06_04 07E Wild Horse Wind Expansion (C) (2)_TENASKA REGULATORY ASSET 3" xfId="5624"/>
    <cellStyle name="_Costs not in AURORA 2006GRC 6.15.06_04 07E Wild Horse Wind Expansion (C) (2)_TENASKA REGULATORY ASSET 3 2" xfId="5625"/>
    <cellStyle name="_Costs not in AURORA 2006GRC 6.15.06_04 07E Wild Horse Wind Expansion (C) (2)_TENASKA REGULATORY ASSET 4" xfId="5626"/>
    <cellStyle name="_Costs not in AURORA 2006GRC 6.15.06_16.37E Wild Horse Expansion DeferralRevwrkingfile SF" xfId="5627"/>
    <cellStyle name="_Costs not in AURORA 2006GRC 6.15.06_16.37E Wild Horse Expansion DeferralRevwrkingfile SF 2" xfId="5628"/>
    <cellStyle name="_Costs not in AURORA 2006GRC 6.15.06_16.37E Wild Horse Expansion DeferralRevwrkingfile SF 2 2" xfId="5629"/>
    <cellStyle name="_Costs not in AURORA 2006GRC 6.15.06_16.37E Wild Horse Expansion DeferralRevwrkingfile SF 2 2 2" xfId="5630"/>
    <cellStyle name="_Costs not in AURORA 2006GRC 6.15.06_16.37E Wild Horse Expansion DeferralRevwrkingfile SF 2 3" xfId="5631"/>
    <cellStyle name="_Costs not in AURORA 2006GRC 6.15.06_16.37E Wild Horse Expansion DeferralRevwrkingfile SF 3" xfId="5632"/>
    <cellStyle name="_Costs not in AURORA 2006GRC 6.15.06_16.37E Wild Horse Expansion DeferralRevwrkingfile SF 3 2" xfId="5633"/>
    <cellStyle name="_Costs not in AURORA 2006GRC 6.15.06_16.37E Wild Horse Expansion DeferralRevwrkingfile SF 4" xfId="5634"/>
    <cellStyle name="_Costs not in AURORA 2006GRC 6.15.06_16.37E Wild Horse Expansion DeferralRevwrkingfile SF_DEM-WP(C) ENERG10C--ctn Mid-C_042010 2010GRC" xfId="5635"/>
    <cellStyle name="_Costs not in AURORA 2006GRC 6.15.06_2009 Compliance Filing PCA Exhibits for GRC" xfId="5636"/>
    <cellStyle name="_Costs not in AURORA 2006GRC 6.15.06_2009 Compliance Filing PCA Exhibits for GRC 2" xfId="5637"/>
    <cellStyle name="_Costs not in AURORA 2006GRC 6.15.06_2009 GRC Compl Filing - Exhibit D" xfId="5638"/>
    <cellStyle name="_Costs not in AURORA 2006GRC 6.15.06_2009 GRC Compl Filing - Exhibit D 2" xfId="5639"/>
    <cellStyle name="_Costs not in AURORA 2006GRC 6.15.06_2009 GRC Compl Filing - Exhibit D 2 2" xfId="5640"/>
    <cellStyle name="_Costs not in AURORA 2006GRC 6.15.06_2009 GRC Compl Filing - Exhibit D 3" xfId="5641"/>
    <cellStyle name="_Costs not in AURORA 2006GRC 6.15.06_2009 GRC Compl Filing - Exhibit D_DEM-WP(C) ENERG10C--ctn Mid-C_042010 2010GRC" xfId="5642"/>
    <cellStyle name="_Costs not in AURORA 2006GRC 6.15.06_3.01 Income Statement" xfId="5643"/>
    <cellStyle name="_Costs not in AURORA 2006GRC 6.15.06_4 31 Regulatory Assets and Liabilities  7 06- Exhibit D" xfId="5644"/>
    <cellStyle name="_Costs not in AURORA 2006GRC 6.15.06_4 31 Regulatory Assets and Liabilities  7 06- Exhibit D 2" xfId="5645"/>
    <cellStyle name="_Costs not in AURORA 2006GRC 6.15.06_4 31 Regulatory Assets and Liabilities  7 06- Exhibit D 2 2" xfId="5646"/>
    <cellStyle name="_Costs not in AURORA 2006GRC 6.15.06_4 31 Regulatory Assets and Liabilities  7 06- Exhibit D 2 2 2" xfId="5647"/>
    <cellStyle name="_Costs not in AURORA 2006GRC 6.15.06_4 31 Regulatory Assets and Liabilities  7 06- Exhibit D 2 3" xfId="5648"/>
    <cellStyle name="_Costs not in AURORA 2006GRC 6.15.06_4 31 Regulatory Assets and Liabilities  7 06- Exhibit D 3" xfId="5649"/>
    <cellStyle name="_Costs not in AURORA 2006GRC 6.15.06_4 31 Regulatory Assets and Liabilities  7 06- Exhibit D 3 2" xfId="5650"/>
    <cellStyle name="_Costs not in AURORA 2006GRC 6.15.06_4 31 Regulatory Assets and Liabilities  7 06- Exhibit D 4" xfId="5651"/>
    <cellStyle name="_Costs not in AURORA 2006GRC 6.15.06_4 31 Regulatory Assets and Liabilities  7 06- Exhibit D_DEM-WP(C) ENERG10C--ctn Mid-C_042010 2010GRC" xfId="5652"/>
    <cellStyle name="_Costs not in AURORA 2006GRC 6.15.06_4 31 Regulatory Assets and Liabilities  7 06- Exhibit D_NIM Summary" xfId="5653"/>
    <cellStyle name="_Costs not in AURORA 2006GRC 6.15.06_4 31 Regulatory Assets and Liabilities  7 06- Exhibit D_NIM Summary 2" xfId="5654"/>
    <cellStyle name="_Costs not in AURORA 2006GRC 6.15.06_4 31 Regulatory Assets and Liabilities  7 06- Exhibit D_NIM Summary 2 2" xfId="5655"/>
    <cellStyle name="_Costs not in AURORA 2006GRC 6.15.06_4 31 Regulatory Assets and Liabilities  7 06- Exhibit D_NIM Summary 3" xfId="5656"/>
    <cellStyle name="_Costs not in AURORA 2006GRC 6.15.06_4 31 Regulatory Assets and Liabilities  7 06- Exhibit D_NIM Summary_DEM-WP(C) ENERG10C--ctn Mid-C_042010 2010GRC" xfId="5657"/>
    <cellStyle name="_Costs not in AURORA 2006GRC 6.15.06_4 31E Reg Asset  Liab and EXH D" xfId="5658"/>
    <cellStyle name="_Costs not in AURORA 2006GRC 6.15.06_4 31E Reg Asset  Liab and EXH D _ Aug 10 Filing (2)" xfId="5659"/>
    <cellStyle name="_Costs not in AURORA 2006GRC 6.15.06_4 31E Reg Asset  Liab and EXH D _ Aug 10 Filing (2) 2" xfId="5660"/>
    <cellStyle name="_Costs not in AURORA 2006GRC 6.15.06_4 31E Reg Asset  Liab and EXH D 10" xfId="5661"/>
    <cellStyle name="_Costs not in AURORA 2006GRC 6.15.06_4 31E Reg Asset  Liab and EXH D 11" xfId="5662"/>
    <cellStyle name="_Costs not in AURORA 2006GRC 6.15.06_4 31E Reg Asset  Liab and EXH D 12" xfId="5663"/>
    <cellStyle name="_Costs not in AURORA 2006GRC 6.15.06_4 31E Reg Asset  Liab and EXH D 13" xfId="5664"/>
    <cellStyle name="_Costs not in AURORA 2006GRC 6.15.06_4 31E Reg Asset  Liab and EXH D 14" xfId="5665"/>
    <cellStyle name="_Costs not in AURORA 2006GRC 6.15.06_4 31E Reg Asset  Liab and EXH D 15" xfId="5666"/>
    <cellStyle name="_Costs not in AURORA 2006GRC 6.15.06_4 31E Reg Asset  Liab and EXH D 16" xfId="5667"/>
    <cellStyle name="_Costs not in AURORA 2006GRC 6.15.06_4 31E Reg Asset  Liab and EXH D 17" xfId="5668"/>
    <cellStyle name="_Costs not in AURORA 2006GRC 6.15.06_4 31E Reg Asset  Liab and EXH D 18" xfId="5669"/>
    <cellStyle name="_Costs not in AURORA 2006GRC 6.15.06_4 31E Reg Asset  Liab and EXH D 19" xfId="5670"/>
    <cellStyle name="_Costs not in AURORA 2006GRC 6.15.06_4 31E Reg Asset  Liab and EXH D 2" xfId="5671"/>
    <cellStyle name="_Costs not in AURORA 2006GRC 6.15.06_4 31E Reg Asset  Liab and EXH D 20" xfId="5672"/>
    <cellStyle name="_Costs not in AURORA 2006GRC 6.15.06_4 31E Reg Asset  Liab and EXH D 21" xfId="5673"/>
    <cellStyle name="_Costs not in AURORA 2006GRC 6.15.06_4 31E Reg Asset  Liab and EXH D 22" xfId="5674"/>
    <cellStyle name="_Costs not in AURORA 2006GRC 6.15.06_4 31E Reg Asset  Liab and EXH D 23" xfId="5675"/>
    <cellStyle name="_Costs not in AURORA 2006GRC 6.15.06_4 31E Reg Asset  Liab and EXH D 24" xfId="5676"/>
    <cellStyle name="_Costs not in AURORA 2006GRC 6.15.06_4 31E Reg Asset  Liab and EXH D 25" xfId="5677"/>
    <cellStyle name="_Costs not in AURORA 2006GRC 6.15.06_4 31E Reg Asset  Liab and EXH D 26" xfId="5678"/>
    <cellStyle name="_Costs not in AURORA 2006GRC 6.15.06_4 31E Reg Asset  Liab and EXH D 27" xfId="5679"/>
    <cellStyle name="_Costs not in AURORA 2006GRC 6.15.06_4 31E Reg Asset  Liab and EXH D 28" xfId="5680"/>
    <cellStyle name="_Costs not in AURORA 2006GRC 6.15.06_4 31E Reg Asset  Liab and EXH D 29" xfId="5681"/>
    <cellStyle name="_Costs not in AURORA 2006GRC 6.15.06_4 31E Reg Asset  Liab and EXH D 3" xfId="5682"/>
    <cellStyle name="_Costs not in AURORA 2006GRC 6.15.06_4 31E Reg Asset  Liab and EXH D 30" xfId="5683"/>
    <cellStyle name="_Costs not in AURORA 2006GRC 6.15.06_4 31E Reg Asset  Liab and EXH D 31" xfId="5684"/>
    <cellStyle name="_Costs not in AURORA 2006GRC 6.15.06_4 31E Reg Asset  Liab and EXH D 32" xfId="5685"/>
    <cellStyle name="_Costs not in AURORA 2006GRC 6.15.06_4 31E Reg Asset  Liab and EXH D 33" xfId="5686"/>
    <cellStyle name="_Costs not in AURORA 2006GRC 6.15.06_4 31E Reg Asset  Liab and EXH D 34" xfId="5687"/>
    <cellStyle name="_Costs not in AURORA 2006GRC 6.15.06_4 31E Reg Asset  Liab and EXH D 35" xfId="5688"/>
    <cellStyle name="_Costs not in AURORA 2006GRC 6.15.06_4 31E Reg Asset  Liab and EXH D 36" xfId="5689"/>
    <cellStyle name="_Costs not in AURORA 2006GRC 6.15.06_4 31E Reg Asset  Liab and EXH D 4" xfId="5690"/>
    <cellStyle name="_Costs not in AURORA 2006GRC 6.15.06_4 31E Reg Asset  Liab and EXH D 5" xfId="5691"/>
    <cellStyle name="_Costs not in AURORA 2006GRC 6.15.06_4 31E Reg Asset  Liab and EXH D 6" xfId="5692"/>
    <cellStyle name="_Costs not in AURORA 2006GRC 6.15.06_4 31E Reg Asset  Liab and EXH D 7" xfId="5693"/>
    <cellStyle name="_Costs not in AURORA 2006GRC 6.15.06_4 31E Reg Asset  Liab and EXH D 8" xfId="5694"/>
    <cellStyle name="_Costs not in AURORA 2006GRC 6.15.06_4 31E Reg Asset  Liab and EXH D 9" xfId="5695"/>
    <cellStyle name="_Costs not in AURORA 2006GRC 6.15.06_4 32 Regulatory Assets and Liabilities  7 06- Exhibit D" xfId="5696"/>
    <cellStyle name="_Costs not in AURORA 2006GRC 6.15.06_4 32 Regulatory Assets and Liabilities  7 06- Exhibit D 2" xfId="5697"/>
    <cellStyle name="_Costs not in AURORA 2006GRC 6.15.06_4 32 Regulatory Assets and Liabilities  7 06- Exhibit D 2 2" xfId="5698"/>
    <cellStyle name="_Costs not in AURORA 2006GRC 6.15.06_4 32 Regulatory Assets and Liabilities  7 06- Exhibit D 2 2 2" xfId="5699"/>
    <cellStyle name="_Costs not in AURORA 2006GRC 6.15.06_4 32 Regulatory Assets and Liabilities  7 06- Exhibit D 2 3" xfId="5700"/>
    <cellStyle name="_Costs not in AURORA 2006GRC 6.15.06_4 32 Regulatory Assets and Liabilities  7 06- Exhibit D 3" xfId="5701"/>
    <cellStyle name="_Costs not in AURORA 2006GRC 6.15.06_4 32 Regulatory Assets and Liabilities  7 06- Exhibit D 3 2" xfId="5702"/>
    <cellStyle name="_Costs not in AURORA 2006GRC 6.15.06_4 32 Regulatory Assets and Liabilities  7 06- Exhibit D 4" xfId="5703"/>
    <cellStyle name="_Costs not in AURORA 2006GRC 6.15.06_4 32 Regulatory Assets and Liabilities  7 06- Exhibit D_DEM-WP(C) ENERG10C--ctn Mid-C_042010 2010GRC" xfId="5704"/>
    <cellStyle name="_Costs not in AURORA 2006GRC 6.15.06_4 32 Regulatory Assets and Liabilities  7 06- Exhibit D_NIM Summary" xfId="5705"/>
    <cellStyle name="_Costs not in AURORA 2006GRC 6.15.06_4 32 Regulatory Assets and Liabilities  7 06- Exhibit D_NIM Summary 2" xfId="5706"/>
    <cellStyle name="_Costs not in AURORA 2006GRC 6.15.06_4 32 Regulatory Assets and Liabilities  7 06- Exhibit D_NIM Summary 2 2" xfId="5707"/>
    <cellStyle name="_Costs not in AURORA 2006GRC 6.15.06_4 32 Regulatory Assets and Liabilities  7 06- Exhibit D_NIM Summary 3" xfId="5708"/>
    <cellStyle name="_Costs not in AURORA 2006GRC 6.15.06_4 32 Regulatory Assets and Liabilities  7 06- Exhibit D_NIM Summary_DEM-WP(C) ENERG10C--ctn Mid-C_042010 2010GRC" xfId="5709"/>
    <cellStyle name="_Costs not in AURORA 2006GRC 6.15.06_AURORA Total New" xfId="5710"/>
    <cellStyle name="_Costs not in AURORA 2006GRC 6.15.06_AURORA Total New 2" xfId="5711"/>
    <cellStyle name="_Costs not in AURORA 2006GRC 6.15.06_AURORA Total New 2 2" xfId="5712"/>
    <cellStyle name="_Costs not in AURORA 2006GRC 6.15.06_AURORA Total New 3" xfId="5713"/>
    <cellStyle name="_Costs not in AURORA 2006GRC 6.15.06_Book2" xfId="5714"/>
    <cellStyle name="_Costs not in AURORA 2006GRC 6.15.06_Book2 2" xfId="5715"/>
    <cellStyle name="_Costs not in AURORA 2006GRC 6.15.06_Book2 2 2" xfId="5716"/>
    <cellStyle name="_Costs not in AURORA 2006GRC 6.15.06_Book2 2 2 2" xfId="5717"/>
    <cellStyle name="_Costs not in AURORA 2006GRC 6.15.06_Book2 2 3" xfId="5718"/>
    <cellStyle name="_Costs not in AURORA 2006GRC 6.15.06_Book2 3" xfId="5719"/>
    <cellStyle name="_Costs not in AURORA 2006GRC 6.15.06_Book2 3 2" xfId="5720"/>
    <cellStyle name="_Costs not in AURORA 2006GRC 6.15.06_Book2 4" xfId="5721"/>
    <cellStyle name="_Costs not in AURORA 2006GRC 6.15.06_Book2_Adj Bench DR 3 for Initial Briefs (Electric)" xfId="5722"/>
    <cellStyle name="_Costs not in AURORA 2006GRC 6.15.06_Book2_Adj Bench DR 3 for Initial Briefs (Electric) 2" xfId="5723"/>
    <cellStyle name="_Costs not in AURORA 2006GRC 6.15.06_Book2_Adj Bench DR 3 for Initial Briefs (Electric) 2 2" xfId="5724"/>
    <cellStyle name="_Costs not in AURORA 2006GRC 6.15.06_Book2_Adj Bench DR 3 for Initial Briefs (Electric) 2 2 2" xfId="5725"/>
    <cellStyle name="_Costs not in AURORA 2006GRC 6.15.06_Book2_Adj Bench DR 3 for Initial Briefs (Electric) 2 3" xfId="5726"/>
    <cellStyle name="_Costs not in AURORA 2006GRC 6.15.06_Book2_Adj Bench DR 3 for Initial Briefs (Electric) 3" xfId="5727"/>
    <cellStyle name="_Costs not in AURORA 2006GRC 6.15.06_Book2_Adj Bench DR 3 for Initial Briefs (Electric) 3 2" xfId="5728"/>
    <cellStyle name="_Costs not in AURORA 2006GRC 6.15.06_Book2_Adj Bench DR 3 for Initial Briefs (Electric) 4" xfId="5729"/>
    <cellStyle name="_Costs not in AURORA 2006GRC 6.15.06_Book2_Adj Bench DR 3 for Initial Briefs (Electric)_DEM-WP(C) ENERG10C--ctn Mid-C_042010 2010GRC" xfId="5730"/>
    <cellStyle name="_Costs not in AURORA 2006GRC 6.15.06_Book2_DEM-WP(C) ENERG10C--ctn Mid-C_042010 2010GRC" xfId="5731"/>
    <cellStyle name="_Costs not in AURORA 2006GRC 6.15.06_Book2_Electric Rev Req Model (2009 GRC) Rebuttal" xfId="5732"/>
    <cellStyle name="_Costs not in AURORA 2006GRC 6.15.06_Book2_Electric Rev Req Model (2009 GRC) Rebuttal 2" xfId="5733"/>
    <cellStyle name="_Costs not in AURORA 2006GRC 6.15.06_Book2_Electric Rev Req Model (2009 GRC) Rebuttal 2 2" xfId="5734"/>
    <cellStyle name="_Costs not in AURORA 2006GRC 6.15.06_Book2_Electric Rev Req Model (2009 GRC) Rebuttal 2 2 2" xfId="5735"/>
    <cellStyle name="_Costs not in AURORA 2006GRC 6.15.06_Book2_Electric Rev Req Model (2009 GRC) Rebuttal 2 3" xfId="5736"/>
    <cellStyle name="_Costs not in AURORA 2006GRC 6.15.06_Book2_Electric Rev Req Model (2009 GRC) Rebuttal 3" xfId="5737"/>
    <cellStyle name="_Costs not in AURORA 2006GRC 6.15.06_Book2_Electric Rev Req Model (2009 GRC) Rebuttal 3 2" xfId="5738"/>
    <cellStyle name="_Costs not in AURORA 2006GRC 6.15.06_Book2_Electric Rev Req Model (2009 GRC) Rebuttal 4" xfId="5739"/>
    <cellStyle name="_Costs not in AURORA 2006GRC 6.15.06_Book2_Electric Rev Req Model (2009 GRC) Rebuttal REmoval of New  WH Solar AdjustMI" xfId="5740"/>
    <cellStyle name="_Costs not in AURORA 2006GRC 6.15.06_Book2_Electric Rev Req Model (2009 GRC) Rebuttal REmoval of New  WH Solar AdjustMI 2" xfId="5741"/>
    <cellStyle name="_Costs not in AURORA 2006GRC 6.15.06_Book2_Electric Rev Req Model (2009 GRC) Rebuttal REmoval of New  WH Solar AdjustMI 2 2" xfId="5742"/>
    <cellStyle name="_Costs not in AURORA 2006GRC 6.15.06_Book2_Electric Rev Req Model (2009 GRC) Rebuttal REmoval of New  WH Solar AdjustMI 2 2 2" xfId="5743"/>
    <cellStyle name="_Costs not in AURORA 2006GRC 6.15.06_Book2_Electric Rev Req Model (2009 GRC) Rebuttal REmoval of New  WH Solar AdjustMI 2 3" xfId="5744"/>
    <cellStyle name="_Costs not in AURORA 2006GRC 6.15.06_Book2_Electric Rev Req Model (2009 GRC) Rebuttal REmoval of New  WH Solar AdjustMI 3" xfId="5745"/>
    <cellStyle name="_Costs not in AURORA 2006GRC 6.15.06_Book2_Electric Rev Req Model (2009 GRC) Rebuttal REmoval of New  WH Solar AdjustMI 3 2" xfId="5746"/>
    <cellStyle name="_Costs not in AURORA 2006GRC 6.15.06_Book2_Electric Rev Req Model (2009 GRC) Rebuttal REmoval of New  WH Solar AdjustMI 4" xfId="5747"/>
    <cellStyle name="_Costs not in AURORA 2006GRC 6.15.06_Book2_Electric Rev Req Model (2009 GRC) Rebuttal REmoval of New  WH Solar AdjustMI_DEM-WP(C) ENERG10C--ctn Mid-C_042010 2010GRC" xfId="5748"/>
    <cellStyle name="_Costs not in AURORA 2006GRC 6.15.06_Book2_Electric Rev Req Model (2009 GRC) Revised 01-18-2010" xfId="5749"/>
    <cellStyle name="_Costs not in AURORA 2006GRC 6.15.06_Book2_Electric Rev Req Model (2009 GRC) Revised 01-18-2010 2" xfId="5750"/>
    <cellStyle name="_Costs not in AURORA 2006GRC 6.15.06_Book2_Electric Rev Req Model (2009 GRC) Revised 01-18-2010 2 2" xfId="5751"/>
    <cellStyle name="_Costs not in AURORA 2006GRC 6.15.06_Book2_Electric Rev Req Model (2009 GRC) Revised 01-18-2010 2 2 2" xfId="5752"/>
    <cellStyle name="_Costs not in AURORA 2006GRC 6.15.06_Book2_Electric Rev Req Model (2009 GRC) Revised 01-18-2010 2 3" xfId="5753"/>
    <cellStyle name="_Costs not in AURORA 2006GRC 6.15.06_Book2_Electric Rev Req Model (2009 GRC) Revised 01-18-2010 3" xfId="5754"/>
    <cellStyle name="_Costs not in AURORA 2006GRC 6.15.06_Book2_Electric Rev Req Model (2009 GRC) Revised 01-18-2010 3 2" xfId="5755"/>
    <cellStyle name="_Costs not in AURORA 2006GRC 6.15.06_Book2_Electric Rev Req Model (2009 GRC) Revised 01-18-2010 4" xfId="5756"/>
    <cellStyle name="_Costs not in AURORA 2006GRC 6.15.06_Book2_Electric Rev Req Model (2009 GRC) Revised 01-18-2010_DEM-WP(C) ENERG10C--ctn Mid-C_042010 2010GRC" xfId="5757"/>
    <cellStyle name="_Costs not in AURORA 2006GRC 6.15.06_Book2_Final Order Electric EXHIBIT A-1" xfId="5758"/>
    <cellStyle name="_Costs not in AURORA 2006GRC 6.15.06_Book2_Final Order Electric EXHIBIT A-1 2" xfId="5759"/>
    <cellStyle name="_Costs not in AURORA 2006GRC 6.15.06_Book2_Final Order Electric EXHIBIT A-1 2 2" xfId="5760"/>
    <cellStyle name="_Costs not in AURORA 2006GRC 6.15.06_Book2_Final Order Electric EXHIBIT A-1 2 2 2" xfId="5761"/>
    <cellStyle name="_Costs not in AURORA 2006GRC 6.15.06_Book2_Final Order Electric EXHIBIT A-1 2 3" xfId="5762"/>
    <cellStyle name="_Costs not in AURORA 2006GRC 6.15.06_Book2_Final Order Electric EXHIBIT A-1 3" xfId="5763"/>
    <cellStyle name="_Costs not in AURORA 2006GRC 6.15.06_Book2_Final Order Electric EXHIBIT A-1 3 2" xfId="5764"/>
    <cellStyle name="_Costs not in AURORA 2006GRC 6.15.06_Book2_Final Order Electric EXHIBIT A-1 4" xfId="5765"/>
    <cellStyle name="_Costs not in AURORA 2006GRC 6.15.06_Book4" xfId="5766"/>
    <cellStyle name="_Costs not in AURORA 2006GRC 6.15.06_Book4 2" xfId="5767"/>
    <cellStyle name="_Costs not in AURORA 2006GRC 6.15.06_Book4 2 2" xfId="5768"/>
    <cellStyle name="_Costs not in AURORA 2006GRC 6.15.06_Book4 2 2 2" xfId="5769"/>
    <cellStyle name="_Costs not in AURORA 2006GRC 6.15.06_Book4 2 3" xfId="5770"/>
    <cellStyle name="_Costs not in AURORA 2006GRC 6.15.06_Book4 3" xfId="5771"/>
    <cellStyle name="_Costs not in AURORA 2006GRC 6.15.06_Book4 3 2" xfId="5772"/>
    <cellStyle name="_Costs not in AURORA 2006GRC 6.15.06_Book4 4" xfId="5773"/>
    <cellStyle name="_Costs not in AURORA 2006GRC 6.15.06_Book4_DEM-WP(C) ENERG10C--ctn Mid-C_042010 2010GRC" xfId="5774"/>
    <cellStyle name="_Costs not in AURORA 2006GRC 6.15.06_Book9" xfId="5775"/>
    <cellStyle name="_Costs not in AURORA 2006GRC 6.15.06_Book9 2" xfId="5776"/>
    <cellStyle name="_Costs not in AURORA 2006GRC 6.15.06_Book9 2 2" xfId="5777"/>
    <cellStyle name="_Costs not in AURORA 2006GRC 6.15.06_Book9 2 2 2" xfId="5778"/>
    <cellStyle name="_Costs not in AURORA 2006GRC 6.15.06_Book9 2 3" xfId="5779"/>
    <cellStyle name="_Costs not in AURORA 2006GRC 6.15.06_Book9 3" xfId="5780"/>
    <cellStyle name="_Costs not in AURORA 2006GRC 6.15.06_Book9 3 2" xfId="5781"/>
    <cellStyle name="_Costs not in AURORA 2006GRC 6.15.06_Book9 4" xfId="5782"/>
    <cellStyle name="_Costs not in AURORA 2006GRC 6.15.06_Book9_DEM-WP(C) ENERG10C--ctn Mid-C_042010 2010GRC" xfId="5783"/>
    <cellStyle name="_Costs not in AURORA 2006GRC 6.15.06_Chelan PUD Power Costs (8-10)" xfId="5784"/>
    <cellStyle name="_Costs not in AURORA 2006GRC 6.15.06_Chelan PUD Power Costs (8-10) 2" xfId="5785"/>
    <cellStyle name="_Costs not in AURORA 2006GRC 6.15.06_DEM-WP(C) Chelan Power Costs" xfId="5786"/>
    <cellStyle name="_Costs not in AURORA 2006GRC 6.15.06_DEM-WP(C) Chelan Power Costs 2" xfId="5787"/>
    <cellStyle name="_Costs not in AURORA 2006GRC 6.15.06_DEM-WP(C) ENERG10C--ctn Mid-C_042010 2010GRC" xfId="5788"/>
    <cellStyle name="_Costs not in AURORA 2006GRC 6.15.06_DEM-WP(C) Gas Transport 2010GRC" xfId="5789"/>
    <cellStyle name="_Costs not in AURORA 2006GRC 6.15.06_DEM-WP(C) Gas Transport 2010GRC 2" xfId="5790"/>
    <cellStyle name="_Costs not in AURORA 2006GRC 6.15.06_Exh A-1 resulting from UE-112050 effective Jan 1 2012" xfId="5791"/>
    <cellStyle name="_Costs not in AURORA 2006GRC 6.15.06_Exh G - Klamath Peaker PPA fr C Locke 2-12" xfId="5792"/>
    <cellStyle name="_Costs not in AURORA 2006GRC 6.15.06_Exhibit A-1 effective 4-1-11 fr S Free 12-11" xfId="5793"/>
    <cellStyle name="_Costs not in AURORA 2006GRC 6.15.06_INPUTS" xfId="5794"/>
    <cellStyle name="_Costs not in AURORA 2006GRC 6.15.06_INPUTS 2" xfId="5795"/>
    <cellStyle name="_Costs not in AURORA 2006GRC 6.15.06_INPUTS 2 2" xfId="5796"/>
    <cellStyle name="_Costs not in AURORA 2006GRC 6.15.06_INPUTS 2 2 2" xfId="5797"/>
    <cellStyle name="_Costs not in AURORA 2006GRC 6.15.06_INPUTS 2 3" xfId="5798"/>
    <cellStyle name="_Costs not in AURORA 2006GRC 6.15.06_INPUTS 3" xfId="5799"/>
    <cellStyle name="_Costs not in AURORA 2006GRC 6.15.06_INPUTS 3 2" xfId="5800"/>
    <cellStyle name="_Costs not in AURORA 2006GRC 6.15.06_INPUTS 4" xfId="5801"/>
    <cellStyle name="_Costs not in AURORA 2006GRC 6.15.06_Mint Farm Generation BPA" xfId="5802"/>
    <cellStyle name="_Costs not in AURORA 2006GRC 6.15.06_NIM Summary" xfId="5803"/>
    <cellStyle name="_Costs not in AURORA 2006GRC 6.15.06_NIM Summary 09GRC" xfId="5804"/>
    <cellStyle name="_Costs not in AURORA 2006GRC 6.15.06_NIM Summary 09GRC 2" xfId="5805"/>
    <cellStyle name="_Costs not in AURORA 2006GRC 6.15.06_NIM Summary 09GRC 2 2" xfId="5806"/>
    <cellStyle name="_Costs not in AURORA 2006GRC 6.15.06_NIM Summary 09GRC 3" xfId="5807"/>
    <cellStyle name="_Costs not in AURORA 2006GRC 6.15.06_NIM Summary 09GRC_DEM-WP(C) ENERG10C--ctn Mid-C_042010 2010GRC" xfId="5808"/>
    <cellStyle name="_Costs not in AURORA 2006GRC 6.15.06_NIM Summary 10" xfId="5809"/>
    <cellStyle name="_Costs not in AURORA 2006GRC 6.15.06_NIM Summary 11" xfId="5810"/>
    <cellStyle name="_Costs not in AURORA 2006GRC 6.15.06_NIM Summary 12" xfId="5811"/>
    <cellStyle name="_Costs not in AURORA 2006GRC 6.15.06_NIM Summary 13" xfId="5812"/>
    <cellStyle name="_Costs not in AURORA 2006GRC 6.15.06_NIM Summary 14" xfId="5813"/>
    <cellStyle name="_Costs not in AURORA 2006GRC 6.15.06_NIM Summary 15" xfId="5814"/>
    <cellStyle name="_Costs not in AURORA 2006GRC 6.15.06_NIM Summary 16" xfId="5815"/>
    <cellStyle name="_Costs not in AURORA 2006GRC 6.15.06_NIM Summary 17" xfId="5816"/>
    <cellStyle name="_Costs not in AURORA 2006GRC 6.15.06_NIM Summary 18" xfId="5817"/>
    <cellStyle name="_Costs not in AURORA 2006GRC 6.15.06_NIM Summary 19" xfId="5818"/>
    <cellStyle name="_Costs not in AURORA 2006GRC 6.15.06_NIM Summary 2" xfId="5819"/>
    <cellStyle name="_Costs not in AURORA 2006GRC 6.15.06_NIM Summary 2 2" xfId="5820"/>
    <cellStyle name="_Costs not in AURORA 2006GRC 6.15.06_NIM Summary 20" xfId="5821"/>
    <cellStyle name="_Costs not in AURORA 2006GRC 6.15.06_NIM Summary 21" xfId="5822"/>
    <cellStyle name="_Costs not in AURORA 2006GRC 6.15.06_NIM Summary 22" xfId="5823"/>
    <cellStyle name="_Costs not in AURORA 2006GRC 6.15.06_NIM Summary 23" xfId="5824"/>
    <cellStyle name="_Costs not in AURORA 2006GRC 6.15.06_NIM Summary 24" xfId="5825"/>
    <cellStyle name="_Costs not in AURORA 2006GRC 6.15.06_NIM Summary 25" xfId="5826"/>
    <cellStyle name="_Costs not in AURORA 2006GRC 6.15.06_NIM Summary 26" xfId="5827"/>
    <cellStyle name="_Costs not in AURORA 2006GRC 6.15.06_NIM Summary 27" xfId="5828"/>
    <cellStyle name="_Costs not in AURORA 2006GRC 6.15.06_NIM Summary 28" xfId="5829"/>
    <cellStyle name="_Costs not in AURORA 2006GRC 6.15.06_NIM Summary 29" xfId="5830"/>
    <cellStyle name="_Costs not in AURORA 2006GRC 6.15.06_NIM Summary 3" xfId="5831"/>
    <cellStyle name="_Costs not in AURORA 2006GRC 6.15.06_NIM Summary 3 2" xfId="5832"/>
    <cellStyle name="_Costs not in AURORA 2006GRC 6.15.06_NIM Summary 30" xfId="5833"/>
    <cellStyle name="_Costs not in AURORA 2006GRC 6.15.06_NIM Summary 31" xfId="5834"/>
    <cellStyle name="_Costs not in AURORA 2006GRC 6.15.06_NIM Summary 32" xfId="5835"/>
    <cellStyle name="_Costs not in AURORA 2006GRC 6.15.06_NIM Summary 33" xfId="5836"/>
    <cellStyle name="_Costs not in AURORA 2006GRC 6.15.06_NIM Summary 34" xfId="5837"/>
    <cellStyle name="_Costs not in AURORA 2006GRC 6.15.06_NIM Summary 35" xfId="5838"/>
    <cellStyle name="_Costs not in AURORA 2006GRC 6.15.06_NIM Summary 36" xfId="5839"/>
    <cellStyle name="_Costs not in AURORA 2006GRC 6.15.06_NIM Summary 37" xfId="5840"/>
    <cellStyle name="_Costs not in AURORA 2006GRC 6.15.06_NIM Summary 38" xfId="5841"/>
    <cellStyle name="_Costs not in AURORA 2006GRC 6.15.06_NIM Summary 39" xfId="5842"/>
    <cellStyle name="_Costs not in AURORA 2006GRC 6.15.06_NIM Summary 4" xfId="5843"/>
    <cellStyle name="_Costs not in AURORA 2006GRC 6.15.06_NIM Summary 4 2" xfId="5844"/>
    <cellStyle name="_Costs not in AURORA 2006GRC 6.15.06_NIM Summary 40" xfId="5845"/>
    <cellStyle name="_Costs not in AURORA 2006GRC 6.15.06_NIM Summary 41" xfId="5846"/>
    <cellStyle name="_Costs not in AURORA 2006GRC 6.15.06_NIM Summary 42" xfId="5847"/>
    <cellStyle name="_Costs not in AURORA 2006GRC 6.15.06_NIM Summary 43" xfId="5848"/>
    <cellStyle name="_Costs not in AURORA 2006GRC 6.15.06_NIM Summary 44" xfId="5849"/>
    <cellStyle name="_Costs not in AURORA 2006GRC 6.15.06_NIM Summary 45" xfId="5850"/>
    <cellStyle name="_Costs not in AURORA 2006GRC 6.15.06_NIM Summary 46" xfId="5851"/>
    <cellStyle name="_Costs not in AURORA 2006GRC 6.15.06_NIM Summary 47" xfId="5852"/>
    <cellStyle name="_Costs not in AURORA 2006GRC 6.15.06_NIM Summary 48" xfId="5853"/>
    <cellStyle name="_Costs not in AURORA 2006GRC 6.15.06_NIM Summary 49" xfId="5854"/>
    <cellStyle name="_Costs not in AURORA 2006GRC 6.15.06_NIM Summary 5" xfId="5855"/>
    <cellStyle name="_Costs not in AURORA 2006GRC 6.15.06_NIM Summary 5 2" xfId="5856"/>
    <cellStyle name="_Costs not in AURORA 2006GRC 6.15.06_NIM Summary 50" xfId="5857"/>
    <cellStyle name="_Costs not in AURORA 2006GRC 6.15.06_NIM Summary 51" xfId="5858"/>
    <cellStyle name="_Costs not in AURORA 2006GRC 6.15.06_NIM Summary 52" xfId="5859"/>
    <cellStyle name="_Costs not in AURORA 2006GRC 6.15.06_NIM Summary 6" xfId="5860"/>
    <cellStyle name="_Costs not in AURORA 2006GRC 6.15.06_NIM Summary 6 2" xfId="5861"/>
    <cellStyle name="_Costs not in AURORA 2006GRC 6.15.06_NIM Summary 7" xfId="5862"/>
    <cellStyle name="_Costs not in AURORA 2006GRC 6.15.06_NIM Summary 7 2" xfId="5863"/>
    <cellStyle name="_Costs not in AURORA 2006GRC 6.15.06_NIM Summary 8" xfId="5864"/>
    <cellStyle name="_Costs not in AURORA 2006GRC 6.15.06_NIM Summary 8 2" xfId="5865"/>
    <cellStyle name="_Costs not in AURORA 2006GRC 6.15.06_NIM Summary 9" xfId="5866"/>
    <cellStyle name="_Costs not in AURORA 2006GRC 6.15.06_NIM Summary 9 2" xfId="5867"/>
    <cellStyle name="_Costs not in AURORA 2006GRC 6.15.06_NIM Summary_DEM-WP(C) ENERG10C--ctn Mid-C_042010 2010GRC" xfId="5868"/>
    <cellStyle name="_Costs not in AURORA 2006GRC 6.15.06_PCA 10 -  Exhibit D Dec 2011" xfId="5869"/>
    <cellStyle name="_Costs not in AURORA 2006GRC 6.15.06_PCA 10 -  Exhibit D from A Kellogg Jan 2011" xfId="5870"/>
    <cellStyle name="_Costs not in AURORA 2006GRC 6.15.06_PCA 10 -  Exhibit D from A Kellogg July 2011" xfId="5871"/>
    <cellStyle name="_Costs not in AURORA 2006GRC 6.15.06_PCA 10 -  Exhibit D from S Free Rcv'd 12-11" xfId="5872"/>
    <cellStyle name="_Costs not in AURORA 2006GRC 6.15.06_PCA 11 -  Exhibit D Jan 2012 fr A Kellogg" xfId="5873"/>
    <cellStyle name="_Costs not in AURORA 2006GRC 6.15.06_PCA 11 -  Exhibit D Jan 2012 WF" xfId="5874"/>
    <cellStyle name="_Costs not in AURORA 2006GRC 6.15.06_PCA 9 -  Exhibit D April 2010" xfId="5875"/>
    <cellStyle name="_Costs not in AURORA 2006GRC 6.15.06_PCA 9 -  Exhibit D April 2010 (3)" xfId="5876"/>
    <cellStyle name="_Costs not in AURORA 2006GRC 6.15.06_PCA 9 -  Exhibit D April 2010 (3) 2" xfId="5877"/>
    <cellStyle name="_Costs not in AURORA 2006GRC 6.15.06_PCA 9 -  Exhibit D April 2010 (3) 2 2" xfId="5878"/>
    <cellStyle name="_Costs not in AURORA 2006GRC 6.15.06_PCA 9 -  Exhibit D April 2010 (3) 3" xfId="5879"/>
    <cellStyle name="_Costs not in AURORA 2006GRC 6.15.06_PCA 9 -  Exhibit D April 2010 (3)_DEM-WP(C) ENERG10C--ctn Mid-C_042010 2010GRC" xfId="5880"/>
    <cellStyle name="_Costs not in AURORA 2006GRC 6.15.06_PCA 9 -  Exhibit D April 2010 2" xfId="5881"/>
    <cellStyle name="_Costs not in AURORA 2006GRC 6.15.06_PCA 9 -  Exhibit D April 2010 3" xfId="5882"/>
    <cellStyle name="_Costs not in AURORA 2006GRC 6.15.06_PCA 9 -  Exhibit D April 2010 4" xfId="5883"/>
    <cellStyle name="_Costs not in AURORA 2006GRC 6.15.06_PCA 9 -  Exhibit D April 2010 5" xfId="5884"/>
    <cellStyle name="_Costs not in AURORA 2006GRC 6.15.06_PCA 9 -  Exhibit D April 2010 6" xfId="5885"/>
    <cellStyle name="_Costs not in AURORA 2006GRC 6.15.06_PCA 9 -  Exhibit D Nov 2010" xfId="5886"/>
    <cellStyle name="_Costs not in AURORA 2006GRC 6.15.06_PCA 9 -  Exhibit D Nov 2010 2" xfId="5887"/>
    <cellStyle name="_Costs not in AURORA 2006GRC 6.15.06_PCA 9 - Exhibit D at August 2010" xfId="5888"/>
    <cellStyle name="_Costs not in AURORA 2006GRC 6.15.06_PCA 9 - Exhibit D at August 2010 2" xfId="5889"/>
    <cellStyle name="_Costs not in AURORA 2006GRC 6.15.06_PCA 9 - Exhibit D June 2010 GRC" xfId="5890"/>
    <cellStyle name="_Costs not in AURORA 2006GRC 6.15.06_PCA 9 - Exhibit D June 2010 GRC 2" xfId="5891"/>
    <cellStyle name="_Costs not in AURORA 2006GRC 6.15.06_Power Costs - Comparison bx Rbtl-Staff-Jt-PC" xfId="5892"/>
    <cellStyle name="_Costs not in AURORA 2006GRC 6.15.06_Power Costs - Comparison bx Rbtl-Staff-Jt-PC 2" xfId="5893"/>
    <cellStyle name="_Costs not in AURORA 2006GRC 6.15.06_Power Costs - Comparison bx Rbtl-Staff-Jt-PC 2 2" xfId="5894"/>
    <cellStyle name="_Costs not in AURORA 2006GRC 6.15.06_Power Costs - Comparison bx Rbtl-Staff-Jt-PC 2 2 2" xfId="5895"/>
    <cellStyle name="_Costs not in AURORA 2006GRC 6.15.06_Power Costs - Comparison bx Rbtl-Staff-Jt-PC 2 3" xfId="5896"/>
    <cellStyle name="_Costs not in AURORA 2006GRC 6.15.06_Power Costs - Comparison bx Rbtl-Staff-Jt-PC 3" xfId="5897"/>
    <cellStyle name="_Costs not in AURORA 2006GRC 6.15.06_Power Costs - Comparison bx Rbtl-Staff-Jt-PC 3 2" xfId="5898"/>
    <cellStyle name="_Costs not in AURORA 2006GRC 6.15.06_Power Costs - Comparison bx Rbtl-Staff-Jt-PC 4" xfId="5899"/>
    <cellStyle name="_Costs not in AURORA 2006GRC 6.15.06_Power Costs - Comparison bx Rbtl-Staff-Jt-PC_Adj Bench DR 3 for Initial Briefs (Electric)" xfId="5900"/>
    <cellStyle name="_Costs not in AURORA 2006GRC 6.15.06_Power Costs - Comparison bx Rbtl-Staff-Jt-PC_Adj Bench DR 3 for Initial Briefs (Electric) 2" xfId="5901"/>
    <cellStyle name="_Costs not in AURORA 2006GRC 6.15.06_Power Costs - Comparison bx Rbtl-Staff-Jt-PC_Adj Bench DR 3 for Initial Briefs (Electric) 2 2" xfId="5902"/>
    <cellStyle name="_Costs not in AURORA 2006GRC 6.15.06_Power Costs - Comparison bx Rbtl-Staff-Jt-PC_Adj Bench DR 3 for Initial Briefs (Electric) 2 2 2" xfId="5903"/>
    <cellStyle name="_Costs not in AURORA 2006GRC 6.15.06_Power Costs - Comparison bx Rbtl-Staff-Jt-PC_Adj Bench DR 3 for Initial Briefs (Electric) 2 3" xfId="5904"/>
    <cellStyle name="_Costs not in AURORA 2006GRC 6.15.06_Power Costs - Comparison bx Rbtl-Staff-Jt-PC_Adj Bench DR 3 for Initial Briefs (Electric) 3" xfId="5905"/>
    <cellStyle name="_Costs not in AURORA 2006GRC 6.15.06_Power Costs - Comparison bx Rbtl-Staff-Jt-PC_Adj Bench DR 3 for Initial Briefs (Electric) 3 2" xfId="5906"/>
    <cellStyle name="_Costs not in AURORA 2006GRC 6.15.06_Power Costs - Comparison bx Rbtl-Staff-Jt-PC_Adj Bench DR 3 for Initial Briefs (Electric) 4" xfId="5907"/>
    <cellStyle name="_Costs not in AURORA 2006GRC 6.15.06_Power Costs - Comparison bx Rbtl-Staff-Jt-PC_Adj Bench DR 3 for Initial Briefs (Electric)_DEM-WP(C) ENERG10C--ctn Mid-C_042010 2010GRC" xfId="5908"/>
    <cellStyle name="_Costs not in AURORA 2006GRC 6.15.06_Power Costs - Comparison bx Rbtl-Staff-Jt-PC_DEM-WP(C) ENERG10C--ctn Mid-C_042010 2010GRC" xfId="5909"/>
    <cellStyle name="_Costs not in AURORA 2006GRC 6.15.06_Power Costs - Comparison bx Rbtl-Staff-Jt-PC_Electric Rev Req Model (2009 GRC) Rebuttal" xfId="5910"/>
    <cellStyle name="_Costs not in AURORA 2006GRC 6.15.06_Power Costs - Comparison bx Rbtl-Staff-Jt-PC_Electric Rev Req Model (2009 GRC) Rebuttal 2" xfId="5911"/>
    <cellStyle name="_Costs not in AURORA 2006GRC 6.15.06_Power Costs - Comparison bx Rbtl-Staff-Jt-PC_Electric Rev Req Model (2009 GRC) Rebuttal 2 2" xfId="5912"/>
    <cellStyle name="_Costs not in AURORA 2006GRC 6.15.06_Power Costs - Comparison bx Rbtl-Staff-Jt-PC_Electric Rev Req Model (2009 GRC) Rebuttal 2 2 2" xfId="5913"/>
    <cellStyle name="_Costs not in AURORA 2006GRC 6.15.06_Power Costs - Comparison bx Rbtl-Staff-Jt-PC_Electric Rev Req Model (2009 GRC) Rebuttal 2 3" xfId="5914"/>
    <cellStyle name="_Costs not in AURORA 2006GRC 6.15.06_Power Costs - Comparison bx Rbtl-Staff-Jt-PC_Electric Rev Req Model (2009 GRC) Rebuttal 3" xfId="5915"/>
    <cellStyle name="_Costs not in AURORA 2006GRC 6.15.06_Power Costs - Comparison bx Rbtl-Staff-Jt-PC_Electric Rev Req Model (2009 GRC) Rebuttal 3 2" xfId="5916"/>
    <cellStyle name="_Costs not in AURORA 2006GRC 6.15.06_Power Costs - Comparison bx Rbtl-Staff-Jt-PC_Electric Rev Req Model (2009 GRC) Rebuttal 4" xfId="5917"/>
    <cellStyle name="_Costs not in AURORA 2006GRC 6.15.06_Power Costs - Comparison bx Rbtl-Staff-Jt-PC_Electric Rev Req Model (2009 GRC) Rebuttal REmoval of New  WH Solar AdjustMI" xfId="5918"/>
    <cellStyle name="_Costs not in AURORA 2006GRC 6.15.06_Power Costs - Comparison bx Rbtl-Staff-Jt-PC_Electric Rev Req Model (2009 GRC) Rebuttal REmoval of New  WH Solar AdjustMI 2" xfId="5919"/>
    <cellStyle name="_Costs not in AURORA 2006GRC 6.15.06_Power Costs - Comparison bx Rbtl-Staff-Jt-PC_Electric Rev Req Model (2009 GRC) Rebuttal REmoval of New  WH Solar AdjustMI 2 2" xfId="5920"/>
    <cellStyle name="_Costs not in AURORA 2006GRC 6.15.06_Power Costs - Comparison bx Rbtl-Staff-Jt-PC_Electric Rev Req Model (2009 GRC) Rebuttal REmoval of New  WH Solar AdjustMI 2 2 2" xfId="5921"/>
    <cellStyle name="_Costs not in AURORA 2006GRC 6.15.06_Power Costs - Comparison bx Rbtl-Staff-Jt-PC_Electric Rev Req Model (2009 GRC) Rebuttal REmoval of New  WH Solar AdjustMI 2 3" xfId="5922"/>
    <cellStyle name="_Costs not in AURORA 2006GRC 6.15.06_Power Costs - Comparison bx Rbtl-Staff-Jt-PC_Electric Rev Req Model (2009 GRC) Rebuttal REmoval of New  WH Solar AdjustMI 3" xfId="5923"/>
    <cellStyle name="_Costs not in AURORA 2006GRC 6.15.06_Power Costs - Comparison bx Rbtl-Staff-Jt-PC_Electric Rev Req Model (2009 GRC) Rebuttal REmoval of New  WH Solar AdjustMI 3 2" xfId="5924"/>
    <cellStyle name="_Costs not in AURORA 2006GRC 6.15.06_Power Costs - Comparison bx Rbtl-Staff-Jt-PC_Electric Rev Req Model (2009 GRC) Rebuttal REmoval of New  WH Solar AdjustMI 4" xfId="5925"/>
    <cellStyle name="_Costs not in AURORA 2006GRC 6.15.06_Power Costs - Comparison bx Rbtl-Staff-Jt-PC_Electric Rev Req Model (2009 GRC) Rebuttal REmoval of New  WH Solar AdjustMI_DEM-WP(C) ENERG10C--ctn Mid-C_042010 2010GRC" xfId="5926"/>
    <cellStyle name="_Costs not in AURORA 2006GRC 6.15.06_Power Costs - Comparison bx Rbtl-Staff-Jt-PC_Electric Rev Req Model (2009 GRC) Revised 01-18-2010" xfId="5927"/>
    <cellStyle name="_Costs not in AURORA 2006GRC 6.15.06_Power Costs - Comparison bx Rbtl-Staff-Jt-PC_Electric Rev Req Model (2009 GRC) Revised 01-18-2010 2" xfId="5928"/>
    <cellStyle name="_Costs not in AURORA 2006GRC 6.15.06_Power Costs - Comparison bx Rbtl-Staff-Jt-PC_Electric Rev Req Model (2009 GRC) Revised 01-18-2010 2 2" xfId="5929"/>
    <cellStyle name="_Costs not in AURORA 2006GRC 6.15.06_Power Costs - Comparison bx Rbtl-Staff-Jt-PC_Electric Rev Req Model (2009 GRC) Revised 01-18-2010 2 2 2" xfId="5930"/>
    <cellStyle name="_Costs not in AURORA 2006GRC 6.15.06_Power Costs - Comparison bx Rbtl-Staff-Jt-PC_Electric Rev Req Model (2009 GRC) Revised 01-18-2010 2 3" xfId="5931"/>
    <cellStyle name="_Costs not in AURORA 2006GRC 6.15.06_Power Costs - Comparison bx Rbtl-Staff-Jt-PC_Electric Rev Req Model (2009 GRC) Revised 01-18-2010 3" xfId="5932"/>
    <cellStyle name="_Costs not in AURORA 2006GRC 6.15.06_Power Costs - Comparison bx Rbtl-Staff-Jt-PC_Electric Rev Req Model (2009 GRC) Revised 01-18-2010 3 2" xfId="5933"/>
    <cellStyle name="_Costs not in AURORA 2006GRC 6.15.06_Power Costs - Comparison bx Rbtl-Staff-Jt-PC_Electric Rev Req Model (2009 GRC) Revised 01-18-2010 4" xfId="5934"/>
    <cellStyle name="_Costs not in AURORA 2006GRC 6.15.06_Power Costs - Comparison bx Rbtl-Staff-Jt-PC_Electric Rev Req Model (2009 GRC) Revised 01-18-2010_DEM-WP(C) ENERG10C--ctn Mid-C_042010 2010GRC" xfId="5935"/>
    <cellStyle name="_Costs not in AURORA 2006GRC 6.15.06_Power Costs - Comparison bx Rbtl-Staff-Jt-PC_Final Order Electric EXHIBIT A-1" xfId="5936"/>
    <cellStyle name="_Costs not in AURORA 2006GRC 6.15.06_Power Costs - Comparison bx Rbtl-Staff-Jt-PC_Final Order Electric EXHIBIT A-1 2" xfId="5937"/>
    <cellStyle name="_Costs not in AURORA 2006GRC 6.15.06_Power Costs - Comparison bx Rbtl-Staff-Jt-PC_Final Order Electric EXHIBIT A-1 2 2" xfId="5938"/>
    <cellStyle name="_Costs not in AURORA 2006GRC 6.15.06_Power Costs - Comparison bx Rbtl-Staff-Jt-PC_Final Order Electric EXHIBIT A-1 2 2 2" xfId="5939"/>
    <cellStyle name="_Costs not in AURORA 2006GRC 6.15.06_Power Costs - Comparison bx Rbtl-Staff-Jt-PC_Final Order Electric EXHIBIT A-1 2 3" xfId="5940"/>
    <cellStyle name="_Costs not in AURORA 2006GRC 6.15.06_Power Costs - Comparison bx Rbtl-Staff-Jt-PC_Final Order Electric EXHIBIT A-1 3" xfId="5941"/>
    <cellStyle name="_Costs not in AURORA 2006GRC 6.15.06_Power Costs - Comparison bx Rbtl-Staff-Jt-PC_Final Order Electric EXHIBIT A-1 3 2" xfId="5942"/>
    <cellStyle name="_Costs not in AURORA 2006GRC 6.15.06_Power Costs - Comparison bx Rbtl-Staff-Jt-PC_Final Order Electric EXHIBIT A-1 4" xfId="5943"/>
    <cellStyle name="_Costs not in AURORA 2006GRC 6.15.06_Production Adj 4.37" xfId="5944"/>
    <cellStyle name="_Costs not in AURORA 2006GRC 6.15.06_Production Adj 4.37 2" xfId="5945"/>
    <cellStyle name="_Costs not in AURORA 2006GRC 6.15.06_Production Adj 4.37 2 2" xfId="5946"/>
    <cellStyle name="_Costs not in AURORA 2006GRC 6.15.06_Production Adj 4.37 2 2 2" xfId="5947"/>
    <cellStyle name="_Costs not in AURORA 2006GRC 6.15.06_Production Adj 4.37 2 3" xfId="5948"/>
    <cellStyle name="_Costs not in AURORA 2006GRC 6.15.06_Production Adj 4.37 3" xfId="5949"/>
    <cellStyle name="_Costs not in AURORA 2006GRC 6.15.06_Production Adj 4.37 3 2" xfId="5950"/>
    <cellStyle name="_Costs not in AURORA 2006GRC 6.15.06_Production Adj 4.37 4" xfId="5951"/>
    <cellStyle name="_Costs not in AURORA 2006GRC 6.15.06_Purchased Power Adj 4.03" xfId="5952"/>
    <cellStyle name="_Costs not in AURORA 2006GRC 6.15.06_Purchased Power Adj 4.03 2" xfId="5953"/>
    <cellStyle name="_Costs not in AURORA 2006GRC 6.15.06_Purchased Power Adj 4.03 2 2" xfId="5954"/>
    <cellStyle name="_Costs not in AURORA 2006GRC 6.15.06_Purchased Power Adj 4.03 2 2 2" xfId="5955"/>
    <cellStyle name="_Costs not in AURORA 2006GRC 6.15.06_Purchased Power Adj 4.03 2 3" xfId="5956"/>
    <cellStyle name="_Costs not in AURORA 2006GRC 6.15.06_Purchased Power Adj 4.03 3" xfId="5957"/>
    <cellStyle name="_Costs not in AURORA 2006GRC 6.15.06_Purchased Power Adj 4.03 3 2" xfId="5958"/>
    <cellStyle name="_Costs not in AURORA 2006GRC 6.15.06_Purchased Power Adj 4.03 4" xfId="5959"/>
    <cellStyle name="_Costs not in AURORA 2006GRC 6.15.06_Rebuttal Power Costs" xfId="5960"/>
    <cellStyle name="_Costs not in AURORA 2006GRC 6.15.06_Rebuttal Power Costs 2" xfId="5961"/>
    <cellStyle name="_Costs not in AURORA 2006GRC 6.15.06_Rebuttal Power Costs 2 2" xfId="5962"/>
    <cellStyle name="_Costs not in AURORA 2006GRC 6.15.06_Rebuttal Power Costs 2 2 2" xfId="5963"/>
    <cellStyle name="_Costs not in AURORA 2006GRC 6.15.06_Rebuttal Power Costs 2 3" xfId="5964"/>
    <cellStyle name="_Costs not in AURORA 2006GRC 6.15.06_Rebuttal Power Costs 3" xfId="5965"/>
    <cellStyle name="_Costs not in AURORA 2006GRC 6.15.06_Rebuttal Power Costs 3 2" xfId="5966"/>
    <cellStyle name="_Costs not in AURORA 2006GRC 6.15.06_Rebuttal Power Costs 4" xfId="5967"/>
    <cellStyle name="_Costs not in AURORA 2006GRC 6.15.06_Rebuttal Power Costs_Adj Bench DR 3 for Initial Briefs (Electric)" xfId="5968"/>
    <cellStyle name="_Costs not in AURORA 2006GRC 6.15.06_Rebuttal Power Costs_Adj Bench DR 3 for Initial Briefs (Electric) 2" xfId="5969"/>
    <cellStyle name="_Costs not in AURORA 2006GRC 6.15.06_Rebuttal Power Costs_Adj Bench DR 3 for Initial Briefs (Electric) 2 2" xfId="5970"/>
    <cellStyle name="_Costs not in AURORA 2006GRC 6.15.06_Rebuttal Power Costs_Adj Bench DR 3 for Initial Briefs (Electric) 2 2 2" xfId="5971"/>
    <cellStyle name="_Costs not in AURORA 2006GRC 6.15.06_Rebuttal Power Costs_Adj Bench DR 3 for Initial Briefs (Electric) 2 3" xfId="5972"/>
    <cellStyle name="_Costs not in AURORA 2006GRC 6.15.06_Rebuttal Power Costs_Adj Bench DR 3 for Initial Briefs (Electric) 3" xfId="5973"/>
    <cellStyle name="_Costs not in AURORA 2006GRC 6.15.06_Rebuttal Power Costs_Adj Bench DR 3 for Initial Briefs (Electric) 3 2" xfId="5974"/>
    <cellStyle name="_Costs not in AURORA 2006GRC 6.15.06_Rebuttal Power Costs_Adj Bench DR 3 for Initial Briefs (Electric) 4" xfId="5975"/>
    <cellStyle name="_Costs not in AURORA 2006GRC 6.15.06_Rebuttal Power Costs_Adj Bench DR 3 for Initial Briefs (Electric)_DEM-WP(C) ENERG10C--ctn Mid-C_042010 2010GRC" xfId="5976"/>
    <cellStyle name="_Costs not in AURORA 2006GRC 6.15.06_Rebuttal Power Costs_DEM-WP(C) ENERG10C--ctn Mid-C_042010 2010GRC" xfId="5977"/>
    <cellStyle name="_Costs not in AURORA 2006GRC 6.15.06_Rebuttal Power Costs_Electric Rev Req Model (2009 GRC) Rebuttal" xfId="5978"/>
    <cellStyle name="_Costs not in AURORA 2006GRC 6.15.06_Rebuttal Power Costs_Electric Rev Req Model (2009 GRC) Rebuttal 2" xfId="5979"/>
    <cellStyle name="_Costs not in AURORA 2006GRC 6.15.06_Rebuttal Power Costs_Electric Rev Req Model (2009 GRC) Rebuttal 2 2" xfId="5980"/>
    <cellStyle name="_Costs not in AURORA 2006GRC 6.15.06_Rebuttal Power Costs_Electric Rev Req Model (2009 GRC) Rebuttal 2 2 2" xfId="5981"/>
    <cellStyle name="_Costs not in AURORA 2006GRC 6.15.06_Rebuttal Power Costs_Electric Rev Req Model (2009 GRC) Rebuttal 2 3" xfId="5982"/>
    <cellStyle name="_Costs not in AURORA 2006GRC 6.15.06_Rebuttal Power Costs_Electric Rev Req Model (2009 GRC) Rebuttal 3" xfId="5983"/>
    <cellStyle name="_Costs not in AURORA 2006GRC 6.15.06_Rebuttal Power Costs_Electric Rev Req Model (2009 GRC) Rebuttal 3 2" xfId="5984"/>
    <cellStyle name="_Costs not in AURORA 2006GRC 6.15.06_Rebuttal Power Costs_Electric Rev Req Model (2009 GRC) Rebuttal 4" xfId="5985"/>
    <cellStyle name="_Costs not in AURORA 2006GRC 6.15.06_Rebuttal Power Costs_Electric Rev Req Model (2009 GRC) Rebuttal REmoval of New  WH Solar AdjustMI" xfId="5986"/>
    <cellStyle name="_Costs not in AURORA 2006GRC 6.15.06_Rebuttal Power Costs_Electric Rev Req Model (2009 GRC) Rebuttal REmoval of New  WH Solar AdjustMI 2" xfId="5987"/>
    <cellStyle name="_Costs not in AURORA 2006GRC 6.15.06_Rebuttal Power Costs_Electric Rev Req Model (2009 GRC) Rebuttal REmoval of New  WH Solar AdjustMI 2 2" xfId="5988"/>
    <cellStyle name="_Costs not in AURORA 2006GRC 6.15.06_Rebuttal Power Costs_Electric Rev Req Model (2009 GRC) Rebuttal REmoval of New  WH Solar AdjustMI 2 2 2" xfId="5989"/>
    <cellStyle name="_Costs not in AURORA 2006GRC 6.15.06_Rebuttal Power Costs_Electric Rev Req Model (2009 GRC) Rebuttal REmoval of New  WH Solar AdjustMI 2 3" xfId="5990"/>
    <cellStyle name="_Costs not in AURORA 2006GRC 6.15.06_Rebuttal Power Costs_Electric Rev Req Model (2009 GRC) Rebuttal REmoval of New  WH Solar AdjustMI 3" xfId="5991"/>
    <cellStyle name="_Costs not in AURORA 2006GRC 6.15.06_Rebuttal Power Costs_Electric Rev Req Model (2009 GRC) Rebuttal REmoval of New  WH Solar AdjustMI 3 2" xfId="5992"/>
    <cellStyle name="_Costs not in AURORA 2006GRC 6.15.06_Rebuttal Power Costs_Electric Rev Req Model (2009 GRC) Rebuttal REmoval of New  WH Solar AdjustMI 4" xfId="5993"/>
    <cellStyle name="_Costs not in AURORA 2006GRC 6.15.06_Rebuttal Power Costs_Electric Rev Req Model (2009 GRC) Rebuttal REmoval of New  WH Solar AdjustMI_DEM-WP(C) ENERG10C--ctn Mid-C_042010 2010GRC" xfId="5994"/>
    <cellStyle name="_Costs not in AURORA 2006GRC 6.15.06_Rebuttal Power Costs_Electric Rev Req Model (2009 GRC) Revised 01-18-2010" xfId="5995"/>
    <cellStyle name="_Costs not in AURORA 2006GRC 6.15.06_Rebuttal Power Costs_Electric Rev Req Model (2009 GRC) Revised 01-18-2010 2" xfId="5996"/>
    <cellStyle name="_Costs not in AURORA 2006GRC 6.15.06_Rebuttal Power Costs_Electric Rev Req Model (2009 GRC) Revised 01-18-2010 2 2" xfId="5997"/>
    <cellStyle name="_Costs not in AURORA 2006GRC 6.15.06_Rebuttal Power Costs_Electric Rev Req Model (2009 GRC) Revised 01-18-2010 2 2 2" xfId="5998"/>
    <cellStyle name="_Costs not in AURORA 2006GRC 6.15.06_Rebuttal Power Costs_Electric Rev Req Model (2009 GRC) Revised 01-18-2010 2 3" xfId="5999"/>
    <cellStyle name="_Costs not in AURORA 2006GRC 6.15.06_Rebuttal Power Costs_Electric Rev Req Model (2009 GRC) Revised 01-18-2010 3" xfId="6000"/>
    <cellStyle name="_Costs not in AURORA 2006GRC 6.15.06_Rebuttal Power Costs_Electric Rev Req Model (2009 GRC) Revised 01-18-2010 3 2" xfId="6001"/>
    <cellStyle name="_Costs not in AURORA 2006GRC 6.15.06_Rebuttal Power Costs_Electric Rev Req Model (2009 GRC) Revised 01-18-2010 4" xfId="6002"/>
    <cellStyle name="_Costs not in AURORA 2006GRC 6.15.06_Rebuttal Power Costs_Electric Rev Req Model (2009 GRC) Revised 01-18-2010_DEM-WP(C) ENERG10C--ctn Mid-C_042010 2010GRC" xfId="6003"/>
    <cellStyle name="_Costs not in AURORA 2006GRC 6.15.06_Rebuttal Power Costs_Final Order Electric EXHIBIT A-1" xfId="6004"/>
    <cellStyle name="_Costs not in AURORA 2006GRC 6.15.06_Rebuttal Power Costs_Final Order Electric EXHIBIT A-1 2" xfId="6005"/>
    <cellStyle name="_Costs not in AURORA 2006GRC 6.15.06_Rebuttal Power Costs_Final Order Electric EXHIBIT A-1 2 2" xfId="6006"/>
    <cellStyle name="_Costs not in AURORA 2006GRC 6.15.06_Rebuttal Power Costs_Final Order Electric EXHIBIT A-1 2 2 2" xfId="6007"/>
    <cellStyle name="_Costs not in AURORA 2006GRC 6.15.06_Rebuttal Power Costs_Final Order Electric EXHIBIT A-1 2 3" xfId="6008"/>
    <cellStyle name="_Costs not in AURORA 2006GRC 6.15.06_Rebuttal Power Costs_Final Order Electric EXHIBIT A-1 3" xfId="6009"/>
    <cellStyle name="_Costs not in AURORA 2006GRC 6.15.06_Rebuttal Power Costs_Final Order Electric EXHIBIT A-1 3 2" xfId="6010"/>
    <cellStyle name="_Costs not in AURORA 2006GRC 6.15.06_Rebuttal Power Costs_Final Order Electric EXHIBIT A-1 4" xfId="6011"/>
    <cellStyle name="_Costs not in AURORA 2006GRC 6.15.06_ROR &amp; CONV FACTOR" xfId="6012"/>
    <cellStyle name="_Costs not in AURORA 2006GRC 6.15.06_ROR &amp; CONV FACTOR 2" xfId="6013"/>
    <cellStyle name="_Costs not in AURORA 2006GRC 6.15.06_ROR &amp; CONV FACTOR 2 2" xfId="6014"/>
    <cellStyle name="_Costs not in AURORA 2006GRC 6.15.06_ROR &amp; CONV FACTOR 2 2 2" xfId="6015"/>
    <cellStyle name="_Costs not in AURORA 2006GRC 6.15.06_ROR &amp; CONV FACTOR 2 3" xfId="6016"/>
    <cellStyle name="_Costs not in AURORA 2006GRC 6.15.06_ROR &amp; CONV FACTOR 3" xfId="6017"/>
    <cellStyle name="_Costs not in AURORA 2006GRC 6.15.06_ROR &amp; CONV FACTOR 3 2" xfId="6018"/>
    <cellStyle name="_Costs not in AURORA 2006GRC 6.15.06_ROR &amp; CONV FACTOR 4" xfId="6019"/>
    <cellStyle name="_Costs not in AURORA 2006GRC 6.15.06_ROR 5.02" xfId="6020"/>
    <cellStyle name="_Costs not in AURORA 2006GRC 6.15.06_ROR 5.02 2" xfId="6021"/>
    <cellStyle name="_Costs not in AURORA 2006GRC 6.15.06_ROR 5.02 2 2" xfId="6022"/>
    <cellStyle name="_Costs not in AURORA 2006GRC 6.15.06_ROR 5.02 2 2 2" xfId="6023"/>
    <cellStyle name="_Costs not in AURORA 2006GRC 6.15.06_ROR 5.02 2 3" xfId="6024"/>
    <cellStyle name="_Costs not in AURORA 2006GRC 6.15.06_ROR 5.02 3" xfId="6025"/>
    <cellStyle name="_Costs not in AURORA 2006GRC 6.15.06_ROR 5.02 3 2" xfId="6026"/>
    <cellStyle name="_Costs not in AURORA 2006GRC 6.15.06_ROR 5.02 4" xfId="6027"/>
    <cellStyle name="_Costs not in AURORA 2006GRC 6.15.06_Wind Integration 10GRC" xfId="6028"/>
    <cellStyle name="_Costs not in AURORA 2006GRC 6.15.06_Wind Integration 10GRC 2" xfId="6029"/>
    <cellStyle name="_Costs not in AURORA 2006GRC 6.15.06_Wind Integration 10GRC 2 2" xfId="6030"/>
    <cellStyle name="_Costs not in AURORA 2006GRC 6.15.06_Wind Integration 10GRC 3" xfId="6031"/>
    <cellStyle name="_Costs not in AURORA 2006GRC 6.15.06_Wind Integration 10GRC_DEM-WP(C) ENERG10C--ctn Mid-C_042010 2010GRC" xfId="6032"/>
    <cellStyle name="_Costs not in AURORA 2006GRC w gas price updated" xfId="6033"/>
    <cellStyle name="_Costs not in AURORA 2006GRC w gas price updated 2" xfId="6034"/>
    <cellStyle name="_Costs not in AURORA 2006GRC w gas price updated 2 2" xfId="6035"/>
    <cellStyle name="_Costs not in AURORA 2006GRC w gas price updated 2 2 2" xfId="6036"/>
    <cellStyle name="_Costs not in AURORA 2006GRC w gas price updated 2 3" xfId="6037"/>
    <cellStyle name="_Costs not in AURORA 2006GRC w gas price updated 3" xfId="6038"/>
    <cellStyle name="_Costs not in AURORA 2006GRC w gas price updated 3 2" xfId="6039"/>
    <cellStyle name="_Costs not in AURORA 2006GRC w gas price updated 4" xfId="6040"/>
    <cellStyle name="_Costs not in AURORA 2006GRC w gas price updated 4 2" xfId="6041"/>
    <cellStyle name="_Costs not in AURORA 2006GRC w gas price updated 5" xfId="6042"/>
    <cellStyle name="_Costs not in AURORA 2006GRC w gas price updated 5 2" xfId="6043"/>
    <cellStyle name="_Costs not in AURORA 2006GRC w gas price updated 6" xfId="6044"/>
    <cellStyle name="_Costs not in AURORA 2006GRC w gas price updated 6 2" xfId="6045"/>
    <cellStyle name="_Costs not in AURORA 2006GRC w gas price updated_Adj Bench DR 3 for Initial Briefs (Electric)" xfId="6046"/>
    <cellStyle name="_Costs not in AURORA 2006GRC w gas price updated_Adj Bench DR 3 for Initial Briefs (Electric) 2" xfId="6047"/>
    <cellStyle name="_Costs not in AURORA 2006GRC w gas price updated_Adj Bench DR 3 for Initial Briefs (Electric) 2 2" xfId="6048"/>
    <cellStyle name="_Costs not in AURORA 2006GRC w gas price updated_Adj Bench DR 3 for Initial Briefs (Electric) 2 2 2" xfId="6049"/>
    <cellStyle name="_Costs not in AURORA 2006GRC w gas price updated_Adj Bench DR 3 for Initial Briefs (Electric) 2 3" xfId="6050"/>
    <cellStyle name="_Costs not in AURORA 2006GRC w gas price updated_Adj Bench DR 3 for Initial Briefs (Electric) 3" xfId="6051"/>
    <cellStyle name="_Costs not in AURORA 2006GRC w gas price updated_Adj Bench DR 3 for Initial Briefs (Electric) 3 2" xfId="6052"/>
    <cellStyle name="_Costs not in AURORA 2006GRC w gas price updated_Adj Bench DR 3 for Initial Briefs (Electric) 4" xfId="6053"/>
    <cellStyle name="_Costs not in AURORA 2006GRC w gas price updated_Adj Bench DR 3 for Initial Briefs (Electric)_DEM-WP(C) ENERG10C--ctn Mid-C_042010 2010GRC" xfId="6054"/>
    <cellStyle name="_Costs not in AURORA 2006GRC w gas price updated_Book1" xfId="6055"/>
    <cellStyle name="_Costs not in AURORA 2006GRC w gas price updated_Book2" xfId="6056"/>
    <cellStyle name="_Costs not in AURORA 2006GRC w gas price updated_Book2 2" xfId="6057"/>
    <cellStyle name="_Costs not in AURORA 2006GRC w gas price updated_Book2 2 2" xfId="6058"/>
    <cellStyle name="_Costs not in AURORA 2006GRC w gas price updated_Book2 2 2 2" xfId="6059"/>
    <cellStyle name="_Costs not in AURORA 2006GRC w gas price updated_Book2 2 3" xfId="6060"/>
    <cellStyle name="_Costs not in AURORA 2006GRC w gas price updated_Book2 3" xfId="6061"/>
    <cellStyle name="_Costs not in AURORA 2006GRC w gas price updated_Book2 3 2" xfId="6062"/>
    <cellStyle name="_Costs not in AURORA 2006GRC w gas price updated_Book2 4" xfId="6063"/>
    <cellStyle name="_Costs not in AURORA 2006GRC w gas price updated_Book2_Adj Bench DR 3 for Initial Briefs (Electric)" xfId="6064"/>
    <cellStyle name="_Costs not in AURORA 2006GRC w gas price updated_Book2_Adj Bench DR 3 for Initial Briefs (Electric) 2" xfId="6065"/>
    <cellStyle name="_Costs not in AURORA 2006GRC w gas price updated_Book2_Adj Bench DR 3 for Initial Briefs (Electric) 2 2" xfId="6066"/>
    <cellStyle name="_Costs not in AURORA 2006GRC w gas price updated_Book2_Adj Bench DR 3 for Initial Briefs (Electric) 2 2 2" xfId="6067"/>
    <cellStyle name="_Costs not in AURORA 2006GRC w gas price updated_Book2_Adj Bench DR 3 for Initial Briefs (Electric) 2 3" xfId="6068"/>
    <cellStyle name="_Costs not in AURORA 2006GRC w gas price updated_Book2_Adj Bench DR 3 for Initial Briefs (Electric) 3" xfId="6069"/>
    <cellStyle name="_Costs not in AURORA 2006GRC w gas price updated_Book2_Adj Bench DR 3 for Initial Briefs (Electric) 3 2" xfId="6070"/>
    <cellStyle name="_Costs not in AURORA 2006GRC w gas price updated_Book2_Adj Bench DR 3 for Initial Briefs (Electric) 4" xfId="6071"/>
    <cellStyle name="_Costs not in AURORA 2006GRC w gas price updated_Book2_Adj Bench DR 3 for Initial Briefs (Electric)_DEM-WP(C) ENERG10C--ctn Mid-C_042010 2010GRC" xfId="6072"/>
    <cellStyle name="_Costs not in AURORA 2006GRC w gas price updated_Book2_DEM-WP(C) ENERG10C--ctn Mid-C_042010 2010GRC" xfId="6073"/>
    <cellStyle name="_Costs not in AURORA 2006GRC w gas price updated_Book2_Electric Rev Req Model (2009 GRC) Rebuttal" xfId="6074"/>
    <cellStyle name="_Costs not in AURORA 2006GRC w gas price updated_Book2_Electric Rev Req Model (2009 GRC) Rebuttal 2" xfId="6075"/>
    <cellStyle name="_Costs not in AURORA 2006GRC w gas price updated_Book2_Electric Rev Req Model (2009 GRC) Rebuttal 2 2" xfId="6076"/>
    <cellStyle name="_Costs not in AURORA 2006GRC w gas price updated_Book2_Electric Rev Req Model (2009 GRC) Rebuttal 2 2 2" xfId="6077"/>
    <cellStyle name="_Costs not in AURORA 2006GRC w gas price updated_Book2_Electric Rev Req Model (2009 GRC) Rebuttal 2 3" xfId="6078"/>
    <cellStyle name="_Costs not in AURORA 2006GRC w gas price updated_Book2_Electric Rev Req Model (2009 GRC) Rebuttal 3" xfId="6079"/>
    <cellStyle name="_Costs not in AURORA 2006GRC w gas price updated_Book2_Electric Rev Req Model (2009 GRC) Rebuttal 3 2" xfId="6080"/>
    <cellStyle name="_Costs not in AURORA 2006GRC w gas price updated_Book2_Electric Rev Req Model (2009 GRC) Rebuttal 4" xfId="6081"/>
    <cellStyle name="_Costs not in AURORA 2006GRC w gas price updated_Book2_Electric Rev Req Model (2009 GRC) Rebuttal REmoval of New  WH Solar AdjustMI" xfId="6082"/>
    <cellStyle name="_Costs not in AURORA 2006GRC w gas price updated_Book2_Electric Rev Req Model (2009 GRC) Rebuttal REmoval of New  WH Solar AdjustMI 2" xfId="6083"/>
    <cellStyle name="_Costs not in AURORA 2006GRC w gas price updated_Book2_Electric Rev Req Model (2009 GRC) Rebuttal REmoval of New  WH Solar AdjustMI 2 2" xfId="6084"/>
    <cellStyle name="_Costs not in AURORA 2006GRC w gas price updated_Book2_Electric Rev Req Model (2009 GRC) Rebuttal REmoval of New  WH Solar AdjustMI 2 2 2" xfId="6085"/>
    <cellStyle name="_Costs not in AURORA 2006GRC w gas price updated_Book2_Electric Rev Req Model (2009 GRC) Rebuttal REmoval of New  WH Solar AdjustMI 2 3" xfId="6086"/>
    <cellStyle name="_Costs not in AURORA 2006GRC w gas price updated_Book2_Electric Rev Req Model (2009 GRC) Rebuttal REmoval of New  WH Solar AdjustMI 3" xfId="6087"/>
    <cellStyle name="_Costs not in AURORA 2006GRC w gas price updated_Book2_Electric Rev Req Model (2009 GRC) Rebuttal REmoval of New  WH Solar AdjustMI 3 2" xfId="6088"/>
    <cellStyle name="_Costs not in AURORA 2006GRC w gas price updated_Book2_Electric Rev Req Model (2009 GRC) Rebuttal REmoval of New  WH Solar AdjustMI 4" xfId="6089"/>
    <cellStyle name="_Costs not in AURORA 2006GRC w gas price updated_Book2_Electric Rev Req Model (2009 GRC) Rebuttal REmoval of New  WH Solar AdjustMI_DEM-WP(C) ENERG10C--ctn Mid-C_042010 2010GRC" xfId="6090"/>
    <cellStyle name="_Costs not in AURORA 2006GRC w gas price updated_Book2_Electric Rev Req Model (2009 GRC) Revised 01-18-2010" xfId="6091"/>
    <cellStyle name="_Costs not in AURORA 2006GRC w gas price updated_Book2_Electric Rev Req Model (2009 GRC) Revised 01-18-2010 2" xfId="6092"/>
    <cellStyle name="_Costs not in AURORA 2006GRC w gas price updated_Book2_Electric Rev Req Model (2009 GRC) Revised 01-18-2010 2 2" xfId="6093"/>
    <cellStyle name="_Costs not in AURORA 2006GRC w gas price updated_Book2_Electric Rev Req Model (2009 GRC) Revised 01-18-2010 2 2 2" xfId="6094"/>
    <cellStyle name="_Costs not in AURORA 2006GRC w gas price updated_Book2_Electric Rev Req Model (2009 GRC) Revised 01-18-2010 2 3" xfId="6095"/>
    <cellStyle name="_Costs not in AURORA 2006GRC w gas price updated_Book2_Electric Rev Req Model (2009 GRC) Revised 01-18-2010 3" xfId="6096"/>
    <cellStyle name="_Costs not in AURORA 2006GRC w gas price updated_Book2_Electric Rev Req Model (2009 GRC) Revised 01-18-2010 3 2" xfId="6097"/>
    <cellStyle name="_Costs not in AURORA 2006GRC w gas price updated_Book2_Electric Rev Req Model (2009 GRC) Revised 01-18-2010 4" xfId="6098"/>
    <cellStyle name="_Costs not in AURORA 2006GRC w gas price updated_Book2_Electric Rev Req Model (2009 GRC) Revised 01-18-2010_DEM-WP(C) ENERG10C--ctn Mid-C_042010 2010GRC" xfId="6099"/>
    <cellStyle name="_Costs not in AURORA 2006GRC w gas price updated_Book2_Final Order Electric EXHIBIT A-1" xfId="6100"/>
    <cellStyle name="_Costs not in AURORA 2006GRC w gas price updated_Book2_Final Order Electric EXHIBIT A-1 2" xfId="6101"/>
    <cellStyle name="_Costs not in AURORA 2006GRC w gas price updated_Book2_Final Order Electric EXHIBIT A-1 2 2" xfId="6102"/>
    <cellStyle name="_Costs not in AURORA 2006GRC w gas price updated_Book2_Final Order Electric EXHIBIT A-1 2 2 2" xfId="6103"/>
    <cellStyle name="_Costs not in AURORA 2006GRC w gas price updated_Book2_Final Order Electric EXHIBIT A-1 2 3" xfId="6104"/>
    <cellStyle name="_Costs not in AURORA 2006GRC w gas price updated_Book2_Final Order Electric EXHIBIT A-1 3" xfId="6105"/>
    <cellStyle name="_Costs not in AURORA 2006GRC w gas price updated_Book2_Final Order Electric EXHIBIT A-1 3 2" xfId="6106"/>
    <cellStyle name="_Costs not in AURORA 2006GRC w gas price updated_Book2_Final Order Electric EXHIBIT A-1 4" xfId="6107"/>
    <cellStyle name="_Costs not in AURORA 2006GRC w gas price updated_Chelan PUD Power Costs (8-10)" xfId="6108"/>
    <cellStyle name="_Costs not in AURORA 2006GRC w gas price updated_Chelan PUD Power Costs (8-10) 2" xfId="6109"/>
    <cellStyle name="_Costs not in AURORA 2006GRC w gas price updated_Colstrip 1&amp;2 Annual O&amp;M Budgets" xfId="6110"/>
    <cellStyle name="_Costs not in AURORA 2006GRC w gas price updated_Confidential Material" xfId="6111"/>
    <cellStyle name="_Costs not in AURORA 2006GRC w gas price updated_Confidential Material 2" xfId="6112"/>
    <cellStyle name="_Costs not in AURORA 2006GRC w gas price updated_DEM-WP(C) Colstrip 12 Coal Cost Forecast 2010GRC" xfId="6113"/>
    <cellStyle name="_Costs not in AURORA 2006GRC w gas price updated_DEM-WP(C) Colstrip 12 Coal Cost Forecast 2010GRC 2" xfId="6114"/>
    <cellStyle name="_Costs not in AURORA 2006GRC w gas price updated_DEM-WP(C) ENERG10C--ctn Mid-C_042010 2010GRC" xfId="6115"/>
    <cellStyle name="_Costs not in AURORA 2006GRC w gas price updated_DEM-WP(C) Production O&amp;M 2010GRC As-Filed" xfId="6116"/>
    <cellStyle name="_Costs not in AURORA 2006GRC w gas price updated_DEM-WP(C) Production O&amp;M 2010GRC As-Filed 2" xfId="6117"/>
    <cellStyle name="_Costs not in AURORA 2006GRC w gas price updated_DEM-WP(C) Production O&amp;M 2010GRC As-Filed 2 2" xfId="6118"/>
    <cellStyle name="_Costs not in AURORA 2006GRC w gas price updated_DEM-WP(C) Production O&amp;M 2010GRC As-Filed 3" xfId="6119"/>
    <cellStyle name="_Costs not in AURORA 2006GRC w gas price updated_DEM-WP(C) Production O&amp;M 2010GRC As-Filed 3 2" xfId="6120"/>
    <cellStyle name="_Costs not in AURORA 2006GRC w gas price updated_DEM-WP(C) Production O&amp;M 2010GRC As-Filed 4" xfId="6121"/>
    <cellStyle name="_Costs not in AURORA 2006GRC w gas price updated_DEM-WP(C) Production O&amp;M 2010GRC As-Filed 4 2" xfId="6122"/>
    <cellStyle name="_Costs not in AURORA 2006GRC w gas price updated_DEM-WP(C) Production O&amp;M 2010GRC As-Filed 5" xfId="6123"/>
    <cellStyle name="_Costs not in AURORA 2006GRC w gas price updated_DEM-WP(C) Production O&amp;M 2010GRC As-Filed 5 2" xfId="6124"/>
    <cellStyle name="_Costs not in AURORA 2006GRC w gas price updated_DEM-WP(C) Production O&amp;M 2010GRC As-Filed 6" xfId="6125"/>
    <cellStyle name="_Costs not in AURORA 2006GRC w gas price updated_DEM-WP(C) Production O&amp;M 2010GRC As-Filed 6 2" xfId="6126"/>
    <cellStyle name="_Costs not in AURORA 2006GRC w gas price updated_Electric Rev Req Model (2009 GRC) " xfId="6127"/>
    <cellStyle name="_Costs not in AURORA 2006GRC w gas price updated_Electric Rev Req Model (2009 GRC)  2" xfId="6128"/>
    <cellStyle name="_Costs not in AURORA 2006GRC w gas price updated_Electric Rev Req Model (2009 GRC)  2 2" xfId="6129"/>
    <cellStyle name="_Costs not in AURORA 2006GRC w gas price updated_Electric Rev Req Model (2009 GRC)  2 2 2" xfId="6130"/>
    <cellStyle name="_Costs not in AURORA 2006GRC w gas price updated_Electric Rev Req Model (2009 GRC)  2 3" xfId="6131"/>
    <cellStyle name="_Costs not in AURORA 2006GRC w gas price updated_Electric Rev Req Model (2009 GRC)  3" xfId="6132"/>
    <cellStyle name="_Costs not in AURORA 2006GRC w gas price updated_Electric Rev Req Model (2009 GRC)  3 2" xfId="6133"/>
    <cellStyle name="_Costs not in AURORA 2006GRC w gas price updated_Electric Rev Req Model (2009 GRC)  4" xfId="6134"/>
    <cellStyle name="_Costs not in AURORA 2006GRC w gas price updated_Electric Rev Req Model (2009 GRC) _DEM-WP(C) ENERG10C--ctn Mid-C_042010 2010GRC" xfId="6135"/>
    <cellStyle name="_Costs not in AURORA 2006GRC w gas price updated_Electric Rev Req Model (2009 GRC) Rebuttal" xfId="6136"/>
    <cellStyle name="_Costs not in AURORA 2006GRC w gas price updated_Electric Rev Req Model (2009 GRC) Rebuttal 2" xfId="6137"/>
    <cellStyle name="_Costs not in AURORA 2006GRC w gas price updated_Electric Rev Req Model (2009 GRC) Rebuttal 2 2" xfId="6138"/>
    <cellStyle name="_Costs not in AURORA 2006GRC w gas price updated_Electric Rev Req Model (2009 GRC) Rebuttal 2 2 2" xfId="6139"/>
    <cellStyle name="_Costs not in AURORA 2006GRC w gas price updated_Electric Rev Req Model (2009 GRC) Rebuttal 2 3" xfId="6140"/>
    <cellStyle name="_Costs not in AURORA 2006GRC w gas price updated_Electric Rev Req Model (2009 GRC) Rebuttal 3" xfId="6141"/>
    <cellStyle name="_Costs not in AURORA 2006GRC w gas price updated_Electric Rev Req Model (2009 GRC) Rebuttal 3 2" xfId="6142"/>
    <cellStyle name="_Costs not in AURORA 2006GRC w gas price updated_Electric Rev Req Model (2009 GRC) Rebuttal 4" xfId="6143"/>
    <cellStyle name="_Costs not in AURORA 2006GRC w gas price updated_Electric Rev Req Model (2009 GRC) Rebuttal REmoval of New  WH Solar AdjustMI" xfId="6144"/>
    <cellStyle name="_Costs not in AURORA 2006GRC w gas price updated_Electric Rev Req Model (2009 GRC) Rebuttal REmoval of New  WH Solar AdjustMI 2" xfId="6145"/>
    <cellStyle name="_Costs not in AURORA 2006GRC w gas price updated_Electric Rev Req Model (2009 GRC) Rebuttal REmoval of New  WH Solar AdjustMI 2 2" xfId="6146"/>
    <cellStyle name="_Costs not in AURORA 2006GRC w gas price updated_Electric Rev Req Model (2009 GRC) Rebuttal REmoval of New  WH Solar AdjustMI 2 2 2" xfId="6147"/>
    <cellStyle name="_Costs not in AURORA 2006GRC w gas price updated_Electric Rev Req Model (2009 GRC) Rebuttal REmoval of New  WH Solar AdjustMI 2 3" xfId="6148"/>
    <cellStyle name="_Costs not in AURORA 2006GRC w gas price updated_Electric Rev Req Model (2009 GRC) Rebuttal REmoval of New  WH Solar AdjustMI 3" xfId="6149"/>
    <cellStyle name="_Costs not in AURORA 2006GRC w gas price updated_Electric Rev Req Model (2009 GRC) Rebuttal REmoval of New  WH Solar AdjustMI 3 2" xfId="6150"/>
    <cellStyle name="_Costs not in AURORA 2006GRC w gas price updated_Electric Rev Req Model (2009 GRC) Rebuttal REmoval of New  WH Solar AdjustMI 4" xfId="6151"/>
    <cellStyle name="_Costs not in AURORA 2006GRC w gas price updated_Electric Rev Req Model (2009 GRC) Rebuttal REmoval of New  WH Solar AdjustMI_DEM-WP(C) ENERG10C--ctn Mid-C_042010 2010GRC" xfId="6152"/>
    <cellStyle name="_Costs not in AURORA 2006GRC w gas price updated_Electric Rev Req Model (2009 GRC) Revised 01-18-2010" xfId="6153"/>
    <cellStyle name="_Costs not in AURORA 2006GRC w gas price updated_Electric Rev Req Model (2009 GRC) Revised 01-18-2010 2" xfId="6154"/>
    <cellStyle name="_Costs not in AURORA 2006GRC w gas price updated_Electric Rev Req Model (2009 GRC) Revised 01-18-2010 2 2" xfId="6155"/>
    <cellStyle name="_Costs not in AURORA 2006GRC w gas price updated_Electric Rev Req Model (2009 GRC) Revised 01-18-2010 2 2 2" xfId="6156"/>
    <cellStyle name="_Costs not in AURORA 2006GRC w gas price updated_Electric Rev Req Model (2009 GRC) Revised 01-18-2010 2 3" xfId="6157"/>
    <cellStyle name="_Costs not in AURORA 2006GRC w gas price updated_Electric Rev Req Model (2009 GRC) Revised 01-18-2010 3" xfId="6158"/>
    <cellStyle name="_Costs not in AURORA 2006GRC w gas price updated_Electric Rev Req Model (2009 GRC) Revised 01-18-2010 3 2" xfId="6159"/>
    <cellStyle name="_Costs not in AURORA 2006GRC w gas price updated_Electric Rev Req Model (2009 GRC) Revised 01-18-2010 4" xfId="6160"/>
    <cellStyle name="_Costs not in AURORA 2006GRC w gas price updated_Electric Rev Req Model (2009 GRC) Revised 01-18-2010_DEM-WP(C) ENERG10C--ctn Mid-C_042010 2010GRC" xfId="6161"/>
    <cellStyle name="_Costs not in AURORA 2006GRC w gas price updated_Electric Rev Req Model (2010 GRC)" xfId="6162"/>
    <cellStyle name="_Costs not in AURORA 2006GRC w gas price updated_Electric Rev Req Model (2010 GRC) SF" xfId="6163"/>
    <cellStyle name="_Costs not in AURORA 2006GRC w gas price updated_Final Order Electric EXHIBIT A-1" xfId="6164"/>
    <cellStyle name="_Costs not in AURORA 2006GRC w gas price updated_Final Order Electric EXHIBIT A-1 2" xfId="6165"/>
    <cellStyle name="_Costs not in AURORA 2006GRC w gas price updated_Final Order Electric EXHIBIT A-1 2 2" xfId="6166"/>
    <cellStyle name="_Costs not in AURORA 2006GRC w gas price updated_Final Order Electric EXHIBIT A-1 2 2 2" xfId="6167"/>
    <cellStyle name="_Costs not in AURORA 2006GRC w gas price updated_Final Order Electric EXHIBIT A-1 2 3" xfId="6168"/>
    <cellStyle name="_Costs not in AURORA 2006GRC w gas price updated_Final Order Electric EXHIBIT A-1 3" xfId="6169"/>
    <cellStyle name="_Costs not in AURORA 2006GRC w gas price updated_Final Order Electric EXHIBIT A-1 3 2" xfId="6170"/>
    <cellStyle name="_Costs not in AURORA 2006GRC w gas price updated_Final Order Electric EXHIBIT A-1 4" xfId="6171"/>
    <cellStyle name="_Costs not in AURORA 2006GRC w gas price updated_NIM Summary" xfId="6172"/>
    <cellStyle name="_Costs not in AURORA 2006GRC w gas price updated_NIM Summary 2" xfId="6173"/>
    <cellStyle name="_Costs not in AURORA 2006GRC w gas price updated_NIM Summary 2 2" xfId="6174"/>
    <cellStyle name="_Costs not in AURORA 2006GRC w gas price updated_NIM Summary 3" xfId="6175"/>
    <cellStyle name="_Costs not in AURORA 2006GRC w gas price updated_NIM Summary_DEM-WP(C) ENERG10C--ctn Mid-C_042010 2010GRC" xfId="6176"/>
    <cellStyle name="_Costs not in AURORA 2006GRC w gas price updated_Rebuttal Power Costs" xfId="6177"/>
    <cellStyle name="_Costs not in AURORA 2006GRC w gas price updated_Rebuttal Power Costs 2" xfId="6178"/>
    <cellStyle name="_Costs not in AURORA 2006GRC w gas price updated_Rebuttal Power Costs 2 2" xfId="6179"/>
    <cellStyle name="_Costs not in AURORA 2006GRC w gas price updated_Rebuttal Power Costs 2 2 2" xfId="6180"/>
    <cellStyle name="_Costs not in AURORA 2006GRC w gas price updated_Rebuttal Power Costs 2 3" xfId="6181"/>
    <cellStyle name="_Costs not in AURORA 2006GRC w gas price updated_Rebuttal Power Costs 3" xfId="6182"/>
    <cellStyle name="_Costs not in AURORA 2006GRC w gas price updated_Rebuttal Power Costs 3 2" xfId="6183"/>
    <cellStyle name="_Costs not in AURORA 2006GRC w gas price updated_Rebuttal Power Costs 4" xfId="6184"/>
    <cellStyle name="_Costs not in AURORA 2006GRC w gas price updated_Rebuttal Power Costs_Adj Bench DR 3 for Initial Briefs (Electric)" xfId="6185"/>
    <cellStyle name="_Costs not in AURORA 2006GRC w gas price updated_Rebuttal Power Costs_Adj Bench DR 3 for Initial Briefs (Electric) 2" xfId="6186"/>
    <cellStyle name="_Costs not in AURORA 2006GRC w gas price updated_Rebuttal Power Costs_Adj Bench DR 3 for Initial Briefs (Electric) 2 2" xfId="6187"/>
    <cellStyle name="_Costs not in AURORA 2006GRC w gas price updated_Rebuttal Power Costs_Adj Bench DR 3 for Initial Briefs (Electric) 2 2 2" xfId="6188"/>
    <cellStyle name="_Costs not in AURORA 2006GRC w gas price updated_Rebuttal Power Costs_Adj Bench DR 3 for Initial Briefs (Electric) 2 3" xfId="6189"/>
    <cellStyle name="_Costs not in AURORA 2006GRC w gas price updated_Rebuttal Power Costs_Adj Bench DR 3 for Initial Briefs (Electric) 3" xfId="6190"/>
    <cellStyle name="_Costs not in AURORA 2006GRC w gas price updated_Rebuttal Power Costs_Adj Bench DR 3 for Initial Briefs (Electric) 3 2" xfId="6191"/>
    <cellStyle name="_Costs not in AURORA 2006GRC w gas price updated_Rebuttal Power Costs_Adj Bench DR 3 for Initial Briefs (Electric) 4" xfId="6192"/>
    <cellStyle name="_Costs not in AURORA 2006GRC w gas price updated_Rebuttal Power Costs_Adj Bench DR 3 for Initial Briefs (Electric)_DEM-WP(C) ENERG10C--ctn Mid-C_042010 2010GRC" xfId="6193"/>
    <cellStyle name="_Costs not in AURORA 2006GRC w gas price updated_Rebuttal Power Costs_DEM-WP(C) ENERG10C--ctn Mid-C_042010 2010GRC" xfId="6194"/>
    <cellStyle name="_Costs not in AURORA 2006GRC w gas price updated_Rebuttal Power Costs_Electric Rev Req Model (2009 GRC) Rebuttal" xfId="6195"/>
    <cellStyle name="_Costs not in AURORA 2006GRC w gas price updated_Rebuttal Power Costs_Electric Rev Req Model (2009 GRC) Rebuttal 2" xfId="6196"/>
    <cellStyle name="_Costs not in AURORA 2006GRC w gas price updated_Rebuttal Power Costs_Electric Rev Req Model (2009 GRC) Rebuttal 2 2" xfId="6197"/>
    <cellStyle name="_Costs not in AURORA 2006GRC w gas price updated_Rebuttal Power Costs_Electric Rev Req Model (2009 GRC) Rebuttal 2 2 2" xfId="6198"/>
    <cellStyle name="_Costs not in AURORA 2006GRC w gas price updated_Rebuttal Power Costs_Electric Rev Req Model (2009 GRC) Rebuttal 2 3" xfId="6199"/>
    <cellStyle name="_Costs not in AURORA 2006GRC w gas price updated_Rebuttal Power Costs_Electric Rev Req Model (2009 GRC) Rebuttal 3" xfId="6200"/>
    <cellStyle name="_Costs not in AURORA 2006GRC w gas price updated_Rebuttal Power Costs_Electric Rev Req Model (2009 GRC) Rebuttal 3 2" xfId="6201"/>
    <cellStyle name="_Costs not in AURORA 2006GRC w gas price updated_Rebuttal Power Costs_Electric Rev Req Model (2009 GRC) Rebuttal 4" xfId="6202"/>
    <cellStyle name="_Costs not in AURORA 2006GRC w gas price updated_Rebuttal Power Costs_Electric Rev Req Model (2009 GRC) Rebuttal REmoval of New  WH Solar AdjustMI" xfId="6203"/>
    <cellStyle name="_Costs not in AURORA 2006GRC w gas price updated_Rebuttal Power Costs_Electric Rev Req Model (2009 GRC) Rebuttal REmoval of New  WH Solar AdjustMI 2" xfId="6204"/>
    <cellStyle name="_Costs not in AURORA 2006GRC w gas price updated_Rebuttal Power Costs_Electric Rev Req Model (2009 GRC) Rebuttal REmoval of New  WH Solar AdjustMI 2 2" xfId="6205"/>
    <cellStyle name="_Costs not in AURORA 2006GRC w gas price updated_Rebuttal Power Costs_Electric Rev Req Model (2009 GRC) Rebuttal REmoval of New  WH Solar AdjustMI 2 2 2" xfId="6206"/>
    <cellStyle name="_Costs not in AURORA 2006GRC w gas price updated_Rebuttal Power Costs_Electric Rev Req Model (2009 GRC) Rebuttal REmoval of New  WH Solar AdjustMI 2 3" xfId="6207"/>
    <cellStyle name="_Costs not in AURORA 2006GRC w gas price updated_Rebuttal Power Costs_Electric Rev Req Model (2009 GRC) Rebuttal REmoval of New  WH Solar AdjustMI 3" xfId="6208"/>
    <cellStyle name="_Costs not in AURORA 2006GRC w gas price updated_Rebuttal Power Costs_Electric Rev Req Model (2009 GRC) Rebuttal REmoval of New  WH Solar AdjustMI 3 2" xfId="6209"/>
    <cellStyle name="_Costs not in AURORA 2006GRC w gas price updated_Rebuttal Power Costs_Electric Rev Req Model (2009 GRC) Rebuttal REmoval of New  WH Solar AdjustMI 4" xfId="6210"/>
    <cellStyle name="_Costs not in AURORA 2006GRC w gas price updated_Rebuttal Power Costs_Electric Rev Req Model (2009 GRC) Rebuttal REmoval of New  WH Solar AdjustMI_DEM-WP(C) ENERG10C--ctn Mid-C_042010 2010GRC" xfId="6211"/>
    <cellStyle name="_Costs not in AURORA 2006GRC w gas price updated_Rebuttal Power Costs_Electric Rev Req Model (2009 GRC) Revised 01-18-2010" xfId="6212"/>
    <cellStyle name="_Costs not in AURORA 2006GRC w gas price updated_Rebuttal Power Costs_Electric Rev Req Model (2009 GRC) Revised 01-18-2010 2" xfId="6213"/>
    <cellStyle name="_Costs not in AURORA 2006GRC w gas price updated_Rebuttal Power Costs_Electric Rev Req Model (2009 GRC) Revised 01-18-2010 2 2" xfId="6214"/>
    <cellStyle name="_Costs not in AURORA 2006GRC w gas price updated_Rebuttal Power Costs_Electric Rev Req Model (2009 GRC) Revised 01-18-2010 2 2 2" xfId="6215"/>
    <cellStyle name="_Costs not in AURORA 2006GRC w gas price updated_Rebuttal Power Costs_Electric Rev Req Model (2009 GRC) Revised 01-18-2010 2 3" xfId="6216"/>
    <cellStyle name="_Costs not in AURORA 2006GRC w gas price updated_Rebuttal Power Costs_Electric Rev Req Model (2009 GRC) Revised 01-18-2010 3" xfId="6217"/>
    <cellStyle name="_Costs not in AURORA 2006GRC w gas price updated_Rebuttal Power Costs_Electric Rev Req Model (2009 GRC) Revised 01-18-2010 3 2" xfId="6218"/>
    <cellStyle name="_Costs not in AURORA 2006GRC w gas price updated_Rebuttal Power Costs_Electric Rev Req Model (2009 GRC) Revised 01-18-2010 4" xfId="6219"/>
    <cellStyle name="_Costs not in AURORA 2006GRC w gas price updated_Rebuttal Power Costs_Electric Rev Req Model (2009 GRC) Revised 01-18-2010_DEM-WP(C) ENERG10C--ctn Mid-C_042010 2010GRC" xfId="6220"/>
    <cellStyle name="_Costs not in AURORA 2006GRC w gas price updated_Rebuttal Power Costs_Final Order Electric EXHIBIT A-1" xfId="6221"/>
    <cellStyle name="_Costs not in AURORA 2006GRC w gas price updated_Rebuttal Power Costs_Final Order Electric EXHIBIT A-1 2" xfId="6222"/>
    <cellStyle name="_Costs not in AURORA 2006GRC w gas price updated_Rebuttal Power Costs_Final Order Electric EXHIBIT A-1 2 2" xfId="6223"/>
    <cellStyle name="_Costs not in AURORA 2006GRC w gas price updated_Rebuttal Power Costs_Final Order Electric EXHIBIT A-1 2 2 2" xfId="6224"/>
    <cellStyle name="_Costs not in AURORA 2006GRC w gas price updated_Rebuttal Power Costs_Final Order Electric EXHIBIT A-1 2 3" xfId="6225"/>
    <cellStyle name="_Costs not in AURORA 2006GRC w gas price updated_Rebuttal Power Costs_Final Order Electric EXHIBIT A-1 3" xfId="6226"/>
    <cellStyle name="_Costs not in AURORA 2006GRC w gas price updated_Rebuttal Power Costs_Final Order Electric EXHIBIT A-1 3 2" xfId="6227"/>
    <cellStyle name="_Costs not in AURORA 2006GRC w gas price updated_Rebuttal Power Costs_Final Order Electric EXHIBIT A-1 4" xfId="6228"/>
    <cellStyle name="_Costs not in AURORA 2006GRC w gas price updated_TENASKA REGULATORY ASSET" xfId="6229"/>
    <cellStyle name="_Costs not in AURORA 2006GRC w gas price updated_TENASKA REGULATORY ASSET 2" xfId="6230"/>
    <cellStyle name="_Costs not in AURORA 2006GRC w gas price updated_TENASKA REGULATORY ASSET 2 2" xfId="6231"/>
    <cellStyle name="_Costs not in AURORA 2006GRC w gas price updated_TENASKA REGULATORY ASSET 2 2 2" xfId="6232"/>
    <cellStyle name="_Costs not in AURORA 2006GRC w gas price updated_TENASKA REGULATORY ASSET 2 3" xfId="6233"/>
    <cellStyle name="_Costs not in AURORA 2006GRC w gas price updated_TENASKA REGULATORY ASSET 3" xfId="6234"/>
    <cellStyle name="_Costs not in AURORA 2006GRC w gas price updated_TENASKA REGULATORY ASSET 3 2" xfId="6235"/>
    <cellStyle name="_Costs not in AURORA 2006GRC w gas price updated_TENASKA REGULATORY ASSET 4" xfId="6236"/>
    <cellStyle name="_Costs not in AURORA 2007 Rate Case" xfId="6237"/>
    <cellStyle name="_Costs not in AURORA 2007 Rate Case 2" xfId="6238"/>
    <cellStyle name="_Costs not in AURORA 2007 Rate Case 2 2" xfId="6239"/>
    <cellStyle name="_Costs not in AURORA 2007 Rate Case 2 2 2" xfId="6240"/>
    <cellStyle name="_Costs not in AURORA 2007 Rate Case 2 2 2 2" xfId="6241"/>
    <cellStyle name="_Costs not in AURORA 2007 Rate Case 2 2 3" xfId="6242"/>
    <cellStyle name="_Costs not in AURORA 2007 Rate Case 2 3" xfId="6243"/>
    <cellStyle name="_Costs not in AURORA 2007 Rate Case 2 3 2" xfId="6244"/>
    <cellStyle name="_Costs not in AURORA 2007 Rate Case 2 4" xfId="6245"/>
    <cellStyle name="_Costs not in AURORA 2007 Rate Case 3" xfId="6246"/>
    <cellStyle name="_Costs not in AURORA 2007 Rate Case 3 2" xfId="6247"/>
    <cellStyle name="_Costs not in AURORA 2007 Rate Case 3 2 2" xfId="6248"/>
    <cellStyle name="_Costs not in AURORA 2007 Rate Case 3 3" xfId="6249"/>
    <cellStyle name="_Costs not in AURORA 2007 Rate Case 4" xfId="6250"/>
    <cellStyle name="_Costs not in AURORA 2007 Rate Case 4 2" xfId="6251"/>
    <cellStyle name="_Costs not in AURORA 2007 Rate Case 4 2 2" xfId="6252"/>
    <cellStyle name="_Costs not in AURORA 2007 Rate Case 4 3" xfId="6253"/>
    <cellStyle name="_Costs not in AURORA 2007 Rate Case 5" xfId="6254"/>
    <cellStyle name="_Costs not in AURORA 2007 Rate Case 5 2" xfId="6255"/>
    <cellStyle name="_Costs not in AURORA 2007 Rate Case 5 2 2" xfId="6256"/>
    <cellStyle name="_Costs not in AURORA 2007 Rate Case 5 3" xfId="6257"/>
    <cellStyle name="_Costs not in AURORA 2007 Rate Case 6" xfId="6258"/>
    <cellStyle name="_Costs not in AURORA 2007 Rate Case 6 2" xfId="6259"/>
    <cellStyle name="_Costs not in AURORA 2007 Rate Case 7" xfId="6260"/>
    <cellStyle name="_Costs not in AURORA 2007 Rate Case 7 2" xfId="6261"/>
    <cellStyle name="_Costs not in AURORA 2007 Rate Case 8" xfId="6262"/>
    <cellStyle name="_Costs not in AURORA 2007 Rate Case 8 2" xfId="6263"/>
    <cellStyle name="_Costs not in AURORA 2007 Rate Case 9" xfId="6264"/>
    <cellStyle name="_Costs not in AURORA 2007 Rate Case 9 2" xfId="6265"/>
    <cellStyle name="_Costs not in AURORA 2007 Rate Case_(C) WHE Proforma with ITC cash grant 10 Yr Amort_for deferral_102809" xfId="6266"/>
    <cellStyle name="_Costs not in AURORA 2007 Rate Case_(C) WHE Proforma with ITC cash grant 10 Yr Amort_for deferral_102809 2" xfId="6267"/>
    <cellStyle name="_Costs not in AURORA 2007 Rate Case_(C) WHE Proforma with ITC cash grant 10 Yr Amort_for deferral_102809 2 2" xfId="6268"/>
    <cellStyle name="_Costs not in AURORA 2007 Rate Case_(C) WHE Proforma with ITC cash grant 10 Yr Amort_for deferral_102809 2 2 2" xfId="6269"/>
    <cellStyle name="_Costs not in AURORA 2007 Rate Case_(C) WHE Proforma with ITC cash grant 10 Yr Amort_for deferral_102809 2 3" xfId="6270"/>
    <cellStyle name="_Costs not in AURORA 2007 Rate Case_(C) WHE Proforma with ITC cash grant 10 Yr Amort_for deferral_102809 3" xfId="6271"/>
    <cellStyle name="_Costs not in AURORA 2007 Rate Case_(C) WHE Proforma with ITC cash grant 10 Yr Amort_for deferral_102809 3 2" xfId="6272"/>
    <cellStyle name="_Costs not in AURORA 2007 Rate Case_(C) WHE Proforma with ITC cash grant 10 Yr Amort_for deferral_102809 4" xfId="6273"/>
    <cellStyle name="_Costs not in AURORA 2007 Rate Case_(C) WHE Proforma with ITC cash grant 10 Yr Amort_for deferral_102809_16.07E Wild Horse Wind Expansionwrkingfile" xfId="6274"/>
    <cellStyle name="_Costs not in AURORA 2007 Rate Case_(C) WHE Proforma with ITC cash grant 10 Yr Amort_for deferral_102809_16.07E Wild Horse Wind Expansionwrkingfile 2" xfId="6275"/>
    <cellStyle name="_Costs not in AURORA 2007 Rate Case_(C) WHE Proforma with ITC cash grant 10 Yr Amort_for deferral_102809_16.07E Wild Horse Wind Expansionwrkingfile 2 2" xfId="6276"/>
    <cellStyle name="_Costs not in AURORA 2007 Rate Case_(C) WHE Proforma with ITC cash grant 10 Yr Amort_for deferral_102809_16.07E Wild Horse Wind Expansionwrkingfile 2 2 2" xfId="6277"/>
    <cellStyle name="_Costs not in AURORA 2007 Rate Case_(C) WHE Proforma with ITC cash grant 10 Yr Amort_for deferral_102809_16.07E Wild Horse Wind Expansionwrkingfile 2 3" xfId="6278"/>
    <cellStyle name="_Costs not in AURORA 2007 Rate Case_(C) WHE Proforma with ITC cash grant 10 Yr Amort_for deferral_102809_16.07E Wild Horse Wind Expansionwrkingfile 3" xfId="6279"/>
    <cellStyle name="_Costs not in AURORA 2007 Rate Case_(C) WHE Proforma with ITC cash grant 10 Yr Amort_for deferral_102809_16.07E Wild Horse Wind Expansionwrkingfile 3 2" xfId="6280"/>
    <cellStyle name="_Costs not in AURORA 2007 Rate Case_(C) WHE Proforma with ITC cash grant 10 Yr Amort_for deferral_102809_16.07E Wild Horse Wind Expansionwrkingfile 4" xfId="6281"/>
    <cellStyle name="_Costs not in AURORA 2007 Rate Case_(C) WHE Proforma with ITC cash grant 10 Yr Amort_for deferral_102809_16.07E Wild Horse Wind Expansionwrkingfile SF" xfId="6282"/>
    <cellStyle name="_Costs not in AURORA 2007 Rate Case_(C) WHE Proforma with ITC cash grant 10 Yr Amort_for deferral_102809_16.07E Wild Horse Wind Expansionwrkingfile SF 2" xfId="6283"/>
    <cellStyle name="_Costs not in AURORA 2007 Rate Case_(C) WHE Proforma with ITC cash grant 10 Yr Amort_for deferral_102809_16.07E Wild Horse Wind Expansionwrkingfile SF 2 2" xfId="6284"/>
    <cellStyle name="_Costs not in AURORA 2007 Rate Case_(C) WHE Proforma with ITC cash grant 10 Yr Amort_for deferral_102809_16.07E Wild Horse Wind Expansionwrkingfile SF 2 2 2" xfId="6285"/>
    <cellStyle name="_Costs not in AURORA 2007 Rate Case_(C) WHE Proforma with ITC cash grant 10 Yr Amort_for deferral_102809_16.07E Wild Horse Wind Expansionwrkingfile SF 2 3" xfId="6286"/>
    <cellStyle name="_Costs not in AURORA 2007 Rate Case_(C) WHE Proforma with ITC cash grant 10 Yr Amort_for deferral_102809_16.07E Wild Horse Wind Expansionwrkingfile SF 3" xfId="6287"/>
    <cellStyle name="_Costs not in AURORA 2007 Rate Case_(C) WHE Proforma with ITC cash grant 10 Yr Amort_for deferral_102809_16.07E Wild Horse Wind Expansionwrkingfile SF 3 2" xfId="6288"/>
    <cellStyle name="_Costs not in AURORA 2007 Rate Case_(C) WHE Proforma with ITC cash grant 10 Yr Amort_for deferral_102809_16.07E Wild Horse Wind Expansionwrkingfile SF 4" xfId="6289"/>
    <cellStyle name="_Costs not in AURORA 2007 Rate Case_(C) WHE Proforma with ITC cash grant 10 Yr Amort_for deferral_102809_16.07E Wild Horse Wind Expansionwrkingfile SF_DEM-WP(C) ENERG10C--ctn Mid-C_042010 2010GRC" xfId="6290"/>
    <cellStyle name="_Costs not in AURORA 2007 Rate Case_(C) WHE Proforma with ITC cash grant 10 Yr Amort_for deferral_102809_16.07E Wild Horse Wind Expansionwrkingfile_DEM-WP(C) ENERG10C--ctn Mid-C_042010 2010GRC" xfId="6291"/>
    <cellStyle name="_Costs not in AURORA 2007 Rate Case_(C) WHE Proforma with ITC cash grant 10 Yr Amort_for deferral_102809_16.37E Wild Horse Expansion DeferralRevwrkingfile SF" xfId="6292"/>
    <cellStyle name="_Costs not in AURORA 2007 Rate Case_(C) WHE Proforma with ITC cash grant 10 Yr Amort_for deferral_102809_16.37E Wild Horse Expansion DeferralRevwrkingfile SF 2" xfId="6293"/>
    <cellStyle name="_Costs not in AURORA 2007 Rate Case_(C) WHE Proforma with ITC cash grant 10 Yr Amort_for deferral_102809_16.37E Wild Horse Expansion DeferralRevwrkingfile SF 2 2" xfId="6294"/>
    <cellStyle name="_Costs not in AURORA 2007 Rate Case_(C) WHE Proforma with ITC cash grant 10 Yr Amort_for deferral_102809_16.37E Wild Horse Expansion DeferralRevwrkingfile SF 2 2 2" xfId="6295"/>
    <cellStyle name="_Costs not in AURORA 2007 Rate Case_(C) WHE Proforma with ITC cash grant 10 Yr Amort_for deferral_102809_16.37E Wild Horse Expansion DeferralRevwrkingfile SF 2 3" xfId="6296"/>
    <cellStyle name="_Costs not in AURORA 2007 Rate Case_(C) WHE Proforma with ITC cash grant 10 Yr Amort_for deferral_102809_16.37E Wild Horse Expansion DeferralRevwrkingfile SF 3" xfId="6297"/>
    <cellStyle name="_Costs not in AURORA 2007 Rate Case_(C) WHE Proforma with ITC cash grant 10 Yr Amort_for deferral_102809_16.37E Wild Horse Expansion DeferralRevwrkingfile SF 3 2" xfId="6298"/>
    <cellStyle name="_Costs not in AURORA 2007 Rate Case_(C) WHE Proforma with ITC cash grant 10 Yr Amort_for deferral_102809_16.37E Wild Horse Expansion DeferralRevwrkingfile SF 4" xfId="6299"/>
    <cellStyle name="_Costs not in AURORA 2007 Rate Case_(C) WHE Proforma with ITC cash grant 10 Yr Amort_for deferral_102809_16.37E Wild Horse Expansion DeferralRevwrkingfile SF_DEM-WP(C) ENERG10C--ctn Mid-C_042010 2010GRC" xfId="6300"/>
    <cellStyle name="_Costs not in AURORA 2007 Rate Case_(C) WHE Proforma with ITC cash grant 10 Yr Amort_for deferral_102809_DEM-WP(C) ENERG10C--ctn Mid-C_042010 2010GRC" xfId="6301"/>
    <cellStyle name="_Costs not in AURORA 2007 Rate Case_(C) WHE Proforma with ITC cash grant 10 Yr Amort_for rebuttal_120709" xfId="6302"/>
    <cellStyle name="_Costs not in AURORA 2007 Rate Case_(C) WHE Proforma with ITC cash grant 10 Yr Amort_for rebuttal_120709 2" xfId="6303"/>
    <cellStyle name="_Costs not in AURORA 2007 Rate Case_(C) WHE Proforma with ITC cash grant 10 Yr Amort_for rebuttal_120709 2 2" xfId="6304"/>
    <cellStyle name="_Costs not in AURORA 2007 Rate Case_(C) WHE Proforma with ITC cash grant 10 Yr Amort_for rebuttal_120709 2 2 2" xfId="6305"/>
    <cellStyle name="_Costs not in AURORA 2007 Rate Case_(C) WHE Proforma with ITC cash grant 10 Yr Amort_for rebuttal_120709 2 3" xfId="6306"/>
    <cellStyle name="_Costs not in AURORA 2007 Rate Case_(C) WHE Proforma with ITC cash grant 10 Yr Amort_for rebuttal_120709 3" xfId="6307"/>
    <cellStyle name="_Costs not in AURORA 2007 Rate Case_(C) WHE Proforma with ITC cash grant 10 Yr Amort_for rebuttal_120709 3 2" xfId="6308"/>
    <cellStyle name="_Costs not in AURORA 2007 Rate Case_(C) WHE Proforma with ITC cash grant 10 Yr Amort_for rebuttal_120709 4" xfId="6309"/>
    <cellStyle name="_Costs not in AURORA 2007 Rate Case_(C) WHE Proforma with ITC cash grant 10 Yr Amort_for rebuttal_120709_DEM-WP(C) ENERG10C--ctn Mid-C_042010 2010GRC" xfId="6310"/>
    <cellStyle name="_Costs not in AURORA 2007 Rate Case_04.07E Wild Horse Wind Expansion" xfId="6311"/>
    <cellStyle name="_Costs not in AURORA 2007 Rate Case_04.07E Wild Horse Wind Expansion 2" xfId="6312"/>
    <cellStyle name="_Costs not in AURORA 2007 Rate Case_04.07E Wild Horse Wind Expansion 2 2" xfId="6313"/>
    <cellStyle name="_Costs not in AURORA 2007 Rate Case_04.07E Wild Horse Wind Expansion 2 2 2" xfId="6314"/>
    <cellStyle name="_Costs not in AURORA 2007 Rate Case_04.07E Wild Horse Wind Expansion 2 3" xfId="6315"/>
    <cellStyle name="_Costs not in AURORA 2007 Rate Case_04.07E Wild Horse Wind Expansion 3" xfId="6316"/>
    <cellStyle name="_Costs not in AURORA 2007 Rate Case_04.07E Wild Horse Wind Expansion 3 2" xfId="6317"/>
    <cellStyle name="_Costs not in AURORA 2007 Rate Case_04.07E Wild Horse Wind Expansion 4" xfId="6318"/>
    <cellStyle name="_Costs not in AURORA 2007 Rate Case_04.07E Wild Horse Wind Expansion_16.07E Wild Horse Wind Expansionwrkingfile" xfId="6319"/>
    <cellStyle name="_Costs not in AURORA 2007 Rate Case_04.07E Wild Horse Wind Expansion_16.07E Wild Horse Wind Expansionwrkingfile 2" xfId="6320"/>
    <cellStyle name="_Costs not in AURORA 2007 Rate Case_04.07E Wild Horse Wind Expansion_16.07E Wild Horse Wind Expansionwrkingfile 2 2" xfId="6321"/>
    <cellStyle name="_Costs not in AURORA 2007 Rate Case_04.07E Wild Horse Wind Expansion_16.07E Wild Horse Wind Expansionwrkingfile 2 2 2" xfId="6322"/>
    <cellStyle name="_Costs not in AURORA 2007 Rate Case_04.07E Wild Horse Wind Expansion_16.07E Wild Horse Wind Expansionwrkingfile 2 3" xfId="6323"/>
    <cellStyle name="_Costs not in AURORA 2007 Rate Case_04.07E Wild Horse Wind Expansion_16.07E Wild Horse Wind Expansionwrkingfile 3" xfId="6324"/>
    <cellStyle name="_Costs not in AURORA 2007 Rate Case_04.07E Wild Horse Wind Expansion_16.07E Wild Horse Wind Expansionwrkingfile 3 2" xfId="6325"/>
    <cellStyle name="_Costs not in AURORA 2007 Rate Case_04.07E Wild Horse Wind Expansion_16.07E Wild Horse Wind Expansionwrkingfile 4" xfId="6326"/>
    <cellStyle name="_Costs not in AURORA 2007 Rate Case_04.07E Wild Horse Wind Expansion_16.07E Wild Horse Wind Expansionwrkingfile SF" xfId="6327"/>
    <cellStyle name="_Costs not in AURORA 2007 Rate Case_04.07E Wild Horse Wind Expansion_16.07E Wild Horse Wind Expansionwrkingfile SF 2" xfId="6328"/>
    <cellStyle name="_Costs not in AURORA 2007 Rate Case_04.07E Wild Horse Wind Expansion_16.07E Wild Horse Wind Expansionwrkingfile SF 2 2" xfId="6329"/>
    <cellStyle name="_Costs not in AURORA 2007 Rate Case_04.07E Wild Horse Wind Expansion_16.07E Wild Horse Wind Expansionwrkingfile SF 2 2 2" xfId="6330"/>
    <cellStyle name="_Costs not in AURORA 2007 Rate Case_04.07E Wild Horse Wind Expansion_16.07E Wild Horse Wind Expansionwrkingfile SF 2 3" xfId="6331"/>
    <cellStyle name="_Costs not in AURORA 2007 Rate Case_04.07E Wild Horse Wind Expansion_16.07E Wild Horse Wind Expansionwrkingfile SF 3" xfId="6332"/>
    <cellStyle name="_Costs not in AURORA 2007 Rate Case_04.07E Wild Horse Wind Expansion_16.07E Wild Horse Wind Expansionwrkingfile SF 3 2" xfId="6333"/>
    <cellStyle name="_Costs not in AURORA 2007 Rate Case_04.07E Wild Horse Wind Expansion_16.07E Wild Horse Wind Expansionwrkingfile SF 4" xfId="6334"/>
    <cellStyle name="_Costs not in AURORA 2007 Rate Case_04.07E Wild Horse Wind Expansion_16.07E Wild Horse Wind Expansionwrkingfile SF_DEM-WP(C) ENERG10C--ctn Mid-C_042010 2010GRC" xfId="6335"/>
    <cellStyle name="_Costs not in AURORA 2007 Rate Case_04.07E Wild Horse Wind Expansion_16.07E Wild Horse Wind Expansionwrkingfile_DEM-WP(C) ENERG10C--ctn Mid-C_042010 2010GRC" xfId="6336"/>
    <cellStyle name="_Costs not in AURORA 2007 Rate Case_04.07E Wild Horse Wind Expansion_16.37E Wild Horse Expansion DeferralRevwrkingfile SF" xfId="6337"/>
    <cellStyle name="_Costs not in AURORA 2007 Rate Case_04.07E Wild Horse Wind Expansion_16.37E Wild Horse Expansion DeferralRevwrkingfile SF 2" xfId="6338"/>
    <cellStyle name="_Costs not in AURORA 2007 Rate Case_04.07E Wild Horse Wind Expansion_16.37E Wild Horse Expansion DeferralRevwrkingfile SF 2 2" xfId="6339"/>
    <cellStyle name="_Costs not in AURORA 2007 Rate Case_04.07E Wild Horse Wind Expansion_16.37E Wild Horse Expansion DeferralRevwrkingfile SF 2 2 2" xfId="6340"/>
    <cellStyle name="_Costs not in AURORA 2007 Rate Case_04.07E Wild Horse Wind Expansion_16.37E Wild Horse Expansion DeferralRevwrkingfile SF 2 3" xfId="6341"/>
    <cellStyle name="_Costs not in AURORA 2007 Rate Case_04.07E Wild Horse Wind Expansion_16.37E Wild Horse Expansion DeferralRevwrkingfile SF 3" xfId="6342"/>
    <cellStyle name="_Costs not in AURORA 2007 Rate Case_04.07E Wild Horse Wind Expansion_16.37E Wild Horse Expansion DeferralRevwrkingfile SF 3 2" xfId="6343"/>
    <cellStyle name="_Costs not in AURORA 2007 Rate Case_04.07E Wild Horse Wind Expansion_16.37E Wild Horse Expansion DeferralRevwrkingfile SF 4" xfId="6344"/>
    <cellStyle name="_Costs not in AURORA 2007 Rate Case_04.07E Wild Horse Wind Expansion_16.37E Wild Horse Expansion DeferralRevwrkingfile SF_DEM-WP(C) ENERG10C--ctn Mid-C_042010 2010GRC" xfId="6345"/>
    <cellStyle name="_Costs not in AURORA 2007 Rate Case_04.07E Wild Horse Wind Expansion_DEM-WP(C) ENERG10C--ctn Mid-C_042010 2010GRC" xfId="6346"/>
    <cellStyle name="_Costs not in AURORA 2007 Rate Case_16.07E Wild Horse Wind Expansionwrkingfile" xfId="6347"/>
    <cellStyle name="_Costs not in AURORA 2007 Rate Case_16.07E Wild Horse Wind Expansionwrkingfile 2" xfId="6348"/>
    <cellStyle name="_Costs not in AURORA 2007 Rate Case_16.07E Wild Horse Wind Expansionwrkingfile 2 2" xfId="6349"/>
    <cellStyle name="_Costs not in AURORA 2007 Rate Case_16.07E Wild Horse Wind Expansionwrkingfile 2 2 2" xfId="6350"/>
    <cellStyle name="_Costs not in AURORA 2007 Rate Case_16.07E Wild Horse Wind Expansionwrkingfile 2 3" xfId="6351"/>
    <cellStyle name="_Costs not in AURORA 2007 Rate Case_16.07E Wild Horse Wind Expansionwrkingfile 3" xfId="6352"/>
    <cellStyle name="_Costs not in AURORA 2007 Rate Case_16.07E Wild Horse Wind Expansionwrkingfile 3 2" xfId="6353"/>
    <cellStyle name="_Costs not in AURORA 2007 Rate Case_16.07E Wild Horse Wind Expansionwrkingfile 4" xfId="6354"/>
    <cellStyle name="_Costs not in AURORA 2007 Rate Case_16.07E Wild Horse Wind Expansionwrkingfile SF" xfId="6355"/>
    <cellStyle name="_Costs not in AURORA 2007 Rate Case_16.07E Wild Horse Wind Expansionwrkingfile SF 2" xfId="6356"/>
    <cellStyle name="_Costs not in AURORA 2007 Rate Case_16.07E Wild Horse Wind Expansionwrkingfile SF 2 2" xfId="6357"/>
    <cellStyle name="_Costs not in AURORA 2007 Rate Case_16.07E Wild Horse Wind Expansionwrkingfile SF 2 2 2" xfId="6358"/>
    <cellStyle name="_Costs not in AURORA 2007 Rate Case_16.07E Wild Horse Wind Expansionwrkingfile SF 2 3" xfId="6359"/>
    <cellStyle name="_Costs not in AURORA 2007 Rate Case_16.07E Wild Horse Wind Expansionwrkingfile SF 3" xfId="6360"/>
    <cellStyle name="_Costs not in AURORA 2007 Rate Case_16.07E Wild Horse Wind Expansionwrkingfile SF 3 2" xfId="6361"/>
    <cellStyle name="_Costs not in AURORA 2007 Rate Case_16.07E Wild Horse Wind Expansionwrkingfile SF 4" xfId="6362"/>
    <cellStyle name="_Costs not in AURORA 2007 Rate Case_16.07E Wild Horse Wind Expansionwrkingfile SF_DEM-WP(C) ENERG10C--ctn Mid-C_042010 2010GRC" xfId="6363"/>
    <cellStyle name="_Costs not in AURORA 2007 Rate Case_16.07E Wild Horse Wind Expansionwrkingfile_DEM-WP(C) ENERG10C--ctn Mid-C_042010 2010GRC" xfId="6364"/>
    <cellStyle name="_Costs not in AURORA 2007 Rate Case_16.37E Wild Horse Expansion DeferralRevwrkingfile SF" xfId="6365"/>
    <cellStyle name="_Costs not in AURORA 2007 Rate Case_16.37E Wild Horse Expansion DeferralRevwrkingfile SF 2" xfId="6366"/>
    <cellStyle name="_Costs not in AURORA 2007 Rate Case_16.37E Wild Horse Expansion DeferralRevwrkingfile SF 2 2" xfId="6367"/>
    <cellStyle name="_Costs not in AURORA 2007 Rate Case_16.37E Wild Horse Expansion DeferralRevwrkingfile SF 2 2 2" xfId="6368"/>
    <cellStyle name="_Costs not in AURORA 2007 Rate Case_16.37E Wild Horse Expansion DeferralRevwrkingfile SF 2 3" xfId="6369"/>
    <cellStyle name="_Costs not in AURORA 2007 Rate Case_16.37E Wild Horse Expansion DeferralRevwrkingfile SF 3" xfId="6370"/>
    <cellStyle name="_Costs not in AURORA 2007 Rate Case_16.37E Wild Horse Expansion DeferralRevwrkingfile SF 3 2" xfId="6371"/>
    <cellStyle name="_Costs not in AURORA 2007 Rate Case_16.37E Wild Horse Expansion DeferralRevwrkingfile SF 4" xfId="6372"/>
    <cellStyle name="_Costs not in AURORA 2007 Rate Case_16.37E Wild Horse Expansion DeferralRevwrkingfile SF_DEM-WP(C) ENERG10C--ctn Mid-C_042010 2010GRC" xfId="6373"/>
    <cellStyle name="_Costs not in AURORA 2007 Rate Case_2009 Compliance Filing PCA Exhibits for GRC" xfId="6374"/>
    <cellStyle name="_Costs not in AURORA 2007 Rate Case_2009 Compliance Filing PCA Exhibits for GRC 2" xfId="6375"/>
    <cellStyle name="_Costs not in AURORA 2007 Rate Case_2009 GRC Compl Filing - Exhibit D" xfId="6376"/>
    <cellStyle name="_Costs not in AURORA 2007 Rate Case_2009 GRC Compl Filing - Exhibit D 2" xfId="6377"/>
    <cellStyle name="_Costs not in AURORA 2007 Rate Case_2009 GRC Compl Filing - Exhibit D 2 2" xfId="6378"/>
    <cellStyle name="_Costs not in AURORA 2007 Rate Case_2009 GRC Compl Filing - Exhibit D 3" xfId="6379"/>
    <cellStyle name="_Costs not in AURORA 2007 Rate Case_2009 GRC Compl Filing - Exhibit D_DEM-WP(C) ENERG10C--ctn Mid-C_042010 2010GRC" xfId="6380"/>
    <cellStyle name="_Costs not in AURORA 2007 Rate Case_3.01 Income Statement" xfId="6381"/>
    <cellStyle name="_Costs not in AURORA 2007 Rate Case_4 31 Regulatory Assets and Liabilities  7 06- Exhibit D" xfId="6382"/>
    <cellStyle name="_Costs not in AURORA 2007 Rate Case_4 31 Regulatory Assets and Liabilities  7 06- Exhibit D 2" xfId="6383"/>
    <cellStyle name="_Costs not in AURORA 2007 Rate Case_4 31 Regulatory Assets and Liabilities  7 06- Exhibit D 2 2" xfId="6384"/>
    <cellStyle name="_Costs not in AURORA 2007 Rate Case_4 31 Regulatory Assets and Liabilities  7 06- Exhibit D 2 2 2" xfId="6385"/>
    <cellStyle name="_Costs not in AURORA 2007 Rate Case_4 31 Regulatory Assets and Liabilities  7 06- Exhibit D 2 3" xfId="6386"/>
    <cellStyle name="_Costs not in AURORA 2007 Rate Case_4 31 Regulatory Assets and Liabilities  7 06- Exhibit D 3" xfId="6387"/>
    <cellStyle name="_Costs not in AURORA 2007 Rate Case_4 31 Regulatory Assets and Liabilities  7 06- Exhibit D 3 2" xfId="6388"/>
    <cellStyle name="_Costs not in AURORA 2007 Rate Case_4 31 Regulatory Assets and Liabilities  7 06- Exhibit D 4" xfId="6389"/>
    <cellStyle name="_Costs not in AURORA 2007 Rate Case_4 31 Regulatory Assets and Liabilities  7 06- Exhibit D_DEM-WP(C) ENERG10C--ctn Mid-C_042010 2010GRC" xfId="6390"/>
    <cellStyle name="_Costs not in AURORA 2007 Rate Case_4 31 Regulatory Assets and Liabilities  7 06- Exhibit D_NIM Summary" xfId="6391"/>
    <cellStyle name="_Costs not in AURORA 2007 Rate Case_4 31 Regulatory Assets and Liabilities  7 06- Exhibit D_NIM Summary 2" xfId="6392"/>
    <cellStyle name="_Costs not in AURORA 2007 Rate Case_4 31 Regulatory Assets and Liabilities  7 06- Exhibit D_NIM Summary 2 2" xfId="6393"/>
    <cellStyle name="_Costs not in AURORA 2007 Rate Case_4 31 Regulatory Assets and Liabilities  7 06- Exhibit D_NIM Summary 3" xfId="6394"/>
    <cellStyle name="_Costs not in AURORA 2007 Rate Case_4 31 Regulatory Assets and Liabilities  7 06- Exhibit D_NIM Summary_DEM-WP(C) ENERG10C--ctn Mid-C_042010 2010GRC" xfId="6395"/>
    <cellStyle name="_Costs not in AURORA 2007 Rate Case_4 31E Reg Asset  Liab and EXH D" xfId="6396"/>
    <cellStyle name="_Costs not in AURORA 2007 Rate Case_4 31E Reg Asset  Liab and EXH D _ Aug 10 Filing (2)" xfId="6397"/>
    <cellStyle name="_Costs not in AURORA 2007 Rate Case_4 31E Reg Asset  Liab and EXH D _ Aug 10 Filing (2) 2" xfId="6398"/>
    <cellStyle name="_Costs not in AURORA 2007 Rate Case_4 31E Reg Asset  Liab and EXH D 10" xfId="6399"/>
    <cellStyle name="_Costs not in AURORA 2007 Rate Case_4 31E Reg Asset  Liab and EXH D 11" xfId="6400"/>
    <cellStyle name="_Costs not in AURORA 2007 Rate Case_4 31E Reg Asset  Liab and EXH D 12" xfId="6401"/>
    <cellStyle name="_Costs not in AURORA 2007 Rate Case_4 31E Reg Asset  Liab and EXH D 13" xfId="6402"/>
    <cellStyle name="_Costs not in AURORA 2007 Rate Case_4 31E Reg Asset  Liab and EXH D 14" xfId="6403"/>
    <cellStyle name="_Costs not in AURORA 2007 Rate Case_4 31E Reg Asset  Liab and EXH D 15" xfId="6404"/>
    <cellStyle name="_Costs not in AURORA 2007 Rate Case_4 31E Reg Asset  Liab and EXH D 16" xfId="6405"/>
    <cellStyle name="_Costs not in AURORA 2007 Rate Case_4 31E Reg Asset  Liab and EXH D 17" xfId="6406"/>
    <cellStyle name="_Costs not in AURORA 2007 Rate Case_4 31E Reg Asset  Liab and EXH D 18" xfId="6407"/>
    <cellStyle name="_Costs not in AURORA 2007 Rate Case_4 31E Reg Asset  Liab and EXH D 19" xfId="6408"/>
    <cellStyle name="_Costs not in AURORA 2007 Rate Case_4 31E Reg Asset  Liab and EXH D 2" xfId="6409"/>
    <cellStyle name="_Costs not in AURORA 2007 Rate Case_4 31E Reg Asset  Liab and EXH D 20" xfId="6410"/>
    <cellStyle name="_Costs not in AURORA 2007 Rate Case_4 31E Reg Asset  Liab and EXH D 21" xfId="6411"/>
    <cellStyle name="_Costs not in AURORA 2007 Rate Case_4 31E Reg Asset  Liab and EXH D 22" xfId="6412"/>
    <cellStyle name="_Costs not in AURORA 2007 Rate Case_4 31E Reg Asset  Liab and EXH D 23" xfId="6413"/>
    <cellStyle name="_Costs not in AURORA 2007 Rate Case_4 31E Reg Asset  Liab and EXH D 24" xfId="6414"/>
    <cellStyle name="_Costs not in AURORA 2007 Rate Case_4 31E Reg Asset  Liab and EXH D 25" xfId="6415"/>
    <cellStyle name="_Costs not in AURORA 2007 Rate Case_4 31E Reg Asset  Liab and EXH D 26" xfId="6416"/>
    <cellStyle name="_Costs not in AURORA 2007 Rate Case_4 31E Reg Asset  Liab and EXH D 27" xfId="6417"/>
    <cellStyle name="_Costs not in AURORA 2007 Rate Case_4 31E Reg Asset  Liab and EXH D 28" xfId="6418"/>
    <cellStyle name="_Costs not in AURORA 2007 Rate Case_4 31E Reg Asset  Liab and EXH D 29" xfId="6419"/>
    <cellStyle name="_Costs not in AURORA 2007 Rate Case_4 31E Reg Asset  Liab and EXH D 3" xfId="6420"/>
    <cellStyle name="_Costs not in AURORA 2007 Rate Case_4 31E Reg Asset  Liab and EXH D 30" xfId="6421"/>
    <cellStyle name="_Costs not in AURORA 2007 Rate Case_4 31E Reg Asset  Liab and EXH D 31" xfId="6422"/>
    <cellStyle name="_Costs not in AURORA 2007 Rate Case_4 31E Reg Asset  Liab and EXH D 32" xfId="6423"/>
    <cellStyle name="_Costs not in AURORA 2007 Rate Case_4 31E Reg Asset  Liab and EXH D 33" xfId="6424"/>
    <cellStyle name="_Costs not in AURORA 2007 Rate Case_4 31E Reg Asset  Liab and EXH D 34" xfId="6425"/>
    <cellStyle name="_Costs not in AURORA 2007 Rate Case_4 31E Reg Asset  Liab and EXH D 35" xfId="6426"/>
    <cellStyle name="_Costs not in AURORA 2007 Rate Case_4 31E Reg Asset  Liab and EXH D 36" xfId="6427"/>
    <cellStyle name="_Costs not in AURORA 2007 Rate Case_4 31E Reg Asset  Liab and EXH D 4" xfId="6428"/>
    <cellStyle name="_Costs not in AURORA 2007 Rate Case_4 31E Reg Asset  Liab and EXH D 5" xfId="6429"/>
    <cellStyle name="_Costs not in AURORA 2007 Rate Case_4 31E Reg Asset  Liab and EXH D 6" xfId="6430"/>
    <cellStyle name="_Costs not in AURORA 2007 Rate Case_4 31E Reg Asset  Liab and EXH D 7" xfId="6431"/>
    <cellStyle name="_Costs not in AURORA 2007 Rate Case_4 31E Reg Asset  Liab and EXH D 8" xfId="6432"/>
    <cellStyle name="_Costs not in AURORA 2007 Rate Case_4 31E Reg Asset  Liab and EXH D 9" xfId="6433"/>
    <cellStyle name="_Costs not in AURORA 2007 Rate Case_4 32 Regulatory Assets and Liabilities  7 06- Exhibit D" xfId="6434"/>
    <cellStyle name="_Costs not in AURORA 2007 Rate Case_4 32 Regulatory Assets and Liabilities  7 06- Exhibit D 2" xfId="6435"/>
    <cellStyle name="_Costs not in AURORA 2007 Rate Case_4 32 Regulatory Assets and Liabilities  7 06- Exhibit D 2 2" xfId="6436"/>
    <cellStyle name="_Costs not in AURORA 2007 Rate Case_4 32 Regulatory Assets and Liabilities  7 06- Exhibit D 2 2 2" xfId="6437"/>
    <cellStyle name="_Costs not in AURORA 2007 Rate Case_4 32 Regulatory Assets and Liabilities  7 06- Exhibit D 2 3" xfId="6438"/>
    <cellStyle name="_Costs not in AURORA 2007 Rate Case_4 32 Regulatory Assets and Liabilities  7 06- Exhibit D 3" xfId="6439"/>
    <cellStyle name="_Costs not in AURORA 2007 Rate Case_4 32 Regulatory Assets and Liabilities  7 06- Exhibit D 3 2" xfId="6440"/>
    <cellStyle name="_Costs not in AURORA 2007 Rate Case_4 32 Regulatory Assets and Liabilities  7 06- Exhibit D 4" xfId="6441"/>
    <cellStyle name="_Costs not in AURORA 2007 Rate Case_4 32 Regulatory Assets and Liabilities  7 06- Exhibit D_DEM-WP(C) ENERG10C--ctn Mid-C_042010 2010GRC" xfId="6442"/>
    <cellStyle name="_Costs not in AURORA 2007 Rate Case_4 32 Regulatory Assets and Liabilities  7 06- Exhibit D_NIM Summary" xfId="6443"/>
    <cellStyle name="_Costs not in AURORA 2007 Rate Case_4 32 Regulatory Assets and Liabilities  7 06- Exhibit D_NIM Summary 2" xfId="6444"/>
    <cellStyle name="_Costs not in AURORA 2007 Rate Case_4 32 Regulatory Assets and Liabilities  7 06- Exhibit D_NIM Summary 2 2" xfId="6445"/>
    <cellStyle name="_Costs not in AURORA 2007 Rate Case_4 32 Regulatory Assets and Liabilities  7 06- Exhibit D_NIM Summary 3" xfId="6446"/>
    <cellStyle name="_Costs not in AURORA 2007 Rate Case_4 32 Regulatory Assets and Liabilities  7 06- Exhibit D_NIM Summary_DEM-WP(C) ENERG10C--ctn Mid-C_042010 2010GRC" xfId="6447"/>
    <cellStyle name="_Costs not in AURORA 2007 Rate Case_AURORA Total New" xfId="6448"/>
    <cellStyle name="_Costs not in AURORA 2007 Rate Case_AURORA Total New 2" xfId="6449"/>
    <cellStyle name="_Costs not in AURORA 2007 Rate Case_AURORA Total New 2 2" xfId="6450"/>
    <cellStyle name="_Costs not in AURORA 2007 Rate Case_AURORA Total New 3" xfId="6451"/>
    <cellStyle name="_Costs not in AURORA 2007 Rate Case_Book1" xfId="6452"/>
    <cellStyle name="_Costs not in AURORA 2007 Rate Case_Book2" xfId="6453"/>
    <cellStyle name="_Costs not in AURORA 2007 Rate Case_Book2 2" xfId="6454"/>
    <cellStyle name="_Costs not in AURORA 2007 Rate Case_Book2 2 2" xfId="6455"/>
    <cellStyle name="_Costs not in AURORA 2007 Rate Case_Book2 2 2 2" xfId="6456"/>
    <cellStyle name="_Costs not in AURORA 2007 Rate Case_Book2 2 3" xfId="6457"/>
    <cellStyle name="_Costs not in AURORA 2007 Rate Case_Book2 3" xfId="6458"/>
    <cellStyle name="_Costs not in AURORA 2007 Rate Case_Book2 3 2" xfId="6459"/>
    <cellStyle name="_Costs not in AURORA 2007 Rate Case_Book2 4" xfId="6460"/>
    <cellStyle name="_Costs not in AURORA 2007 Rate Case_Book2_Adj Bench DR 3 for Initial Briefs (Electric)" xfId="6461"/>
    <cellStyle name="_Costs not in AURORA 2007 Rate Case_Book2_Adj Bench DR 3 for Initial Briefs (Electric) 2" xfId="6462"/>
    <cellStyle name="_Costs not in AURORA 2007 Rate Case_Book2_Adj Bench DR 3 for Initial Briefs (Electric) 2 2" xfId="6463"/>
    <cellStyle name="_Costs not in AURORA 2007 Rate Case_Book2_Adj Bench DR 3 for Initial Briefs (Electric) 2 2 2" xfId="6464"/>
    <cellStyle name="_Costs not in AURORA 2007 Rate Case_Book2_Adj Bench DR 3 for Initial Briefs (Electric) 2 3" xfId="6465"/>
    <cellStyle name="_Costs not in AURORA 2007 Rate Case_Book2_Adj Bench DR 3 for Initial Briefs (Electric) 3" xfId="6466"/>
    <cellStyle name="_Costs not in AURORA 2007 Rate Case_Book2_Adj Bench DR 3 for Initial Briefs (Electric) 3 2" xfId="6467"/>
    <cellStyle name="_Costs not in AURORA 2007 Rate Case_Book2_Adj Bench DR 3 for Initial Briefs (Electric) 4" xfId="6468"/>
    <cellStyle name="_Costs not in AURORA 2007 Rate Case_Book2_Adj Bench DR 3 for Initial Briefs (Electric)_DEM-WP(C) ENERG10C--ctn Mid-C_042010 2010GRC" xfId="6469"/>
    <cellStyle name="_Costs not in AURORA 2007 Rate Case_Book2_DEM-WP(C) ENERG10C--ctn Mid-C_042010 2010GRC" xfId="6470"/>
    <cellStyle name="_Costs not in AURORA 2007 Rate Case_Book2_Electric Rev Req Model (2009 GRC) Rebuttal" xfId="6471"/>
    <cellStyle name="_Costs not in AURORA 2007 Rate Case_Book2_Electric Rev Req Model (2009 GRC) Rebuttal 2" xfId="6472"/>
    <cellStyle name="_Costs not in AURORA 2007 Rate Case_Book2_Electric Rev Req Model (2009 GRC) Rebuttal 2 2" xfId="6473"/>
    <cellStyle name="_Costs not in AURORA 2007 Rate Case_Book2_Electric Rev Req Model (2009 GRC) Rebuttal 2 2 2" xfId="6474"/>
    <cellStyle name="_Costs not in AURORA 2007 Rate Case_Book2_Electric Rev Req Model (2009 GRC) Rebuttal 2 3" xfId="6475"/>
    <cellStyle name="_Costs not in AURORA 2007 Rate Case_Book2_Electric Rev Req Model (2009 GRC) Rebuttal 3" xfId="6476"/>
    <cellStyle name="_Costs not in AURORA 2007 Rate Case_Book2_Electric Rev Req Model (2009 GRC) Rebuttal 3 2" xfId="6477"/>
    <cellStyle name="_Costs not in AURORA 2007 Rate Case_Book2_Electric Rev Req Model (2009 GRC) Rebuttal 4" xfId="6478"/>
    <cellStyle name="_Costs not in AURORA 2007 Rate Case_Book2_Electric Rev Req Model (2009 GRC) Rebuttal REmoval of New  WH Solar AdjustMI" xfId="6479"/>
    <cellStyle name="_Costs not in AURORA 2007 Rate Case_Book2_Electric Rev Req Model (2009 GRC) Rebuttal REmoval of New  WH Solar AdjustMI 2" xfId="6480"/>
    <cellStyle name="_Costs not in AURORA 2007 Rate Case_Book2_Electric Rev Req Model (2009 GRC) Rebuttal REmoval of New  WH Solar AdjustMI 2 2" xfId="6481"/>
    <cellStyle name="_Costs not in AURORA 2007 Rate Case_Book2_Electric Rev Req Model (2009 GRC) Rebuttal REmoval of New  WH Solar AdjustMI 2 2 2" xfId="6482"/>
    <cellStyle name="_Costs not in AURORA 2007 Rate Case_Book2_Electric Rev Req Model (2009 GRC) Rebuttal REmoval of New  WH Solar AdjustMI 2 3" xfId="6483"/>
    <cellStyle name="_Costs not in AURORA 2007 Rate Case_Book2_Electric Rev Req Model (2009 GRC) Rebuttal REmoval of New  WH Solar AdjustMI 3" xfId="6484"/>
    <cellStyle name="_Costs not in AURORA 2007 Rate Case_Book2_Electric Rev Req Model (2009 GRC) Rebuttal REmoval of New  WH Solar AdjustMI 3 2" xfId="6485"/>
    <cellStyle name="_Costs not in AURORA 2007 Rate Case_Book2_Electric Rev Req Model (2009 GRC) Rebuttal REmoval of New  WH Solar AdjustMI 4" xfId="6486"/>
    <cellStyle name="_Costs not in AURORA 2007 Rate Case_Book2_Electric Rev Req Model (2009 GRC) Rebuttal REmoval of New  WH Solar AdjustMI_DEM-WP(C) ENERG10C--ctn Mid-C_042010 2010GRC" xfId="6487"/>
    <cellStyle name="_Costs not in AURORA 2007 Rate Case_Book2_Electric Rev Req Model (2009 GRC) Revised 01-18-2010" xfId="6488"/>
    <cellStyle name="_Costs not in AURORA 2007 Rate Case_Book2_Electric Rev Req Model (2009 GRC) Revised 01-18-2010 2" xfId="6489"/>
    <cellStyle name="_Costs not in AURORA 2007 Rate Case_Book2_Electric Rev Req Model (2009 GRC) Revised 01-18-2010 2 2" xfId="6490"/>
    <cellStyle name="_Costs not in AURORA 2007 Rate Case_Book2_Electric Rev Req Model (2009 GRC) Revised 01-18-2010 2 2 2" xfId="6491"/>
    <cellStyle name="_Costs not in AURORA 2007 Rate Case_Book2_Electric Rev Req Model (2009 GRC) Revised 01-18-2010 2 3" xfId="6492"/>
    <cellStyle name="_Costs not in AURORA 2007 Rate Case_Book2_Electric Rev Req Model (2009 GRC) Revised 01-18-2010 3" xfId="6493"/>
    <cellStyle name="_Costs not in AURORA 2007 Rate Case_Book2_Electric Rev Req Model (2009 GRC) Revised 01-18-2010 3 2" xfId="6494"/>
    <cellStyle name="_Costs not in AURORA 2007 Rate Case_Book2_Electric Rev Req Model (2009 GRC) Revised 01-18-2010 4" xfId="6495"/>
    <cellStyle name="_Costs not in AURORA 2007 Rate Case_Book2_Electric Rev Req Model (2009 GRC) Revised 01-18-2010_DEM-WP(C) ENERG10C--ctn Mid-C_042010 2010GRC" xfId="6496"/>
    <cellStyle name="_Costs not in AURORA 2007 Rate Case_Book2_Final Order Electric EXHIBIT A-1" xfId="6497"/>
    <cellStyle name="_Costs not in AURORA 2007 Rate Case_Book2_Final Order Electric EXHIBIT A-1 2" xfId="6498"/>
    <cellStyle name="_Costs not in AURORA 2007 Rate Case_Book2_Final Order Electric EXHIBIT A-1 2 2" xfId="6499"/>
    <cellStyle name="_Costs not in AURORA 2007 Rate Case_Book2_Final Order Electric EXHIBIT A-1 2 2 2" xfId="6500"/>
    <cellStyle name="_Costs not in AURORA 2007 Rate Case_Book2_Final Order Electric EXHIBIT A-1 2 3" xfId="6501"/>
    <cellStyle name="_Costs not in AURORA 2007 Rate Case_Book2_Final Order Electric EXHIBIT A-1 3" xfId="6502"/>
    <cellStyle name="_Costs not in AURORA 2007 Rate Case_Book2_Final Order Electric EXHIBIT A-1 3 2" xfId="6503"/>
    <cellStyle name="_Costs not in AURORA 2007 Rate Case_Book2_Final Order Electric EXHIBIT A-1 4" xfId="6504"/>
    <cellStyle name="_Costs not in AURORA 2007 Rate Case_Book4" xfId="6505"/>
    <cellStyle name="_Costs not in AURORA 2007 Rate Case_Book4 2" xfId="6506"/>
    <cellStyle name="_Costs not in AURORA 2007 Rate Case_Book4 2 2" xfId="6507"/>
    <cellStyle name="_Costs not in AURORA 2007 Rate Case_Book4 2 2 2" xfId="6508"/>
    <cellStyle name="_Costs not in AURORA 2007 Rate Case_Book4 2 3" xfId="6509"/>
    <cellStyle name="_Costs not in AURORA 2007 Rate Case_Book4 3" xfId="6510"/>
    <cellStyle name="_Costs not in AURORA 2007 Rate Case_Book4 3 2" xfId="6511"/>
    <cellStyle name="_Costs not in AURORA 2007 Rate Case_Book4 4" xfId="6512"/>
    <cellStyle name="_Costs not in AURORA 2007 Rate Case_Book4_DEM-WP(C) ENERG10C--ctn Mid-C_042010 2010GRC" xfId="6513"/>
    <cellStyle name="_Costs not in AURORA 2007 Rate Case_Book9" xfId="6514"/>
    <cellStyle name="_Costs not in AURORA 2007 Rate Case_Book9 2" xfId="6515"/>
    <cellStyle name="_Costs not in AURORA 2007 Rate Case_Book9 2 2" xfId="6516"/>
    <cellStyle name="_Costs not in AURORA 2007 Rate Case_Book9 2 2 2" xfId="6517"/>
    <cellStyle name="_Costs not in AURORA 2007 Rate Case_Book9 2 3" xfId="6518"/>
    <cellStyle name="_Costs not in AURORA 2007 Rate Case_Book9 3" xfId="6519"/>
    <cellStyle name="_Costs not in AURORA 2007 Rate Case_Book9 3 2" xfId="6520"/>
    <cellStyle name="_Costs not in AURORA 2007 Rate Case_Book9 4" xfId="6521"/>
    <cellStyle name="_Costs not in AURORA 2007 Rate Case_Book9_DEM-WP(C) ENERG10C--ctn Mid-C_042010 2010GRC" xfId="6522"/>
    <cellStyle name="_Costs not in AURORA 2007 Rate Case_Chelan PUD Power Costs (8-10)" xfId="6523"/>
    <cellStyle name="_Costs not in AURORA 2007 Rate Case_Chelan PUD Power Costs (8-10) 2" xfId="6524"/>
    <cellStyle name="_Costs not in AURORA 2007 Rate Case_DEM-WP(C) Chelan Power Costs" xfId="6525"/>
    <cellStyle name="_Costs not in AURORA 2007 Rate Case_DEM-WP(C) Chelan Power Costs 2" xfId="6526"/>
    <cellStyle name="_Costs not in AURORA 2007 Rate Case_DEM-WP(C) ENERG10C--ctn Mid-C_042010 2010GRC" xfId="6527"/>
    <cellStyle name="_Costs not in AURORA 2007 Rate Case_DEM-WP(C) Gas Transport 2010GRC" xfId="6528"/>
    <cellStyle name="_Costs not in AURORA 2007 Rate Case_DEM-WP(C) Gas Transport 2010GRC 2" xfId="6529"/>
    <cellStyle name="_Costs not in AURORA 2007 Rate Case_Electric COS Inputs" xfId="6530"/>
    <cellStyle name="_Costs not in AURORA 2007 Rate Case_Electric COS Inputs 2" xfId="6531"/>
    <cellStyle name="_Costs not in AURORA 2007 Rate Case_Electric COS Inputs 2 2" xfId="6532"/>
    <cellStyle name="_Costs not in AURORA 2007 Rate Case_Electric COS Inputs 2 2 2" xfId="6533"/>
    <cellStyle name="_Costs not in AURORA 2007 Rate Case_Electric COS Inputs 2 2 2 2" xfId="6534"/>
    <cellStyle name="_Costs not in AURORA 2007 Rate Case_Electric COS Inputs 2 2 3" xfId="6535"/>
    <cellStyle name="_Costs not in AURORA 2007 Rate Case_Electric COS Inputs 2 3" xfId="6536"/>
    <cellStyle name="_Costs not in AURORA 2007 Rate Case_Electric COS Inputs 2 3 2" xfId="6537"/>
    <cellStyle name="_Costs not in AURORA 2007 Rate Case_Electric COS Inputs 2 3 2 2" xfId="6538"/>
    <cellStyle name="_Costs not in AURORA 2007 Rate Case_Electric COS Inputs 2 3 3" xfId="6539"/>
    <cellStyle name="_Costs not in AURORA 2007 Rate Case_Electric COS Inputs 2 4" xfId="6540"/>
    <cellStyle name="_Costs not in AURORA 2007 Rate Case_Electric COS Inputs 2 4 2" xfId="6541"/>
    <cellStyle name="_Costs not in AURORA 2007 Rate Case_Electric COS Inputs 2 4 2 2" xfId="6542"/>
    <cellStyle name="_Costs not in AURORA 2007 Rate Case_Electric COS Inputs 2 4 3" xfId="6543"/>
    <cellStyle name="_Costs not in AURORA 2007 Rate Case_Electric COS Inputs 2 5" xfId="6544"/>
    <cellStyle name="_Costs not in AURORA 2007 Rate Case_Electric COS Inputs 3" xfId="6545"/>
    <cellStyle name="_Costs not in AURORA 2007 Rate Case_Electric COS Inputs 3 2" xfId="6546"/>
    <cellStyle name="_Costs not in AURORA 2007 Rate Case_Electric COS Inputs 3 2 2" xfId="6547"/>
    <cellStyle name="_Costs not in AURORA 2007 Rate Case_Electric COS Inputs 3 3" xfId="6548"/>
    <cellStyle name="_Costs not in AURORA 2007 Rate Case_Electric COS Inputs 4" xfId="6549"/>
    <cellStyle name="_Costs not in AURORA 2007 Rate Case_Electric COS Inputs 4 2" xfId="6550"/>
    <cellStyle name="_Costs not in AURORA 2007 Rate Case_Electric COS Inputs 4 2 2" xfId="6551"/>
    <cellStyle name="_Costs not in AURORA 2007 Rate Case_Electric COS Inputs 4 3" xfId="6552"/>
    <cellStyle name="_Costs not in AURORA 2007 Rate Case_Electric COS Inputs 5" xfId="6553"/>
    <cellStyle name="_Costs not in AURORA 2007 Rate Case_Electric COS Inputs 5 2" xfId="6554"/>
    <cellStyle name="_Costs not in AURORA 2007 Rate Case_Electric COS Inputs 6" xfId="6555"/>
    <cellStyle name="_Costs not in AURORA 2007 Rate Case_Exh A-1 resulting from UE-112050 effective Jan 1 2012" xfId="6556"/>
    <cellStyle name="_Costs not in AURORA 2007 Rate Case_Exh G - Klamath Peaker PPA fr C Locke 2-12" xfId="6557"/>
    <cellStyle name="_Costs not in AURORA 2007 Rate Case_Exhibit A-1 effective 4-1-11 fr S Free 12-11" xfId="6558"/>
    <cellStyle name="_Costs not in AURORA 2007 Rate Case_LSRWEP LGIA like Acctg Petition Aug 2010" xfId="6559"/>
    <cellStyle name="_Costs not in AURORA 2007 Rate Case_LSRWEP LGIA like Acctg Petition Aug 2010 2" xfId="6560"/>
    <cellStyle name="_Costs not in AURORA 2007 Rate Case_Mint Farm Generation BPA" xfId="6561"/>
    <cellStyle name="_Costs not in AURORA 2007 Rate Case_NIM Summary" xfId="6562"/>
    <cellStyle name="_Costs not in AURORA 2007 Rate Case_NIM Summary 09GRC" xfId="6563"/>
    <cellStyle name="_Costs not in AURORA 2007 Rate Case_NIM Summary 09GRC 2" xfId="6564"/>
    <cellStyle name="_Costs not in AURORA 2007 Rate Case_NIM Summary 09GRC 2 2" xfId="6565"/>
    <cellStyle name="_Costs not in AURORA 2007 Rate Case_NIM Summary 09GRC 3" xfId="6566"/>
    <cellStyle name="_Costs not in AURORA 2007 Rate Case_NIM Summary 09GRC_DEM-WP(C) ENERG10C--ctn Mid-C_042010 2010GRC" xfId="6567"/>
    <cellStyle name="_Costs not in AURORA 2007 Rate Case_NIM Summary 10" xfId="6568"/>
    <cellStyle name="_Costs not in AURORA 2007 Rate Case_NIM Summary 11" xfId="6569"/>
    <cellStyle name="_Costs not in AURORA 2007 Rate Case_NIM Summary 12" xfId="6570"/>
    <cellStyle name="_Costs not in AURORA 2007 Rate Case_NIM Summary 13" xfId="6571"/>
    <cellStyle name="_Costs not in AURORA 2007 Rate Case_NIM Summary 14" xfId="6572"/>
    <cellStyle name="_Costs not in AURORA 2007 Rate Case_NIM Summary 15" xfId="6573"/>
    <cellStyle name="_Costs not in AURORA 2007 Rate Case_NIM Summary 16" xfId="6574"/>
    <cellStyle name="_Costs not in AURORA 2007 Rate Case_NIM Summary 17" xfId="6575"/>
    <cellStyle name="_Costs not in AURORA 2007 Rate Case_NIM Summary 18" xfId="6576"/>
    <cellStyle name="_Costs not in AURORA 2007 Rate Case_NIM Summary 19" xfId="6577"/>
    <cellStyle name="_Costs not in AURORA 2007 Rate Case_NIM Summary 2" xfId="6578"/>
    <cellStyle name="_Costs not in AURORA 2007 Rate Case_NIM Summary 2 2" xfId="6579"/>
    <cellStyle name="_Costs not in AURORA 2007 Rate Case_NIM Summary 20" xfId="6580"/>
    <cellStyle name="_Costs not in AURORA 2007 Rate Case_NIM Summary 21" xfId="6581"/>
    <cellStyle name="_Costs not in AURORA 2007 Rate Case_NIM Summary 22" xfId="6582"/>
    <cellStyle name="_Costs not in AURORA 2007 Rate Case_NIM Summary 23" xfId="6583"/>
    <cellStyle name="_Costs not in AURORA 2007 Rate Case_NIM Summary 24" xfId="6584"/>
    <cellStyle name="_Costs not in AURORA 2007 Rate Case_NIM Summary 25" xfId="6585"/>
    <cellStyle name="_Costs not in AURORA 2007 Rate Case_NIM Summary 26" xfId="6586"/>
    <cellStyle name="_Costs not in AURORA 2007 Rate Case_NIM Summary 27" xfId="6587"/>
    <cellStyle name="_Costs not in AURORA 2007 Rate Case_NIM Summary 28" xfId="6588"/>
    <cellStyle name="_Costs not in AURORA 2007 Rate Case_NIM Summary 29" xfId="6589"/>
    <cellStyle name="_Costs not in AURORA 2007 Rate Case_NIM Summary 3" xfId="6590"/>
    <cellStyle name="_Costs not in AURORA 2007 Rate Case_NIM Summary 3 2" xfId="6591"/>
    <cellStyle name="_Costs not in AURORA 2007 Rate Case_NIM Summary 30" xfId="6592"/>
    <cellStyle name="_Costs not in AURORA 2007 Rate Case_NIM Summary 31" xfId="6593"/>
    <cellStyle name="_Costs not in AURORA 2007 Rate Case_NIM Summary 32" xfId="6594"/>
    <cellStyle name="_Costs not in AURORA 2007 Rate Case_NIM Summary 33" xfId="6595"/>
    <cellStyle name="_Costs not in AURORA 2007 Rate Case_NIM Summary 34" xfId="6596"/>
    <cellStyle name="_Costs not in AURORA 2007 Rate Case_NIM Summary 35" xfId="6597"/>
    <cellStyle name="_Costs not in AURORA 2007 Rate Case_NIM Summary 36" xfId="6598"/>
    <cellStyle name="_Costs not in AURORA 2007 Rate Case_NIM Summary 37" xfId="6599"/>
    <cellStyle name="_Costs not in AURORA 2007 Rate Case_NIM Summary 38" xfId="6600"/>
    <cellStyle name="_Costs not in AURORA 2007 Rate Case_NIM Summary 39" xfId="6601"/>
    <cellStyle name="_Costs not in AURORA 2007 Rate Case_NIM Summary 4" xfId="6602"/>
    <cellStyle name="_Costs not in AURORA 2007 Rate Case_NIM Summary 4 2" xfId="6603"/>
    <cellStyle name="_Costs not in AURORA 2007 Rate Case_NIM Summary 40" xfId="6604"/>
    <cellStyle name="_Costs not in AURORA 2007 Rate Case_NIM Summary 41" xfId="6605"/>
    <cellStyle name="_Costs not in AURORA 2007 Rate Case_NIM Summary 42" xfId="6606"/>
    <cellStyle name="_Costs not in AURORA 2007 Rate Case_NIM Summary 43" xfId="6607"/>
    <cellStyle name="_Costs not in AURORA 2007 Rate Case_NIM Summary 44" xfId="6608"/>
    <cellStyle name="_Costs not in AURORA 2007 Rate Case_NIM Summary 45" xfId="6609"/>
    <cellStyle name="_Costs not in AURORA 2007 Rate Case_NIM Summary 46" xfId="6610"/>
    <cellStyle name="_Costs not in AURORA 2007 Rate Case_NIM Summary 47" xfId="6611"/>
    <cellStyle name="_Costs not in AURORA 2007 Rate Case_NIM Summary 48" xfId="6612"/>
    <cellStyle name="_Costs not in AURORA 2007 Rate Case_NIM Summary 49" xfId="6613"/>
    <cellStyle name="_Costs not in AURORA 2007 Rate Case_NIM Summary 5" xfId="6614"/>
    <cellStyle name="_Costs not in AURORA 2007 Rate Case_NIM Summary 5 2" xfId="6615"/>
    <cellStyle name="_Costs not in AURORA 2007 Rate Case_NIM Summary 50" xfId="6616"/>
    <cellStyle name="_Costs not in AURORA 2007 Rate Case_NIM Summary 51" xfId="6617"/>
    <cellStyle name="_Costs not in AURORA 2007 Rate Case_NIM Summary 52" xfId="6618"/>
    <cellStyle name="_Costs not in AURORA 2007 Rate Case_NIM Summary 6" xfId="6619"/>
    <cellStyle name="_Costs not in AURORA 2007 Rate Case_NIM Summary 6 2" xfId="6620"/>
    <cellStyle name="_Costs not in AURORA 2007 Rate Case_NIM Summary 7" xfId="6621"/>
    <cellStyle name="_Costs not in AURORA 2007 Rate Case_NIM Summary 7 2" xfId="6622"/>
    <cellStyle name="_Costs not in AURORA 2007 Rate Case_NIM Summary 8" xfId="6623"/>
    <cellStyle name="_Costs not in AURORA 2007 Rate Case_NIM Summary 8 2" xfId="6624"/>
    <cellStyle name="_Costs not in AURORA 2007 Rate Case_NIM Summary 9" xfId="6625"/>
    <cellStyle name="_Costs not in AURORA 2007 Rate Case_NIM Summary 9 2" xfId="6626"/>
    <cellStyle name="_Costs not in AURORA 2007 Rate Case_NIM Summary_DEM-WP(C) ENERG10C--ctn Mid-C_042010 2010GRC" xfId="6627"/>
    <cellStyle name="_Costs not in AURORA 2007 Rate Case_PCA 10 -  Exhibit D Dec 2011" xfId="6628"/>
    <cellStyle name="_Costs not in AURORA 2007 Rate Case_PCA 10 -  Exhibit D from A Kellogg Jan 2011" xfId="6629"/>
    <cellStyle name="_Costs not in AURORA 2007 Rate Case_PCA 10 -  Exhibit D from A Kellogg July 2011" xfId="6630"/>
    <cellStyle name="_Costs not in AURORA 2007 Rate Case_PCA 10 -  Exhibit D from S Free Rcv'd 12-11" xfId="6631"/>
    <cellStyle name="_Costs not in AURORA 2007 Rate Case_PCA 11 -  Exhibit D Jan 2012 fr A Kellogg" xfId="6632"/>
    <cellStyle name="_Costs not in AURORA 2007 Rate Case_PCA 11 -  Exhibit D Jan 2012 WF" xfId="6633"/>
    <cellStyle name="_Costs not in AURORA 2007 Rate Case_PCA 9 -  Exhibit D April 2010" xfId="6634"/>
    <cellStyle name="_Costs not in AURORA 2007 Rate Case_PCA 9 -  Exhibit D April 2010 (3)" xfId="6635"/>
    <cellStyle name="_Costs not in AURORA 2007 Rate Case_PCA 9 -  Exhibit D April 2010 (3) 2" xfId="6636"/>
    <cellStyle name="_Costs not in AURORA 2007 Rate Case_PCA 9 -  Exhibit D April 2010 (3) 2 2" xfId="6637"/>
    <cellStyle name="_Costs not in AURORA 2007 Rate Case_PCA 9 -  Exhibit D April 2010 (3) 3" xfId="6638"/>
    <cellStyle name="_Costs not in AURORA 2007 Rate Case_PCA 9 -  Exhibit D April 2010 (3)_DEM-WP(C) ENERG10C--ctn Mid-C_042010 2010GRC" xfId="6639"/>
    <cellStyle name="_Costs not in AURORA 2007 Rate Case_PCA 9 -  Exhibit D April 2010 2" xfId="6640"/>
    <cellStyle name="_Costs not in AURORA 2007 Rate Case_PCA 9 -  Exhibit D April 2010 3" xfId="6641"/>
    <cellStyle name="_Costs not in AURORA 2007 Rate Case_PCA 9 -  Exhibit D April 2010 4" xfId="6642"/>
    <cellStyle name="_Costs not in AURORA 2007 Rate Case_PCA 9 -  Exhibit D April 2010 5" xfId="6643"/>
    <cellStyle name="_Costs not in AURORA 2007 Rate Case_PCA 9 -  Exhibit D April 2010 6" xfId="6644"/>
    <cellStyle name="_Costs not in AURORA 2007 Rate Case_PCA 9 -  Exhibit D Nov 2010" xfId="6645"/>
    <cellStyle name="_Costs not in AURORA 2007 Rate Case_PCA 9 -  Exhibit D Nov 2010 2" xfId="6646"/>
    <cellStyle name="_Costs not in AURORA 2007 Rate Case_PCA 9 - Exhibit D at August 2010" xfId="6647"/>
    <cellStyle name="_Costs not in AURORA 2007 Rate Case_PCA 9 - Exhibit D at August 2010 2" xfId="6648"/>
    <cellStyle name="_Costs not in AURORA 2007 Rate Case_PCA 9 - Exhibit D June 2010 GRC" xfId="6649"/>
    <cellStyle name="_Costs not in AURORA 2007 Rate Case_PCA 9 - Exhibit D June 2010 GRC 2" xfId="6650"/>
    <cellStyle name="_Costs not in AURORA 2007 Rate Case_Power Costs - Comparison bx Rbtl-Staff-Jt-PC" xfId="6651"/>
    <cellStyle name="_Costs not in AURORA 2007 Rate Case_Power Costs - Comparison bx Rbtl-Staff-Jt-PC 2" xfId="6652"/>
    <cellStyle name="_Costs not in AURORA 2007 Rate Case_Power Costs - Comparison bx Rbtl-Staff-Jt-PC 2 2" xfId="6653"/>
    <cellStyle name="_Costs not in AURORA 2007 Rate Case_Power Costs - Comparison bx Rbtl-Staff-Jt-PC 2 2 2" xfId="6654"/>
    <cellStyle name="_Costs not in AURORA 2007 Rate Case_Power Costs - Comparison bx Rbtl-Staff-Jt-PC 2 3" xfId="6655"/>
    <cellStyle name="_Costs not in AURORA 2007 Rate Case_Power Costs - Comparison bx Rbtl-Staff-Jt-PC 3" xfId="6656"/>
    <cellStyle name="_Costs not in AURORA 2007 Rate Case_Power Costs - Comparison bx Rbtl-Staff-Jt-PC 3 2" xfId="6657"/>
    <cellStyle name="_Costs not in AURORA 2007 Rate Case_Power Costs - Comparison bx Rbtl-Staff-Jt-PC 4" xfId="6658"/>
    <cellStyle name="_Costs not in AURORA 2007 Rate Case_Power Costs - Comparison bx Rbtl-Staff-Jt-PC_Adj Bench DR 3 for Initial Briefs (Electric)" xfId="6659"/>
    <cellStyle name="_Costs not in AURORA 2007 Rate Case_Power Costs - Comparison bx Rbtl-Staff-Jt-PC_Adj Bench DR 3 for Initial Briefs (Electric) 2" xfId="6660"/>
    <cellStyle name="_Costs not in AURORA 2007 Rate Case_Power Costs - Comparison bx Rbtl-Staff-Jt-PC_Adj Bench DR 3 for Initial Briefs (Electric) 2 2" xfId="6661"/>
    <cellStyle name="_Costs not in AURORA 2007 Rate Case_Power Costs - Comparison bx Rbtl-Staff-Jt-PC_Adj Bench DR 3 for Initial Briefs (Electric) 2 2 2" xfId="6662"/>
    <cellStyle name="_Costs not in AURORA 2007 Rate Case_Power Costs - Comparison bx Rbtl-Staff-Jt-PC_Adj Bench DR 3 for Initial Briefs (Electric) 2 3" xfId="6663"/>
    <cellStyle name="_Costs not in AURORA 2007 Rate Case_Power Costs - Comparison bx Rbtl-Staff-Jt-PC_Adj Bench DR 3 for Initial Briefs (Electric) 3" xfId="6664"/>
    <cellStyle name="_Costs not in AURORA 2007 Rate Case_Power Costs - Comparison bx Rbtl-Staff-Jt-PC_Adj Bench DR 3 for Initial Briefs (Electric) 3 2" xfId="6665"/>
    <cellStyle name="_Costs not in AURORA 2007 Rate Case_Power Costs - Comparison bx Rbtl-Staff-Jt-PC_Adj Bench DR 3 for Initial Briefs (Electric) 4" xfId="6666"/>
    <cellStyle name="_Costs not in AURORA 2007 Rate Case_Power Costs - Comparison bx Rbtl-Staff-Jt-PC_Adj Bench DR 3 for Initial Briefs (Electric)_DEM-WP(C) ENERG10C--ctn Mid-C_042010 2010GRC" xfId="6667"/>
    <cellStyle name="_Costs not in AURORA 2007 Rate Case_Power Costs - Comparison bx Rbtl-Staff-Jt-PC_DEM-WP(C) ENERG10C--ctn Mid-C_042010 2010GRC" xfId="6668"/>
    <cellStyle name="_Costs not in AURORA 2007 Rate Case_Power Costs - Comparison bx Rbtl-Staff-Jt-PC_Electric Rev Req Model (2009 GRC) Rebuttal" xfId="6669"/>
    <cellStyle name="_Costs not in AURORA 2007 Rate Case_Power Costs - Comparison bx Rbtl-Staff-Jt-PC_Electric Rev Req Model (2009 GRC) Rebuttal 2" xfId="6670"/>
    <cellStyle name="_Costs not in AURORA 2007 Rate Case_Power Costs - Comparison bx Rbtl-Staff-Jt-PC_Electric Rev Req Model (2009 GRC) Rebuttal 2 2" xfId="6671"/>
    <cellStyle name="_Costs not in AURORA 2007 Rate Case_Power Costs - Comparison bx Rbtl-Staff-Jt-PC_Electric Rev Req Model (2009 GRC) Rebuttal 2 2 2" xfId="6672"/>
    <cellStyle name="_Costs not in AURORA 2007 Rate Case_Power Costs - Comparison bx Rbtl-Staff-Jt-PC_Electric Rev Req Model (2009 GRC) Rebuttal 2 3" xfId="6673"/>
    <cellStyle name="_Costs not in AURORA 2007 Rate Case_Power Costs - Comparison bx Rbtl-Staff-Jt-PC_Electric Rev Req Model (2009 GRC) Rebuttal 3" xfId="6674"/>
    <cellStyle name="_Costs not in AURORA 2007 Rate Case_Power Costs - Comparison bx Rbtl-Staff-Jt-PC_Electric Rev Req Model (2009 GRC) Rebuttal 3 2" xfId="6675"/>
    <cellStyle name="_Costs not in AURORA 2007 Rate Case_Power Costs - Comparison bx Rbtl-Staff-Jt-PC_Electric Rev Req Model (2009 GRC) Rebuttal 4" xfId="6676"/>
    <cellStyle name="_Costs not in AURORA 2007 Rate Case_Power Costs - Comparison bx Rbtl-Staff-Jt-PC_Electric Rev Req Model (2009 GRC) Rebuttal REmoval of New  WH Solar AdjustMI" xfId="6677"/>
    <cellStyle name="_Costs not in AURORA 2007 Rate Case_Power Costs - Comparison bx Rbtl-Staff-Jt-PC_Electric Rev Req Model (2009 GRC) Rebuttal REmoval of New  WH Solar AdjustMI 2" xfId="6678"/>
    <cellStyle name="_Costs not in AURORA 2007 Rate Case_Power Costs - Comparison bx Rbtl-Staff-Jt-PC_Electric Rev Req Model (2009 GRC) Rebuttal REmoval of New  WH Solar AdjustMI 2 2" xfId="6679"/>
    <cellStyle name="_Costs not in AURORA 2007 Rate Case_Power Costs - Comparison bx Rbtl-Staff-Jt-PC_Electric Rev Req Model (2009 GRC) Rebuttal REmoval of New  WH Solar AdjustMI 2 2 2" xfId="6680"/>
    <cellStyle name="_Costs not in AURORA 2007 Rate Case_Power Costs - Comparison bx Rbtl-Staff-Jt-PC_Electric Rev Req Model (2009 GRC) Rebuttal REmoval of New  WH Solar AdjustMI 2 3" xfId="6681"/>
    <cellStyle name="_Costs not in AURORA 2007 Rate Case_Power Costs - Comparison bx Rbtl-Staff-Jt-PC_Electric Rev Req Model (2009 GRC) Rebuttal REmoval of New  WH Solar AdjustMI 3" xfId="6682"/>
    <cellStyle name="_Costs not in AURORA 2007 Rate Case_Power Costs - Comparison bx Rbtl-Staff-Jt-PC_Electric Rev Req Model (2009 GRC) Rebuttal REmoval of New  WH Solar AdjustMI 3 2" xfId="6683"/>
    <cellStyle name="_Costs not in AURORA 2007 Rate Case_Power Costs - Comparison bx Rbtl-Staff-Jt-PC_Electric Rev Req Model (2009 GRC) Rebuttal REmoval of New  WH Solar AdjustMI 4" xfId="6684"/>
    <cellStyle name="_Costs not in AURORA 2007 Rate Case_Power Costs - Comparison bx Rbtl-Staff-Jt-PC_Electric Rev Req Model (2009 GRC) Rebuttal REmoval of New  WH Solar AdjustMI_DEM-WP(C) ENERG10C--ctn Mid-C_042010 2010GRC" xfId="6685"/>
    <cellStyle name="_Costs not in AURORA 2007 Rate Case_Power Costs - Comparison bx Rbtl-Staff-Jt-PC_Electric Rev Req Model (2009 GRC) Revised 01-18-2010" xfId="6686"/>
    <cellStyle name="_Costs not in AURORA 2007 Rate Case_Power Costs - Comparison bx Rbtl-Staff-Jt-PC_Electric Rev Req Model (2009 GRC) Revised 01-18-2010 2" xfId="6687"/>
    <cellStyle name="_Costs not in AURORA 2007 Rate Case_Power Costs - Comparison bx Rbtl-Staff-Jt-PC_Electric Rev Req Model (2009 GRC) Revised 01-18-2010 2 2" xfId="6688"/>
    <cellStyle name="_Costs not in AURORA 2007 Rate Case_Power Costs - Comparison bx Rbtl-Staff-Jt-PC_Electric Rev Req Model (2009 GRC) Revised 01-18-2010 2 2 2" xfId="6689"/>
    <cellStyle name="_Costs not in AURORA 2007 Rate Case_Power Costs - Comparison bx Rbtl-Staff-Jt-PC_Electric Rev Req Model (2009 GRC) Revised 01-18-2010 2 3" xfId="6690"/>
    <cellStyle name="_Costs not in AURORA 2007 Rate Case_Power Costs - Comparison bx Rbtl-Staff-Jt-PC_Electric Rev Req Model (2009 GRC) Revised 01-18-2010 3" xfId="6691"/>
    <cellStyle name="_Costs not in AURORA 2007 Rate Case_Power Costs - Comparison bx Rbtl-Staff-Jt-PC_Electric Rev Req Model (2009 GRC) Revised 01-18-2010 3 2" xfId="6692"/>
    <cellStyle name="_Costs not in AURORA 2007 Rate Case_Power Costs - Comparison bx Rbtl-Staff-Jt-PC_Electric Rev Req Model (2009 GRC) Revised 01-18-2010 4" xfId="6693"/>
    <cellStyle name="_Costs not in AURORA 2007 Rate Case_Power Costs - Comparison bx Rbtl-Staff-Jt-PC_Electric Rev Req Model (2009 GRC) Revised 01-18-2010_DEM-WP(C) ENERG10C--ctn Mid-C_042010 2010GRC" xfId="6694"/>
    <cellStyle name="_Costs not in AURORA 2007 Rate Case_Power Costs - Comparison bx Rbtl-Staff-Jt-PC_Final Order Electric EXHIBIT A-1" xfId="6695"/>
    <cellStyle name="_Costs not in AURORA 2007 Rate Case_Power Costs - Comparison bx Rbtl-Staff-Jt-PC_Final Order Electric EXHIBIT A-1 2" xfId="6696"/>
    <cellStyle name="_Costs not in AURORA 2007 Rate Case_Power Costs - Comparison bx Rbtl-Staff-Jt-PC_Final Order Electric EXHIBIT A-1 2 2" xfId="6697"/>
    <cellStyle name="_Costs not in AURORA 2007 Rate Case_Power Costs - Comparison bx Rbtl-Staff-Jt-PC_Final Order Electric EXHIBIT A-1 2 2 2" xfId="6698"/>
    <cellStyle name="_Costs not in AURORA 2007 Rate Case_Power Costs - Comparison bx Rbtl-Staff-Jt-PC_Final Order Electric EXHIBIT A-1 2 3" xfId="6699"/>
    <cellStyle name="_Costs not in AURORA 2007 Rate Case_Power Costs - Comparison bx Rbtl-Staff-Jt-PC_Final Order Electric EXHIBIT A-1 3" xfId="6700"/>
    <cellStyle name="_Costs not in AURORA 2007 Rate Case_Power Costs - Comparison bx Rbtl-Staff-Jt-PC_Final Order Electric EXHIBIT A-1 3 2" xfId="6701"/>
    <cellStyle name="_Costs not in AURORA 2007 Rate Case_Power Costs - Comparison bx Rbtl-Staff-Jt-PC_Final Order Electric EXHIBIT A-1 4" xfId="6702"/>
    <cellStyle name="_Costs not in AURORA 2007 Rate Case_Production Adj 4.37" xfId="6703"/>
    <cellStyle name="_Costs not in AURORA 2007 Rate Case_Production Adj 4.37 2" xfId="6704"/>
    <cellStyle name="_Costs not in AURORA 2007 Rate Case_Production Adj 4.37 2 2" xfId="6705"/>
    <cellStyle name="_Costs not in AURORA 2007 Rate Case_Production Adj 4.37 2 2 2" xfId="6706"/>
    <cellStyle name="_Costs not in AURORA 2007 Rate Case_Production Adj 4.37 2 3" xfId="6707"/>
    <cellStyle name="_Costs not in AURORA 2007 Rate Case_Production Adj 4.37 3" xfId="6708"/>
    <cellStyle name="_Costs not in AURORA 2007 Rate Case_Production Adj 4.37 3 2" xfId="6709"/>
    <cellStyle name="_Costs not in AURORA 2007 Rate Case_Production Adj 4.37 4" xfId="6710"/>
    <cellStyle name="_Costs not in AURORA 2007 Rate Case_Purchased Power Adj 4.03" xfId="6711"/>
    <cellStyle name="_Costs not in AURORA 2007 Rate Case_Purchased Power Adj 4.03 2" xfId="6712"/>
    <cellStyle name="_Costs not in AURORA 2007 Rate Case_Purchased Power Adj 4.03 2 2" xfId="6713"/>
    <cellStyle name="_Costs not in AURORA 2007 Rate Case_Purchased Power Adj 4.03 2 2 2" xfId="6714"/>
    <cellStyle name="_Costs not in AURORA 2007 Rate Case_Purchased Power Adj 4.03 2 3" xfId="6715"/>
    <cellStyle name="_Costs not in AURORA 2007 Rate Case_Purchased Power Adj 4.03 3" xfId="6716"/>
    <cellStyle name="_Costs not in AURORA 2007 Rate Case_Purchased Power Adj 4.03 3 2" xfId="6717"/>
    <cellStyle name="_Costs not in AURORA 2007 Rate Case_Purchased Power Adj 4.03 4" xfId="6718"/>
    <cellStyle name="_Costs not in AURORA 2007 Rate Case_Rebuttal Power Costs" xfId="6719"/>
    <cellStyle name="_Costs not in AURORA 2007 Rate Case_Rebuttal Power Costs 2" xfId="6720"/>
    <cellStyle name="_Costs not in AURORA 2007 Rate Case_Rebuttal Power Costs 2 2" xfId="6721"/>
    <cellStyle name="_Costs not in AURORA 2007 Rate Case_Rebuttal Power Costs 2 2 2" xfId="6722"/>
    <cellStyle name="_Costs not in AURORA 2007 Rate Case_Rebuttal Power Costs 2 3" xfId="6723"/>
    <cellStyle name="_Costs not in AURORA 2007 Rate Case_Rebuttal Power Costs 3" xfId="6724"/>
    <cellStyle name="_Costs not in AURORA 2007 Rate Case_Rebuttal Power Costs 3 2" xfId="6725"/>
    <cellStyle name="_Costs not in AURORA 2007 Rate Case_Rebuttal Power Costs 4" xfId="6726"/>
    <cellStyle name="_Costs not in AURORA 2007 Rate Case_Rebuttal Power Costs_Adj Bench DR 3 for Initial Briefs (Electric)" xfId="6727"/>
    <cellStyle name="_Costs not in AURORA 2007 Rate Case_Rebuttal Power Costs_Adj Bench DR 3 for Initial Briefs (Electric) 2" xfId="6728"/>
    <cellStyle name="_Costs not in AURORA 2007 Rate Case_Rebuttal Power Costs_Adj Bench DR 3 for Initial Briefs (Electric) 2 2" xfId="6729"/>
    <cellStyle name="_Costs not in AURORA 2007 Rate Case_Rebuttal Power Costs_Adj Bench DR 3 for Initial Briefs (Electric) 2 2 2" xfId="6730"/>
    <cellStyle name="_Costs not in AURORA 2007 Rate Case_Rebuttal Power Costs_Adj Bench DR 3 for Initial Briefs (Electric) 2 3" xfId="6731"/>
    <cellStyle name="_Costs not in AURORA 2007 Rate Case_Rebuttal Power Costs_Adj Bench DR 3 for Initial Briefs (Electric) 3" xfId="6732"/>
    <cellStyle name="_Costs not in AURORA 2007 Rate Case_Rebuttal Power Costs_Adj Bench DR 3 for Initial Briefs (Electric) 3 2" xfId="6733"/>
    <cellStyle name="_Costs not in AURORA 2007 Rate Case_Rebuttal Power Costs_Adj Bench DR 3 for Initial Briefs (Electric) 4" xfId="6734"/>
    <cellStyle name="_Costs not in AURORA 2007 Rate Case_Rebuttal Power Costs_Adj Bench DR 3 for Initial Briefs (Electric)_DEM-WP(C) ENERG10C--ctn Mid-C_042010 2010GRC" xfId="6735"/>
    <cellStyle name="_Costs not in AURORA 2007 Rate Case_Rebuttal Power Costs_DEM-WP(C) ENERG10C--ctn Mid-C_042010 2010GRC" xfId="6736"/>
    <cellStyle name="_Costs not in AURORA 2007 Rate Case_Rebuttal Power Costs_Electric Rev Req Model (2009 GRC) Rebuttal" xfId="6737"/>
    <cellStyle name="_Costs not in AURORA 2007 Rate Case_Rebuttal Power Costs_Electric Rev Req Model (2009 GRC) Rebuttal 2" xfId="6738"/>
    <cellStyle name="_Costs not in AURORA 2007 Rate Case_Rebuttal Power Costs_Electric Rev Req Model (2009 GRC) Rebuttal 2 2" xfId="6739"/>
    <cellStyle name="_Costs not in AURORA 2007 Rate Case_Rebuttal Power Costs_Electric Rev Req Model (2009 GRC) Rebuttal 2 2 2" xfId="6740"/>
    <cellStyle name="_Costs not in AURORA 2007 Rate Case_Rebuttal Power Costs_Electric Rev Req Model (2009 GRC) Rebuttal 2 3" xfId="6741"/>
    <cellStyle name="_Costs not in AURORA 2007 Rate Case_Rebuttal Power Costs_Electric Rev Req Model (2009 GRC) Rebuttal 3" xfId="6742"/>
    <cellStyle name="_Costs not in AURORA 2007 Rate Case_Rebuttal Power Costs_Electric Rev Req Model (2009 GRC) Rebuttal 3 2" xfId="6743"/>
    <cellStyle name="_Costs not in AURORA 2007 Rate Case_Rebuttal Power Costs_Electric Rev Req Model (2009 GRC) Rebuttal 4" xfId="6744"/>
    <cellStyle name="_Costs not in AURORA 2007 Rate Case_Rebuttal Power Costs_Electric Rev Req Model (2009 GRC) Rebuttal REmoval of New  WH Solar AdjustMI" xfId="6745"/>
    <cellStyle name="_Costs not in AURORA 2007 Rate Case_Rebuttal Power Costs_Electric Rev Req Model (2009 GRC) Rebuttal REmoval of New  WH Solar AdjustMI 2" xfId="6746"/>
    <cellStyle name="_Costs not in AURORA 2007 Rate Case_Rebuttal Power Costs_Electric Rev Req Model (2009 GRC) Rebuttal REmoval of New  WH Solar AdjustMI 2 2" xfId="6747"/>
    <cellStyle name="_Costs not in AURORA 2007 Rate Case_Rebuttal Power Costs_Electric Rev Req Model (2009 GRC) Rebuttal REmoval of New  WH Solar AdjustMI 2 2 2" xfId="6748"/>
    <cellStyle name="_Costs not in AURORA 2007 Rate Case_Rebuttal Power Costs_Electric Rev Req Model (2009 GRC) Rebuttal REmoval of New  WH Solar AdjustMI 2 3" xfId="6749"/>
    <cellStyle name="_Costs not in AURORA 2007 Rate Case_Rebuttal Power Costs_Electric Rev Req Model (2009 GRC) Rebuttal REmoval of New  WH Solar AdjustMI 3" xfId="6750"/>
    <cellStyle name="_Costs not in AURORA 2007 Rate Case_Rebuttal Power Costs_Electric Rev Req Model (2009 GRC) Rebuttal REmoval of New  WH Solar AdjustMI 3 2" xfId="6751"/>
    <cellStyle name="_Costs not in AURORA 2007 Rate Case_Rebuttal Power Costs_Electric Rev Req Model (2009 GRC) Rebuttal REmoval of New  WH Solar AdjustMI 4" xfId="6752"/>
    <cellStyle name="_Costs not in AURORA 2007 Rate Case_Rebuttal Power Costs_Electric Rev Req Model (2009 GRC) Rebuttal REmoval of New  WH Solar AdjustMI_DEM-WP(C) ENERG10C--ctn Mid-C_042010 2010GRC" xfId="6753"/>
    <cellStyle name="_Costs not in AURORA 2007 Rate Case_Rebuttal Power Costs_Electric Rev Req Model (2009 GRC) Revised 01-18-2010" xfId="6754"/>
    <cellStyle name="_Costs not in AURORA 2007 Rate Case_Rebuttal Power Costs_Electric Rev Req Model (2009 GRC) Revised 01-18-2010 2" xfId="6755"/>
    <cellStyle name="_Costs not in AURORA 2007 Rate Case_Rebuttal Power Costs_Electric Rev Req Model (2009 GRC) Revised 01-18-2010 2 2" xfId="6756"/>
    <cellStyle name="_Costs not in AURORA 2007 Rate Case_Rebuttal Power Costs_Electric Rev Req Model (2009 GRC) Revised 01-18-2010 2 2 2" xfId="6757"/>
    <cellStyle name="_Costs not in AURORA 2007 Rate Case_Rebuttal Power Costs_Electric Rev Req Model (2009 GRC) Revised 01-18-2010 2 3" xfId="6758"/>
    <cellStyle name="_Costs not in AURORA 2007 Rate Case_Rebuttal Power Costs_Electric Rev Req Model (2009 GRC) Revised 01-18-2010 3" xfId="6759"/>
    <cellStyle name="_Costs not in AURORA 2007 Rate Case_Rebuttal Power Costs_Electric Rev Req Model (2009 GRC) Revised 01-18-2010 3 2" xfId="6760"/>
    <cellStyle name="_Costs not in AURORA 2007 Rate Case_Rebuttal Power Costs_Electric Rev Req Model (2009 GRC) Revised 01-18-2010 4" xfId="6761"/>
    <cellStyle name="_Costs not in AURORA 2007 Rate Case_Rebuttal Power Costs_Electric Rev Req Model (2009 GRC) Revised 01-18-2010_DEM-WP(C) ENERG10C--ctn Mid-C_042010 2010GRC" xfId="6762"/>
    <cellStyle name="_Costs not in AURORA 2007 Rate Case_Rebuttal Power Costs_Final Order Electric EXHIBIT A-1" xfId="6763"/>
    <cellStyle name="_Costs not in AURORA 2007 Rate Case_Rebuttal Power Costs_Final Order Electric EXHIBIT A-1 2" xfId="6764"/>
    <cellStyle name="_Costs not in AURORA 2007 Rate Case_Rebuttal Power Costs_Final Order Electric EXHIBIT A-1 2 2" xfId="6765"/>
    <cellStyle name="_Costs not in AURORA 2007 Rate Case_Rebuttal Power Costs_Final Order Electric EXHIBIT A-1 2 2 2" xfId="6766"/>
    <cellStyle name="_Costs not in AURORA 2007 Rate Case_Rebuttal Power Costs_Final Order Electric EXHIBIT A-1 2 3" xfId="6767"/>
    <cellStyle name="_Costs not in AURORA 2007 Rate Case_Rebuttal Power Costs_Final Order Electric EXHIBIT A-1 3" xfId="6768"/>
    <cellStyle name="_Costs not in AURORA 2007 Rate Case_Rebuttal Power Costs_Final Order Electric EXHIBIT A-1 3 2" xfId="6769"/>
    <cellStyle name="_Costs not in AURORA 2007 Rate Case_Rebuttal Power Costs_Final Order Electric EXHIBIT A-1 4" xfId="6770"/>
    <cellStyle name="_Costs not in AURORA 2007 Rate Case_ROR 5.02" xfId="6771"/>
    <cellStyle name="_Costs not in AURORA 2007 Rate Case_ROR 5.02 2" xfId="6772"/>
    <cellStyle name="_Costs not in AURORA 2007 Rate Case_ROR 5.02 2 2" xfId="6773"/>
    <cellStyle name="_Costs not in AURORA 2007 Rate Case_ROR 5.02 2 2 2" xfId="6774"/>
    <cellStyle name="_Costs not in AURORA 2007 Rate Case_ROR 5.02 2 3" xfId="6775"/>
    <cellStyle name="_Costs not in AURORA 2007 Rate Case_ROR 5.02 3" xfId="6776"/>
    <cellStyle name="_Costs not in AURORA 2007 Rate Case_ROR 5.02 3 2" xfId="6777"/>
    <cellStyle name="_Costs not in AURORA 2007 Rate Case_ROR 5.02 4" xfId="6778"/>
    <cellStyle name="_Costs not in AURORA 2007 Rate Case_Transmission Workbook for May BOD" xfId="6779"/>
    <cellStyle name="_Costs not in AURORA 2007 Rate Case_Transmission Workbook for May BOD 2" xfId="6780"/>
    <cellStyle name="_Costs not in AURORA 2007 Rate Case_Transmission Workbook for May BOD 2 2" xfId="6781"/>
    <cellStyle name="_Costs not in AURORA 2007 Rate Case_Transmission Workbook for May BOD 3" xfId="6782"/>
    <cellStyle name="_Costs not in AURORA 2007 Rate Case_Transmission Workbook for May BOD_DEM-WP(C) ENERG10C--ctn Mid-C_042010 2010GRC" xfId="6783"/>
    <cellStyle name="_Costs not in AURORA 2007 Rate Case_Wind Integration 10GRC" xfId="6784"/>
    <cellStyle name="_Costs not in AURORA 2007 Rate Case_Wind Integration 10GRC 2" xfId="6785"/>
    <cellStyle name="_Costs not in AURORA 2007 Rate Case_Wind Integration 10GRC 2 2" xfId="6786"/>
    <cellStyle name="_Costs not in AURORA 2007 Rate Case_Wind Integration 10GRC 3" xfId="6787"/>
    <cellStyle name="_Costs not in AURORA 2007 Rate Case_Wind Integration 10GRC_DEM-WP(C) ENERG10C--ctn Mid-C_042010 2010GRC" xfId="6788"/>
    <cellStyle name="_Costs not in KWI3000 '06Budget" xfId="6789"/>
    <cellStyle name="_Costs not in KWI3000 '06Budget 10" xfId="6790"/>
    <cellStyle name="_Costs not in KWI3000 '06Budget 10 2" xfId="6791"/>
    <cellStyle name="_Costs not in KWI3000 '06Budget 2" xfId="6792"/>
    <cellStyle name="_Costs not in KWI3000 '06Budget 2 2" xfId="6793"/>
    <cellStyle name="_Costs not in KWI3000 '06Budget 2 2 2" xfId="6794"/>
    <cellStyle name="_Costs not in KWI3000 '06Budget 2 2 2 2" xfId="6795"/>
    <cellStyle name="_Costs not in KWI3000 '06Budget 2 2 3" xfId="6796"/>
    <cellStyle name="_Costs not in KWI3000 '06Budget 2 3" xfId="6797"/>
    <cellStyle name="_Costs not in KWI3000 '06Budget 2 3 2" xfId="6798"/>
    <cellStyle name="_Costs not in KWI3000 '06Budget 2 4" xfId="6799"/>
    <cellStyle name="_Costs not in KWI3000 '06Budget 3" xfId="6800"/>
    <cellStyle name="_Costs not in KWI3000 '06Budget 3 2" xfId="6801"/>
    <cellStyle name="_Costs not in KWI3000 '06Budget 3 2 2" xfId="6802"/>
    <cellStyle name="_Costs not in KWI3000 '06Budget 3 2 2 2" xfId="6803"/>
    <cellStyle name="_Costs not in KWI3000 '06Budget 3 2 3" xfId="6804"/>
    <cellStyle name="_Costs not in KWI3000 '06Budget 3 3" xfId="6805"/>
    <cellStyle name="_Costs not in KWI3000 '06Budget 3 3 2" xfId="6806"/>
    <cellStyle name="_Costs not in KWI3000 '06Budget 3 3 2 2" xfId="6807"/>
    <cellStyle name="_Costs not in KWI3000 '06Budget 3 3 3" xfId="6808"/>
    <cellStyle name="_Costs not in KWI3000 '06Budget 3 4" xfId="6809"/>
    <cellStyle name="_Costs not in KWI3000 '06Budget 3 4 2" xfId="6810"/>
    <cellStyle name="_Costs not in KWI3000 '06Budget 3 4 2 2" xfId="6811"/>
    <cellStyle name="_Costs not in KWI3000 '06Budget 3 4 3" xfId="6812"/>
    <cellStyle name="_Costs not in KWI3000 '06Budget 3 5" xfId="6813"/>
    <cellStyle name="_Costs not in KWI3000 '06Budget 4" xfId="6814"/>
    <cellStyle name="_Costs not in KWI3000 '06Budget 4 2" xfId="6815"/>
    <cellStyle name="_Costs not in KWI3000 '06Budget 4 2 2" xfId="6816"/>
    <cellStyle name="_Costs not in KWI3000 '06Budget 4 3" xfId="6817"/>
    <cellStyle name="_Costs not in KWI3000 '06Budget 5" xfId="6818"/>
    <cellStyle name="_Costs not in KWI3000 '06Budget 5 2" xfId="6819"/>
    <cellStyle name="_Costs not in KWI3000 '06Budget 5 2 2" xfId="6820"/>
    <cellStyle name="_Costs not in KWI3000 '06Budget 5 2 3" xfId="6821"/>
    <cellStyle name="_Costs not in KWI3000 '06Budget 5 3" xfId="6822"/>
    <cellStyle name="_Costs not in KWI3000 '06Budget 5 3 2" xfId="6823"/>
    <cellStyle name="_Costs not in KWI3000 '06Budget 6" xfId="6824"/>
    <cellStyle name="_Costs not in KWI3000 '06Budget 6 2" xfId="6825"/>
    <cellStyle name="_Costs not in KWI3000 '06Budget 6 2 2" xfId="6826"/>
    <cellStyle name="_Costs not in KWI3000 '06Budget 6 3" xfId="6827"/>
    <cellStyle name="_Costs not in KWI3000 '06Budget 7" xfId="6828"/>
    <cellStyle name="_Costs not in KWI3000 '06Budget 7 2" xfId="6829"/>
    <cellStyle name="_Costs not in KWI3000 '06Budget 8" xfId="6830"/>
    <cellStyle name="_Costs not in KWI3000 '06Budget 8 2" xfId="6831"/>
    <cellStyle name="_Costs not in KWI3000 '06Budget 9" xfId="6832"/>
    <cellStyle name="_Costs not in KWI3000 '06Budget 9 2" xfId="6833"/>
    <cellStyle name="_Costs not in KWI3000 '06Budget_(C) WHE Proforma with ITC cash grant 10 Yr Amort_for deferral_102809" xfId="6834"/>
    <cellStyle name="_Costs not in KWI3000 '06Budget_(C) WHE Proforma with ITC cash grant 10 Yr Amort_for deferral_102809 2" xfId="6835"/>
    <cellStyle name="_Costs not in KWI3000 '06Budget_(C) WHE Proforma with ITC cash grant 10 Yr Amort_for deferral_102809 2 2" xfId="6836"/>
    <cellStyle name="_Costs not in KWI3000 '06Budget_(C) WHE Proforma with ITC cash grant 10 Yr Amort_for deferral_102809 2 2 2" xfId="6837"/>
    <cellStyle name="_Costs not in KWI3000 '06Budget_(C) WHE Proforma with ITC cash grant 10 Yr Amort_for deferral_102809 2 3" xfId="6838"/>
    <cellStyle name="_Costs not in KWI3000 '06Budget_(C) WHE Proforma with ITC cash grant 10 Yr Amort_for deferral_102809 3" xfId="6839"/>
    <cellStyle name="_Costs not in KWI3000 '06Budget_(C) WHE Proforma with ITC cash grant 10 Yr Amort_for deferral_102809 3 2" xfId="6840"/>
    <cellStyle name="_Costs not in KWI3000 '06Budget_(C) WHE Proforma with ITC cash grant 10 Yr Amort_for deferral_102809 4" xfId="6841"/>
    <cellStyle name="_Costs not in KWI3000 '06Budget_(C) WHE Proforma with ITC cash grant 10 Yr Amort_for deferral_102809_16.07E Wild Horse Wind Expansionwrkingfile" xfId="6842"/>
    <cellStyle name="_Costs not in KWI3000 '06Budget_(C) WHE Proforma with ITC cash grant 10 Yr Amort_for deferral_102809_16.07E Wild Horse Wind Expansionwrkingfile 2" xfId="6843"/>
    <cellStyle name="_Costs not in KWI3000 '06Budget_(C) WHE Proforma with ITC cash grant 10 Yr Amort_for deferral_102809_16.07E Wild Horse Wind Expansionwrkingfile 2 2" xfId="6844"/>
    <cellStyle name="_Costs not in KWI3000 '06Budget_(C) WHE Proforma with ITC cash grant 10 Yr Amort_for deferral_102809_16.07E Wild Horse Wind Expansionwrkingfile 2 2 2" xfId="6845"/>
    <cellStyle name="_Costs not in KWI3000 '06Budget_(C) WHE Proforma with ITC cash grant 10 Yr Amort_for deferral_102809_16.07E Wild Horse Wind Expansionwrkingfile 2 3" xfId="6846"/>
    <cellStyle name="_Costs not in KWI3000 '06Budget_(C) WHE Proforma with ITC cash grant 10 Yr Amort_for deferral_102809_16.07E Wild Horse Wind Expansionwrkingfile 3" xfId="6847"/>
    <cellStyle name="_Costs not in KWI3000 '06Budget_(C) WHE Proforma with ITC cash grant 10 Yr Amort_for deferral_102809_16.07E Wild Horse Wind Expansionwrkingfile 3 2" xfId="6848"/>
    <cellStyle name="_Costs not in KWI3000 '06Budget_(C) WHE Proforma with ITC cash grant 10 Yr Amort_for deferral_102809_16.07E Wild Horse Wind Expansionwrkingfile 4" xfId="6849"/>
    <cellStyle name="_Costs not in KWI3000 '06Budget_(C) WHE Proforma with ITC cash grant 10 Yr Amort_for deferral_102809_16.07E Wild Horse Wind Expansionwrkingfile SF" xfId="6850"/>
    <cellStyle name="_Costs not in KWI3000 '06Budget_(C) WHE Proforma with ITC cash grant 10 Yr Amort_for deferral_102809_16.07E Wild Horse Wind Expansionwrkingfile SF 2" xfId="6851"/>
    <cellStyle name="_Costs not in KWI3000 '06Budget_(C) WHE Proforma with ITC cash grant 10 Yr Amort_for deferral_102809_16.07E Wild Horse Wind Expansionwrkingfile SF 2 2" xfId="6852"/>
    <cellStyle name="_Costs not in KWI3000 '06Budget_(C) WHE Proforma with ITC cash grant 10 Yr Amort_for deferral_102809_16.07E Wild Horse Wind Expansionwrkingfile SF 2 2 2" xfId="6853"/>
    <cellStyle name="_Costs not in KWI3000 '06Budget_(C) WHE Proforma with ITC cash grant 10 Yr Amort_for deferral_102809_16.07E Wild Horse Wind Expansionwrkingfile SF 2 3" xfId="6854"/>
    <cellStyle name="_Costs not in KWI3000 '06Budget_(C) WHE Proforma with ITC cash grant 10 Yr Amort_for deferral_102809_16.07E Wild Horse Wind Expansionwrkingfile SF 3" xfId="6855"/>
    <cellStyle name="_Costs not in KWI3000 '06Budget_(C) WHE Proforma with ITC cash grant 10 Yr Amort_for deferral_102809_16.07E Wild Horse Wind Expansionwrkingfile SF 3 2" xfId="6856"/>
    <cellStyle name="_Costs not in KWI3000 '06Budget_(C) WHE Proforma with ITC cash grant 10 Yr Amort_for deferral_102809_16.07E Wild Horse Wind Expansionwrkingfile SF 4" xfId="6857"/>
    <cellStyle name="_Costs not in KWI3000 '06Budget_(C) WHE Proforma with ITC cash grant 10 Yr Amort_for deferral_102809_16.07E Wild Horse Wind Expansionwrkingfile SF_DEM-WP(C) ENERG10C--ctn Mid-C_042010 2010GRC" xfId="6858"/>
    <cellStyle name="_Costs not in KWI3000 '06Budget_(C) WHE Proforma with ITC cash grant 10 Yr Amort_for deferral_102809_16.07E Wild Horse Wind Expansionwrkingfile_DEM-WP(C) ENERG10C--ctn Mid-C_042010 2010GRC" xfId="6859"/>
    <cellStyle name="_Costs not in KWI3000 '06Budget_(C) WHE Proforma with ITC cash grant 10 Yr Amort_for deferral_102809_16.37E Wild Horse Expansion DeferralRevwrkingfile SF" xfId="6860"/>
    <cellStyle name="_Costs not in KWI3000 '06Budget_(C) WHE Proforma with ITC cash grant 10 Yr Amort_for deferral_102809_16.37E Wild Horse Expansion DeferralRevwrkingfile SF 2" xfId="6861"/>
    <cellStyle name="_Costs not in KWI3000 '06Budget_(C) WHE Proforma with ITC cash grant 10 Yr Amort_for deferral_102809_16.37E Wild Horse Expansion DeferralRevwrkingfile SF 2 2" xfId="6862"/>
    <cellStyle name="_Costs not in KWI3000 '06Budget_(C) WHE Proforma with ITC cash grant 10 Yr Amort_for deferral_102809_16.37E Wild Horse Expansion DeferralRevwrkingfile SF 2 2 2" xfId="6863"/>
    <cellStyle name="_Costs not in KWI3000 '06Budget_(C) WHE Proforma with ITC cash grant 10 Yr Amort_for deferral_102809_16.37E Wild Horse Expansion DeferralRevwrkingfile SF 2 3" xfId="6864"/>
    <cellStyle name="_Costs not in KWI3000 '06Budget_(C) WHE Proforma with ITC cash grant 10 Yr Amort_for deferral_102809_16.37E Wild Horse Expansion DeferralRevwrkingfile SF 3" xfId="6865"/>
    <cellStyle name="_Costs not in KWI3000 '06Budget_(C) WHE Proforma with ITC cash grant 10 Yr Amort_for deferral_102809_16.37E Wild Horse Expansion DeferralRevwrkingfile SF 3 2" xfId="6866"/>
    <cellStyle name="_Costs not in KWI3000 '06Budget_(C) WHE Proforma with ITC cash grant 10 Yr Amort_for deferral_102809_16.37E Wild Horse Expansion DeferralRevwrkingfile SF 4" xfId="6867"/>
    <cellStyle name="_Costs not in KWI3000 '06Budget_(C) WHE Proforma with ITC cash grant 10 Yr Amort_for deferral_102809_16.37E Wild Horse Expansion DeferralRevwrkingfile SF_DEM-WP(C) ENERG10C--ctn Mid-C_042010 2010GRC" xfId="6868"/>
    <cellStyle name="_Costs not in KWI3000 '06Budget_(C) WHE Proforma with ITC cash grant 10 Yr Amort_for deferral_102809_DEM-WP(C) ENERG10C--ctn Mid-C_042010 2010GRC" xfId="6869"/>
    <cellStyle name="_Costs not in KWI3000 '06Budget_(C) WHE Proforma with ITC cash grant 10 Yr Amort_for rebuttal_120709" xfId="6870"/>
    <cellStyle name="_Costs not in KWI3000 '06Budget_(C) WHE Proforma with ITC cash grant 10 Yr Amort_for rebuttal_120709 2" xfId="6871"/>
    <cellStyle name="_Costs not in KWI3000 '06Budget_(C) WHE Proforma with ITC cash grant 10 Yr Amort_for rebuttal_120709 2 2" xfId="6872"/>
    <cellStyle name="_Costs not in KWI3000 '06Budget_(C) WHE Proforma with ITC cash grant 10 Yr Amort_for rebuttal_120709 2 2 2" xfId="6873"/>
    <cellStyle name="_Costs not in KWI3000 '06Budget_(C) WHE Proforma with ITC cash grant 10 Yr Amort_for rebuttal_120709 2 3" xfId="6874"/>
    <cellStyle name="_Costs not in KWI3000 '06Budget_(C) WHE Proforma with ITC cash grant 10 Yr Amort_for rebuttal_120709 3" xfId="6875"/>
    <cellStyle name="_Costs not in KWI3000 '06Budget_(C) WHE Proforma with ITC cash grant 10 Yr Amort_for rebuttal_120709 3 2" xfId="6876"/>
    <cellStyle name="_Costs not in KWI3000 '06Budget_(C) WHE Proforma with ITC cash grant 10 Yr Amort_for rebuttal_120709 4" xfId="6877"/>
    <cellStyle name="_Costs not in KWI3000 '06Budget_(C) WHE Proforma with ITC cash grant 10 Yr Amort_for rebuttal_120709_DEM-WP(C) ENERG10C--ctn Mid-C_042010 2010GRC" xfId="6878"/>
    <cellStyle name="_Costs not in KWI3000 '06Budget_04.07E Wild Horse Wind Expansion" xfId="6879"/>
    <cellStyle name="_Costs not in KWI3000 '06Budget_04.07E Wild Horse Wind Expansion 2" xfId="6880"/>
    <cellStyle name="_Costs not in KWI3000 '06Budget_04.07E Wild Horse Wind Expansion 2 2" xfId="6881"/>
    <cellStyle name="_Costs not in KWI3000 '06Budget_04.07E Wild Horse Wind Expansion 2 2 2" xfId="6882"/>
    <cellStyle name="_Costs not in KWI3000 '06Budget_04.07E Wild Horse Wind Expansion 2 3" xfId="6883"/>
    <cellStyle name="_Costs not in KWI3000 '06Budget_04.07E Wild Horse Wind Expansion 3" xfId="6884"/>
    <cellStyle name="_Costs not in KWI3000 '06Budget_04.07E Wild Horse Wind Expansion 3 2" xfId="6885"/>
    <cellStyle name="_Costs not in KWI3000 '06Budget_04.07E Wild Horse Wind Expansion 4" xfId="6886"/>
    <cellStyle name="_Costs not in KWI3000 '06Budget_04.07E Wild Horse Wind Expansion_16.07E Wild Horse Wind Expansionwrkingfile" xfId="6887"/>
    <cellStyle name="_Costs not in KWI3000 '06Budget_04.07E Wild Horse Wind Expansion_16.07E Wild Horse Wind Expansionwrkingfile 2" xfId="6888"/>
    <cellStyle name="_Costs not in KWI3000 '06Budget_04.07E Wild Horse Wind Expansion_16.07E Wild Horse Wind Expansionwrkingfile 2 2" xfId="6889"/>
    <cellStyle name="_Costs not in KWI3000 '06Budget_04.07E Wild Horse Wind Expansion_16.07E Wild Horse Wind Expansionwrkingfile 2 2 2" xfId="6890"/>
    <cellStyle name="_Costs not in KWI3000 '06Budget_04.07E Wild Horse Wind Expansion_16.07E Wild Horse Wind Expansionwrkingfile 2 3" xfId="6891"/>
    <cellStyle name="_Costs not in KWI3000 '06Budget_04.07E Wild Horse Wind Expansion_16.07E Wild Horse Wind Expansionwrkingfile 3" xfId="6892"/>
    <cellStyle name="_Costs not in KWI3000 '06Budget_04.07E Wild Horse Wind Expansion_16.07E Wild Horse Wind Expansionwrkingfile 3 2" xfId="6893"/>
    <cellStyle name="_Costs not in KWI3000 '06Budget_04.07E Wild Horse Wind Expansion_16.07E Wild Horse Wind Expansionwrkingfile 4" xfId="6894"/>
    <cellStyle name="_Costs not in KWI3000 '06Budget_04.07E Wild Horse Wind Expansion_16.07E Wild Horse Wind Expansionwrkingfile SF" xfId="6895"/>
    <cellStyle name="_Costs not in KWI3000 '06Budget_04.07E Wild Horse Wind Expansion_16.07E Wild Horse Wind Expansionwrkingfile SF 2" xfId="6896"/>
    <cellStyle name="_Costs not in KWI3000 '06Budget_04.07E Wild Horse Wind Expansion_16.07E Wild Horse Wind Expansionwrkingfile SF 2 2" xfId="6897"/>
    <cellStyle name="_Costs not in KWI3000 '06Budget_04.07E Wild Horse Wind Expansion_16.07E Wild Horse Wind Expansionwrkingfile SF 2 2 2" xfId="6898"/>
    <cellStyle name="_Costs not in KWI3000 '06Budget_04.07E Wild Horse Wind Expansion_16.07E Wild Horse Wind Expansionwrkingfile SF 2 3" xfId="6899"/>
    <cellStyle name="_Costs not in KWI3000 '06Budget_04.07E Wild Horse Wind Expansion_16.07E Wild Horse Wind Expansionwrkingfile SF 3" xfId="6900"/>
    <cellStyle name="_Costs not in KWI3000 '06Budget_04.07E Wild Horse Wind Expansion_16.07E Wild Horse Wind Expansionwrkingfile SF 3 2" xfId="6901"/>
    <cellStyle name="_Costs not in KWI3000 '06Budget_04.07E Wild Horse Wind Expansion_16.07E Wild Horse Wind Expansionwrkingfile SF 4" xfId="6902"/>
    <cellStyle name="_Costs not in KWI3000 '06Budget_04.07E Wild Horse Wind Expansion_16.07E Wild Horse Wind Expansionwrkingfile SF_DEM-WP(C) ENERG10C--ctn Mid-C_042010 2010GRC" xfId="6903"/>
    <cellStyle name="_Costs not in KWI3000 '06Budget_04.07E Wild Horse Wind Expansion_16.07E Wild Horse Wind Expansionwrkingfile_DEM-WP(C) ENERG10C--ctn Mid-C_042010 2010GRC" xfId="6904"/>
    <cellStyle name="_Costs not in KWI3000 '06Budget_04.07E Wild Horse Wind Expansion_16.37E Wild Horse Expansion DeferralRevwrkingfile SF" xfId="6905"/>
    <cellStyle name="_Costs not in KWI3000 '06Budget_04.07E Wild Horse Wind Expansion_16.37E Wild Horse Expansion DeferralRevwrkingfile SF 2" xfId="6906"/>
    <cellStyle name="_Costs not in KWI3000 '06Budget_04.07E Wild Horse Wind Expansion_16.37E Wild Horse Expansion DeferralRevwrkingfile SF 2 2" xfId="6907"/>
    <cellStyle name="_Costs not in KWI3000 '06Budget_04.07E Wild Horse Wind Expansion_16.37E Wild Horse Expansion DeferralRevwrkingfile SF 2 2 2" xfId="6908"/>
    <cellStyle name="_Costs not in KWI3000 '06Budget_04.07E Wild Horse Wind Expansion_16.37E Wild Horse Expansion DeferralRevwrkingfile SF 2 3" xfId="6909"/>
    <cellStyle name="_Costs not in KWI3000 '06Budget_04.07E Wild Horse Wind Expansion_16.37E Wild Horse Expansion DeferralRevwrkingfile SF 3" xfId="6910"/>
    <cellStyle name="_Costs not in KWI3000 '06Budget_04.07E Wild Horse Wind Expansion_16.37E Wild Horse Expansion DeferralRevwrkingfile SF 3 2" xfId="6911"/>
    <cellStyle name="_Costs not in KWI3000 '06Budget_04.07E Wild Horse Wind Expansion_16.37E Wild Horse Expansion DeferralRevwrkingfile SF 4" xfId="6912"/>
    <cellStyle name="_Costs not in KWI3000 '06Budget_04.07E Wild Horse Wind Expansion_16.37E Wild Horse Expansion DeferralRevwrkingfile SF_DEM-WP(C) ENERG10C--ctn Mid-C_042010 2010GRC" xfId="6913"/>
    <cellStyle name="_Costs not in KWI3000 '06Budget_04.07E Wild Horse Wind Expansion_DEM-WP(C) ENERG10C--ctn Mid-C_042010 2010GRC" xfId="6914"/>
    <cellStyle name="_Costs not in KWI3000 '06Budget_16.07E Wild Horse Wind Expansionwrkingfile" xfId="6915"/>
    <cellStyle name="_Costs not in KWI3000 '06Budget_16.07E Wild Horse Wind Expansionwrkingfile 2" xfId="6916"/>
    <cellStyle name="_Costs not in KWI3000 '06Budget_16.07E Wild Horse Wind Expansionwrkingfile 2 2" xfId="6917"/>
    <cellStyle name="_Costs not in KWI3000 '06Budget_16.07E Wild Horse Wind Expansionwrkingfile 2 2 2" xfId="6918"/>
    <cellStyle name="_Costs not in KWI3000 '06Budget_16.07E Wild Horse Wind Expansionwrkingfile 2 3" xfId="6919"/>
    <cellStyle name="_Costs not in KWI3000 '06Budget_16.07E Wild Horse Wind Expansionwrkingfile 3" xfId="6920"/>
    <cellStyle name="_Costs not in KWI3000 '06Budget_16.07E Wild Horse Wind Expansionwrkingfile 3 2" xfId="6921"/>
    <cellStyle name="_Costs not in KWI3000 '06Budget_16.07E Wild Horse Wind Expansionwrkingfile 4" xfId="6922"/>
    <cellStyle name="_Costs not in KWI3000 '06Budget_16.07E Wild Horse Wind Expansionwrkingfile SF" xfId="6923"/>
    <cellStyle name="_Costs not in KWI3000 '06Budget_16.07E Wild Horse Wind Expansionwrkingfile SF 2" xfId="6924"/>
    <cellStyle name="_Costs not in KWI3000 '06Budget_16.07E Wild Horse Wind Expansionwrkingfile SF 2 2" xfId="6925"/>
    <cellStyle name="_Costs not in KWI3000 '06Budget_16.07E Wild Horse Wind Expansionwrkingfile SF 2 2 2" xfId="6926"/>
    <cellStyle name="_Costs not in KWI3000 '06Budget_16.07E Wild Horse Wind Expansionwrkingfile SF 2 3" xfId="6927"/>
    <cellStyle name="_Costs not in KWI3000 '06Budget_16.07E Wild Horse Wind Expansionwrkingfile SF 3" xfId="6928"/>
    <cellStyle name="_Costs not in KWI3000 '06Budget_16.07E Wild Horse Wind Expansionwrkingfile SF 3 2" xfId="6929"/>
    <cellStyle name="_Costs not in KWI3000 '06Budget_16.07E Wild Horse Wind Expansionwrkingfile SF 4" xfId="6930"/>
    <cellStyle name="_Costs not in KWI3000 '06Budget_16.07E Wild Horse Wind Expansionwrkingfile SF_DEM-WP(C) ENERG10C--ctn Mid-C_042010 2010GRC" xfId="6931"/>
    <cellStyle name="_Costs not in KWI3000 '06Budget_16.07E Wild Horse Wind Expansionwrkingfile_DEM-WP(C) ENERG10C--ctn Mid-C_042010 2010GRC" xfId="6932"/>
    <cellStyle name="_Costs not in KWI3000 '06Budget_16.37E Wild Horse Expansion DeferralRevwrkingfile SF" xfId="6933"/>
    <cellStyle name="_Costs not in KWI3000 '06Budget_16.37E Wild Horse Expansion DeferralRevwrkingfile SF 2" xfId="6934"/>
    <cellStyle name="_Costs not in KWI3000 '06Budget_16.37E Wild Horse Expansion DeferralRevwrkingfile SF 2 2" xfId="6935"/>
    <cellStyle name="_Costs not in KWI3000 '06Budget_16.37E Wild Horse Expansion DeferralRevwrkingfile SF 2 2 2" xfId="6936"/>
    <cellStyle name="_Costs not in KWI3000 '06Budget_16.37E Wild Horse Expansion DeferralRevwrkingfile SF 2 3" xfId="6937"/>
    <cellStyle name="_Costs not in KWI3000 '06Budget_16.37E Wild Horse Expansion DeferralRevwrkingfile SF 3" xfId="6938"/>
    <cellStyle name="_Costs not in KWI3000 '06Budget_16.37E Wild Horse Expansion DeferralRevwrkingfile SF 3 2" xfId="6939"/>
    <cellStyle name="_Costs not in KWI3000 '06Budget_16.37E Wild Horse Expansion DeferralRevwrkingfile SF 4" xfId="6940"/>
    <cellStyle name="_Costs not in KWI3000 '06Budget_16.37E Wild Horse Expansion DeferralRevwrkingfile SF_DEM-WP(C) ENERG10C--ctn Mid-C_042010 2010GRC" xfId="6941"/>
    <cellStyle name="_Costs not in KWI3000 '06Budget_2009 Compliance Filing PCA Exhibits for GRC" xfId="6942"/>
    <cellStyle name="_Costs not in KWI3000 '06Budget_2009 Compliance Filing PCA Exhibits for GRC 2" xfId="6943"/>
    <cellStyle name="_Costs not in KWI3000 '06Budget_2009 GRC Compl Filing - Exhibit D" xfId="6944"/>
    <cellStyle name="_Costs not in KWI3000 '06Budget_2009 GRC Compl Filing - Exhibit D 2" xfId="6945"/>
    <cellStyle name="_Costs not in KWI3000 '06Budget_2009 GRC Compl Filing - Exhibit D 2 2" xfId="6946"/>
    <cellStyle name="_Costs not in KWI3000 '06Budget_2009 GRC Compl Filing - Exhibit D 3" xfId="6947"/>
    <cellStyle name="_Costs not in KWI3000 '06Budget_2009 GRC Compl Filing - Exhibit D_DEM-WP(C) ENERG10C--ctn Mid-C_042010 2010GRC" xfId="6948"/>
    <cellStyle name="_Costs not in KWI3000 '06Budget_3.01 Income Statement" xfId="6949"/>
    <cellStyle name="_Costs not in KWI3000 '06Budget_4 31 Regulatory Assets and Liabilities  7 06- Exhibit D" xfId="6950"/>
    <cellStyle name="_Costs not in KWI3000 '06Budget_4 31 Regulatory Assets and Liabilities  7 06- Exhibit D 2" xfId="6951"/>
    <cellStyle name="_Costs not in KWI3000 '06Budget_4 31 Regulatory Assets and Liabilities  7 06- Exhibit D 2 2" xfId="6952"/>
    <cellStyle name="_Costs not in KWI3000 '06Budget_4 31 Regulatory Assets and Liabilities  7 06- Exhibit D 2 2 2" xfId="6953"/>
    <cellStyle name="_Costs not in KWI3000 '06Budget_4 31 Regulatory Assets and Liabilities  7 06- Exhibit D 3" xfId="6954"/>
    <cellStyle name="_Costs not in KWI3000 '06Budget_4 31 Regulatory Assets and Liabilities  7 06- Exhibit D 3 2" xfId="6955"/>
    <cellStyle name="_Costs not in KWI3000 '06Budget_4 31 Regulatory Assets and Liabilities  7 06- Exhibit D_DEM-WP(C) ENERG10C--ctn Mid-C_042010 2010GRC" xfId="6956"/>
    <cellStyle name="_Costs not in KWI3000 '06Budget_4 31 Regulatory Assets and Liabilities  7 06- Exhibit D_NIM Summary" xfId="6957"/>
    <cellStyle name="_Costs not in KWI3000 '06Budget_4 31 Regulatory Assets and Liabilities  7 06- Exhibit D_NIM Summary 2" xfId="6958"/>
    <cellStyle name="_Costs not in KWI3000 '06Budget_4 31 Regulatory Assets and Liabilities  7 06- Exhibit D_NIM Summary 2 2" xfId="6959"/>
    <cellStyle name="_Costs not in KWI3000 '06Budget_4 31 Regulatory Assets and Liabilities  7 06- Exhibit D_NIM Summary 3" xfId="6960"/>
    <cellStyle name="_Costs not in KWI3000 '06Budget_4 31 Regulatory Assets and Liabilities  7 06- Exhibit D_NIM Summary_DEM-WP(C) ENERG10C--ctn Mid-C_042010 2010GRC" xfId="6961"/>
    <cellStyle name="_Costs not in KWI3000 '06Budget_4 31 Regulatory Assets and Liabilities  7 06- Exhibit D_NIM+O&amp;M" xfId="6962"/>
    <cellStyle name="_Costs not in KWI3000 '06Budget_4 31 Regulatory Assets and Liabilities  7 06- Exhibit D_NIM+O&amp;M 2" xfId="6963"/>
    <cellStyle name="_Costs not in KWI3000 '06Budget_4 31 Regulatory Assets and Liabilities  7 06- Exhibit D_NIM+O&amp;M Monthly" xfId="6964"/>
    <cellStyle name="_Costs not in KWI3000 '06Budget_4 31 Regulatory Assets and Liabilities  7 06- Exhibit D_NIM+O&amp;M Monthly 2" xfId="6965"/>
    <cellStyle name="_Costs not in KWI3000 '06Budget_4 31E Reg Asset  Liab and EXH D" xfId="6966"/>
    <cellStyle name="_Costs not in KWI3000 '06Budget_4 31E Reg Asset  Liab and EXH D _ Aug 10 Filing (2)" xfId="6967"/>
    <cellStyle name="_Costs not in KWI3000 '06Budget_4 31E Reg Asset  Liab and EXH D _ Aug 10 Filing (2) 2" xfId="6968"/>
    <cellStyle name="_Costs not in KWI3000 '06Budget_4 31E Reg Asset  Liab and EXH D 10" xfId="6969"/>
    <cellStyle name="_Costs not in KWI3000 '06Budget_4 31E Reg Asset  Liab and EXH D 11" xfId="6970"/>
    <cellStyle name="_Costs not in KWI3000 '06Budget_4 31E Reg Asset  Liab and EXH D 12" xfId="6971"/>
    <cellStyle name="_Costs not in KWI3000 '06Budget_4 31E Reg Asset  Liab and EXH D 13" xfId="6972"/>
    <cellStyle name="_Costs not in KWI3000 '06Budget_4 31E Reg Asset  Liab and EXH D 14" xfId="6973"/>
    <cellStyle name="_Costs not in KWI3000 '06Budget_4 31E Reg Asset  Liab and EXH D 15" xfId="6974"/>
    <cellStyle name="_Costs not in KWI3000 '06Budget_4 31E Reg Asset  Liab and EXH D 16" xfId="6975"/>
    <cellStyle name="_Costs not in KWI3000 '06Budget_4 31E Reg Asset  Liab and EXH D 17" xfId="6976"/>
    <cellStyle name="_Costs not in KWI3000 '06Budget_4 31E Reg Asset  Liab and EXH D 18" xfId="6977"/>
    <cellStyle name="_Costs not in KWI3000 '06Budget_4 31E Reg Asset  Liab and EXH D 19" xfId="6978"/>
    <cellStyle name="_Costs not in KWI3000 '06Budget_4 31E Reg Asset  Liab and EXH D 2" xfId="6979"/>
    <cellStyle name="_Costs not in KWI3000 '06Budget_4 31E Reg Asset  Liab and EXH D 20" xfId="6980"/>
    <cellStyle name="_Costs not in KWI3000 '06Budget_4 31E Reg Asset  Liab and EXH D 21" xfId="6981"/>
    <cellStyle name="_Costs not in KWI3000 '06Budget_4 31E Reg Asset  Liab and EXH D 22" xfId="6982"/>
    <cellStyle name="_Costs not in KWI3000 '06Budget_4 31E Reg Asset  Liab and EXH D 23" xfId="6983"/>
    <cellStyle name="_Costs not in KWI3000 '06Budget_4 31E Reg Asset  Liab and EXH D 24" xfId="6984"/>
    <cellStyle name="_Costs not in KWI3000 '06Budget_4 31E Reg Asset  Liab and EXH D 25" xfId="6985"/>
    <cellStyle name="_Costs not in KWI3000 '06Budget_4 31E Reg Asset  Liab and EXH D 26" xfId="6986"/>
    <cellStyle name="_Costs not in KWI3000 '06Budget_4 31E Reg Asset  Liab and EXH D 27" xfId="6987"/>
    <cellStyle name="_Costs not in KWI3000 '06Budget_4 31E Reg Asset  Liab and EXH D 28" xfId="6988"/>
    <cellStyle name="_Costs not in KWI3000 '06Budget_4 31E Reg Asset  Liab and EXH D 29" xfId="6989"/>
    <cellStyle name="_Costs not in KWI3000 '06Budget_4 31E Reg Asset  Liab and EXH D 3" xfId="6990"/>
    <cellStyle name="_Costs not in KWI3000 '06Budget_4 31E Reg Asset  Liab and EXH D 30" xfId="6991"/>
    <cellStyle name="_Costs not in KWI3000 '06Budget_4 31E Reg Asset  Liab and EXH D 31" xfId="6992"/>
    <cellStyle name="_Costs not in KWI3000 '06Budget_4 31E Reg Asset  Liab and EXH D 32" xfId="6993"/>
    <cellStyle name="_Costs not in KWI3000 '06Budget_4 31E Reg Asset  Liab and EXH D 33" xfId="6994"/>
    <cellStyle name="_Costs not in KWI3000 '06Budget_4 31E Reg Asset  Liab and EXH D 34" xfId="6995"/>
    <cellStyle name="_Costs not in KWI3000 '06Budget_4 31E Reg Asset  Liab and EXH D 35" xfId="6996"/>
    <cellStyle name="_Costs not in KWI3000 '06Budget_4 31E Reg Asset  Liab and EXH D 36" xfId="6997"/>
    <cellStyle name="_Costs not in KWI3000 '06Budget_4 31E Reg Asset  Liab and EXH D 4" xfId="6998"/>
    <cellStyle name="_Costs not in KWI3000 '06Budget_4 31E Reg Asset  Liab and EXH D 5" xfId="6999"/>
    <cellStyle name="_Costs not in KWI3000 '06Budget_4 31E Reg Asset  Liab and EXH D 6" xfId="7000"/>
    <cellStyle name="_Costs not in KWI3000 '06Budget_4 31E Reg Asset  Liab and EXH D 7" xfId="7001"/>
    <cellStyle name="_Costs not in KWI3000 '06Budget_4 31E Reg Asset  Liab and EXH D 8" xfId="7002"/>
    <cellStyle name="_Costs not in KWI3000 '06Budget_4 31E Reg Asset  Liab and EXH D 9" xfId="7003"/>
    <cellStyle name="_Costs not in KWI3000 '06Budget_4 32 Regulatory Assets and Liabilities  7 06- Exhibit D" xfId="7004"/>
    <cellStyle name="_Costs not in KWI3000 '06Budget_4 32 Regulatory Assets and Liabilities  7 06- Exhibit D 2" xfId="7005"/>
    <cellStyle name="_Costs not in KWI3000 '06Budget_4 32 Regulatory Assets and Liabilities  7 06- Exhibit D 2 2" xfId="7006"/>
    <cellStyle name="_Costs not in KWI3000 '06Budget_4 32 Regulatory Assets and Liabilities  7 06- Exhibit D 2 2 2" xfId="7007"/>
    <cellStyle name="_Costs not in KWI3000 '06Budget_4 32 Regulatory Assets and Liabilities  7 06- Exhibit D 3" xfId="7008"/>
    <cellStyle name="_Costs not in KWI3000 '06Budget_4 32 Regulatory Assets and Liabilities  7 06- Exhibit D 3 2" xfId="7009"/>
    <cellStyle name="_Costs not in KWI3000 '06Budget_4 32 Regulatory Assets and Liabilities  7 06- Exhibit D_DEM-WP(C) ENERG10C--ctn Mid-C_042010 2010GRC" xfId="7010"/>
    <cellStyle name="_Costs not in KWI3000 '06Budget_4 32 Regulatory Assets and Liabilities  7 06- Exhibit D_NIM Summary" xfId="7011"/>
    <cellStyle name="_Costs not in KWI3000 '06Budget_4 32 Regulatory Assets and Liabilities  7 06- Exhibit D_NIM Summary 2" xfId="7012"/>
    <cellStyle name="_Costs not in KWI3000 '06Budget_4 32 Regulatory Assets and Liabilities  7 06- Exhibit D_NIM Summary 2 2" xfId="7013"/>
    <cellStyle name="_Costs not in KWI3000 '06Budget_4 32 Regulatory Assets and Liabilities  7 06- Exhibit D_NIM Summary 3" xfId="7014"/>
    <cellStyle name="_Costs not in KWI3000 '06Budget_4 32 Regulatory Assets and Liabilities  7 06- Exhibit D_NIM Summary_DEM-WP(C) ENERG10C--ctn Mid-C_042010 2010GRC" xfId="7015"/>
    <cellStyle name="_Costs not in KWI3000 '06Budget_4 32 Regulatory Assets and Liabilities  7 06- Exhibit D_NIM+O&amp;M" xfId="7016"/>
    <cellStyle name="_Costs not in KWI3000 '06Budget_4 32 Regulatory Assets and Liabilities  7 06- Exhibit D_NIM+O&amp;M 2" xfId="7017"/>
    <cellStyle name="_Costs not in KWI3000 '06Budget_4 32 Regulatory Assets and Liabilities  7 06- Exhibit D_NIM+O&amp;M Monthly" xfId="7018"/>
    <cellStyle name="_Costs not in KWI3000 '06Budget_4 32 Regulatory Assets and Liabilities  7 06- Exhibit D_NIM+O&amp;M Monthly 2" xfId="7019"/>
    <cellStyle name="_Costs not in KWI3000 '06Budget_AURORA Total New" xfId="7020"/>
    <cellStyle name="_Costs not in KWI3000 '06Budget_AURORA Total New 2" xfId="7021"/>
    <cellStyle name="_Costs not in KWI3000 '06Budget_AURORA Total New 2 2" xfId="7022"/>
    <cellStyle name="_Costs not in KWI3000 '06Budget_AURORA Total New 3" xfId="7023"/>
    <cellStyle name="_Costs not in KWI3000 '06Budget_Book1" xfId="7024"/>
    <cellStyle name="_Costs not in KWI3000 '06Budget_Book2" xfId="7025"/>
    <cellStyle name="_Costs not in KWI3000 '06Budget_Book2 2" xfId="7026"/>
    <cellStyle name="_Costs not in KWI3000 '06Budget_Book2 2 2" xfId="7027"/>
    <cellStyle name="_Costs not in KWI3000 '06Budget_Book2 2 2 2" xfId="7028"/>
    <cellStyle name="_Costs not in KWI3000 '06Budget_Book2 2 3" xfId="7029"/>
    <cellStyle name="_Costs not in KWI3000 '06Budget_Book2 3" xfId="7030"/>
    <cellStyle name="_Costs not in KWI3000 '06Budget_Book2 3 2" xfId="7031"/>
    <cellStyle name="_Costs not in KWI3000 '06Budget_Book2 4" xfId="7032"/>
    <cellStyle name="_Costs not in KWI3000 '06Budget_Book2_Adj Bench DR 3 for Initial Briefs (Electric)" xfId="7033"/>
    <cellStyle name="_Costs not in KWI3000 '06Budget_Book2_Adj Bench DR 3 for Initial Briefs (Electric) 2" xfId="7034"/>
    <cellStyle name="_Costs not in KWI3000 '06Budget_Book2_Adj Bench DR 3 for Initial Briefs (Electric) 2 2" xfId="7035"/>
    <cellStyle name="_Costs not in KWI3000 '06Budget_Book2_Adj Bench DR 3 for Initial Briefs (Electric) 2 2 2" xfId="7036"/>
    <cellStyle name="_Costs not in KWI3000 '06Budget_Book2_Adj Bench DR 3 for Initial Briefs (Electric) 2 3" xfId="7037"/>
    <cellStyle name="_Costs not in KWI3000 '06Budget_Book2_Adj Bench DR 3 for Initial Briefs (Electric) 3" xfId="7038"/>
    <cellStyle name="_Costs not in KWI3000 '06Budget_Book2_Adj Bench DR 3 for Initial Briefs (Electric) 3 2" xfId="7039"/>
    <cellStyle name="_Costs not in KWI3000 '06Budget_Book2_Adj Bench DR 3 for Initial Briefs (Electric) 4" xfId="7040"/>
    <cellStyle name="_Costs not in KWI3000 '06Budget_Book2_Adj Bench DR 3 for Initial Briefs (Electric)_DEM-WP(C) ENERG10C--ctn Mid-C_042010 2010GRC" xfId="7041"/>
    <cellStyle name="_Costs not in KWI3000 '06Budget_Book2_DEM-WP(C) ENERG10C--ctn Mid-C_042010 2010GRC" xfId="7042"/>
    <cellStyle name="_Costs not in KWI3000 '06Budget_Book2_Electric Rev Req Model (2009 GRC) Rebuttal" xfId="7043"/>
    <cellStyle name="_Costs not in KWI3000 '06Budget_Book2_Electric Rev Req Model (2009 GRC) Rebuttal 2" xfId="7044"/>
    <cellStyle name="_Costs not in KWI3000 '06Budget_Book2_Electric Rev Req Model (2009 GRC) Rebuttal 2 2" xfId="7045"/>
    <cellStyle name="_Costs not in KWI3000 '06Budget_Book2_Electric Rev Req Model (2009 GRC) Rebuttal 2 2 2" xfId="7046"/>
    <cellStyle name="_Costs not in KWI3000 '06Budget_Book2_Electric Rev Req Model (2009 GRC) Rebuttal 2 3" xfId="7047"/>
    <cellStyle name="_Costs not in KWI3000 '06Budget_Book2_Electric Rev Req Model (2009 GRC) Rebuttal 3" xfId="7048"/>
    <cellStyle name="_Costs not in KWI3000 '06Budget_Book2_Electric Rev Req Model (2009 GRC) Rebuttal 3 2" xfId="7049"/>
    <cellStyle name="_Costs not in KWI3000 '06Budget_Book2_Electric Rev Req Model (2009 GRC) Rebuttal 4" xfId="7050"/>
    <cellStyle name="_Costs not in KWI3000 '06Budget_Book2_Electric Rev Req Model (2009 GRC) Rebuttal REmoval of New  WH Solar AdjustMI" xfId="7051"/>
    <cellStyle name="_Costs not in KWI3000 '06Budget_Book2_Electric Rev Req Model (2009 GRC) Rebuttal REmoval of New  WH Solar AdjustMI 2" xfId="7052"/>
    <cellStyle name="_Costs not in KWI3000 '06Budget_Book2_Electric Rev Req Model (2009 GRC) Rebuttal REmoval of New  WH Solar AdjustMI 2 2" xfId="7053"/>
    <cellStyle name="_Costs not in KWI3000 '06Budget_Book2_Electric Rev Req Model (2009 GRC) Rebuttal REmoval of New  WH Solar AdjustMI 2 2 2" xfId="7054"/>
    <cellStyle name="_Costs not in KWI3000 '06Budget_Book2_Electric Rev Req Model (2009 GRC) Rebuttal REmoval of New  WH Solar AdjustMI 2 3" xfId="7055"/>
    <cellStyle name="_Costs not in KWI3000 '06Budget_Book2_Electric Rev Req Model (2009 GRC) Rebuttal REmoval of New  WH Solar AdjustMI 3" xfId="7056"/>
    <cellStyle name="_Costs not in KWI3000 '06Budget_Book2_Electric Rev Req Model (2009 GRC) Rebuttal REmoval of New  WH Solar AdjustMI 3 2" xfId="7057"/>
    <cellStyle name="_Costs not in KWI3000 '06Budget_Book2_Electric Rev Req Model (2009 GRC) Rebuttal REmoval of New  WH Solar AdjustMI 4" xfId="7058"/>
    <cellStyle name="_Costs not in KWI3000 '06Budget_Book2_Electric Rev Req Model (2009 GRC) Rebuttal REmoval of New  WH Solar AdjustMI_DEM-WP(C) ENERG10C--ctn Mid-C_042010 2010GRC" xfId="7059"/>
    <cellStyle name="_Costs not in KWI3000 '06Budget_Book2_Electric Rev Req Model (2009 GRC) Revised 01-18-2010" xfId="7060"/>
    <cellStyle name="_Costs not in KWI3000 '06Budget_Book2_Electric Rev Req Model (2009 GRC) Revised 01-18-2010 2" xfId="7061"/>
    <cellStyle name="_Costs not in KWI3000 '06Budget_Book2_Electric Rev Req Model (2009 GRC) Revised 01-18-2010 2 2" xfId="7062"/>
    <cellStyle name="_Costs not in KWI3000 '06Budget_Book2_Electric Rev Req Model (2009 GRC) Revised 01-18-2010 2 2 2" xfId="7063"/>
    <cellStyle name="_Costs not in KWI3000 '06Budget_Book2_Electric Rev Req Model (2009 GRC) Revised 01-18-2010 2 3" xfId="7064"/>
    <cellStyle name="_Costs not in KWI3000 '06Budget_Book2_Electric Rev Req Model (2009 GRC) Revised 01-18-2010 3" xfId="7065"/>
    <cellStyle name="_Costs not in KWI3000 '06Budget_Book2_Electric Rev Req Model (2009 GRC) Revised 01-18-2010 3 2" xfId="7066"/>
    <cellStyle name="_Costs not in KWI3000 '06Budget_Book2_Electric Rev Req Model (2009 GRC) Revised 01-18-2010 4" xfId="7067"/>
    <cellStyle name="_Costs not in KWI3000 '06Budget_Book2_Electric Rev Req Model (2009 GRC) Revised 01-18-2010_DEM-WP(C) ENERG10C--ctn Mid-C_042010 2010GRC" xfId="7068"/>
    <cellStyle name="_Costs not in KWI3000 '06Budget_Book2_Final Order Electric EXHIBIT A-1" xfId="7069"/>
    <cellStyle name="_Costs not in KWI3000 '06Budget_Book2_Final Order Electric EXHIBIT A-1 2" xfId="7070"/>
    <cellStyle name="_Costs not in KWI3000 '06Budget_Book2_Final Order Electric EXHIBIT A-1 2 2" xfId="7071"/>
    <cellStyle name="_Costs not in KWI3000 '06Budget_Book2_Final Order Electric EXHIBIT A-1 2 2 2" xfId="7072"/>
    <cellStyle name="_Costs not in KWI3000 '06Budget_Book2_Final Order Electric EXHIBIT A-1 2 3" xfId="7073"/>
    <cellStyle name="_Costs not in KWI3000 '06Budget_Book2_Final Order Electric EXHIBIT A-1 3" xfId="7074"/>
    <cellStyle name="_Costs not in KWI3000 '06Budget_Book2_Final Order Electric EXHIBIT A-1 3 2" xfId="7075"/>
    <cellStyle name="_Costs not in KWI3000 '06Budget_Book2_Final Order Electric EXHIBIT A-1 4" xfId="7076"/>
    <cellStyle name="_Costs not in KWI3000 '06Budget_Book4" xfId="7077"/>
    <cellStyle name="_Costs not in KWI3000 '06Budget_Book4 2" xfId="7078"/>
    <cellStyle name="_Costs not in KWI3000 '06Budget_Book4 2 2" xfId="7079"/>
    <cellStyle name="_Costs not in KWI3000 '06Budget_Book4 2 2 2" xfId="7080"/>
    <cellStyle name="_Costs not in KWI3000 '06Budget_Book4 2 3" xfId="7081"/>
    <cellStyle name="_Costs not in KWI3000 '06Budget_Book4 3" xfId="7082"/>
    <cellStyle name="_Costs not in KWI3000 '06Budget_Book4 3 2" xfId="7083"/>
    <cellStyle name="_Costs not in KWI3000 '06Budget_Book4 4" xfId="7084"/>
    <cellStyle name="_Costs not in KWI3000 '06Budget_Book4_DEM-WP(C) ENERG10C--ctn Mid-C_042010 2010GRC" xfId="7085"/>
    <cellStyle name="_Costs not in KWI3000 '06Budget_Book9" xfId="7086"/>
    <cellStyle name="_Costs not in KWI3000 '06Budget_Book9 2" xfId="7087"/>
    <cellStyle name="_Costs not in KWI3000 '06Budget_Book9 2 2" xfId="7088"/>
    <cellStyle name="_Costs not in KWI3000 '06Budget_Book9 2 2 2" xfId="7089"/>
    <cellStyle name="_Costs not in KWI3000 '06Budget_Book9 2 3" xfId="7090"/>
    <cellStyle name="_Costs not in KWI3000 '06Budget_Book9 3" xfId="7091"/>
    <cellStyle name="_Costs not in KWI3000 '06Budget_Book9 3 2" xfId="7092"/>
    <cellStyle name="_Costs not in KWI3000 '06Budget_Book9 4" xfId="7093"/>
    <cellStyle name="_Costs not in KWI3000 '06Budget_Book9_DEM-WP(C) ENERG10C--ctn Mid-C_042010 2010GRC" xfId="7094"/>
    <cellStyle name="_Costs not in KWI3000 '06Budget_Check the Interest Calculation" xfId="7095"/>
    <cellStyle name="_Costs not in KWI3000 '06Budget_Check the Interest Calculation_Scenario 1 REC vs PTC Offset" xfId="7096"/>
    <cellStyle name="_Costs not in KWI3000 '06Budget_Check the Interest Calculation_Scenario 3" xfId="7097"/>
    <cellStyle name="_Costs not in KWI3000 '06Budget_Chelan PUD Power Costs (8-10)" xfId="7098"/>
    <cellStyle name="_Costs not in KWI3000 '06Budget_Chelan PUD Power Costs (8-10) 2" xfId="7099"/>
    <cellStyle name="_Costs not in KWI3000 '06Budget_DEM-WP(C) Chelan Power Costs" xfId="7100"/>
    <cellStyle name="_Costs not in KWI3000 '06Budget_DEM-WP(C) Chelan Power Costs 2" xfId="7101"/>
    <cellStyle name="_Costs not in KWI3000 '06Budget_DEM-WP(C) ENERG10C--ctn Mid-C_042010 2010GRC" xfId="7102"/>
    <cellStyle name="_Costs not in KWI3000 '06Budget_DEM-WP(C) Gas Transport 2010GRC" xfId="7103"/>
    <cellStyle name="_Costs not in KWI3000 '06Budget_DEM-WP(C) Gas Transport 2010GRC 2" xfId="7104"/>
    <cellStyle name="_Costs not in KWI3000 '06Budget_Exh A-1 resulting from UE-112050 effective Jan 1 2012" xfId="7105"/>
    <cellStyle name="_Costs not in KWI3000 '06Budget_Exh G - Klamath Peaker PPA fr C Locke 2-12" xfId="7106"/>
    <cellStyle name="_Costs not in KWI3000 '06Budget_Exhibit A-1 effective 4-1-11 fr S Free 12-11" xfId="7107"/>
    <cellStyle name="_Costs not in KWI3000 '06Budget_Exhibit D fr R Gho 12-31-08" xfId="7108"/>
    <cellStyle name="_Costs not in KWI3000 '06Budget_Exhibit D fr R Gho 12-31-08 2" xfId="7109"/>
    <cellStyle name="_Costs not in KWI3000 '06Budget_Exhibit D fr R Gho 12-31-08 2 2" xfId="7110"/>
    <cellStyle name="_Costs not in KWI3000 '06Budget_Exhibit D fr R Gho 12-31-08 3" xfId="7111"/>
    <cellStyle name="_Costs not in KWI3000 '06Budget_Exhibit D fr R Gho 12-31-08 v2" xfId="7112"/>
    <cellStyle name="_Costs not in KWI3000 '06Budget_Exhibit D fr R Gho 12-31-08 v2 2" xfId="7113"/>
    <cellStyle name="_Costs not in KWI3000 '06Budget_Exhibit D fr R Gho 12-31-08 v2 2 2" xfId="7114"/>
    <cellStyle name="_Costs not in KWI3000 '06Budget_Exhibit D fr R Gho 12-31-08 v2 3" xfId="7115"/>
    <cellStyle name="_Costs not in KWI3000 '06Budget_Exhibit D fr R Gho 12-31-08 v2_DEM-WP(C) ENERG10C--ctn Mid-C_042010 2010GRC" xfId="7116"/>
    <cellStyle name="_Costs not in KWI3000 '06Budget_Exhibit D fr R Gho 12-31-08 v2_NIM Summary" xfId="7117"/>
    <cellStyle name="_Costs not in KWI3000 '06Budget_Exhibit D fr R Gho 12-31-08 v2_NIM Summary 2" xfId="7118"/>
    <cellStyle name="_Costs not in KWI3000 '06Budget_Exhibit D fr R Gho 12-31-08 v2_NIM Summary 2 2" xfId="7119"/>
    <cellStyle name="_Costs not in KWI3000 '06Budget_Exhibit D fr R Gho 12-31-08 v2_NIM Summary 3" xfId="7120"/>
    <cellStyle name="_Costs not in KWI3000 '06Budget_Exhibit D fr R Gho 12-31-08 v2_NIM Summary_DEM-WP(C) ENERG10C--ctn Mid-C_042010 2010GRC" xfId="7121"/>
    <cellStyle name="_Costs not in KWI3000 '06Budget_Exhibit D fr R Gho 12-31-08_DEM-WP(C) ENERG10C--ctn Mid-C_042010 2010GRC" xfId="7122"/>
    <cellStyle name="_Costs not in KWI3000 '06Budget_Exhibit D fr R Gho 12-31-08_NIM Summary" xfId="7123"/>
    <cellStyle name="_Costs not in KWI3000 '06Budget_Exhibit D fr R Gho 12-31-08_NIM Summary 2" xfId="7124"/>
    <cellStyle name="_Costs not in KWI3000 '06Budget_Exhibit D fr R Gho 12-31-08_NIM Summary 2 2" xfId="7125"/>
    <cellStyle name="_Costs not in KWI3000 '06Budget_Exhibit D fr R Gho 12-31-08_NIM Summary 3" xfId="7126"/>
    <cellStyle name="_Costs not in KWI3000 '06Budget_Exhibit D fr R Gho 12-31-08_NIM Summary_DEM-WP(C) ENERG10C--ctn Mid-C_042010 2010GRC" xfId="7127"/>
    <cellStyle name="_Costs not in KWI3000 '06Budget_Hopkins Ridge Prepaid Tran - Interest Earned RY 12ME Feb  '11" xfId="7128"/>
    <cellStyle name="_Costs not in KWI3000 '06Budget_Hopkins Ridge Prepaid Tran - Interest Earned RY 12ME Feb  '11 2" xfId="7129"/>
    <cellStyle name="_Costs not in KWI3000 '06Budget_Hopkins Ridge Prepaid Tran - Interest Earned RY 12ME Feb  '11 2 2" xfId="7130"/>
    <cellStyle name="_Costs not in KWI3000 '06Budget_Hopkins Ridge Prepaid Tran - Interest Earned RY 12ME Feb  '11 3" xfId="7131"/>
    <cellStyle name="_Costs not in KWI3000 '06Budget_Hopkins Ridge Prepaid Tran - Interest Earned RY 12ME Feb  '11_DEM-WP(C) ENERG10C--ctn Mid-C_042010 2010GRC" xfId="7132"/>
    <cellStyle name="_Costs not in KWI3000 '06Budget_Hopkins Ridge Prepaid Tran - Interest Earned RY 12ME Feb  '11_NIM Summary" xfId="7133"/>
    <cellStyle name="_Costs not in KWI3000 '06Budget_Hopkins Ridge Prepaid Tran - Interest Earned RY 12ME Feb  '11_NIM Summary 2" xfId="7134"/>
    <cellStyle name="_Costs not in KWI3000 '06Budget_Hopkins Ridge Prepaid Tran - Interest Earned RY 12ME Feb  '11_NIM Summary 2 2" xfId="7135"/>
    <cellStyle name="_Costs not in KWI3000 '06Budget_Hopkins Ridge Prepaid Tran - Interest Earned RY 12ME Feb  '11_NIM Summary 3" xfId="7136"/>
    <cellStyle name="_Costs not in KWI3000 '06Budget_Hopkins Ridge Prepaid Tran - Interest Earned RY 12ME Feb  '11_NIM Summary_DEM-WP(C) ENERG10C--ctn Mid-C_042010 2010GRC" xfId="7137"/>
    <cellStyle name="_Costs not in KWI3000 '06Budget_Hopkins Ridge Prepaid Tran - Interest Earned RY 12ME Feb  '11_Transmission Workbook for May BOD" xfId="7138"/>
    <cellStyle name="_Costs not in KWI3000 '06Budget_Hopkins Ridge Prepaid Tran - Interest Earned RY 12ME Feb  '11_Transmission Workbook for May BOD 2" xfId="7139"/>
    <cellStyle name="_Costs not in KWI3000 '06Budget_Hopkins Ridge Prepaid Tran - Interest Earned RY 12ME Feb  '11_Transmission Workbook for May BOD 2 2" xfId="7140"/>
    <cellStyle name="_Costs not in KWI3000 '06Budget_Hopkins Ridge Prepaid Tran - Interest Earned RY 12ME Feb  '11_Transmission Workbook for May BOD 3" xfId="7141"/>
    <cellStyle name="_Costs not in KWI3000 '06Budget_Hopkins Ridge Prepaid Tran - Interest Earned RY 12ME Feb  '11_Transmission Workbook for May BOD_DEM-WP(C) ENERG10C--ctn Mid-C_042010 2010GRC" xfId="7142"/>
    <cellStyle name="_Costs not in KWI3000 '06Budget_INPUTS" xfId="7143"/>
    <cellStyle name="_Costs not in KWI3000 '06Budget_INPUTS 2" xfId="7144"/>
    <cellStyle name="_Costs not in KWI3000 '06Budget_INPUTS 2 2" xfId="7145"/>
    <cellStyle name="_Costs not in KWI3000 '06Budget_INPUTS 2 2 2" xfId="7146"/>
    <cellStyle name="_Costs not in KWI3000 '06Budget_INPUTS 2 3" xfId="7147"/>
    <cellStyle name="_Costs not in KWI3000 '06Budget_INPUTS 3" xfId="7148"/>
    <cellStyle name="_Costs not in KWI3000 '06Budget_INPUTS 3 2" xfId="7149"/>
    <cellStyle name="_Costs not in KWI3000 '06Budget_INPUTS 4" xfId="7150"/>
    <cellStyle name="_Costs not in KWI3000 '06Budget_LSRWEP LGIA like Acctg Petition Aug 2010" xfId="7151"/>
    <cellStyle name="_Costs not in KWI3000 '06Budget_LSRWEP LGIA like Acctg Petition Aug 2010 2" xfId="7152"/>
    <cellStyle name="_Costs not in KWI3000 '06Budget_Mint Farm Generation BPA" xfId="7153"/>
    <cellStyle name="_Costs not in KWI3000 '06Budget_NIM Summary" xfId="7154"/>
    <cellStyle name="_Costs not in KWI3000 '06Budget_NIM Summary 09GRC" xfId="7155"/>
    <cellStyle name="_Costs not in KWI3000 '06Budget_NIM Summary 09GRC 2" xfId="7156"/>
    <cellStyle name="_Costs not in KWI3000 '06Budget_NIM Summary 09GRC 2 2" xfId="7157"/>
    <cellStyle name="_Costs not in KWI3000 '06Budget_NIM Summary 09GRC 3" xfId="7158"/>
    <cellStyle name="_Costs not in KWI3000 '06Budget_NIM Summary 09GRC_DEM-WP(C) ENERG10C--ctn Mid-C_042010 2010GRC" xfId="7159"/>
    <cellStyle name="_Costs not in KWI3000 '06Budget_NIM Summary 10" xfId="7160"/>
    <cellStyle name="_Costs not in KWI3000 '06Budget_NIM Summary 11" xfId="7161"/>
    <cellStyle name="_Costs not in KWI3000 '06Budget_NIM Summary 12" xfId="7162"/>
    <cellStyle name="_Costs not in KWI3000 '06Budget_NIM Summary 13" xfId="7163"/>
    <cellStyle name="_Costs not in KWI3000 '06Budget_NIM Summary 14" xfId="7164"/>
    <cellStyle name="_Costs not in KWI3000 '06Budget_NIM Summary 15" xfId="7165"/>
    <cellStyle name="_Costs not in KWI3000 '06Budget_NIM Summary 16" xfId="7166"/>
    <cellStyle name="_Costs not in KWI3000 '06Budget_NIM Summary 17" xfId="7167"/>
    <cellStyle name="_Costs not in KWI3000 '06Budget_NIM Summary 18" xfId="7168"/>
    <cellStyle name="_Costs not in KWI3000 '06Budget_NIM Summary 19" xfId="7169"/>
    <cellStyle name="_Costs not in KWI3000 '06Budget_NIM Summary 2" xfId="7170"/>
    <cellStyle name="_Costs not in KWI3000 '06Budget_NIM Summary 2 2" xfId="7171"/>
    <cellStyle name="_Costs not in KWI3000 '06Budget_NIM Summary 20" xfId="7172"/>
    <cellStyle name="_Costs not in KWI3000 '06Budget_NIM Summary 21" xfId="7173"/>
    <cellStyle name="_Costs not in KWI3000 '06Budget_NIM Summary 22" xfId="7174"/>
    <cellStyle name="_Costs not in KWI3000 '06Budget_NIM Summary 23" xfId="7175"/>
    <cellStyle name="_Costs not in KWI3000 '06Budget_NIM Summary 24" xfId="7176"/>
    <cellStyle name="_Costs not in KWI3000 '06Budget_NIM Summary 25" xfId="7177"/>
    <cellStyle name="_Costs not in KWI3000 '06Budget_NIM Summary 26" xfId="7178"/>
    <cellStyle name="_Costs not in KWI3000 '06Budget_NIM Summary 27" xfId="7179"/>
    <cellStyle name="_Costs not in KWI3000 '06Budget_NIM Summary 28" xfId="7180"/>
    <cellStyle name="_Costs not in KWI3000 '06Budget_NIM Summary 29" xfId="7181"/>
    <cellStyle name="_Costs not in KWI3000 '06Budget_NIM Summary 3" xfId="7182"/>
    <cellStyle name="_Costs not in KWI3000 '06Budget_NIM Summary 3 2" xfId="7183"/>
    <cellStyle name="_Costs not in KWI3000 '06Budget_NIM Summary 30" xfId="7184"/>
    <cellStyle name="_Costs not in KWI3000 '06Budget_NIM Summary 31" xfId="7185"/>
    <cellStyle name="_Costs not in KWI3000 '06Budget_NIM Summary 32" xfId="7186"/>
    <cellStyle name="_Costs not in KWI3000 '06Budget_NIM Summary 33" xfId="7187"/>
    <cellStyle name="_Costs not in KWI3000 '06Budget_NIM Summary 34" xfId="7188"/>
    <cellStyle name="_Costs not in KWI3000 '06Budget_NIM Summary 35" xfId="7189"/>
    <cellStyle name="_Costs not in KWI3000 '06Budget_NIM Summary 36" xfId="7190"/>
    <cellStyle name="_Costs not in KWI3000 '06Budget_NIM Summary 37" xfId="7191"/>
    <cellStyle name="_Costs not in KWI3000 '06Budget_NIM Summary 38" xfId="7192"/>
    <cellStyle name="_Costs not in KWI3000 '06Budget_NIM Summary 39" xfId="7193"/>
    <cellStyle name="_Costs not in KWI3000 '06Budget_NIM Summary 4" xfId="7194"/>
    <cellStyle name="_Costs not in KWI3000 '06Budget_NIM Summary 4 2" xfId="7195"/>
    <cellStyle name="_Costs not in KWI3000 '06Budget_NIM Summary 40" xfId="7196"/>
    <cellStyle name="_Costs not in KWI3000 '06Budget_NIM Summary 41" xfId="7197"/>
    <cellStyle name="_Costs not in KWI3000 '06Budget_NIM Summary 42" xfId="7198"/>
    <cellStyle name="_Costs not in KWI3000 '06Budget_NIM Summary 43" xfId="7199"/>
    <cellStyle name="_Costs not in KWI3000 '06Budget_NIM Summary 44" xfId="7200"/>
    <cellStyle name="_Costs not in KWI3000 '06Budget_NIM Summary 45" xfId="7201"/>
    <cellStyle name="_Costs not in KWI3000 '06Budget_NIM Summary 46" xfId="7202"/>
    <cellStyle name="_Costs not in KWI3000 '06Budget_NIM Summary 47" xfId="7203"/>
    <cellStyle name="_Costs not in KWI3000 '06Budget_NIM Summary 48" xfId="7204"/>
    <cellStyle name="_Costs not in KWI3000 '06Budget_NIM Summary 49" xfId="7205"/>
    <cellStyle name="_Costs not in KWI3000 '06Budget_NIM Summary 5" xfId="7206"/>
    <cellStyle name="_Costs not in KWI3000 '06Budget_NIM Summary 5 2" xfId="7207"/>
    <cellStyle name="_Costs not in KWI3000 '06Budget_NIM Summary 50" xfId="7208"/>
    <cellStyle name="_Costs not in KWI3000 '06Budget_NIM Summary 51" xfId="7209"/>
    <cellStyle name="_Costs not in KWI3000 '06Budget_NIM Summary 52" xfId="7210"/>
    <cellStyle name="_Costs not in KWI3000 '06Budget_NIM Summary 6" xfId="7211"/>
    <cellStyle name="_Costs not in KWI3000 '06Budget_NIM Summary 6 2" xfId="7212"/>
    <cellStyle name="_Costs not in KWI3000 '06Budget_NIM Summary 7" xfId="7213"/>
    <cellStyle name="_Costs not in KWI3000 '06Budget_NIM Summary 7 2" xfId="7214"/>
    <cellStyle name="_Costs not in KWI3000 '06Budget_NIM Summary 8" xfId="7215"/>
    <cellStyle name="_Costs not in KWI3000 '06Budget_NIM Summary 8 2" xfId="7216"/>
    <cellStyle name="_Costs not in KWI3000 '06Budget_NIM Summary 9" xfId="7217"/>
    <cellStyle name="_Costs not in KWI3000 '06Budget_NIM Summary 9 2" xfId="7218"/>
    <cellStyle name="_Costs not in KWI3000 '06Budget_NIM Summary_DEM-WP(C) ENERG10C--ctn Mid-C_042010 2010GRC" xfId="7219"/>
    <cellStyle name="_Costs not in KWI3000 '06Budget_NIM+O&amp;M" xfId="7220"/>
    <cellStyle name="_Costs not in KWI3000 '06Budget_NIM+O&amp;M 2" xfId="7221"/>
    <cellStyle name="_Costs not in KWI3000 '06Budget_NIM+O&amp;M 2 2" xfId="7222"/>
    <cellStyle name="_Costs not in KWI3000 '06Budget_NIM+O&amp;M 3" xfId="7223"/>
    <cellStyle name="_Costs not in KWI3000 '06Budget_NIM+O&amp;M Monthly" xfId="7224"/>
    <cellStyle name="_Costs not in KWI3000 '06Budget_NIM+O&amp;M Monthly 2" xfId="7225"/>
    <cellStyle name="_Costs not in KWI3000 '06Budget_NIM+O&amp;M Monthly 2 2" xfId="7226"/>
    <cellStyle name="_Costs not in KWI3000 '06Budget_NIM+O&amp;M Monthly 3" xfId="7227"/>
    <cellStyle name="_Costs not in KWI3000 '06Budget_PCA 10 -  Exhibit D Dec 2011" xfId="7228"/>
    <cellStyle name="_Costs not in KWI3000 '06Budget_PCA 10 -  Exhibit D from A Kellogg Jan 2011" xfId="7229"/>
    <cellStyle name="_Costs not in KWI3000 '06Budget_PCA 10 -  Exhibit D from A Kellogg July 2011" xfId="7230"/>
    <cellStyle name="_Costs not in KWI3000 '06Budget_PCA 10 -  Exhibit D from S Free Rcv'd 12-11" xfId="7231"/>
    <cellStyle name="_Costs not in KWI3000 '06Budget_PCA 11 -  Exhibit D Jan 2012 fr A Kellogg" xfId="7232"/>
    <cellStyle name="_Costs not in KWI3000 '06Budget_PCA 11 -  Exhibit D Jan 2012 WF" xfId="7233"/>
    <cellStyle name="_Costs not in KWI3000 '06Budget_PCA 7 - Exhibit D update 11_30_08 (2)" xfId="7234"/>
    <cellStyle name="_Costs not in KWI3000 '06Budget_PCA 7 - Exhibit D update 11_30_08 (2) 2" xfId="7235"/>
    <cellStyle name="_Costs not in KWI3000 '06Budget_PCA 7 - Exhibit D update 11_30_08 (2) 2 2" xfId="7236"/>
    <cellStyle name="_Costs not in KWI3000 '06Budget_PCA 7 - Exhibit D update 11_30_08 (2) 2 2 2" xfId="7237"/>
    <cellStyle name="_Costs not in KWI3000 '06Budget_PCA 7 - Exhibit D update 11_30_08 (2) 2 3" xfId="7238"/>
    <cellStyle name="_Costs not in KWI3000 '06Budget_PCA 7 - Exhibit D update 11_30_08 (2) 3" xfId="7239"/>
    <cellStyle name="_Costs not in KWI3000 '06Budget_PCA 7 - Exhibit D update 11_30_08 (2) 3 2" xfId="7240"/>
    <cellStyle name="_Costs not in KWI3000 '06Budget_PCA 7 - Exhibit D update 11_30_08 (2) 4" xfId="7241"/>
    <cellStyle name="_Costs not in KWI3000 '06Budget_PCA 7 - Exhibit D update 11_30_08 (2)_DEM-WP(C) ENERG10C--ctn Mid-C_042010 2010GRC" xfId="7242"/>
    <cellStyle name="_Costs not in KWI3000 '06Budget_PCA 7 - Exhibit D update 11_30_08 (2)_NIM Summary" xfId="7243"/>
    <cellStyle name="_Costs not in KWI3000 '06Budget_PCA 7 - Exhibit D update 11_30_08 (2)_NIM Summary 2" xfId="7244"/>
    <cellStyle name="_Costs not in KWI3000 '06Budget_PCA 7 - Exhibit D update 11_30_08 (2)_NIM Summary 2 2" xfId="7245"/>
    <cellStyle name="_Costs not in KWI3000 '06Budget_PCA 7 - Exhibit D update 11_30_08 (2)_NIM Summary 3" xfId="7246"/>
    <cellStyle name="_Costs not in KWI3000 '06Budget_PCA 7 - Exhibit D update 11_30_08 (2)_NIM Summary_DEM-WP(C) ENERG10C--ctn Mid-C_042010 2010GRC" xfId="7247"/>
    <cellStyle name="_Costs not in KWI3000 '06Budget_PCA 8 - Exhibit D update 12_31_09" xfId="7248"/>
    <cellStyle name="_Costs not in KWI3000 '06Budget_PCA 8 - Exhibit D update 12_31_09 2" xfId="7249"/>
    <cellStyle name="_Costs not in KWI3000 '06Budget_PCA 9 -  Exhibit D April 2010" xfId="7250"/>
    <cellStyle name="_Costs not in KWI3000 '06Budget_PCA 9 -  Exhibit D April 2010 (3)" xfId="7251"/>
    <cellStyle name="_Costs not in KWI3000 '06Budget_PCA 9 -  Exhibit D April 2010 (3) 2" xfId="7252"/>
    <cellStyle name="_Costs not in KWI3000 '06Budget_PCA 9 -  Exhibit D April 2010 (3) 2 2" xfId="7253"/>
    <cellStyle name="_Costs not in KWI3000 '06Budget_PCA 9 -  Exhibit D April 2010 (3) 3" xfId="7254"/>
    <cellStyle name="_Costs not in KWI3000 '06Budget_PCA 9 -  Exhibit D April 2010 (3)_DEM-WP(C) ENERG10C--ctn Mid-C_042010 2010GRC" xfId="7255"/>
    <cellStyle name="_Costs not in KWI3000 '06Budget_PCA 9 -  Exhibit D April 2010 2" xfId="7256"/>
    <cellStyle name="_Costs not in KWI3000 '06Budget_PCA 9 -  Exhibit D April 2010 3" xfId="7257"/>
    <cellStyle name="_Costs not in KWI3000 '06Budget_PCA 9 -  Exhibit D April 2010 4" xfId="7258"/>
    <cellStyle name="_Costs not in KWI3000 '06Budget_PCA 9 -  Exhibit D April 2010 5" xfId="7259"/>
    <cellStyle name="_Costs not in KWI3000 '06Budget_PCA 9 -  Exhibit D April 2010 6" xfId="7260"/>
    <cellStyle name="_Costs not in KWI3000 '06Budget_PCA 9 -  Exhibit D Feb 2010" xfId="7261"/>
    <cellStyle name="_Costs not in KWI3000 '06Budget_PCA 9 -  Exhibit D Feb 2010 2" xfId="7262"/>
    <cellStyle name="_Costs not in KWI3000 '06Budget_PCA 9 -  Exhibit D Feb 2010 v2" xfId="7263"/>
    <cellStyle name="_Costs not in KWI3000 '06Budget_PCA 9 -  Exhibit D Feb 2010 v2 2" xfId="7264"/>
    <cellStyle name="_Costs not in KWI3000 '06Budget_PCA 9 -  Exhibit D Feb 2010 WF" xfId="7265"/>
    <cellStyle name="_Costs not in KWI3000 '06Budget_PCA 9 -  Exhibit D Feb 2010 WF 2" xfId="7266"/>
    <cellStyle name="_Costs not in KWI3000 '06Budget_PCA 9 -  Exhibit D Jan 2010" xfId="7267"/>
    <cellStyle name="_Costs not in KWI3000 '06Budget_PCA 9 -  Exhibit D Jan 2010 2" xfId="7268"/>
    <cellStyle name="_Costs not in KWI3000 '06Budget_PCA 9 -  Exhibit D March 2010 (2)" xfId="7269"/>
    <cellStyle name="_Costs not in KWI3000 '06Budget_PCA 9 -  Exhibit D March 2010 (2) 2" xfId="7270"/>
    <cellStyle name="_Costs not in KWI3000 '06Budget_PCA 9 -  Exhibit D Nov 2010" xfId="7271"/>
    <cellStyle name="_Costs not in KWI3000 '06Budget_PCA 9 -  Exhibit D Nov 2010 2" xfId="7272"/>
    <cellStyle name="_Costs not in KWI3000 '06Budget_PCA 9 - Exhibit D at August 2010" xfId="7273"/>
    <cellStyle name="_Costs not in KWI3000 '06Budget_PCA 9 - Exhibit D at August 2010 2" xfId="7274"/>
    <cellStyle name="_Costs not in KWI3000 '06Budget_PCA 9 - Exhibit D June 2010 GRC" xfId="7275"/>
    <cellStyle name="_Costs not in KWI3000 '06Budget_PCA 9 - Exhibit D June 2010 GRC 2" xfId="7276"/>
    <cellStyle name="_Costs not in KWI3000 '06Budget_Power Costs - Comparison bx Rbtl-Staff-Jt-PC" xfId="7277"/>
    <cellStyle name="_Costs not in KWI3000 '06Budget_Power Costs - Comparison bx Rbtl-Staff-Jt-PC 2" xfId="7278"/>
    <cellStyle name="_Costs not in KWI3000 '06Budget_Power Costs - Comparison bx Rbtl-Staff-Jt-PC 2 2" xfId="7279"/>
    <cellStyle name="_Costs not in KWI3000 '06Budget_Power Costs - Comparison bx Rbtl-Staff-Jt-PC 2 2 2" xfId="7280"/>
    <cellStyle name="_Costs not in KWI3000 '06Budget_Power Costs - Comparison bx Rbtl-Staff-Jt-PC 2 3" xfId="7281"/>
    <cellStyle name="_Costs not in KWI3000 '06Budget_Power Costs - Comparison bx Rbtl-Staff-Jt-PC 3" xfId="7282"/>
    <cellStyle name="_Costs not in KWI3000 '06Budget_Power Costs - Comparison bx Rbtl-Staff-Jt-PC 3 2" xfId="7283"/>
    <cellStyle name="_Costs not in KWI3000 '06Budget_Power Costs - Comparison bx Rbtl-Staff-Jt-PC 4" xfId="7284"/>
    <cellStyle name="_Costs not in KWI3000 '06Budget_Power Costs - Comparison bx Rbtl-Staff-Jt-PC_Adj Bench DR 3 for Initial Briefs (Electric)" xfId="7285"/>
    <cellStyle name="_Costs not in KWI3000 '06Budget_Power Costs - Comparison bx Rbtl-Staff-Jt-PC_Adj Bench DR 3 for Initial Briefs (Electric) 2" xfId="7286"/>
    <cellStyle name="_Costs not in KWI3000 '06Budget_Power Costs - Comparison bx Rbtl-Staff-Jt-PC_Adj Bench DR 3 for Initial Briefs (Electric) 2 2" xfId="7287"/>
    <cellStyle name="_Costs not in KWI3000 '06Budget_Power Costs - Comparison bx Rbtl-Staff-Jt-PC_Adj Bench DR 3 for Initial Briefs (Electric) 2 2 2" xfId="7288"/>
    <cellStyle name="_Costs not in KWI3000 '06Budget_Power Costs - Comparison bx Rbtl-Staff-Jt-PC_Adj Bench DR 3 for Initial Briefs (Electric) 2 3" xfId="7289"/>
    <cellStyle name="_Costs not in KWI3000 '06Budget_Power Costs - Comparison bx Rbtl-Staff-Jt-PC_Adj Bench DR 3 for Initial Briefs (Electric) 3" xfId="7290"/>
    <cellStyle name="_Costs not in KWI3000 '06Budget_Power Costs - Comparison bx Rbtl-Staff-Jt-PC_Adj Bench DR 3 for Initial Briefs (Electric) 3 2" xfId="7291"/>
    <cellStyle name="_Costs not in KWI3000 '06Budget_Power Costs - Comparison bx Rbtl-Staff-Jt-PC_Adj Bench DR 3 for Initial Briefs (Electric) 4" xfId="7292"/>
    <cellStyle name="_Costs not in KWI3000 '06Budget_Power Costs - Comparison bx Rbtl-Staff-Jt-PC_Adj Bench DR 3 for Initial Briefs (Electric)_DEM-WP(C) ENERG10C--ctn Mid-C_042010 2010GRC" xfId="7293"/>
    <cellStyle name="_Costs not in KWI3000 '06Budget_Power Costs - Comparison bx Rbtl-Staff-Jt-PC_DEM-WP(C) ENERG10C--ctn Mid-C_042010 2010GRC" xfId="7294"/>
    <cellStyle name="_Costs not in KWI3000 '06Budget_Power Costs - Comparison bx Rbtl-Staff-Jt-PC_Electric Rev Req Model (2009 GRC) Rebuttal" xfId="7295"/>
    <cellStyle name="_Costs not in KWI3000 '06Budget_Power Costs - Comparison bx Rbtl-Staff-Jt-PC_Electric Rev Req Model (2009 GRC) Rebuttal 2" xfId="7296"/>
    <cellStyle name="_Costs not in KWI3000 '06Budget_Power Costs - Comparison bx Rbtl-Staff-Jt-PC_Electric Rev Req Model (2009 GRC) Rebuttal 2 2" xfId="7297"/>
    <cellStyle name="_Costs not in KWI3000 '06Budget_Power Costs - Comparison bx Rbtl-Staff-Jt-PC_Electric Rev Req Model (2009 GRC) Rebuttal 2 2 2" xfId="7298"/>
    <cellStyle name="_Costs not in KWI3000 '06Budget_Power Costs - Comparison bx Rbtl-Staff-Jt-PC_Electric Rev Req Model (2009 GRC) Rebuttal 2 3" xfId="7299"/>
    <cellStyle name="_Costs not in KWI3000 '06Budget_Power Costs - Comparison bx Rbtl-Staff-Jt-PC_Electric Rev Req Model (2009 GRC) Rebuttal 3" xfId="7300"/>
    <cellStyle name="_Costs not in KWI3000 '06Budget_Power Costs - Comparison bx Rbtl-Staff-Jt-PC_Electric Rev Req Model (2009 GRC) Rebuttal 3 2" xfId="7301"/>
    <cellStyle name="_Costs not in KWI3000 '06Budget_Power Costs - Comparison bx Rbtl-Staff-Jt-PC_Electric Rev Req Model (2009 GRC) Rebuttal 4" xfId="7302"/>
    <cellStyle name="_Costs not in KWI3000 '06Budget_Power Costs - Comparison bx Rbtl-Staff-Jt-PC_Electric Rev Req Model (2009 GRC) Rebuttal REmoval of New  WH Solar AdjustMI" xfId="7303"/>
    <cellStyle name="_Costs not in KWI3000 '06Budget_Power Costs - Comparison bx Rbtl-Staff-Jt-PC_Electric Rev Req Model (2009 GRC) Rebuttal REmoval of New  WH Solar AdjustMI 2" xfId="7304"/>
    <cellStyle name="_Costs not in KWI3000 '06Budget_Power Costs - Comparison bx Rbtl-Staff-Jt-PC_Electric Rev Req Model (2009 GRC) Rebuttal REmoval of New  WH Solar AdjustMI 2 2" xfId="7305"/>
    <cellStyle name="_Costs not in KWI3000 '06Budget_Power Costs - Comparison bx Rbtl-Staff-Jt-PC_Electric Rev Req Model (2009 GRC) Rebuttal REmoval of New  WH Solar AdjustMI 2 2 2" xfId="7306"/>
    <cellStyle name="_Costs not in KWI3000 '06Budget_Power Costs - Comparison bx Rbtl-Staff-Jt-PC_Electric Rev Req Model (2009 GRC) Rebuttal REmoval of New  WH Solar AdjustMI 2 3" xfId="7307"/>
    <cellStyle name="_Costs not in KWI3000 '06Budget_Power Costs - Comparison bx Rbtl-Staff-Jt-PC_Electric Rev Req Model (2009 GRC) Rebuttal REmoval of New  WH Solar AdjustMI 3" xfId="7308"/>
    <cellStyle name="_Costs not in KWI3000 '06Budget_Power Costs - Comparison bx Rbtl-Staff-Jt-PC_Electric Rev Req Model (2009 GRC) Rebuttal REmoval of New  WH Solar AdjustMI 3 2" xfId="7309"/>
    <cellStyle name="_Costs not in KWI3000 '06Budget_Power Costs - Comparison bx Rbtl-Staff-Jt-PC_Electric Rev Req Model (2009 GRC) Rebuttal REmoval of New  WH Solar AdjustMI 4" xfId="7310"/>
    <cellStyle name="_Costs not in KWI3000 '06Budget_Power Costs - Comparison bx Rbtl-Staff-Jt-PC_Electric Rev Req Model (2009 GRC) Rebuttal REmoval of New  WH Solar AdjustMI_DEM-WP(C) ENERG10C--ctn Mid-C_042010 2010GRC" xfId="7311"/>
    <cellStyle name="_Costs not in KWI3000 '06Budget_Power Costs - Comparison bx Rbtl-Staff-Jt-PC_Electric Rev Req Model (2009 GRC) Revised 01-18-2010" xfId="7312"/>
    <cellStyle name="_Costs not in KWI3000 '06Budget_Power Costs - Comparison bx Rbtl-Staff-Jt-PC_Electric Rev Req Model (2009 GRC) Revised 01-18-2010 2" xfId="7313"/>
    <cellStyle name="_Costs not in KWI3000 '06Budget_Power Costs - Comparison bx Rbtl-Staff-Jt-PC_Electric Rev Req Model (2009 GRC) Revised 01-18-2010 2 2" xfId="7314"/>
    <cellStyle name="_Costs not in KWI3000 '06Budget_Power Costs - Comparison bx Rbtl-Staff-Jt-PC_Electric Rev Req Model (2009 GRC) Revised 01-18-2010 2 2 2" xfId="7315"/>
    <cellStyle name="_Costs not in KWI3000 '06Budget_Power Costs - Comparison bx Rbtl-Staff-Jt-PC_Electric Rev Req Model (2009 GRC) Revised 01-18-2010 2 3" xfId="7316"/>
    <cellStyle name="_Costs not in KWI3000 '06Budget_Power Costs - Comparison bx Rbtl-Staff-Jt-PC_Electric Rev Req Model (2009 GRC) Revised 01-18-2010 3" xfId="7317"/>
    <cellStyle name="_Costs not in KWI3000 '06Budget_Power Costs - Comparison bx Rbtl-Staff-Jt-PC_Electric Rev Req Model (2009 GRC) Revised 01-18-2010 3 2" xfId="7318"/>
    <cellStyle name="_Costs not in KWI3000 '06Budget_Power Costs - Comparison bx Rbtl-Staff-Jt-PC_Electric Rev Req Model (2009 GRC) Revised 01-18-2010 4" xfId="7319"/>
    <cellStyle name="_Costs not in KWI3000 '06Budget_Power Costs - Comparison bx Rbtl-Staff-Jt-PC_Electric Rev Req Model (2009 GRC) Revised 01-18-2010_DEM-WP(C) ENERG10C--ctn Mid-C_042010 2010GRC" xfId="7320"/>
    <cellStyle name="_Costs not in KWI3000 '06Budget_Power Costs - Comparison bx Rbtl-Staff-Jt-PC_Final Order Electric EXHIBIT A-1" xfId="7321"/>
    <cellStyle name="_Costs not in KWI3000 '06Budget_Power Costs - Comparison bx Rbtl-Staff-Jt-PC_Final Order Electric EXHIBIT A-1 2" xfId="7322"/>
    <cellStyle name="_Costs not in KWI3000 '06Budget_Power Costs - Comparison bx Rbtl-Staff-Jt-PC_Final Order Electric EXHIBIT A-1 2 2" xfId="7323"/>
    <cellStyle name="_Costs not in KWI3000 '06Budget_Power Costs - Comparison bx Rbtl-Staff-Jt-PC_Final Order Electric EXHIBIT A-1 2 2 2" xfId="7324"/>
    <cellStyle name="_Costs not in KWI3000 '06Budget_Power Costs - Comparison bx Rbtl-Staff-Jt-PC_Final Order Electric EXHIBIT A-1 2 3" xfId="7325"/>
    <cellStyle name="_Costs not in KWI3000 '06Budget_Power Costs - Comparison bx Rbtl-Staff-Jt-PC_Final Order Electric EXHIBIT A-1 3" xfId="7326"/>
    <cellStyle name="_Costs not in KWI3000 '06Budget_Power Costs - Comparison bx Rbtl-Staff-Jt-PC_Final Order Electric EXHIBIT A-1 3 2" xfId="7327"/>
    <cellStyle name="_Costs not in KWI3000 '06Budget_Power Costs - Comparison bx Rbtl-Staff-Jt-PC_Final Order Electric EXHIBIT A-1 4" xfId="7328"/>
    <cellStyle name="_Costs not in KWI3000 '06Budget_Production Adj 4.37" xfId="7329"/>
    <cellStyle name="_Costs not in KWI3000 '06Budget_Production Adj 4.37 2" xfId="7330"/>
    <cellStyle name="_Costs not in KWI3000 '06Budget_Production Adj 4.37 2 2" xfId="7331"/>
    <cellStyle name="_Costs not in KWI3000 '06Budget_Production Adj 4.37 2 2 2" xfId="7332"/>
    <cellStyle name="_Costs not in KWI3000 '06Budget_Production Adj 4.37 2 3" xfId="7333"/>
    <cellStyle name="_Costs not in KWI3000 '06Budget_Production Adj 4.37 3" xfId="7334"/>
    <cellStyle name="_Costs not in KWI3000 '06Budget_Production Adj 4.37 3 2" xfId="7335"/>
    <cellStyle name="_Costs not in KWI3000 '06Budget_Production Adj 4.37 4" xfId="7336"/>
    <cellStyle name="_Costs not in KWI3000 '06Budget_Purchased Power Adj 4.03" xfId="7337"/>
    <cellStyle name="_Costs not in KWI3000 '06Budget_Purchased Power Adj 4.03 2" xfId="7338"/>
    <cellStyle name="_Costs not in KWI3000 '06Budget_Purchased Power Adj 4.03 2 2" xfId="7339"/>
    <cellStyle name="_Costs not in KWI3000 '06Budget_Purchased Power Adj 4.03 2 2 2" xfId="7340"/>
    <cellStyle name="_Costs not in KWI3000 '06Budget_Purchased Power Adj 4.03 2 3" xfId="7341"/>
    <cellStyle name="_Costs not in KWI3000 '06Budget_Purchased Power Adj 4.03 3" xfId="7342"/>
    <cellStyle name="_Costs not in KWI3000 '06Budget_Purchased Power Adj 4.03 3 2" xfId="7343"/>
    <cellStyle name="_Costs not in KWI3000 '06Budget_Purchased Power Adj 4.03 4" xfId="7344"/>
    <cellStyle name="_Costs not in KWI3000 '06Budget_Rebuttal Power Costs" xfId="7345"/>
    <cellStyle name="_Costs not in KWI3000 '06Budget_Rebuttal Power Costs 2" xfId="7346"/>
    <cellStyle name="_Costs not in KWI3000 '06Budget_Rebuttal Power Costs 2 2" xfId="7347"/>
    <cellStyle name="_Costs not in KWI3000 '06Budget_Rebuttal Power Costs 2 2 2" xfId="7348"/>
    <cellStyle name="_Costs not in KWI3000 '06Budget_Rebuttal Power Costs 2 3" xfId="7349"/>
    <cellStyle name="_Costs not in KWI3000 '06Budget_Rebuttal Power Costs 3" xfId="7350"/>
    <cellStyle name="_Costs not in KWI3000 '06Budget_Rebuttal Power Costs 3 2" xfId="7351"/>
    <cellStyle name="_Costs not in KWI3000 '06Budget_Rebuttal Power Costs 4" xfId="7352"/>
    <cellStyle name="_Costs not in KWI3000 '06Budget_Rebuttal Power Costs_Adj Bench DR 3 for Initial Briefs (Electric)" xfId="7353"/>
    <cellStyle name="_Costs not in KWI3000 '06Budget_Rebuttal Power Costs_Adj Bench DR 3 for Initial Briefs (Electric) 2" xfId="7354"/>
    <cellStyle name="_Costs not in KWI3000 '06Budget_Rebuttal Power Costs_Adj Bench DR 3 for Initial Briefs (Electric) 2 2" xfId="7355"/>
    <cellStyle name="_Costs not in KWI3000 '06Budget_Rebuttal Power Costs_Adj Bench DR 3 for Initial Briefs (Electric) 2 2 2" xfId="7356"/>
    <cellStyle name="_Costs not in KWI3000 '06Budget_Rebuttal Power Costs_Adj Bench DR 3 for Initial Briefs (Electric) 2 3" xfId="7357"/>
    <cellStyle name="_Costs not in KWI3000 '06Budget_Rebuttal Power Costs_Adj Bench DR 3 for Initial Briefs (Electric) 3" xfId="7358"/>
    <cellStyle name="_Costs not in KWI3000 '06Budget_Rebuttal Power Costs_Adj Bench DR 3 for Initial Briefs (Electric) 3 2" xfId="7359"/>
    <cellStyle name="_Costs not in KWI3000 '06Budget_Rebuttal Power Costs_Adj Bench DR 3 for Initial Briefs (Electric) 4" xfId="7360"/>
    <cellStyle name="_Costs not in KWI3000 '06Budget_Rebuttal Power Costs_Adj Bench DR 3 for Initial Briefs (Electric)_DEM-WP(C) ENERG10C--ctn Mid-C_042010 2010GRC" xfId="7361"/>
    <cellStyle name="_Costs not in KWI3000 '06Budget_Rebuttal Power Costs_DEM-WP(C) ENERG10C--ctn Mid-C_042010 2010GRC" xfId="7362"/>
    <cellStyle name="_Costs not in KWI3000 '06Budget_Rebuttal Power Costs_Electric Rev Req Model (2009 GRC) Rebuttal" xfId="7363"/>
    <cellStyle name="_Costs not in KWI3000 '06Budget_Rebuttal Power Costs_Electric Rev Req Model (2009 GRC) Rebuttal 2" xfId="7364"/>
    <cellStyle name="_Costs not in KWI3000 '06Budget_Rebuttal Power Costs_Electric Rev Req Model (2009 GRC) Rebuttal 2 2" xfId="7365"/>
    <cellStyle name="_Costs not in KWI3000 '06Budget_Rebuttal Power Costs_Electric Rev Req Model (2009 GRC) Rebuttal 2 2 2" xfId="7366"/>
    <cellStyle name="_Costs not in KWI3000 '06Budget_Rebuttal Power Costs_Electric Rev Req Model (2009 GRC) Rebuttal 2 3" xfId="7367"/>
    <cellStyle name="_Costs not in KWI3000 '06Budget_Rebuttal Power Costs_Electric Rev Req Model (2009 GRC) Rebuttal 3" xfId="7368"/>
    <cellStyle name="_Costs not in KWI3000 '06Budget_Rebuttal Power Costs_Electric Rev Req Model (2009 GRC) Rebuttal 3 2" xfId="7369"/>
    <cellStyle name="_Costs not in KWI3000 '06Budget_Rebuttal Power Costs_Electric Rev Req Model (2009 GRC) Rebuttal 4" xfId="7370"/>
    <cellStyle name="_Costs not in KWI3000 '06Budget_Rebuttal Power Costs_Electric Rev Req Model (2009 GRC) Rebuttal REmoval of New  WH Solar AdjustMI" xfId="7371"/>
    <cellStyle name="_Costs not in KWI3000 '06Budget_Rebuttal Power Costs_Electric Rev Req Model (2009 GRC) Rebuttal REmoval of New  WH Solar AdjustMI 2" xfId="7372"/>
    <cellStyle name="_Costs not in KWI3000 '06Budget_Rebuttal Power Costs_Electric Rev Req Model (2009 GRC) Rebuttal REmoval of New  WH Solar AdjustMI 2 2" xfId="7373"/>
    <cellStyle name="_Costs not in KWI3000 '06Budget_Rebuttal Power Costs_Electric Rev Req Model (2009 GRC) Rebuttal REmoval of New  WH Solar AdjustMI 2 2 2" xfId="7374"/>
    <cellStyle name="_Costs not in KWI3000 '06Budget_Rebuttal Power Costs_Electric Rev Req Model (2009 GRC) Rebuttal REmoval of New  WH Solar AdjustMI 2 3" xfId="7375"/>
    <cellStyle name="_Costs not in KWI3000 '06Budget_Rebuttal Power Costs_Electric Rev Req Model (2009 GRC) Rebuttal REmoval of New  WH Solar AdjustMI 3" xfId="7376"/>
    <cellStyle name="_Costs not in KWI3000 '06Budget_Rebuttal Power Costs_Electric Rev Req Model (2009 GRC) Rebuttal REmoval of New  WH Solar AdjustMI 3 2" xfId="7377"/>
    <cellStyle name="_Costs not in KWI3000 '06Budget_Rebuttal Power Costs_Electric Rev Req Model (2009 GRC) Rebuttal REmoval of New  WH Solar AdjustMI 4" xfId="7378"/>
    <cellStyle name="_Costs not in KWI3000 '06Budget_Rebuttal Power Costs_Electric Rev Req Model (2009 GRC) Rebuttal REmoval of New  WH Solar AdjustMI_DEM-WP(C) ENERG10C--ctn Mid-C_042010 2010GRC" xfId="7379"/>
    <cellStyle name="_Costs not in KWI3000 '06Budget_Rebuttal Power Costs_Electric Rev Req Model (2009 GRC) Revised 01-18-2010" xfId="7380"/>
    <cellStyle name="_Costs not in KWI3000 '06Budget_Rebuttal Power Costs_Electric Rev Req Model (2009 GRC) Revised 01-18-2010 2" xfId="7381"/>
    <cellStyle name="_Costs not in KWI3000 '06Budget_Rebuttal Power Costs_Electric Rev Req Model (2009 GRC) Revised 01-18-2010 2 2" xfId="7382"/>
    <cellStyle name="_Costs not in KWI3000 '06Budget_Rebuttal Power Costs_Electric Rev Req Model (2009 GRC) Revised 01-18-2010 2 2 2" xfId="7383"/>
    <cellStyle name="_Costs not in KWI3000 '06Budget_Rebuttal Power Costs_Electric Rev Req Model (2009 GRC) Revised 01-18-2010 2 3" xfId="7384"/>
    <cellStyle name="_Costs not in KWI3000 '06Budget_Rebuttal Power Costs_Electric Rev Req Model (2009 GRC) Revised 01-18-2010 3" xfId="7385"/>
    <cellStyle name="_Costs not in KWI3000 '06Budget_Rebuttal Power Costs_Electric Rev Req Model (2009 GRC) Revised 01-18-2010 3 2" xfId="7386"/>
    <cellStyle name="_Costs not in KWI3000 '06Budget_Rebuttal Power Costs_Electric Rev Req Model (2009 GRC) Revised 01-18-2010 4" xfId="7387"/>
    <cellStyle name="_Costs not in KWI3000 '06Budget_Rebuttal Power Costs_Electric Rev Req Model (2009 GRC) Revised 01-18-2010_DEM-WP(C) ENERG10C--ctn Mid-C_042010 2010GRC" xfId="7388"/>
    <cellStyle name="_Costs not in KWI3000 '06Budget_Rebuttal Power Costs_Final Order Electric EXHIBIT A-1" xfId="7389"/>
    <cellStyle name="_Costs not in KWI3000 '06Budget_Rebuttal Power Costs_Final Order Electric EXHIBIT A-1 2" xfId="7390"/>
    <cellStyle name="_Costs not in KWI3000 '06Budget_Rebuttal Power Costs_Final Order Electric EXHIBIT A-1 2 2" xfId="7391"/>
    <cellStyle name="_Costs not in KWI3000 '06Budget_Rebuttal Power Costs_Final Order Electric EXHIBIT A-1 2 2 2" xfId="7392"/>
    <cellStyle name="_Costs not in KWI3000 '06Budget_Rebuttal Power Costs_Final Order Electric EXHIBIT A-1 2 3" xfId="7393"/>
    <cellStyle name="_Costs not in KWI3000 '06Budget_Rebuttal Power Costs_Final Order Electric EXHIBIT A-1 3" xfId="7394"/>
    <cellStyle name="_Costs not in KWI3000 '06Budget_Rebuttal Power Costs_Final Order Electric EXHIBIT A-1 3 2" xfId="7395"/>
    <cellStyle name="_Costs not in KWI3000 '06Budget_Rebuttal Power Costs_Final Order Electric EXHIBIT A-1 4" xfId="7396"/>
    <cellStyle name="_Costs not in KWI3000 '06Budget_ROR &amp; CONV FACTOR" xfId="7397"/>
    <cellStyle name="_Costs not in KWI3000 '06Budget_ROR &amp; CONV FACTOR 2" xfId="7398"/>
    <cellStyle name="_Costs not in KWI3000 '06Budget_ROR &amp; CONV FACTOR 2 2" xfId="7399"/>
    <cellStyle name="_Costs not in KWI3000 '06Budget_ROR &amp; CONV FACTOR 2 2 2" xfId="7400"/>
    <cellStyle name="_Costs not in KWI3000 '06Budget_ROR &amp; CONV FACTOR 2 3" xfId="7401"/>
    <cellStyle name="_Costs not in KWI3000 '06Budget_ROR &amp; CONV FACTOR 3" xfId="7402"/>
    <cellStyle name="_Costs not in KWI3000 '06Budget_ROR &amp; CONV FACTOR 3 2" xfId="7403"/>
    <cellStyle name="_Costs not in KWI3000 '06Budget_ROR &amp; CONV FACTOR 4" xfId="7404"/>
    <cellStyle name="_Costs not in KWI3000 '06Budget_ROR 5.02" xfId="7405"/>
    <cellStyle name="_Costs not in KWI3000 '06Budget_ROR 5.02 2" xfId="7406"/>
    <cellStyle name="_Costs not in KWI3000 '06Budget_ROR 5.02 2 2" xfId="7407"/>
    <cellStyle name="_Costs not in KWI3000 '06Budget_ROR 5.02 2 2 2" xfId="7408"/>
    <cellStyle name="_Costs not in KWI3000 '06Budget_ROR 5.02 2 3" xfId="7409"/>
    <cellStyle name="_Costs not in KWI3000 '06Budget_ROR 5.02 3" xfId="7410"/>
    <cellStyle name="_Costs not in KWI3000 '06Budget_ROR 5.02 3 2" xfId="7411"/>
    <cellStyle name="_Costs not in KWI3000 '06Budget_ROR 5.02 4" xfId="7412"/>
    <cellStyle name="_Costs not in KWI3000 '06Budget_Transmission Workbook for May BOD" xfId="7413"/>
    <cellStyle name="_Costs not in KWI3000 '06Budget_Transmission Workbook for May BOD 2" xfId="7414"/>
    <cellStyle name="_Costs not in KWI3000 '06Budget_Transmission Workbook for May BOD 2 2" xfId="7415"/>
    <cellStyle name="_Costs not in KWI3000 '06Budget_Transmission Workbook for May BOD 3" xfId="7416"/>
    <cellStyle name="_Costs not in KWI3000 '06Budget_Transmission Workbook for May BOD_DEM-WP(C) ENERG10C--ctn Mid-C_042010 2010GRC" xfId="7417"/>
    <cellStyle name="_Costs not in KWI3000 '06Budget_Wind Integration 10GRC" xfId="7418"/>
    <cellStyle name="_Costs not in KWI3000 '06Budget_Wind Integration 10GRC 2" xfId="7419"/>
    <cellStyle name="_Costs not in KWI3000 '06Budget_Wind Integration 10GRC 2 2" xfId="7420"/>
    <cellStyle name="_Costs not in KWI3000 '06Budget_Wind Integration 10GRC 3" xfId="7421"/>
    <cellStyle name="_Costs not in KWI3000 '06Budget_Wind Integration 10GRC_DEM-WP(C) ENERG10C--ctn Mid-C_042010 2010GRC" xfId="7422"/>
    <cellStyle name="_DEM-08C Power Cost Comparison" xfId="7423"/>
    <cellStyle name="_DEM-08C Power Cost Comparison 2" xfId="7424"/>
    <cellStyle name="_DEM-WP (C) Costs not in AURORA 2006GRC Order 11.30.06 Gas" xfId="7425"/>
    <cellStyle name="_DEM-WP (C) Costs not in AURORA 2006GRC Order 11.30.06 Gas 2" xfId="7426"/>
    <cellStyle name="_DEM-WP (C) Costs not in AURORA 2006GRC Order 11.30.06 Gas 2 2" xfId="7427"/>
    <cellStyle name="_DEM-WP (C) Costs not in AURORA 2006GRC Order 11.30.06 Gas 3" xfId="7428"/>
    <cellStyle name="_DEM-WP (C) Costs not in AURORA 2006GRC Order 11.30.06 Gas_Chelan PUD Power Costs (8-10)" xfId="7429"/>
    <cellStyle name="_DEM-WP (C) Costs not in AURORA 2006GRC Order 11.30.06 Gas_Chelan PUD Power Costs (8-10) 2" xfId="7430"/>
    <cellStyle name="_DEM-WP (C) Costs not in AURORA 2006GRC Order 11.30.06 Gas_DEM-WP(C) ENERG10C--ctn Mid-C_042010 2010GRC" xfId="7431"/>
    <cellStyle name="_DEM-WP (C) Costs not in AURORA 2006GRC Order 11.30.06 Gas_NIM Summary" xfId="7432"/>
    <cellStyle name="_DEM-WP (C) Costs not in AURORA 2006GRC Order 11.30.06 Gas_NIM Summary 2" xfId="7433"/>
    <cellStyle name="_DEM-WP (C) Costs not in AURORA 2006GRC Order 11.30.06 Gas_NIM Summary 2 2" xfId="7434"/>
    <cellStyle name="_DEM-WP (C) Costs not in AURORA 2006GRC Order 11.30.06 Gas_NIM Summary 3" xfId="7435"/>
    <cellStyle name="_DEM-WP (C) Costs not in AURORA 2006GRC Order 11.30.06 Gas_NIM Summary_DEM-WP(C) ENERG10C--ctn Mid-C_042010 2010GRC" xfId="7436"/>
    <cellStyle name="_DEM-WP (C) Power Cost 2006GRC Order" xfId="7437"/>
    <cellStyle name="_DEM-WP (C) Power Cost 2006GRC Order 10" xfId="7438"/>
    <cellStyle name="_DEM-WP (C) Power Cost 2006GRC Order 10 2" xfId="7439"/>
    <cellStyle name="_DEM-WP (C) Power Cost 2006GRC Order 2" xfId="7440"/>
    <cellStyle name="_DEM-WP (C) Power Cost 2006GRC Order 2 2" xfId="7441"/>
    <cellStyle name="_DEM-WP (C) Power Cost 2006GRC Order 2 2 2" xfId="7442"/>
    <cellStyle name="_DEM-WP (C) Power Cost 2006GRC Order 2 2 2 2" xfId="7443"/>
    <cellStyle name="_DEM-WP (C) Power Cost 2006GRC Order 2 2 3" xfId="7444"/>
    <cellStyle name="_DEM-WP (C) Power Cost 2006GRC Order 2 3" xfId="7445"/>
    <cellStyle name="_DEM-WP (C) Power Cost 2006GRC Order 2 3 2" xfId="7446"/>
    <cellStyle name="_DEM-WP (C) Power Cost 2006GRC Order 2 4" xfId="7447"/>
    <cellStyle name="_DEM-WP (C) Power Cost 2006GRC Order 3" xfId="7448"/>
    <cellStyle name="_DEM-WP (C) Power Cost 2006GRC Order 3 2" xfId="7449"/>
    <cellStyle name="_DEM-WP (C) Power Cost 2006GRC Order 3 2 2" xfId="7450"/>
    <cellStyle name="_DEM-WP (C) Power Cost 2006GRC Order 3 3" xfId="7451"/>
    <cellStyle name="_DEM-WP (C) Power Cost 2006GRC Order 4" xfId="7452"/>
    <cellStyle name="_DEM-WP (C) Power Cost 2006GRC Order 4 2" xfId="7453"/>
    <cellStyle name="_DEM-WP (C) Power Cost 2006GRC Order 4 2 2" xfId="7454"/>
    <cellStyle name="_DEM-WP (C) Power Cost 2006GRC Order 4 3" xfId="7455"/>
    <cellStyle name="_DEM-WP (C) Power Cost 2006GRC Order 5" xfId="7456"/>
    <cellStyle name="_DEM-WP (C) Power Cost 2006GRC Order 5 2" xfId="7457"/>
    <cellStyle name="_DEM-WP (C) Power Cost 2006GRC Order 5 2 2" xfId="7458"/>
    <cellStyle name="_DEM-WP (C) Power Cost 2006GRC Order 5 2 3" xfId="7459"/>
    <cellStyle name="_DEM-WP (C) Power Cost 2006GRC Order 5 3" xfId="7460"/>
    <cellStyle name="_DEM-WP (C) Power Cost 2006GRC Order 5 3 2" xfId="7461"/>
    <cellStyle name="_DEM-WP (C) Power Cost 2006GRC Order 5 4" xfId="7462"/>
    <cellStyle name="_DEM-WP (C) Power Cost 2006GRC Order 6" xfId="7463"/>
    <cellStyle name="_DEM-WP (C) Power Cost 2006GRC Order 6 2" xfId="7464"/>
    <cellStyle name="_DEM-WP (C) Power Cost 2006GRC Order 6 2 2" xfId="7465"/>
    <cellStyle name="_DEM-WP (C) Power Cost 2006GRC Order 6 3" xfId="7466"/>
    <cellStyle name="_DEM-WP (C) Power Cost 2006GRC Order 7" xfId="7467"/>
    <cellStyle name="_DEM-WP (C) Power Cost 2006GRC Order 7 2" xfId="7468"/>
    <cellStyle name="_DEM-WP (C) Power Cost 2006GRC Order 8" xfId="7469"/>
    <cellStyle name="_DEM-WP (C) Power Cost 2006GRC Order 8 2" xfId="7470"/>
    <cellStyle name="_DEM-WP (C) Power Cost 2006GRC Order 9" xfId="7471"/>
    <cellStyle name="_DEM-WP (C) Power Cost 2006GRC Order 9 2" xfId="7472"/>
    <cellStyle name="_DEM-WP (C) Power Cost 2006GRC Order_04 07E Wild Horse Wind Expansion (C) (2)" xfId="7473"/>
    <cellStyle name="_DEM-WP (C) Power Cost 2006GRC Order_04 07E Wild Horse Wind Expansion (C) (2) 2" xfId="7474"/>
    <cellStyle name="_DEM-WP (C) Power Cost 2006GRC Order_04 07E Wild Horse Wind Expansion (C) (2) 2 2" xfId="7475"/>
    <cellStyle name="_DEM-WP (C) Power Cost 2006GRC Order_04 07E Wild Horse Wind Expansion (C) (2) 2 2 2" xfId="7476"/>
    <cellStyle name="_DEM-WP (C) Power Cost 2006GRC Order_04 07E Wild Horse Wind Expansion (C) (2) 2 3" xfId="7477"/>
    <cellStyle name="_DEM-WP (C) Power Cost 2006GRC Order_04 07E Wild Horse Wind Expansion (C) (2) 3" xfId="7478"/>
    <cellStyle name="_DEM-WP (C) Power Cost 2006GRC Order_04 07E Wild Horse Wind Expansion (C) (2) 3 2" xfId="7479"/>
    <cellStyle name="_DEM-WP (C) Power Cost 2006GRC Order_04 07E Wild Horse Wind Expansion (C) (2) 4" xfId="7480"/>
    <cellStyle name="_DEM-WP (C) Power Cost 2006GRC Order_04 07E Wild Horse Wind Expansion (C) (2)_Adj Bench DR 3 for Initial Briefs (Electric)" xfId="7481"/>
    <cellStyle name="_DEM-WP (C) Power Cost 2006GRC Order_04 07E Wild Horse Wind Expansion (C) (2)_Adj Bench DR 3 for Initial Briefs (Electric) 2" xfId="7482"/>
    <cellStyle name="_DEM-WP (C) Power Cost 2006GRC Order_04 07E Wild Horse Wind Expansion (C) (2)_Adj Bench DR 3 for Initial Briefs (Electric) 2 2" xfId="7483"/>
    <cellStyle name="_DEM-WP (C) Power Cost 2006GRC Order_04 07E Wild Horse Wind Expansion (C) (2)_Adj Bench DR 3 for Initial Briefs (Electric) 2 2 2" xfId="7484"/>
    <cellStyle name="_DEM-WP (C) Power Cost 2006GRC Order_04 07E Wild Horse Wind Expansion (C) (2)_Adj Bench DR 3 for Initial Briefs (Electric) 2 3" xfId="7485"/>
    <cellStyle name="_DEM-WP (C) Power Cost 2006GRC Order_04 07E Wild Horse Wind Expansion (C) (2)_Adj Bench DR 3 for Initial Briefs (Electric) 3" xfId="7486"/>
    <cellStyle name="_DEM-WP (C) Power Cost 2006GRC Order_04 07E Wild Horse Wind Expansion (C) (2)_Adj Bench DR 3 for Initial Briefs (Electric) 3 2" xfId="7487"/>
    <cellStyle name="_DEM-WP (C) Power Cost 2006GRC Order_04 07E Wild Horse Wind Expansion (C) (2)_Adj Bench DR 3 for Initial Briefs (Electric) 4" xfId="7488"/>
    <cellStyle name="_DEM-WP (C) Power Cost 2006GRC Order_04 07E Wild Horse Wind Expansion (C) (2)_Adj Bench DR 3 for Initial Briefs (Electric)_DEM-WP(C) ENERG10C--ctn Mid-C_042010 2010GRC" xfId="7489"/>
    <cellStyle name="_DEM-WP (C) Power Cost 2006GRC Order_04 07E Wild Horse Wind Expansion (C) (2)_Book1" xfId="7490"/>
    <cellStyle name="_DEM-WP (C) Power Cost 2006GRC Order_04 07E Wild Horse Wind Expansion (C) (2)_DEM-WP(C) ENERG10C--ctn Mid-C_042010 2010GRC" xfId="7491"/>
    <cellStyle name="_DEM-WP (C) Power Cost 2006GRC Order_04 07E Wild Horse Wind Expansion (C) (2)_Electric Rev Req Model (2009 GRC) " xfId="7492"/>
    <cellStyle name="_DEM-WP (C) Power Cost 2006GRC Order_04 07E Wild Horse Wind Expansion (C) (2)_Electric Rev Req Model (2009 GRC)  2" xfId="7493"/>
    <cellStyle name="_DEM-WP (C) Power Cost 2006GRC Order_04 07E Wild Horse Wind Expansion (C) (2)_Electric Rev Req Model (2009 GRC)  2 2" xfId="7494"/>
    <cellStyle name="_DEM-WP (C) Power Cost 2006GRC Order_04 07E Wild Horse Wind Expansion (C) (2)_Electric Rev Req Model (2009 GRC)  2 2 2" xfId="7495"/>
    <cellStyle name="_DEM-WP (C) Power Cost 2006GRC Order_04 07E Wild Horse Wind Expansion (C) (2)_Electric Rev Req Model (2009 GRC)  2 3" xfId="7496"/>
    <cellStyle name="_DEM-WP (C) Power Cost 2006GRC Order_04 07E Wild Horse Wind Expansion (C) (2)_Electric Rev Req Model (2009 GRC)  3" xfId="7497"/>
    <cellStyle name="_DEM-WP (C) Power Cost 2006GRC Order_04 07E Wild Horse Wind Expansion (C) (2)_Electric Rev Req Model (2009 GRC)  3 2" xfId="7498"/>
    <cellStyle name="_DEM-WP (C) Power Cost 2006GRC Order_04 07E Wild Horse Wind Expansion (C) (2)_Electric Rev Req Model (2009 GRC)  4" xfId="7499"/>
    <cellStyle name="_DEM-WP (C) Power Cost 2006GRC Order_04 07E Wild Horse Wind Expansion (C) (2)_Electric Rev Req Model (2009 GRC) _DEM-WP(C) ENERG10C--ctn Mid-C_042010 2010GRC" xfId="7500"/>
    <cellStyle name="_DEM-WP (C) Power Cost 2006GRC Order_04 07E Wild Horse Wind Expansion (C) (2)_Electric Rev Req Model (2009 GRC) Rebuttal" xfId="7501"/>
    <cellStyle name="_DEM-WP (C) Power Cost 2006GRC Order_04 07E Wild Horse Wind Expansion (C) (2)_Electric Rev Req Model (2009 GRC) Rebuttal 2" xfId="7502"/>
    <cellStyle name="_DEM-WP (C) Power Cost 2006GRC Order_04 07E Wild Horse Wind Expansion (C) (2)_Electric Rev Req Model (2009 GRC) Rebuttal 2 2" xfId="7503"/>
    <cellStyle name="_DEM-WP (C) Power Cost 2006GRC Order_04 07E Wild Horse Wind Expansion (C) (2)_Electric Rev Req Model (2009 GRC) Rebuttal 2 2 2" xfId="7504"/>
    <cellStyle name="_DEM-WP (C) Power Cost 2006GRC Order_04 07E Wild Horse Wind Expansion (C) (2)_Electric Rev Req Model (2009 GRC) Rebuttal 2 3" xfId="7505"/>
    <cellStyle name="_DEM-WP (C) Power Cost 2006GRC Order_04 07E Wild Horse Wind Expansion (C) (2)_Electric Rev Req Model (2009 GRC) Rebuttal 3" xfId="7506"/>
    <cellStyle name="_DEM-WP (C) Power Cost 2006GRC Order_04 07E Wild Horse Wind Expansion (C) (2)_Electric Rev Req Model (2009 GRC) Rebuttal 3 2" xfId="7507"/>
    <cellStyle name="_DEM-WP (C) Power Cost 2006GRC Order_04 07E Wild Horse Wind Expansion (C) (2)_Electric Rev Req Model (2009 GRC) Rebuttal 4" xfId="7508"/>
    <cellStyle name="_DEM-WP (C) Power Cost 2006GRC Order_04 07E Wild Horse Wind Expansion (C) (2)_Electric Rev Req Model (2009 GRC) Rebuttal REmoval of New  WH Solar AdjustMI" xfId="7509"/>
    <cellStyle name="_DEM-WP (C) Power Cost 2006GRC Order_04 07E Wild Horse Wind Expansion (C) (2)_Electric Rev Req Model (2009 GRC) Rebuttal REmoval of New  WH Solar AdjustMI 2" xfId="7510"/>
    <cellStyle name="_DEM-WP (C) Power Cost 2006GRC Order_04 07E Wild Horse Wind Expansion (C) (2)_Electric Rev Req Model (2009 GRC) Rebuttal REmoval of New  WH Solar AdjustMI 2 2" xfId="7511"/>
    <cellStyle name="_DEM-WP (C) Power Cost 2006GRC Order_04 07E Wild Horse Wind Expansion (C) (2)_Electric Rev Req Model (2009 GRC) Rebuttal REmoval of New  WH Solar AdjustMI 2 2 2" xfId="7512"/>
    <cellStyle name="_DEM-WP (C) Power Cost 2006GRC Order_04 07E Wild Horse Wind Expansion (C) (2)_Electric Rev Req Model (2009 GRC) Rebuttal REmoval of New  WH Solar AdjustMI 2 3" xfId="7513"/>
    <cellStyle name="_DEM-WP (C) Power Cost 2006GRC Order_04 07E Wild Horse Wind Expansion (C) (2)_Electric Rev Req Model (2009 GRC) Rebuttal REmoval of New  WH Solar AdjustMI 3" xfId="7514"/>
    <cellStyle name="_DEM-WP (C) Power Cost 2006GRC Order_04 07E Wild Horse Wind Expansion (C) (2)_Electric Rev Req Model (2009 GRC) Rebuttal REmoval of New  WH Solar AdjustMI 3 2" xfId="7515"/>
    <cellStyle name="_DEM-WP (C) Power Cost 2006GRC Order_04 07E Wild Horse Wind Expansion (C) (2)_Electric Rev Req Model (2009 GRC) Rebuttal REmoval of New  WH Solar AdjustMI 4" xfId="7516"/>
    <cellStyle name="_DEM-WP (C) Power Cost 2006GRC Order_04 07E Wild Horse Wind Expansion (C) (2)_Electric Rev Req Model (2009 GRC) Rebuttal REmoval of New  WH Solar AdjustMI_DEM-WP(C) ENERG10C--ctn Mid-C_042010 2010GRC" xfId="7517"/>
    <cellStyle name="_DEM-WP (C) Power Cost 2006GRC Order_04 07E Wild Horse Wind Expansion (C) (2)_Electric Rev Req Model (2009 GRC) Revised 01-18-2010" xfId="7518"/>
    <cellStyle name="_DEM-WP (C) Power Cost 2006GRC Order_04 07E Wild Horse Wind Expansion (C) (2)_Electric Rev Req Model (2009 GRC) Revised 01-18-2010 2" xfId="7519"/>
    <cellStyle name="_DEM-WP (C) Power Cost 2006GRC Order_04 07E Wild Horse Wind Expansion (C) (2)_Electric Rev Req Model (2009 GRC) Revised 01-18-2010 2 2" xfId="7520"/>
    <cellStyle name="_DEM-WP (C) Power Cost 2006GRC Order_04 07E Wild Horse Wind Expansion (C) (2)_Electric Rev Req Model (2009 GRC) Revised 01-18-2010 2 2 2" xfId="7521"/>
    <cellStyle name="_DEM-WP (C) Power Cost 2006GRC Order_04 07E Wild Horse Wind Expansion (C) (2)_Electric Rev Req Model (2009 GRC) Revised 01-18-2010 2 3" xfId="7522"/>
    <cellStyle name="_DEM-WP (C) Power Cost 2006GRC Order_04 07E Wild Horse Wind Expansion (C) (2)_Electric Rev Req Model (2009 GRC) Revised 01-18-2010 3" xfId="7523"/>
    <cellStyle name="_DEM-WP (C) Power Cost 2006GRC Order_04 07E Wild Horse Wind Expansion (C) (2)_Electric Rev Req Model (2009 GRC) Revised 01-18-2010 3 2" xfId="7524"/>
    <cellStyle name="_DEM-WP (C) Power Cost 2006GRC Order_04 07E Wild Horse Wind Expansion (C) (2)_Electric Rev Req Model (2009 GRC) Revised 01-18-2010 4" xfId="7525"/>
    <cellStyle name="_DEM-WP (C) Power Cost 2006GRC Order_04 07E Wild Horse Wind Expansion (C) (2)_Electric Rev Req Model (2009 GRC) Revised 01-18-2010_DEM-WP(C) ENERG10C--ctn Mid-C_042010 2010GRC" xfId="7526"/>
    <cellStyle name="_DEM-WP (C) Power Cost 2006GRC Order_04 07E Wild Horse Wind Expansion (C) (2)_Electric Rev Req Model (2010 GRC)" xfId="7527"/>
    <cellStyle name="_DEM-WP (C) Power Cost 2006GRC Order_04 07E Wild Horse Wind Expansion (C) (2)_Electric Rev Req Model (2010 GRC) SF" xfId="7528"/>
    <cellStyle name="_DEM-WP (C) Power Cost 2006GRC Order_04 07E Wild Horse Wind Expansion (C) (2)_Final Order Electric EXHIBIT A-1" xfId="7529"/>
    <cellStyle name="_DEM-WP (C) Power Cost 2006GRC Order_04 07E Wild Horse Wind Expansion (C) (2)_Final Order Electric EXHIBIT A-1 2" xfId="7530"/>
    <cellStyle name="_DEM-WP (C) Power Cost 2006GRC Order_04 07E Wild Horse Wind Expansion (C) (2)_Final Order Electric EXHIBIT A-1 2 2" xfId="7531"/>
    <cellStyle name="_DEM-WP (C) Power Cost 2006GRC Order_04 07E Wild Horse Wind Expansion (C) (2)_Final Order Electric EXHIBIT A-1 2 2 2" xfId="7532"/>
    <cellStyle name="_DEM-WP (C) Power Cost 2006GRC Order_04 07E Wild Horse Wind Expansion (C) (2)_Final Order Electric EXHIBIT A-1 2 3" xfId="7533"/>
    <cellStyle name="_DEM-WP (C) Power Cost 2006GRC Order_04 07E Wild Horse Wind Expansion (C) (2)_Final Order Electric EXHIBIT A-1 3" xfId="7534"/>
    <cellStyle name="_DEM-WP (C) Power Cost 2006GRC Order_04 07E Wild Horse Wind Expansion (C) (2)_Final Order Electric EXHIBIT A-1 3 2" xfId="7535"/>
    <cellStyle name="_DEM-WP (C) Power Cost 2006GRC Order_04 07E Wild Horse Wind Expansion (C) (2)_Final Order Electric EXHIBIT A-1 4" xfId="7536"/>
    <cellStyle name="_DEM-WP (C) Power Cost 2006GRC Order_04 07E Wild Horse Wind Expansion (C) (2)_TENASKA REGULATORY ASSET" xfId="7537"/>
    <cellStyle name="_DEM-WP (C) Power Cost 2006GRC Order_04 07E Wild Horse Wind Expansion (C) (2)_TENASKA REGULATORY ASSET 2" xfId="7538"/>
    <cellStyle name="_DEM-WP (C) Power Cost 2006GRC Order_04 07E Wild Horse Wind Expansion (C) (2)_TENASKA REGULATORY ASSET 2 2" xfId="7539"/>
    <cellStyle name="_DEM-WP (C) Power Cost 2006GRC Order_04 07E Wild Horse Wind Expansion (C) (2)_TENASKA REGULATORY ASSET 2 2 2" xfId="7540"/>
    <cellStyle name="_DEM-WP (C) Power Cost 2006GRC Order_04 07E Wild Horse Wind Expansion (C) (2)_TENASKA REGULATORY ASSET 2 3" xfId="7541"/>
    <cellStyle name="_DEM-WP (C) Power Cost 2006GRC Order_04 07E Wild Horse Wind Expansion (C) (2)_TENASKA REGULATORY ASSET 3" xfId="7542"/>
    <cellStyle name="_DEM-WP (C) Power Cost 2006GRC Order_04 07E Wild Horse Wind Expansion (C) (2)_TENASKA REGULATORY ASSET 3 2" xfId="7543"/>
    <cellStyle name="_DEM-WP (C) Power Cost 2006GRC Order_04 07E Wild Horse Wind Expansion (C) (2)_TENASKA REGULATORY ASSET 4" xfId="7544"/>
    <cellStyle name="_DEM-WP (C) Power Cost 2006GRC Order_16.37E Wild Horse Expansion DeferralRevwrkingfile SF" xfId="7545"/>
    <cellStyle name="_DEM-WP (C) Power Cost 2006GRC Order_16.37E Wild Horse Expansion DeferralRevwrkingfile SF 2" xfId="7546"/>
    <cellStyle name="_DEM-WP (C) Power Cost 2006GRC Order_16.37E Wild Horse Expansion DeferralRevwrkingfile SF 2 2" xfId="7547"/>
    <cellStyle name="_DEM-WP (C) Power Cost 2006GRC Order_16.37E Wild Horse Expansion DeferralRevwrkingfile SF 2 2 2" xfId="7548"/>
    <cellStyle name="_DEM-WP (C) Power Cost 2006GRC Order_16.37E Wild Horse Expansion DeferralRevwrkingfile SF 2 3" xfId="7549"/>
    <cellStyle name="_DEM-WP (C) Power Cost 2006GRC Order_16.37E Wild Horse Expansion DeferralRevwrkingfile SF 3" xfId="7550"/>
    <cellStyle name="_DEM-WP (C) Power Cost 2006GRC Order_16.37E Wild Horse Expansion DeferralRevwrkingfile SF 3 2" xfId="7551"/>
    <cellStyle name="_DEM-WP (C) Power Cost 2006GRC Order_16.37E Wild Horse Expansion DeferralRevwrkingfile SF 4" xfId="7552"/>
    <cellStyle name="_DEM-WP (C) Power Cost 2006GRC Order_16.37E Wild Horse Expansion DeferralRevwrkingfile SF_DEM-WP(C) ENERG10C--ctn Mid-C_042010 2010GRC" xfId="7553"/>
    <cellStyle name="_DEM-WP (C) Power Cost 2006GRC Order_2009 Compliance Filing PCA Exhibits for GRC" xfId="7554"/>
    <cellStyle name="_DEM-WP (C) Power Cost 2006GRC Order_2009 Compliance Filing PCA Exhibits for GRC 2" xfId="7555"/>
    <cellStyle name="_DEM-WP (C) Power Cost 2006GRC Order_2009 GRC Compl Filing - Exhibit D" xfId="7556"/>
    <cellStyle name="_DEM-WP (C) Power Cost 2006GRC Order_2009 GRC Compl Filing - Exhibit D 2" xfId="7557"/>
    <cellStyle name="_DEM-WP (C) Power Cost 2006GRC Order_2009 GRC Compl Filing - Exhibit D 2 2" xfId="7558"/>
    <cellStyle name="_DEM-WP (C) Power Cost 2006GRC Order_2009 GRC Compl Filing - Exhibit D 3" xfId="7559"/>
    <cellStyle name="_DEM-WP (C) Power Cost 2006GRC Order_2009 GRC Compl Filing - Exhibit D_DEM-WP(C) ENERG10C--ctn Mid-C_042010 2010GRC" xfId="7560"/>
    <cellStyle name="_DEM-WP (C) Power Cost 2006GRC Order_3.01 Income Statement" xfId="7561"/>
    <cellStyle name="_DEM-WP (C) Power Cost 2006GRC Order_4 31 Regulatory Assets and Liabilities  7 06- Exhibit D" xfId="7562"/>
    <cellStyle name="_DEM-WP (C) Power Cost 2006GRC Order_4 31 Regulatory Assets and Liabilities  7 06- Exhibit D 2" xfId="7563"/>
    <cellStyle name="_DEM-WP (C) Power Cost 2006GRC Order_4 31 Regulatory Assets and Liabilities  7 06- Exhibit D 2 2" xfId="7564"/>
    <cellStyle name="_DEM-WP (C) Power Cost 2006GRC Order_4 31 Regulatory Assets and Liabilities  7 06- Exhibit D 2 2 2" xfId="7565"/>
    <cellStyle name="_DEM-WP (C) Power Cost 2006GRC Order_4 31 Regulatory Assets and Liabilities  7 06- Exhibit D 3" xfId="7566"/>
    <cellStyle name="_DEM-WP (C) Power Cost 2006GRC Order_4 31 Regulatory Assets and Liabilities  7 06- Exhibit D 3 2" xfId="7567"/>
    <cellStyle name="_DEM-WP (C) Power Cost 2006GRC Order_4 31 Regulatory Assets and Liabilities  7 06- Exhibit D_DEM-WP(C) ENERG10C--ctn Mid-C_042010 2010GRC" xfId="7568"/>
    <cellStyle name="_DEM-WP (C) Power Cost 2006GRC Order_4 31 Regulatory Assets and Liabilities  7 06- Exhibit D_NIM Summary" xfId="7569"/>
    <cellStyle name="_DEM-WP (C) Power Cost 2006GRC Order_4 31 Regulatory Assets and Liabilities  7 06- Exhibit D_NIM Summary 2" xfId="7570"/>
    <cellStyle name="_DEM-WP (C) Power Cost 2006GRC Order_4 31 Regulatory Assets and Liabilities  7 06- Exhibit D_NIM Summary 2 2" xfId="7571"/>
    <cellStyle name="_DEM-WP (C) Power Cost 2006GRC Order_4 31 Regulatory Assets and Liabilities  7 06- Exhibit D_NIM Summary 3" xfId="7572"/>
    <cellStyle name="_DEM-WP (C) Power Cost 2006GRC Order_4 31 Regulatory Assets and Liabilities  7 06- Exhibit D_NIM Summary_DEM-WP(C) ENERG10C--ctn Mid-C_042010 2010GRC" xfId="7573"/>
    <cellStyle name="_DEM-WP (C) Power Cost 2006GRC Order_4 31 Regulatory Assets and Liabilities  7 06- Exhibit D_NIM+O&amp;M" xfId="7574"/>
    <cellStyle name="_DEM-WP (C) Power Cost 2006GRC Order_4 31 Regulatory Assets and Liabilities  7 06- Exhibit D_NIM+O&amp;M 2" xfId="7575"/>
    <cellStyle name="_DEM-WP (C) Power Cost 2006GRC Order_4 31 Regulatory Assets and Liabilities  7 06- Exhibit D_NIM+O&amp;M Monthly" xfId="7576"/>
    <cellStyle name="_DEM-WP (C) Power Cost 2006GRC Order_4 31 Regulatory Assets and Liabilities  7 06- Exhibit D_NIM+O&amp;M Monthly 2" xfId="7577"/>
    <cellStyle name="_DEM-WP (C) Power Cost 2006GRC Order_4 31E Reg Asset  Liab and EXH D" xfId="7578"/>
    <cellStyle name="_DEM-WP (C) Power Cost 2006GRC Order_4 31E Reg Asset  Liab and EXH D _ Aug 10 Filing (2)" xfId="7579"/>
    <cellStyle name="_DEM-WP (C) Power Cost 2006GRC Order_4 31E Reg Asset  Liab and EXH D _ Aug 10 Filing (2) 2" xfId="7580"/>
    <cellStyle name="_DEM-WP (C) Power Cost 2006GRC Order_4 31E Reg Asset  Liab and EXH D 10" xfId="7581"/>
    <cellStyle name="_DEM-WP (C) Power Cost 2006GRC Order_4 31E Reg Asset  Liab and EXH D 11" xfId="7582"/>
    <cellStyle name="_DEM-WP (C) Power Cost 2006GRC Order_4 31E Reg Asset  Liab and EXH D 12" xfId="7583"/>
    <cellStyle name="_DEM-WP (C) Power Cost 2006GRC Order_4 31E Reg Asset  Liab and EXH D 13" xfId="7584"/>
    <cellStyle name="_DEM-WP (C) Power Cost 2006GRC Order_4 31E Reg Asset  Liab and EXH D 14" xfId="7585"/>
    <cellStyle name="_DEM-WP (C) Power Cost 2006GRC Order_4 31E Reg Asset  Liab and EXH D 15" xfId="7586"/>
    <cellStyle name="_DEM-WP (C) Power Cost 2006GRC Order_4 31E Reg Asset  Liab and EXH D 16" xfId="7587"/>
    <cellStyle name="_DEM-WP (C) Power Cost 2006GRC Order_4 31E Reg Asset  Liab and EXH D 17" xfId="7588"/>
    <cellStyle name="_DEM-WP (C) Power Cost 2006GRC Order_4 31E Reg Asset  Liab and EXH D 18" xfId="7589"/>
    <cellStyle name="_DEM-WP (C) Power Cost 2006GRC Order_4 31E Reg Asset  Liab and EXH D 19" xfId="7590"/>
    <cellStyle name="_DEM-WP (C) Power Cost 2006GRC Order_4 31E Reg Asset  Liab and EXH D 2" xfId="7591"/>
    <cellStyle name="_DEM-WP (C) Power Cost 2006GRC Order_4 31E Reg Asset  Liab and EXH D 20" xfId="7592"/>
    <cellStyle name="_DEM-WP (C) Power Cost 2006GRC Order_4 31E Reg Asset  Liab and EXH D 21" xfId="7593"/>
    <cellStyle name="_DEM-WP (C) Power Cost 2006GRC Order_4 31E Reg Asset  Liab and EXH D 22" xfId="7594"/>
    <cellStyle name="_DEM-WP (C) Power Cost 2006GRC Order_4 31E Reg Asset  Liab and EXH D 23" xfId="7595"/>
    <cellStyle name="_DEM-WP (C) Power Cost 2006GRC Order_4 31E Reg Asset  Liab and EXH D 24" xfId="7596"/>
    <cellStyle name="_DEM-WP (C) Power Cost 2006GRC Order_4 31E Reg Asset  Liab and EXH D 25" xfId="7597"/>
    <cellStyle name="_DEM-WP (C) Power Cost 2006GRC Order_4 31E Reg Asset  Liab and EXH D 26" xfId="7598"/>
    <cellStyle name="_DEM-WP (C) Power Cost 2006GRC Order_4 31E Reg Asset  Liab and EXH D 27" xfId="7599"/>
    <cellStyle name="_DEM-WP (C) Power Cost 2006GRC Order_4 31E Reg Asset  Liab and EXH D 28" xfId="7600"/>
    <cellStyle name="_DEM-WP (C) Power Cost 2006GRC Order_4 31E Reg Asset  Liab and EXH D 29" xfId="7601"/>
    <cellStyle name="_DEM-WP (C) Power Cost 2006GRC Order_4 31E Reg Asset  Liab and EXH D 3" xfId="7602"/>
    <cellStyle name="_DEM-WP (C) Power Cost 2006GRC Order_4 31E Reg Asset  Liab and EXH D 30" xfId="7603"/>
    <cellStyle name="_DEM-WP (C) Power Cost 2006GRC Order_4 31E Reg Asset  Liab and EXH D 31" xfId="7604"/>
    <cellStyle name="_DEM-WP (C) Power Cost 2006GRC Order_4 31E Reg Asset  Liab and EXH D 32" xfId="7605"/>
    <cellStyle name="_DEM-WP (C) Power Cost 2006GRC Order_4 31E Reg Asset  Liab and EXH D 33" xfId="7606"/>
    <cellStyle name="_DEM-WP (C) Power Cost 2006GRC Order_4 31E Reg Asset  Liab and EXH D 34" xfId="7607"/>
    <cellStyle name="_DEM-WP (C) Power Cost 2006GRC Order_4 31E Reg Asset  Liab and EXH D 35" xfId="7608"/>
    <cellStyle name="_DEM-WP (C) Power Cost 2006GRC Order_4 31E Reg Asset  Liab and EXH D 36" xfId="7609"/>
    <cellStyle name="_DEM-WP (C) Power Cost 2006GRC Order_4 31E Reg Asset  Liab and EXH D 4" xfId="7610"/>
    <cellStyle name="_DEM-WP (C) Power Cost 2006GRC Order_4 31E Reg Asset  Liab and EXH D 5" xfId="7611"/>
    <cellStyle name="_DEM-WP (C) Power Cost 2006GRC Order_4 31E Reg Asset  Liab and EXH D 6" xfId="7612"/>
    <cellStyle name="_DEM-WP (C) Power Cost 2006GRC Order_4 31E Reg Asset  Liab and EXH D 7" xfId="7613"/>
    <cellStyle name="_DEM-WP (C) Power Cost 2006GRC Order_4 31E Reg Asset  Liab and EXH D 8" xfId="7614"/>
    <cellStyle name="_DEM-WP (C) Power Cost 2006GRC Order_4 31E Reg Asset  Liab and EXH D 9" xfId="7615"/>
    <cellStyle name="_DEM-WP (C) Power Cost 2006GRC Order_4 32 Regulatory Assets and Liabilities  7 06- Exhibit D" xfId="7616"/>
    <cellStyle name="_DEM-WP (C) Power Cost 2006GRC Order_4 32 Regulatory Assets and Liabilities  7 06- Exhibit D 2" xfId="7617"/>
    <cellStyle name="_DEM-WP (C) Power Cost 2006GRC Order_4 32 Regulatory Assets and Liabilities  7 06- Exhibit D 2 2" xfId="7618"/>
    <cellStyle name="_DEM-WP (C) Power Cost 2006GRC Order_4 32 Regulatory Assets and Liabilities  7 06- Exhibit D 2 2 2" xfId="7619"/>
    <cellStyle name="_DEM-WP (C) Power Cost 2006GRC Order_4 32 Regulatory Assets and Liabilities  7 06- Exhibit D 3" xfId="7620"/>
    <cellStyle name="_DEM-WP (C) Power Cost 2006GRC Order_4 32 Regulatory Assets and Liabilities  7 06- Exhibit D 3 2" xfId="7621"/>
    <cellStyle name="_DEM-WP (C) Power Cost 2006GRC Order_4 32 Regulatory Assets and Liabilities  7 06- Exhibit D_DEM-WP(C) ENERG10C--ctn Mid-C_042010 2010GRC" xfId="7622"/>
    <cellStyle name="_DEM-WP (C) Power Cost 2006GRC Order_4 32 Regulatory Assets and Liabilities  7 06- Exhibit D_NIM Summary" xfId="7623"/>
    <cellStyle name="_DEM-WP (C) Power Cost 2006GRC Order_4 32 Regulatory Assets and Liabilities  7 06- Exhibit D_NIM Summary 2" xfId="7624"/>
    <cellStyle name="_DEM-WP (C) Power Cost 2006GRC Order_4 32 Regulatory Assets and Liabilities  7 06- Exhibit D_NIM Summary 2 2" xfId="7625"/>
    <cellStyle name="_DEM-WP (C) Power Cost 2006GRC Order_4 32 Regulatory Assets and Liabilities  7 06- Exhibit D_NIM Summary 3" xfId="7626"/>
    <cellStyle name="_DEM-WP (C) Power Cost 2006GRC Order_4 32 Regulatory Assets and Liabilities  7 06- Exhibit D_NIM Summary_DEM-WP(C) ENERG10C--ctn Mid-C_042010 2010GRC" xfId="7627"/>
    <cellStyle name="_DEM-WP (C) Power Cost 2006GRC Order_4 32 Regulatory Assets and Liabilities  7 06- Exhibit D_NIM+O&amp;M" xfId="7628"/>
    <cellStyle name="_DEM-WP (C) Power Cost 2006GRC Order_4 32 Regulatory Assets and Liabilities  7 06- Exhibit D_NIM+O&amp;M 2" xfId="7629"/>
    <cellStyle name="_DEM-WP (C) Power Cost 2006GRC Order_4 32 Regulatory Assets and Liabilities  7 06- Exhibit D_NIM+O&amp;M Monthly" xfId="7630"/>
    <cellStyle name="_DEM-WP (C) Power Cost 2006GRC Order_4 32 Regulatory Assets and Liabilities  7 06- Exhibit D_NIM+O&amp;M Monthly 2" xfId="7631"/>
    <cellStyle name="_DEM-WP (C) Power Cost 2006GRC Order_AURORA Total New" xfId="7632"/>
    <cellStyle name="_DEM-WP (C) Power Cost 2006GRC Order_AURORA Total New 2" xfId="7633"/>
    <cellStyle name="_DEM-WP (C) Power Cost 2006GRC Order_AURORA Total New 2 2" xfId="7634"/>
    <cellStyle name="_DEM-WP (C) Power Cost 2006GRC Order_AURORA Total New 3" xfId="7635"/>
    <cellStyle name="_DEM-WP (C) Power Cost 2006GRC Order_Book2" xfId="7636"/>
    <cellStyle name="_DEM-WP (C) Power Cost 2006GRC Order_Book2 2" xfId="7637"/>
    <cellStyle name="_DEM-WP (C) Power Cost 2006GRC Order_Book2 2 2" xfId="7638"/>
    <cellStyle name="_DEM-WP (C) Power Cost 2006GRC Order_Book2 2 2 2" xfId="7639"/>
    <cellStyle name="_DEM-WP (C) Power Cost 2006GRC Order_Book2 2 3" xfId="7640"/>
    <cellStyle name="_DEM-WP (C) Power Cost 2006GRC Order_Book2 3" xfId="7641"/>
    <cellStyle name="_DEM-WP (C) Power Cost 2006GRC Order_Book2 3 2" xfId="7642"/>
    <cellStyle name="_DEM-WP (C) Power Cost 2006GRC Order_Book2 4" xfId="7643"/>
    <cellStyle name="_DEM-WP (C) Power Cost 2006GRC Order_Book2_Adj Bench DR 3 for Initial Briefs (Electric)" xfId="7644"/>
    <cellStyle name="_DEM-WP (C) Power Cost 2006GRC Order_Book2_Adj Bench DR 3 for Initial Briefs (Electric) 2" xfId="7645"/>
    <cellStyle name="_DEM-WP (C) Power Cost 2006GRC Order_Book2_Adj Bench DR 3 for Initial Briefs (Electric) 2 2" xfId="7646"/>
    <cellStyle name="_DEM-WP (C) Power Cost 2006GRC Order_Book2_Adj Bench DR 3 for Initial Briefs (Electric) 2 2 2" xfId="7647"/>
    <cellStyle name="_DEM-WP (C) Power Cost 2006GRC Order_Book2_Adj Bench DR 3 for Initial Briefs (Electric) 2 3" xfId="7648"/>
    <cellStyle name="_DEM-WP (C) Power Cost 2006GRC Order_Book2_Adj Bench DR 3 for Initial Briefs (Electric) 3" xfId="7649"/>
    <cellStyle name="_DEM-WP (C) Power Cost 2006GRC Order_Book2_Adj Bench DR 3 for Initial Briefs (Electric) 3 2" xfId="7650"/>
    <cellStyle name="_DEM-WP (C) Power Cost 2006GRC Order_Book2_Adj Bench DR 3 for Initial Briefs (Electric) 4" xfId="7651"/>
    <cellStyle name="_DEM-WP (C) Power Cost 2006GRC Order_Book2_Adj Bench DR 3 for Initial Briefs (Electric)_DEM-WP(C) ENERG10C--ctn Mid-C_042010 2010GRC" xfId="7652"/>
    <cellStyle name="_DEM-WP (C) Power Cost 2006GRC Order_Book2_DEM-WP(C) ENERG10C--ctn Mid-C_042010 2010GRC" xfId="7653"/>
    <cellStyle name="_DEM-WP (C) Power Cost 2006GRC Order_Book2_Electric Rev Req Model (2009 GRC) Rebuttal" xfId="7654"/>
    <cellStyle name="_DEM-WP (C) Power Cost 2006GRC Order_Book2_Electric Rev Req Model (2009 GRC) Rebuttal 2" xfId="7655"/>
    <cellStyle name="_DEM-WP (C) Power Cost 2006GRC Order_Book2_Electric Rev Req Model (2009 GRC) Rebuttal 2 2" xfId="7656"/>
    <cellStyle name="_DEM-WP (C) Power Cost 2006GRC Order_Book2_Electric Rev Req Model (2009 GRC) Rebuttal 2 2 2" xfId="7657"/>
    <cellStyle name="_DEM-WP (C) Power Cost 2006GRC Order_Book2_Electric Rev Req Model (2009 GRC) Rebuttal 2 3" xfId="7658"/>
    <cellStyle name="_DEM-WP (C) Power Cost 2006GRC Order_Book2_Electric Rev Req Model (2009 GRC) Rebuttal 3" xfId="7659"/>
    <cellStyle name="_DEM-WP (C) Power Cost 2006GRC Order_Book2_Electric Rev Req Model (2009 GRC) Rebuttal 3 2" xfId="7660"/>
    <cellStyle name="_DEM-WP (C) Power Cost 2006GRC Order_Book2_Electric Rev Req Model (2009 GRC) Rebuttal 4" xfId="7661"/>
    <cellStyle name="_DEM-WP (C) Power Cost 2006GRC Order_Book2_Electric Rev Req Model (2009 GRC) Rebuttal REmoval of New  WH Solar AdjustMI" xfId="7662"/>
    <cellStyle name="_DEM-WP (C) Power Cost 2006GRC Order_Book2_Electric Rev Req Model (2009 GRC) Rebuttal REmoval of New  WH Solar AdjustMI 2" xfId="7663"/>
    <cellStyle name="_DEM-WP (C) Power Cost 2006GRC Order_Book2_Electric Rev Req Model (2009 GRC) Rebuttal REmoval of New  WH Solar AdjustMI 2 2" xfId="7664"/>
    <cellStyle name="_DEM-WP (C) Power Cost 2006GRC Order_Book2_Electric Rev Req Model (2009 GRC) Rebuttal REmoval of New  WH Solar AdjustMI 2 2 2" xfId="7665"/>
    <cellStyle name="_DEM-WP (C) Power Cost 2006GRC Order_Book2_Electric Rev Req Model (2009 GRC) Rebuttal REmoval of New  WH Solar AdjustMI 2 3" xfId="7666"/>
    <cellStyle name="_DEM-WP (C) Power Cost 2006GRC Order_Book2_Electric Rev Req Model (2009 GRC) Rebuttal REmoval of New  WH Solar AdjustMI 3" xfId="7667"/>
    <cellStyle name="_DEM-WP (C) Power Cost 2006GRC Order_Book2_Electric Rev Req Model (2009 GRC) Rebuttal REmoval of New  WH Solar AdjustMI 3 2" xfId="7668"/>
    <cellStyle name="_DEM-WP (C) Power Cost 2006GRC Order_Book2_Electric Rev Req Model (2009 GRC) Rebuttal REmoval of New  WH Solar AdjustMI 4" xfId="7669"/>
    <cellStyle name="_DEM-WP (C) Power Cost 2006GRC Order_Book2_Electric Rev Req Model (2009 GRC) Rebuttal REmoval of New  WH Solar AdjustMI_DEM-WP(C) ENERG10C--ctn Mid-C_042010 2010GRC" xfId="7670"/>
    <cellStyle name="_DEM-WP (C) Power Cost 2006GRC Order_Book2_Electric Rev Req Model (2009 GRC) Revised 01-18-2010" xfId="7671"/>
    <cellStyle name="_DEM-WP (C) Power Cost 2006GRC Order_Book2_Electric Rev Req Model (2009 GRC) Revised 01-18-2010 2" xfId="7672"/>
    <cellStyle name="_DEM-WP (C) Power Cost 2006GRC Order_Book2_Electric Rev Req Model (2009 GRC) Revised 01-18-2010 2 2" xfId="7673"/>
    <cellStyle name="_DEM-WP (C) Power Cost 2006GRC Order_Book2_Electric Rev Req Model (2009 GRC) Revised 01-18-2010 2 2 2" xfId="7674"/>
    <cellStyle name="_DEM-WP (C) Power Cost 2006GRC Order_Book2_Electric Rev Req Model (2009 GRC) Revised 01-18-2010 2 3" xfId="7675"/>
    <cellStyle name="_DEM-WP (C) Power Cost 2006GRC Order_Book2_Electric Rev Req Model (2009 GRC) Revised 01-18-2010 3" xfId="7676"/>
    <cellStyle name="_DEM-WP (C) Power Cost 2006GRC Order_Book2_Electric Rev Req Model (2009 GRC) Revised 01-18-2010 3 2" xfId="7677"/>
    <cellStyle name="_DEM-WP (C) Power Cost 2006GRC Order_Book2_Electric Rev Req Model (2009 GRC) Revised 01-18-2010 4" xfId="7678"/>
    <cellStyle name="_DEM-WP (C) Power Cost 2006GRC Order_Book2_Electric Rev Req Model (2009 GRC) Revised 01-18-2010_DEM-WP(C) ENERG10C--ctn Mid-C_042010 2010GRC" xfId="7679"/>
    <cellStyle name="_DEM-WP (C) Power Cost 2006GRC Order_Book2_Final Order Electric EXHIBIT A-1" xfId="7680"/>
    <cellStyle name="_DEM-WP (C) Power Cost 2006GRC Order_Book2_Final Order Electric EXHIBIT A-1 2" xfId="7681"/>
    <cellStyle name="_DEM-WP (C) Power Cost 2006GRC Order_Book2_Final Order Electric EXHIBIT A-1 2 2" xfId="7682"/>
    <cellStyle name="_DEM-WP (C) Power Cost 2006GRC Order_Book2_Final Order Electric EXHIBIT A-1 2 2 2" xfId="7683"/>
    <cellStyle name="_DEM-WP (C) Power Cost 2006GRC Order_Book2_Final Order Electric EXHIBIT A-1 2 3" xfId="7684"/>
    <cellStyle name="_DEM-WP (C) Power Cost 2006GRC Order_Book2_Final Order Electric EXHIBIT A-1 3" xfId="7685"/>
    <cellStyle name="_DEM-WP (C) Power Cost 2006GRC Order_Book2_Final Order Electric EXHIBIT A-1 3 2" xfId="7686"/>
    <cellStyle name="_DEM-WP (C) Power Cost 2006GRC Order_Book2_Final Order Electric EXHIBIT A-1 4" xfId="7687"/>
    <cellStyle name="_DEM-WP (C) Power Cost 2006GRC Order_Book4" xfId="7688"/>
    <cellStyle name="_DEM-WP (C) Power Cost 2006GRC Order_Book4 2" xfId="7689"/>
    <cellStyle name="_DEM-WP (C) Power Cost 2006GRC Order_Book4 2 2" xfId="7690"/>
    <cellStyle name="_DEM-WP (C) Power Cost 2006GRC Order_Book4 2 2 2" xfId="7691"/>
    <cellStyle name="_DEM-WP (C) Power Cost 2006GRC Order_Book4 2 3" xfId="7692"/>
    <cellStyle name="_DEM-WP (C) Power Cost 2006GRC Order_Book4 3" xfId="7693"/>
    <cellStyle name="_DEM-WP (C) Power Cost 2006GRC Order_Book4 3 2" xfId="7694"/>
    <cellStyle name="_DEM-WP (C) Power Cost 2006GRC Order_Book4 4" xfId="7695"/>
    <cellStyle name="_DEM-WP (C) Power Cost 2006GRC Order_Book4_DEM-WP(C) ENERG10C--ctn Mid-C_042010 2010GRC" xfId="7696"/>
    <cellStyle name="_DEM-WP (C) Power Cost 2006GRC Order_Book9" xfId="7697"/>
    <cellStyle name="_DEM-WP (C) Power Cost 2006GRC Order_Book9 2" xfId="7698"/>
    <cellStyle name="_DEM-WP (C) Power Cost 2006GRC Order_Book9 2 2" xfId="7699"/>
    <cellStyle name="_DEM-WP (C) Power Cost 2006GRC Order_Book9 2 2 2" xfId="7700"/>
    <cellStyle name="_DEM-WP (C) Power Cost 2006GRC Order_Book9 2 3" xfId="7701"/>
    <cellStyle name="_DEM-WP (C) Power Cost 2006GRC Order_Book9 3" xfId="7702"/>
    <cellStyle name="_DEM-WP (C) Power Cost 2006GRC Order_Book9 3 2" xfId="7703"/>
    <cellStyle name="_DEM-WP (C) Power Cost 2006GRC Order_Book9 4" xfId="7704"/>
    <cellStyle name="_DEM-WP (C) Power Cost 2006GRC Order_Book9_DEM-WP(C) ENERG10C--ctn Mid-C_042010 2010GRC" xfId="7705"/>
    <cellStyle name="_DEM-WP (C) Power Cost 2006GRC Order_Chelan PUD Power Costs (8-10)" xfId="7706"/>
    <cellStyle name="_DEM-WP (C) Power Cost 2006GRC Order_Chelan PUD Power Costs (8-10) 2" xfId="7707"/>
    <cellStyle name="_DEM-WP (C) Power Cost 2006GRC Order_DEM-WP(C) Chelan Power Costs" xfId="7708"/>
    <cellStyle name="_DEM-WP (C) Power Cost 2006GRC Order_DEM-WP(C) Chelan Power Costs 2" xfId="7709"/>
    <cellStyle name="_DEM-WP (C) Power Cost 2006GRC Order_DEM-WP(C) ENERG10C--ctn Mid-C_042010 2010GRC" xfId="7710"/>
    <cellStyle name="_DEM-WP (C) Power Cost 2006GRC Order_DEM-WP(C) Gas Transport 2010GRC" xfId="7711"/>
    <cellStyle name="_DEM-WP (C) Power Cost 2006GRC Order_DEM-WP(C) Gas Transport 2010GRC 2" xfId="7712"/>
    <cellStyle name="_DEM-WP (C) Power Cost 2006GRC Order_Electric COS Inputs" xfId="7713"/>
    <cellStyle name="_DEM-WP (C) Power Cost 2006GRC Order_Electric COS Inputs 2" xfId="7714"/>
    <cellStyle name="_DEM-WP (C) Power Cost 2006GRC Order_Electric COS Inputs 2 2" xfId="7715"/>
    <cellStyle name="_DEM-WP (C) Power Cost 2006GRC Order_Electric COS Inputs 2 2 2" xfId="7716"/>
    <cellStyle name="_DEM-WP (C) Power Cost 2006GRC Order_Electric COS Inputs 2 2 2 2" xfId="7717"/>
    <cellStyle name="_DEM-WP (C) Power Cost 2006GRC Order_Electric COS Inputs 2 2 3" xfId="7718"/>
    <cellStyle name="_DEM-WP (C) Power Cost 2006GRC Order_Electric COS Inputs 2 3" xfId="7719"/>
    <cellStyle name="_DEM-WP (C) Power Cost 2006GRC Order_Electric COS Inputs 2 3 2" xfId="7720"/>
    <cellStyle name="_DEM-WP (C) Power Cost 2006GRC Order_Electric COS Inputs 2 3 2 2" xfId="7721"/>
    <cellStyle name="_DEM-WP (C) Power Cost 2006GRC Order_Electric COS Inputs 2 3 3" xfId="7722"/>
    <cellStyle name="_DEM-WP (C) Power Cost 2006GRC Order_Electric COS Inputs 2 4" xfId="7723"/>
    <cellStyle name="_DEM-WP (C) Power Cost 2006GRC Order_Electric COS Inputs 2 4 2" xfId="7724"/>
    <cellStyle name="_DEM-WP (C) Power Cost 2006GRC Order_Electric COS Inputs 2 4 2 2" xfId="7725"/>
    <cellStyle name="_DEM-WP (C) Power Cost 2006GRC Order_Electric COS Inputs 2 4 3" xfId="7726"/>
    <cellStyle name="_DEM-WP (C) Power Cost 2006GRC Order_Electric COS Inputs 2 5" xfId="7727"/>
    <cellStyle name="_DEM-WP (C) Power Cost 2006GRC Order_Electric COS Inputs 3" xfId="7728"/>
    <cellStyle name="_DEM-WP (C) Power Cost 2006GRC Order_Electric COS Inputs 3 2" xfId="7729"/>
    <cellStyle name="_DEM-WP (C) Power Cost 2006GRC Order_Electric COS Inputs 3 2 2" xfId="7730"/>
    <cellStyle name="_DEM-WP (C) Power Cost 2006GRC Order_Electric COS Inputs 3 3" xfId="7731"/>
    <cellStyle name="_DEM-WP (C) Power Cost 2006GRC Order_Electric COS Inputs 4" xfId="7732"/>
    <cellStyle name="_DEM-WP (C) Power Cost 2006GRC Order_Electric COS Inputs 4 2" xfId="7733"/>
    <cellStyle name="_DEM-WP (C) Power Cost 2006GRC Order_Electric COS Inputs 4 2 2" xfId="7734"/>
    <cellStyle name="_DEM-WP (C) Power Cost 2006GRC Order_Electric COS Inputs 4 3" xfId="7735"/>
    <cellStyle name="_DEM-WP (C) Power Cost 2006GRC Order_Electric COS Inputs 5" xfId="7736"/>
    <cellStyle name="_DEM-WP (C) Power Cost 2006GRC Order_Electric COS Inputs 5 2" xfId="7737"/>
    <cellStyle name="_DEM-WP (C) Power Cost 2006GRC Order_Electric COS Inputs 6" xfId="7738"/>
    <cellStyle name="_DEM-WP (C) Power Cost 2006GRC Order_Exh A-1 resulting from UE-112050 effective Jan 1 2012" xfId="7739"/>
    <cellStyle name="_DEM-WP (C) Power Cost 2006GRC Order_Exh G - Klamath Peaker PPA fr C Locke 2-12" xfId="7740"/>
    <cellStyle name="_DEM-WP (C) Power Cost 2006GRC Order_Exhibit A-1 effective 4-1-11 fr S Free 12-11" xfId="7741"/>
    <cellStyle name="_DEM-WP (C) Power Cost 2006GRC Order_Mint Farm Generation BPA" xfId="7742"/>
    <cellStyle name="_DEM-WP (C) Power Cost 2006GRC Order_NIM Summary" xfId="7743"/>
    <cellStyle name="_DEM-WP (C) Power Cost 2006GRC Order_NIM Summary 09GRC" xfId="7744"/>
    <cellStyle name="_DEM-WP (C) Power Cost 2006GRC Order_NIM Summary 09GRC 2" xfId="7745"/>
    <cellStyle name="_DEM-WP (C) Power Cost 2006GRC Order_NIM Summary 09GRC 2 2" xfId="7746"/>
    <cellStyle name="_DEM-WP (C) Power Cost 2006GRC Order_NIM Summary 09GRC 3" xfId="7747"/>
    <cellStyle name="_DEM-WP (C) Power Cost 2006GRC Order_NIM Summary 09GRC_DEM-WP(C) ENERG10C--ctn Mid-C_042010 2010GRC" xfId="7748"/>
    <cellStyle name="_DEM-WP (C) Power Cost 2006GRC Order_NIM Summary 10" xfId="7749"/>
    <cellStyle name="_DEM-WP (C) Power Cost 2006GRC Order_NIM Summary 11" xfId="7750"/>
    <cellStyle name="_DEM-WP (C) Power Cost 2006GRC Order_NIM Summary 12" xfId="7751"/>
    <cellStyle name="_DEM-WP (C) Power Cost 2006GRC Order_NIM Summary 13" xfId="7752"/>
    <cellStyle name="_DEM-WP (C) Power Cost 2006GRC Order_NIM Summary 14" xfId="7753"/>
    <cellStyle name="_DEM-WP (C) Power Cost 2006GRC Order_NIM Summary 15" xfId="7754"/>
    <cellStyle name="_DEM-WP (C) Power Cost 2006GRC Order_NIM Summary 16" xfId="7755"/>
    <cellStyle name="_DEM-WP (C) Power Cost 2006GRC Order_NIM Summary 17" xfId="7756"/>
    <cellStyle name="_DEM-WP (C) Power Cost 2006GRC Order_NIM Summary 18" xfId="7757"/>
    <cellStyle name="_DEM-WP (C) Power Cost 2006GRC Order_NIM Summary 19" xfId="7758"/>
    <cellStyle name="_DEM-WP (C) Power Cost 2006GRC Order_NIM Summary 2" xfId="7759"/>
    <cellStyle name="_DEM-WP (C) Power Cost 2006GRC Order_NIM Summary 2 2" xfId="7760"/>
    <cellStyle name="_DEM-WP (C) Power Cost 2006GRC Order_NIM Summary 20" xfId="7761"/>
    <cellStyle name="_DEM-WP (C) Power Cost 2006GRC Order_NIM Summary 21" xfId="7762"/>
    <cellStyle name="_DEM-WP (C) Power Cost 2006GRC Order_NIM Summary 22" xfId="7763"/>
    <cellStyle name="_DEM-WP (C) Power Cost 2006GRC Order_NIM Summary 23" xfId="7764"/>
    <cellStyle name="_DEM-WP (C) Power Cost 2006GRC Order_NIM Summary 24" xfId="7765"/>
    <cellStyle name="_DEM-WP (C) Power Cost 2006GRC Order_NIM Summary 25" xfId="7766"/>
    <cellStyle name="_DEM-WP (C) Power Cost 2006GRC Order_NIM Summary 26" xfId="7767"/>
    <cellStyle name="_DEM-WP (C) Power Cost 2006GRC Order_NIM Summary 27" xfId="7768"/>
    <cellStyle name="_DEM-WP (C) Power Cost 2006GRC Order_NIM Summary 28" xfId="7769"/>
    <cellStyle name="_DEM-WP (C) Power Cost 2006GRC Order_NIM Summary 29" xfId="7770"/>
    <cellStyle name="_DEM-WP (C) Power Cost 2006GRC Order_NIM Summary 3" xfId="7771"/>
    <cellStyle name="_DEM-WP (C) Power Cost 2006GRC Order_NIM Summary 3 2" xfId="7772"/>
    <cellStyle name="_DEM-WP (C) Power Cost 2006GRC Order_NIM Summary 30" xfId="7773"/>
    <cellStyle name="_DEM-WP (C) Power Cost 2006GRC Order_NIM Summary 31" xfId="7774"/>
    <cellStyle name="_DEM-WP (C) Power Cost 2006GRC Order_NIM Summary 32" xfId="7775"/>
    <cellStyle name="_DEM-WP (C) Power Cost 2006GRC Order_NIM Summary 33" xfId="7776"/>
    <cellStyle name="_DEM-WP (C) Power Cost 2006GRC Order_NIM Summary 34" xfId="7777"/>
    <cellStyle name="_DEM-WP (C) Power Cost 2006GRC Order_NIM Summary 35" xfId="7778"/>
    <cellStyle name="_DEM-WP (C) Power Cost 2006GRC Order_NIM Summary 36" xfId="7779"/>
    <cellStyle name="_DEM-WP (C) Power Cost 2006GRC Order_NIM Summary 37" xfId="7780"/>
    <cellStyle name="_DEM-WP (C) Power Cost 2006GRC Order_NIM Summary 38" xfId="7781"/>
    <cellStyle name="_DEM-WP (C) Power Cost 2006GRC Order_NIM Summary 39" xfId="7782"/>
    <cellStyle name="_DEM-WP (C) Power Cost 2006GRC Order_NIM Summary 4" xfId="7783"/>
    <cellStyle name="_DEM-WP (C) Power Cost 2006GRC Order_NIM Summary 4 2" xfId="7784"/>
    <cellStyle name="_DEM-WP (C) Power Cost 2006GRC Order_NIM Summary 40" xfId="7785"/>
    <cellStyle name="_DEM-WP (C) Power Cost 2006GRC Order_NIM Summary 41" xfId="7786"/>
    <cellStyle name="_DEM-WP (C) Power Cost 2006GRC Order_NIM Summary 42" xfId="7787"/>
    <cellStyle name="_DEM-WP (C) Power Cost 2006GRC Order_NIM Summary 43" xfId="7788"/>
    <cellStyle name="_DEM-WP (C) Power Cost 2006GRC Order_NIM Summary 44" xfId="7789"/>
    <cellStyle name="_DEM-WP (C) Power Cost 2006GRC Order_NIM Summary 45" xfId="7790"/>
    <cellStyle name="_DEM-WP (C) Power Cost 2006GRC Order_NIM Summary 46" xfId="7791"/>
    <cellStyle name="_DEM-WP (C) Power Cost 2006GRC Order_NIM Summary 47" xfId="7792"/>
    <cellStyle name="_DEM-WP (C) Power Cost 2006GRC Order_NIM Summary 48" xfId="7793"/>
    <cellStyle name="_DEM-WP (C) Power Cost 2006GRC Order_NIM Summary 49" xfId="7794"/>
    <cellStyle name="_DEM-WP (C) Power Cost 2006GRC Order_NIM Summary 5" xfId="7795"/>
    <cellStyle name="_DEM-WP (C) Power Cost 2006GRC Order_NIM Summary 5 2" xfId="7796"/>
    <cellStyle name="_DEM-WP (C) Power Cost 2006GRC Order_NIM Summary 50" xfId="7797"/>
    <cellStyle name="_DEM-WP (C) Power Cost 2006GRC Order_NIM Summary 51" xfId="7798"/>
    <cellStyle name="_DEM-WP (C) Power Cost 2006GRC Order_NIM Summary 52" xfId="7799"/>
    <cellStyle name="_DEM-WP (C) Power Cost 2006GRC Order_NIM Summary 6" xfId="7800"/>
    <cellStyle name="_DEM-WP (C) Power Cost 2006GRC Order_NIM Summary 6 2" xfId="7801"/>
    <cellStyle name="_DEM-WP (C) Power Cost 2006GRC Order_NIM Summary 7" xfId="7802"/>
    <cellStyle name="_DEM-WP (C) Power Cost 2006GRC Order_NIM Summary 7 2" xfId="7803"/>
    <cellStyle name="_DEM-WP (C) Power Cost 2006GRC Order_NIM Summary 8" xfId="7804"/>
    <cellStyle name="_DEM-WP (C) Power Cost 2006GRC Order_NIM Summary 8 2" xfId="7805"/>
    <cellStyle name="_DEM-WP (C) Power Cost 2006GRC Order_NIM Summary 9" xfId="7806"/>
    <cellStyle name="_DEM-WP (C) Power Cost 2006GRC Order_NIM Summary 9 2" xfId="7807"/>
    <cellStyle name="_DEM-WP (C) Power Cost 2006GRC Order_NIM Summary_DEM-WP(C) ENERG10C--ctn Mid-C_042010 2010GRC" xfId="7808"/>
    <cellStyle name="_DEM-WP (C) Power Cost 2006GRC Order_NIM+O&amp;M" xfId="7809"/>
    <cellStyle name="_DEM-WP (C) Power Cost 2006GRC Order_NIM+O&amp;M 2" xfId="7810"/>
    <cellStyle name="_DEM-WP (C) Power Cost 2006GRC Order_NIM+O&amp;M 2 2" xfId="7811"/>
    <cellStyle name="_DEM-WP (C) Power Cost 2006GRC Order_NIM+O&amp;M 3" xfId="7812"/>
    <cellStyle name="_DEM-WP (C) Power Cost 2006GRC Order_NIM+O&amp;M Monthly" xfId="7813"/>
    <cellStyle name="_DEM-WP (C) Power Cost 2006GRC Order_NIM+O&amp;M Monthly 2" xfId="7814"/>
    <cellStyle name="_DEM-WP (C) Power Cost 2006GRC Order_NIM+O&amp;M Monthly 2 2" xfId="7815"/>
    <cellStyle name="_DEM-WP (C) Power Cost 2006GRC Order_NIM+O&amp;M Monthly 3" xfId="7816"/>
    <cellStyle name="_DEM-WP (C) Power Cost 2006GRC Order_PCA 10 -  Exhibit D Dec 2011" xfId="7817"/>
    <cellStyle name="_DEM-WP (C) Power Cost 2006GRC Order_PCA 10 -  Exhibit D from A Kellogg Jan 2011" xfId="7818"/>
    <cellStyle name="_DEM-WP (C) Power Cost 2006GRC Order_PCA 10 -  Exhibit D from A Kellogg July 2011" xfId="7819"/>
    <cellStyle name="_DEM-WP (C) Power Cost 2006GRC Order_PCA 10 -  Exhibit D from S Free Rcv'd 12-11" xfId="7820"/>
    <cellStyle name="_DEM-WP (C) Power Cost 2006GRC Order_PCA 11 -  Exhibit D Jan 2012 fr A Kellogg" xfId="7821"/>
    <cellStyle name="_DEM-WP (C) Power Cost 2006GRC Order_PCA 11 -  Exhibit D Jan 2012 WF" xfId="7822"/>
    <cellStyle name="_DEM-WP (C) Power Cost 2006GRC Order_PCA 9 -  Exhibit D April 2010" xfId="7823"/>
    <cellStyle name="_DEM-WP (C) Power Cost 2006GRC Order_PCA 9 -  Exhibit D April 2010 (3)" xfId="7824"/>
    <cellStyle name="_DEM-WP (C) Power Cost 2006GRC Order_PCA 9 -  Exhibit D April 2010 (3) 2" xfId="7825"/>
    <cellStyle name="_DEM-WP (C) Power Cost 2006GRC Order_PCA 9 -  Exhibit D April 2010 (3) 2 2" xfId="7826"/>
    <cellStyle name="_DEM-WP (C) Power Cost 2006GRC Order_PCA 9 -  Exhibit D April 2010 (3) 3" xfId="7827"/>
    <cellStyle name="_DEM-WP (C) Power Cost 2006GRC Order_PCA 9 -  Exhibit D April 2010 (3)_DEM-WP(C) ENERG10C--ctn Mid-C_042010 2010GRC" xfId="7828"/>
    <cellStyle name="_DEM-WP (C) Power Cost 2006GRC Order_PCA 9 -  Exhibit D April 2010 2" xfId="7829"/>
    <cellStyle name="_DEM-WP (C) Power Cost 2006GRC Order_PCA 9 -  Exhibit D April 2010 3" xfId="7830"/>
    <cellStyle name="_DEM-WP (C) Power Cost 2006GRC Order_PCA 9 -  Exhibit D April 2010 4" xfId="7831"/>
    <cellStyle name="_DEM-WP (C) Power Cost 2006GRC Order_PCA 9 -  Exhibit D April 2010 5" xfId="7832"/>
    <cellStyle name="_DEM-WP (C) Power Cost 2006GRC Order_PCA 9 -  Exhibit D April 2010 6" xfId="7833"/>
    <cellStyle name="_DEM-WP (C) Power Cost 2006GRC Order_PCA 9 -  Exhibit D Nov 2010" xfId="7834"/>
    <cellStyle name="_DEM-WP (C) Power Cost 2006GRC Order_PCA 9 -  Exhibit D Nov 2010 2" xfId="7835"/>
    <cellStyle name="_DEM-WP (C) Power Cost 2006GRC Order_PCA 9 - Exhibit D at August 2010" xfId="7836"/>
    <cellStyle name="_DEM-WP (C) Power Cost 2006GRC Order_PCA 9 - Exhibit D at August 2010 2" xfId="7837"/>
    <cellStyle name="_DEM-WP (C) Power Cost 2006GRC Order_PCA 9 - Exhibit D June 2010 GRC" xfId="7838"/>
    <cellStyle name="_DEM-WP (C) Power Cost 2006GRC Order_PCA 9 - Exhibit D June 2010 GRC 2" xfId="7839"/>
    <cellStyle name="_DEM-WP (C) Power Cost 2006GRC Order_Power Costs - Comparison bx Rbtl-Staff-Jt-PC" xfId="7840"/>
    <cellStyle name="_DEM-WP (C) Power Cost 2006GRC Order_Power Costs - Comparison bx Rbtl-Staff-Jt-PC 2" xfId="7841"/>
    <cellStyle name="_DEM-WP (C) Power Cost 2006GRC Order_Power Costs - Comparison bx Rbtl-Staff-Jt-PC 2 2" xfId="7842"/>
    <cellStyle name="_DEM-WP (C) Power Cost 2006GRC Order_Power Costs - Comparison bx Rbtl-Staff-Jt-PC 2 2 2" xfId="7843"/>
    <cellStyle name="_DEM-WP (C) Power Cost 2006GRC Order_Power Costs - Comparison bx Rbtl-Staff-Jt-PC 2 3" xfId="7844"/>
    <cellStyle name="_DEM-WP (C) Power Cost 2006GRC Order_Power Costs - Comparison bx Rbtl-Staff-Jt-PC 3" xfId="7845"/>
    <cellStyle name="_DEM-WP (C) Power Cost 2006GRC Order_Power Costs - Comparison bx Rbtl-Staff-Jt-PC 3 2" xfId="7846"/>
    <cellStyle name="_DEM-WP (C) Power Cost 2006GRC Order_Power Costs - Comparison bx Rbtl-Staff-Jt-PC 4" xfId="7847"/>
    <cellStyle name="_DEM-WP (C) Power Cost 2006GRC Order_Power Costs - Comparison bx Rbtl-Staff-Jt-PC_Adj Bench DR 3 for Initial Briefs (Electric)" xfId="7848"/>
    <cellStyle name="_DEM-WP (C) Power Cost 2006GRC Order_Power Costs - Comparison bx Rbtl-Staff-Jt-PC_Adj Bench DR 3 for Initial Briefs (Electric) 2" xfId="7849"/>
    <cellStyle name="_DEM-WP (C) Power Cost 2006GRC Order_Power Costs - Comparison bx Rbtl-Staff-Jt-PC_Adj Bench DR 3 for Initial Briefs (Electric) 2 2" xfId="7850"/>
    <cellStyle name="_DEM-WP (C) Power Cost 2006GRC Order_Power Costs - Comparison bx Rbtl-Staff-Jt-PC_Adj Bench DR 3 for Initial Briefs (Electric) 2 2 2" xfId="7851"/>
    <cellStyle name="_DEM-WP (C) Power Cost 2006GRC Order_Power Costs - Comparison bx Rbtl-Staff-Jt-PC_Adj Bench DR 3 for Initial Briefs (Electric) 2 3" xfId="7852"/>
    <cellStyle name="_DEM-WP (C) Power Cost 2006GRC Order_Power Costs - Comparison bx Rbtl-Staff-Jt-PC_Adj Bench DR 3 for Initial Briefs (Electric) 3" xfId="7853"/>
    <cellStyle name="_DEM-WP (C) Power Cost 2006GRC Order_Power Costs - Comparison bx Rbtl-Staff-Jt-PC_Adj Bench DR 3 for Initial Briefs (Electric) 3 2" xfId="7854"/>
    <cellStyle name="_DEM-WP (C) Power Cost 2006GRC Order_Power Costs - Comparison bx Rbtl-Staff-Jt-PC_Adj Bench DR 3 for Initial Briefs (Electric) 4" xfId="7855"/>
    <cellStyle name="_DEM-WP (C) Power Cost 2006GRC Order_Power Costs - Comparison bx Rbtl-Staff-Jt-PC_Adj Bench DR 3 for Initial Briefs (Electric)_DEM-WP(C) ENERG10C--ctn Mid-C_042010 2010GRC" xfId="7856"/>
    <cellStyle name="_DEM-WP (C) Power Cost 2006GRC Order_Power Costs - Comparison bx Rbtl-Staff-Jt-PC_DEM-WP(C) ENERG10C--ctn Mid-C_042010 2010GRC" xfId="7857"/>
    <cellStyle name="_DEM-WP (C) Power Cost 2006GRC Order_Power Costs - Comparison bx Rbtl-Staff-Jt-PC_Electric Rev Req Model (2009 GRC) Rebuttal" xfId="7858"/>
    <cellStyle name="_DEM-WP (C) Power Cost 2006GRC Order_Power Costs - Comparison bx Rbtl-Staff-Jt-PC_Electric Rev Req Model (2009 GRC) Rebuttal 2" xfId="7859"/>
    <cellStyle name="_DEM-WP (C) Power Cost 2006GRC Order_Power Costs - Comparison bx Rbtl-Staff-Jt-PC_Electric Rev Req Model (2009 GRC) Rebuttal 2 2" xfId="7860"/>
    <cellStyle name="_DEM-WP (C) Power Cost 2006GRC Order_Power Costs - Comparison bx Rbtl-Staff-Jt-PC_Electric Rev Req Model (2009 GRC) Rebuttal 2 2 2" xfId="7861"/>
    <cellStyle name="_DEM-WP (C) Power Cost 2006GRC Order_Power Costs - Comparison bx Rbtl-Staff-Jt-PC_Electric Rev Req Model (2009 GRC) Rebuttal 2 3" xfId="7862"/>
    <cellStyle name="_DEM-WP (C) Power Cost 2006GRC Order_Power Costs - Comparison bx Rbtl-Staff-Jt-PC_Electric Rev Req Model (2009 GRC) Rebuttal 3" xfId="7863"/>
    <cellStyle name="_DEM-WP (C) Power Cost 2006GRC Order_Power Costs - Comparison bx Rbtl-Staff-Jt-PC_Electric Rev Req Model (2009 GRC) Rebuttal 3 2" xfId="7864"/>
    <cellStyle name="_DEM-WP (C) Power Cost 2006GRC Order_Power Costs - Comparison bx Rbtl-Staff-Jt-PC_Electric Rev Req Model (2009 GRC) Rebuttal 4" xfId="7865"/>
    <cellStyle name="_DEM-WP (C) Power Cost 2006GRC Order_Power Costs - Comparison bx Rbtl-Staff-Jt-PC_Electric Rev Req Model (2009 GRC) Rebuttal REmoval of New  WH Solar AdjustMI" xfId="7866"/>
    <cellStyle name="_DEM-WP (C) Power Cost 2006GRC Order_Power Costs - Comparison bx Rbtl-Staff-Jt-PC_Electric Rev Req Model (2009 GRC) Rebuttal REmoval of New  WH Solar AdjustMI 2" xfId="7867"/>
    <cellStyle name="_DEM-WP (C) Power Cost 2006GRC Order_Power Costs - Comparison bx Rbtl-Staff-Jt-PC_Electric Rev Req Model (2009 GRC) Rebuttal REmoval of New  WH Solar AdjustMI 2 2" xfId="7868"/>
    <cellStyle name="_DEM-WP (C) Power Cost 2006GRC Order_Power Costs - Comparison bx Rbtl-Staff-Jt-PC_Electric Rev Req Model (2009 GRC) Rebuttal REmoval of New  WH Solar AdjustMI 2 2 2" xfId="7869"/>
    <cellStyle name="_DEM-WP (C) Power Cost 2006GRC Order_Power Costs - Comparison bx Rbtl-Staff-Jt-PC_Electric Rev Req Model (2009 GRC) Rebuttal REmoval of New  WH Solar AdjustMI 2 3" xfId="7870"/>
    <cellStyle name="_DEM-WP (C) Power Cost 2006GRC Order_Power Costs - Comparison bx Rbtl-Staff-Jt-PC_Electric Rev Req Model (2009 GRC) Rebuttal REmoval of New  WH Solar AdjustMI 3" xfId="7871"/>
    <cellStyle name="_DEM-WP (C) Power Cost 2006GRC Order_Power Costs - Comparison bx Rbtl-Staff-Jt-PC_Electric Rev Req Model (2009 GRC) Rebuttal REmoval of New  WH Solar AdjustMI 3 2" xfId="7872"/>
    <cellStyle name="_DEM-WP (C) Power Cost 2006GRC Order_Power Costs - Comparison bx Rbtl-Staff-Jt-PC_Electric Rev Req Model (2009 GRC) Rebuttal REmoval of New  WH Solar AdjustMI 4" xfId="7873"/>
    <cellStyle name="_DEM-WP (C) Power Cost 2006GRC Order_Power Costs - Comparison bx Rbtl-Staff-Jt-PC_Electric Rev Req Model (2009 GRC) Rebuttal REmoval of New  WH Solar AdjustMI_DEM-WP(C) ENERG10C--ctn Mid-C_042010 2010GRC" xfId="7874"/>
    <cellStyle name="_DEM-WP (C) Power Cost 2006GRC Order_Power Costs - Comparison bx Rbtl-Staff-Jt-PC_Electric Rev Req Model (2009 GRC) Revised 01-18-2010" xfId="7875"/>
    <cellStyle name="_DEM-WP (C) Power Cost 2006GRC Order_Power Costs - Comparison bx Rbtl-Staff-Jt-PC_Electric Rev Req Model (2009 GRC) Revised 01-18-2010 2" xfId="7876"/>
    <cellStyle name="_DEM-WP (C) Power Cost 2006GRC Order_Power Costs - Comparison bx Rbtl-Staff-Jt-PC_Electric Rev Req Model (2009 GRC) Revised 01-18-2010 2 2" xfId="7877"/>
    <cellStyle name="_DEM-WP (C) Power Cost 2006GRC Order_Power Costs - Comparison bx Rbtl-Staff-Jt-PC_Electric Rev Req Model (2009 GRC) Revised 01-18-2010 2 2 2" xfId="7878"/>
    <cellStyle name="_DEM-WP (C) Power Cost 2006GRC Order_Power Costs - Comparison bx Rbtl-Staff-Jt-PC_Electric Rev Req Model (2009 GRC) Revised 01-18-2010 2 3" xfId="7879"/>
    <cellStyle name="_DEM-WP (C) Power Cost 2006GRC Order_Power Costs - Comparison bx Rbtl-Staff-Jt-PC_Electric Rev Req Model (2009 GRC) Revised 01-18-2010 3" xfId="7880"/>
    <cellStyle name="_DEM-WP (C) Power Cost 2006GRC Order_Power Costs - Comparison bx Rbtl-Staff-Jt-PC_Electric Rev Req Model (2009 GRC) Revised 01-18-2010 3 2" xfId="7881"/>
    <cellStyle name="_DEM-WP (C) Power Cost 2006GRC Order_Power Costs - Comparison bx Rbtl-Staff-Jt-PC_Electric Rev Req Model (2009 GRC) Revised 01-18-2010 4" xfId="7882"/>
    <cellStyle name="_DEM-WP (C) Power Cost 2006GRC Order_Power Costs - Comparison bx Rbtl-Staff-Jt-PC_Electric Rev Req Model (2009 GRC) Revised 01-18-2010_DEM-WP(C) ENERG10C--ctn Mid-C_042010 2010GRC" xfId="7883"/>
    <cellStyle name="_DEM-WP (C) Power Cost 2006GRC Order_Power Costs - Comparison bx Rbtl-Staff-Jt-PC_Final Order Electric EXHIBIT A-1" xfId="7884"/>
    <cellStyle name="_DEM-WP (C) Power Cost 2006GRC Order_Power Costs - Comparison bx Rbtl-Staff-Jt-PC_Final Order Electric EXHIBIT A-1 2" xfId="7885"/>
    <cellStyle name="_DEM-WP (C) Power Cost 2006GRC Order_Power Costs - Comparison bx Rbtl-Staff-Jt-PC_Final Order Electric EXHIBIT A-1 2 2" xfId="7886"/>
    <cellStyle name="_DEM-WP (C) Power Cost 2006GRC Order_Power Costs - Comparison bx Rbtl-Staff-Jt-PC_Final Order Electric EXHIBIT A-1 2 2 2" xfId="7887"/>
    <cellStyle name="_DEM-WP (C) Power Cost 2006GRC Order_Power Costs - Comparison bx Rbtl-Staff-Jt-PC_Final Order Electric EXHIBIT A-1 2 3" xfId="7888"/>
    <cellStyle name="_DEM-WP (C) Power Cost 2006GRC Order_Power Costs - Comparison bx Rbtl-Staff-Jt-PC_Final Order Electric EXHIBIT A-1 3" xfId="7889"/>
    <cellStyle name="_DEM-WP (C) Power Cost 2006GRC Order_Power Costs - Comparison bx Rbtl-Staff-Jt-PC_Final Order Electric EXHIBIT A-1 3 2" xfId="7890"/>
    <cellStyle name="_DEM-WP (C) Power Cost 2006GRC Order_Power Costs - Comparison bx Rbtl-Staff-Jt-PC_Final Order Electric EXHIBIT A-1 4" xfId="7891"/>
    <cellStyle name="_DEM-WP (C) Power Cost 2006GRC Order_Production Adj 4.37" xfId="7892"/>
    <cellStyle name="_DEM-WP (C) Power Cost 2006GRC Order_Production Adj 4.37 2" xfId="7893"/>
    <cellStyle name="_DEM-WP (C) Power Cost 2006GRC Order_Production Adj 4.37 2 2" xfId="7894"/>
    <cellStyle name="_DEM-WP (C) Power Cost 2006GRC Order_Production Adj 4.37 2 2 2" xfId="7895"/>
    <cellStyle name="_DEM-WP (C) Power Cost 2006GRC Order_Production Adj 4.37 2 3" xfId="7896"/>
    <cellStyle name="_DEM-WP (C) Power Cost 2006GRC Order_Production Adj 4.37 3" xfId="7897"/>
    <cellStyle name="_DEM-WP (C) Power Cost 2006GRC Order_Production Adj 4.37 3 2" xfId="7898"/>
    <cellStyle name="_DEM-WP (C) Power Cost 2006GRC Order_Production Adj 4.37 4" xfId="7899"/>
    <cellStyle name="_DEM-WP (C) Power Cost 2006GRC Order_Purchased Power Adj 4.03" xfId="7900"/>
    <cellStyle name="_DEM-WP (C) Power Cost 2006GRC Order_Purchased Power Adj 4.03 2" xfId="7901"/>
    <cellStyle name="_DEM-WP (C) Power Cost 2006GRC Order_Purchased Power Adj 4.03 2 2" xfId="7902"/>
    <cellStyle name="_DEM-WP (C) Power Cost 2006GRC Order_Purchased Power Adj 4.03 2 2 2" xfId="7903"/>
    <cellStyle name="_DEM-WP (C) Power Cost 2006GRC Order_Purchased Power Adj 4.03 2 3" xfId="7904"/>
    <cellStyle name="_DEM-WP (C) Power Cost 2006GRC Order_Purchased Power Adj 4.03 3" xfId="7905"/>
    <cellStyle name="_DEM-WP (C) Power Cost 2006GRC Order_Purchased Power Adj 4.03 3 2" xfId="7906"/>
    <cellStyle name="_DEM-WP (C) Power Cost 2006GRC Order_Purchased Power Adj 4.03 4" xfId="7907"/>
    <cellStyle name="_DEM-WP (C) Power Cost 2006GRC Order_Rebuttal Power Costs" xfId="7908"/>
    <cellStyle name="_DEM-WP (C) Power Cost 2006GRC Order_Rebuttal Power Costs 2" xfId="7909"/>
    <cellStyle name="_DEM-WP (C) Power Cost 2006GRC Order_Rebuttal Power Costs 2 2" xfId="7910"/>
    <cellStyle name="_DEM-WP (C) Power Cost 2006GRC Order_Rebuttal Power Costs 2 2 2" xfId="7911"/>
    <cellStyle name="_DEM-WP (C) Power Cost 2006GRC Order_Rebuttal Power Costs 2 3" xfId="7912"/>
    <cellStyle name="_DEM-WP (C) Power Cost 2006GRC Order_Rebuttal Power Costs 3" xfId="7913"/>
    <cellStyle name="_DEM-WP (C) Power Cost 2006GRC Order_Rebuttal Power Costs 3 2" xfId="7914"/>
    <cellStyle name="_DEM-WP (C) Power Cost 2006GRC Order_Rebuttal Power Costs 4" xfId="7915"/>
    <cellStyle name="_DEM-WP (C) Power Cost 2006GRC Order_Rebuttal Power Costs_Adj Bench DR 3 for Initial Briefs (Electric)" xfId="7916"/>
    <cellStyle name="_DEM-WP (C) Power Cost 2006GRC Order_Rebuttal Power Costs_Adj Bench DR 3 for Initial Briefs (Electric) 2" xfId="7917"/>
    <cellStyle name="_DEM-WP (C) Power Cost 2006GRC Order_Rebuttal Power Costs_Adj Bench DR 3 for Initial Briefs (Electric) 2 2" xfId="7918"/>
    <cellStyle name="_DEM-WP (C) Power Cost 2006GRC Order_Rebuttal Power Costs_Adj Bench DR 3 for Initial Briefs (Electric) 2 2 2" xfId="7919"/>
    <cellStyle name="_DEM-WP (C) Power Cost 2006GRC Order_Rebuttal Power Costs_Adj Bench DR 3 for Initial Briefs (Electric) 2 3" xfId="7920"/>
    <cellStyle name="_DEM-WP (C) Power Cost 2006GRC Order_Rebuttal Power Costs_Adj Bench DR 3 for Initial Briefs (Electric) 3" xfId="7921"/>
    <cellStyle name="_DEM-WP (C) Power Cost 2006GRC Order_Rebuttal Power Costs_Adj Bench DR 3 for Initial Briefs (Electric) 3 2" xfId="7922"/>
    <cellStyle name="_DEM-WP (C) Power Cost 2006GRC Order_Rebuttal Power Costs_Adj Bench DR 3 for Initial Briefs (Electric) 4" xfId="7923"/>
    <cellStyle name="_DEM-WP (C) Power Cost 2006GRC Order_Rebuttal Power Costs_Adj Bench DR 3 for Initial Briefs (Electric)_DEM-WP(C) ENERG10C--ctn Mid-C_042010 2010GRC" xfId="7924"/>
    <cellStyle name="_DEM-WP (C) Power Cost 2006GRC Order_Rebuttal Power Costs_DEM-WP(C) ENERG10C--ctn Mid-C_042010 2010GRC" xfId="7925"/>
    <cellStyle name="_DEM-WP (C) Power Cost 2006GRC Order_Rebuttal Power Costs_Electric Rev Req Model (2009 GRC) Rebuttal" xfId="7926"/>
    <cellStyle name="_DEM-WP (C) Power Cost 2006GRC Order_Rebuttal Power Costs_Electric Rev Req Model (2009 GRC) Rebuttal 2" xfId="7927"/>
    <cellStyle name="_DEM-WP (C) Power Cost 2006GRC Order_Rebuttal Power Costs_Electric Rev Req Model (2009 GRC) Rebuttal 2 2" xfId="7928"/>
    <cellStyle name="_DEM-WP (C) Power Cost 2006GRC Order_Rebuttal Power Costs_Electric Rev Req Model (2009 GRC) Rebuttal 2 2 2" xfId="7929"/>
    <cellStyle name="_DEM-WP (C) Power Cost 2006GRC Order_Rebuttal Power Costs_Electric Rev Req Model (2009 GRC) Rebuttal 2 3" xfId="7930"/>
    <cellStyle name="_DEM-WP (C) Power Cost 2006GRC Order_Rebuttal Power Costs_Electric Rev Req Model (2009 GRC) Rebuttal 3" xfId="7931"/>
    <cellStyle name="_DEM-WP (C) Power Cost 2006GRC Order_Rebuttal Power Costs_Electric Rev Req Model (2009 GRC) Rebuttal 3 2" xfId="7932"/>
    <cellStyle name="_DEM-WP (C) Power Cost 2006GRC Order_Rebuttal Power Costs_Electric Rev Req Model (2009 GRC) Rebuttal 4" xfId="7933"/>
    <cellStyle name="_DEM-WP (C) Power Cost 2006GRC Order_Rebuttal Power Costs_Electric Rev Req Model (2009 GRC) Rebuttal REmoval of New  WH Solar AdjustMI" xfId="7934"/>
    <cellStyle name="_DEM-WP (C) Power Cost 2006GRC Order_Rebuttal Power Costs_Electric Rev Req Model (2009 GRC) Rebuttal REmoval of New  WH Solar AdjustMI 2" xfId="7935"/>
    <cellStyle name="_DEM-WP (C) Power Cost 2006GRC Order_Rebuttal Power Costs_Electric Rev Req Model (2009 GRC) Rebuttal REmoval of New  WH Solar AdjustMI 2 2" xfId="7936"/>
    <cellStyle name="_DEM-WP (C) Power Cost 2006GRC Order_Rebuttal Power Costs_Electric Rev Req Model (2009 GRC) Rebuttal REmoval of New  WH Solar AdjustMI 2 2 2" xfId="7937"/>
    <cellStyle name="_DEM-WP (C) Power Cost 2006GRC Order_Rebuttal Power Costs_Electric Rev Req Model (2009 GRC) Rebuttal REmoval of New  WH Solar AdjustMI 2 3" xfId="7938"/>
    <cellStyle name="_DEM-WP (C) Power Cost 2006GRC Order_Rebuttal Power Costs_Electric Rev Req Model (2009 GRC) Rebuttal REmoval of New  WH Solar AdjustMI 3" xfId="7939"/>
    <cellStyle name="_DEM-WP (C) Power Cost 2006GRC Order_Rebuttal Power Costs_Electric Rev Req Model (2009 GRC) Rebuttal REmoval of New  WH Solar AdjustMI 3 2" xfId="7940"/>
    <cellStyle name="_DEM-WP (C) Power Cost 2006GRC Order_Rebuttal Power Costs_Electric Rev Req Model (2009 GRC) Rebuttal REmoval of New  WH Solar AdjustMI 4" xfId="7941"/>
    <cellStyle name="_DEM-WP (C) Power Cost 2006GRC Order_Rebuttal Power Costs_Electric Rev Req Model (2009 GRC) Rebuttal REmoval of New  WH Solar AdjustMI_DEM-WP(C) ENERG10C--ctn Mid-C_042010 2010GRC" xfId="7942"/>
    <cellStyle name="_DEM-WP (C) Power Cost 2006GRC Order_Rebuttal Power Costs_Electric Rev Req Model (2009 GRC) Revised 01-18-2010" xfId="7943"/>
    <cellStyle name="_DEM-WP (C) Power Cost 2006GRC Order_Rebuttal Power Costs_Electric Rev Req Model (2009 GRC) Revised 01-18-2010 2" xfId="7944"/>
    <cellStyle name="_DEM-WP (C) Power Cost 2006GRC Order_Rebuttal Power Costs_Electric Rev Req Model (2009 GRC) Revised 01-18-2010 2 2" xfId="7945"/>
    <cellStyle name="_DEM-WP (C) Power Cost 2006GRC Order_Rebuttal Power Costs_Electric Rev Req Model (2009 GRC) Revised 01-18-2010 2 2 2" xfId="7946"/>
    <cellStyle name="_DEM-WP (C) Power Cost 2006GRC Order_Rebuttal Power Costs_Electric Rev Req Model (2009 GRC) Revised 01-18-2010 2 3" xfId="7947"/>
    <cellStyle name="_DEM-WP (C) Power Cost 2006GRC Order_Rebuttal Power Costs_Electric Rev Req Model (2009 GRC) Revised 01-18-2010 3" xfId="7948"/>
    <cellStyle name="_DEM-WP (C) Power Cost 2006GRC Order_Rebuttal Power Costs_Electric Rev Req Model (2009 GRC) Revised 01-18-2010 3 2" xfId="7949"/>
    <cellStyle name="_DEM-WP (C) Power Cost 2006GRC Order_Rebuttal Power Costs_Electric Rev Req Model (2009 GRC) Revised 01-18-2010 4" xfId="7950"/>
    <cellStyle name="_DEM-WP (C) Power Cost 2006GRC Order_Rebuttal Power Costs_Electric Rev Req Model (2009 GRC) Revised 01-18-2010_DEM-WP(C) ENERG10C--ctn Mid-C_042010 2010GRC" xfId="7951"/>
    <cellStyle name="_DEM-WP (C) Power Cost 2006GRC Order_Rebuttal Power Costs_Final Order Electric EXHIBIT A-1" xfId="7952"/>
    <cellStyle name="_DEM-WP (C) Power Cost 2006GRC Order_Rebuttal Power Costs_Final Order Electric EXHIBIT A-1 2" xfId="7953"/>
    <cellStyle name="_DEM-WP (C) Power Cost 2006GRC Order_Rebuttal Power Costs_Final Order Electric EXHIBIT A-1 2 2" xfId="7954"/>
    <cellStyle name="_DEM-WP (C) Power Cost 2006GRC Order_Rebuttal Power Costs_Final Order Electric EXHIBIT A-1 2 2 2" xfId="7955"/>
    <cellStyle name="_DEM-WP (C) Power Cost 2006GRC Order_Rebuttal Power Costs_Final Order Electric EXHIBIT A-1 2 3" xfId="7956"/>
    <cellStyle name="_DEM-WP (C) Power Cost 2006GRC Order_Rebuttal Power Costs_Final Order Electric EXHIBIT A-1 3" xfId="7957"/>
    <cellStyle name="_DEM-WP (C) Power Cost 2006GRC Order_Rebuttal Power Costs_Final Order Electric EXHIBIT A-1 3 2" xfId="7958"/>
    <cellStyle name="_DEM-WP (C) Power Cost 2006GRC Order_Rebuttal Power Costs_Final Order Electric EXHIBIT A-1 4" xfId="7959"/>
    <cellStyle name="_DEM-WP (C) Power Cost 2006GRC Order_ROR 5.02" xfId="7960"/>
    <cellStyle name="_DEM-WP (C) Power Cost 2006GRC Order_ROR 5.02 2" xfId="7961"/>
    <cellStyle name="_DEM-WP (C) Power Cost 2006GRC Order_ROR 5.02 2 2" xfId="7962"/>
    <cellStyle name="_DEM-WP (C) Power Cost 2006GRC Order_ROR 5.02 2 2 2" xfId="7963"/>
    <cellStyle name="_DEM-WP (C) Power Cost 2006GRC Order_ROR 5.02 2 3" xfId="7964"/>
    <cellStyle name="_DEM-WP (C) Power Cost 2006GRC Order_ROR 5.02 3" xfId="7965"/>
    <cellStyle name="_DEM-WP (C) Power Cost 2006GRC Order_ROR 5.02 3 2" xfId="7966"/>
    <cellStyle name="_DEM-WP (C) Power Cost 2006GRC Order_ROR 5.02 4" xfId="7967"/>
    <cellStyle name="_DEM-WP (C) Power Cost 2006GRC Order_Scenario 1 REC vs PTC Offset" xfId="7968"/>
    <cellStyle name="_DEM-WP (C) Power Cost 2006GRC Order_Scenario 3" xfId="7969"/>
    <cellStyle name="_DEM-WP (C) Power Cost 2006GRC Order_Wind Integration 10GRC" xfId="7970"/>
    <cellStyle name="_DEM-WP (C) Power Cost 2006GRC Order_Wind Integration 10GRC 2" xfId="7971"/>
    <cellStyle name="_DEM-WP (C) Power Cost 2006GRC Order_Wind Integration 10GRC 2 2" xfId="7972"/>
    <cellStyle name="_DEM-WP (C) Power Cost 2006GRC Order_Wind Integration 10GRC 3" xfId="7973"/>
    <cellStyle name="_DEM-WP (C) Power Cost 2006GRC Order_Wind Integration 10GRC_DEM-WP(C) ENERG10C--ctn Mid-C_042010 2010GRC" xfId="7974"/>
    <cellStyle name="_DEM-WP Revised (HC) Wild Horse 2006GRC" xfId="7975"/>
    <cellStyle name="_DEM-WP Revised (HC) Wild Horse 2006GRC 2" xfId="7976"/>
    <cellStyle name="_DEM-WP Revised (HC) Wild Horse 2006GRC 2 2" xfId="7977"/>
    <cellStyle name="_DEM-WP Revised (HC) Wild Horse 2006GRC 2 2 2" xfId="7978"/>
    <cellStyle name="_DEM-WP Revised (HC) Wild Horse 2006GRC 2 3" xfId="7979"/>
    <cellStyle name="_DEM-WP Revised (HC) Wild Horse 2006GRC 3" xfId="7980"/>
    <cellStyle name="_DEM-WP Revised (HC) Wild Horse 2006GRC 3 2" xfId="7981"/>
    <cellStyle name="_DEM-WP Revised (HC) Wild Horse 2006GRC 4" xfId="7982"/>
    <cellStyle name="_DEM-WP Revised (HC) Wild Horse 2006GRC_16.37E Wild Horse Expansion DeferralRevwrkingfile SF" xfId="7983"/>
    <cellStyle name="_DEM-WP Revised (HC) Wild Horse 2006GRC_16.37E Wild Horse Expansion DeferralRevwrkingfile SF 2" xfId="7984"/>
    <cellStyle name="_DEM-WP Revised (HC) Wild Horse 2006GRC_16.37E Wild Horse Expansion DeferralRevwrkingfile SF 2 2" xfId="7985"/>
    <cellStyle name="_DEM-WP Revised (HC) Wild Horse 2006GRC_16.37E Wild Horse Expansion DeferralRevwrkingfile SF 2 2 2" xfId="7986"/>
    <cellStyle name="_DEM-WP Revised (HC) Wild Horse 2006GRC_16.37E Wild Horse Expansion DeferralRevwrkingfile SF 2 3" xfId="7987"/>
    <cellStyle name="_DEM-WP Revised (HC) Wild Horse 2006GRC_16.37E Wild Horse Expansion DeferralRevwrkingfile SF 3" xfId="7988"/>
    <cellStyle name="_DEM-WP Revised (HC) Wild Horse 2006GRC_16.37E Wild Horse Expansion DeferralRevwrkingfile SF 3 2" xfId="7989"/>
    <cellStyle name="_DEM-WP Revised (HC) Wild Horse 2006GRC_16.37E Wild Horse Expansion DeferralRevwrkingfile SF 4" xfId="7990"/>
    <cellStyle name="_DEM-WP Revised (HC) Wild Horse 2006GRC_16.37E Wild Horse Expansion DeferralRevwrkingfile SF_DEM-WP(C) ENERG10C--ctn Mid-C_042010 2010GRC" xfId="7991"/>
    <cellStyle name="_DEM-WP Revised (HC) Wild Horse 2006GRC_2009 GRC Compl Filing - Exhibit D" xfId="7992"/>
    <cellStyle name="_DEM-WP Revised (HC) Wild Horse 2006GRC_2009 GRC Compl Filing - Exhibit D 2" xfId="7993"/>
    <cellStyle name="_DEM-WP Revised (HC) Wild Horse 2006GRC_2009 GRC Compl Filing - Exhibit D 2 2" xfId="7994"/>
    <cellStyle name="_DEM-WP Revised (HC) Wild Horse 2006GRC_2009 GRC Compl Filing - Exhibit D 3" xfId="7995"/>
    <cellStyle name="_DEM-WP Revised (HC) Wild Horse 2006GRC_2009 GRC Compl Filing - Exhibit D_DEM-WP(C) ENERG10C--ctn Mid-C_042010 2010GRC" xfId="7996"/>
    <cellStyle name="_DEM-WP Revised (HC) Wild Horse 2006GRC_Adj Bench DR 3 for Initial Briefs (Electric)" xfId="7997"/>
    <cellStyle name="_DEM-WP Revised (HC) Wild Horse 2006GRC_Adj Bench DR 3 for Initial Briefs (Electric) 2" xfId="7998"/>
    <cellStyle name="_DEM-WP Revised (HC) Wild Horse 2006GRC_Adj Bench DR 3 for Initial Briefs (Electric) 2 2" xfId="7999"/>
    <cellStyle name="_DEM-WP Revised (HC) Wild Horse 2006GRC_Adj Bench DR 3 for Initial Briefs (Electric) 2 2 2" xfId="8000"/>
    <cellStyle name="_DEM-WP Revised (HC) Wild Horse 2006GRC_Adj Bench DR 3 for Initial Briefs (Electric) 2 3" xfId="8001"/>
    <cellStyle name="_DEM-WP Revised (HC) Wild Horse 2006GRC_Adj Bench DR 3 for Initial Briefs (Electric) 3" xfId="8002"/>
    <cellStyle name="_DEM-WP Revised (HC) Wild Horse 2006GRC_Adj Bench DR 3 for Initial Briefs (Electric) 3 2" xfId="8003"/>
    <cellStyle name="_DEM-WP Revised (HC) Wild Horse 2006GRC_Adj Bench DR 3 for Initial Briefs (Electric) 4" xfId="8004"/>
    <cellStyle name="_DEM-WP Revised (HC) Wild Horse 2006GRC_Adj Bench DR 3 for Initial Briefs (Electric)_DEM-WP(C) ENERG10C--ctn Mid-C_042010 2010GRC" xfId="8005"/>
    <cellStyle name="_DEM-WP Revised (HC) Wild Horse 2006GRC_Book1" xfId="8006"/>
    <cellStyle name="_DEM-WP Revised (HC) Wild Horse 2006GRC_Book2" xfId="8007"/>
    <cellStyle name="_DEM-WP Revised (HC) Wild Horse 2006GRC_Book2 2" xfId="8008"/>
    <cellStyle name="_DEM-WP Revised (HC) Wild Horse 2006GRC_Book2 2 2" xfId="8009"/>
    <cellStyle name="_DEM-WP Revised (HC) Wild Horse 2006GRC_Book2 2 2 2" xfId="8010"/>
    <cellStyle name="_DEM-WP Revised (HC) Wild Horse 2006GRC_Book2 2 3" xfId="8011"/>
    <cellStyle name="_DEM-WP Revised (HC) Wild Horse 2006GRC_Book2 3" xfId="8012"/>
    <cellStyle name="_DEM-WP Revised (HC) Wild Horse 2006GRC_Book2 3 2" xfId="8013"/>
    <cellStyle name="_DEM-WP Revised (HC) Wild Horse 2006GRC_Book2 4" xfId="8014"/>
    <cellStyle name="_DEM-WP Revised (HC) Wild Horse 2006GRC_Book2_DEM-WP(C) ENERG10C--ctn Mid-C_042010 2010GRC" xfId="8015"/>
    <cellStyle name="_DEM-WP Revised (HC) Wild Horse 2006GRC_Book4" xfId="8016"/>
    <cellStyle name="_DEM-WP Revised (HC) Wild Horse 2006GRC_Book4 2" xfId="8017"/>
    <cellStyle name="_DEM-WP Revised (HC) Wild Horse 2006GRC_Book4 2 2" xfId="8018"/>
    <cellStyle name="_DEM-WP Revised (HC) Wild Horse 2006GRC_Book4 2 2 2" xfId="8019"/>
    <cellStyle name="_DEM-WP Revised (HC) Wild Horse 2006GRC_Book4 2 3" xfId="8020"/>
    <cellStyle name="_DEM-WP Revised (HC) Wild Horse 2006GRC_Book4 3" xfId="8021"/>
    <cellStyle name="_DEM-WP Revised (HC) Wild Horse 2006GRC_Book4 3 2" xfId="8022"/>
    <cellStyle name="_DEM-WP Revised (HC) Wild Horse 2006GRC_Book4 4" xfId="8023"/>
    <cellStyle name="_DEM-WP Revised (HC) Wild Horse 2006GRC_Book4_DEM-WP(C) ENERG10C--ctn Mid-C_042010 2010GRC" xfId="8024"/>
    <cellStyle name="_DEM-WP Revised (HC) Wild Horse 2006GRC_DEM-WP(C) ENERG10C--ctn Mid-C_042010 2010GRC" xfId="8025"/>
    <cellStyle name="_DEM-WP Revised (HC) Wild Horse 2006GRC_Electric Rev Req Model (2009 GRC) " xfId="8026"/>
    <cellStyle name="_DEM-WP Revised (HC) Wild Horse 2006GRC_Electric Rev Req Model (2009 GRC)  2" xfId="8027"/>
    <cellStyle name="_DEM-WP Revised (HC) Wild Horse 2006GRC_Electric Rev Req Model (2009 GRC)  2 2" xfId="8028"/>
    <cellStyle name="_DEM-WP Revised (HC) Wild Horse 2006GRC_Electric Rev Req Model (2009 GRC)  2 2 2" xfId="8029"/>
    <cellStyle name="_DEM-WP Revised (HC) Wild Horse 2006GRC_Electric Rev Req Model (2009 GRC)  2 3" xfId="8030"/>
    <cellStyle name="_DEM-WP Revised (HC) Wild Horse 2006GRC_Electric Rev Req Model (2009 GRC)  3" xfId="8031"/>
    <cellStyle name="_DEM-WP Revised (HC) Wild Horse 2006GRC_Electric Rev Req Model (2009 GRC)  3 2" xfId="8032"/>
    <cellStyle name="_DEM-WP Revised (HC) Wild Horse 2006GRC_Electric Rev Req Model (2009 GRC)  4" xfId="8033"/>
    <cellStyle name="_DEM-WP Revised (HC) Wild Horse 2006GRC_Electric Rev Req Model (2009 GRC) _DEM-WP(C) ENERG10C--ctn Mid-C_042010 2010GRC" xfId="8034"/>
    <cellStyle name="_DEM-WP Revised (HC) Wild Horse 2006GRC_Electric Rev Req Model (2009 GRC) Rebuttal" xfId="8035"/>
    <cellStyle name="_DEM-WP Revised (HC) Wild Horse 2006GRC_Electric Rev Req Model (2009 GRC) Rebuttal 2" xfId="8036"/>
    <cellStyle name="_DEM-WP Revised (HC) Wild Horse 2006GRC_Electric Rev Req Model (2009 GRC) Rebuttal 2 2" xfId="8037"/>
    <cellStyle name="_DEM-WP Revised (HC) Wild Horse 2006GRC_Electric Rev Req Model (2009 GRC) Rebuttal 2 2 2" xfId="8038"/>
    <cellStyle name="_DEM-WP Revised (HC) Wild Horse 2006GRC_Electric Rev Req Model (2009 GRC) Rebuttal 2 3" xfId="8039"/>
    <cellStyle name="_DEM-WP Revised (HC) Wild Horse 2006GRC_Electric Rev Req Model (2009 GRC) Rebuttal 3" xfId="8040"/>
    <cellStyle name="_DEM-WP Revised (HC) Wild Horse 2006GRC_Electric Rev Req Model (2009 GRC) Rebuttal 3 2" xfId="8041"/>
    <cellStyle name="_DEM-WP Revised (HC) Wild Horse 2006GRC_Electric Rev Req Model (2009 GRC) Rebuttal 4" xfId="8042"/>
    <cellStyle name="_DEM-WP Revised (HC) Wild Horse 2006GRC_Electric Rev Req Model (2009 GRC) Rebuttal REmoval of New  WH Solar AdjustMI" xfId="8043"/>
    <cellStyle name="_DEM-WP Revised (HC) Wild Horse 2006GRC_Electric Rev Req Model (2009 GRC) Rebuttal REmoval of New  WH Solar AdjustMI 2" xfId="8044"/>
    <cellStyle name="_DEM-WP Revised (HC) Wild Horse 2006GRC_Electric Rev Req Model (2009 GRC) Rebuttal REmoval of New  WH Solar AdjustMI 2 2" xfId="8045"/>
    <cellStyle name="_DEM-WP Revised (HC) Wild Horse 2006GRC_Electric Rev Req Model (2009 GRC) Rebuttal REmoval of New  WH Solar AdjustMI 2 2 2" xfId="8046"/>
    <cellStyle name="_DEM-WP Revised (HC) Wild Horse 2006GRC_Electric Rev Req Model (2009 GRC) Rebuttal REmoval of New  WH Solar AdjustMI 2 3" xfId="8047"/>
    <cellStyle name="_DEM-WP Revised (HC) Wild Horse 2006GRC_Electric Rev Req Model (2009 GRC) Rebuttal REmoval of New  WH Solar AdjustMI 3" xfId="8048"/>
    <cellStyle name="_DEM-WP Revised (HC) Wild Horse 2006GRC_Electric Rev Req Model (2009 GRC) Rebuttal REmoval of New  WH Solar AdjustMI 3 2" xfId="8049"/>
    <cellStyle name="_DEM-WP Revised (HC) Wild Horse 2006GRC_Electric Rev Req Model (2009 GRC) Rebuttal REmoval of New  WH Solar AdjustMI 4" xfId="8050"/>
    <cellStyle name="_DEM-WP Revised (HC) Wild Horse 2006GRC_Electric Rev Req Model (2009 GRC) Rebuttal REmoval of New  WH Solar AdjustMI_DEM-WP(C) ENERG10C--ctn Mid-C_042010 2010GRC" xfId="8051"/>
    <cellStyle name="_DEM-WP Revised (HC) Wild Horse 2006GRC_Electric Rev Req Model (2009 GRC) Revised 01-18-2010" xfId="8052"/>
    <cellStyle name="_DEM-WP Revised (HC) Wild Horse 2006GRC_Electric Rev Req Model (2009 GRC) Revised 01-18-2010 2" xfId="8053"/>
    <cellStyle name="_DEM-WP Revised (HC) Wild Horse 2006GRC_Electric Rev Req Model (2009 GRC) Revised 01-18-2010 2 2" xfId="8054"/>
    <cellStyle name="_DEM-WP Revised (HC) Wild Horse 2006GRC_Electric Rev Req Model (2009 GRC) Revised 01-18-2010 2 2 2" xfId="8055"/>
    <cellStyle name="_DEM-WP Revised (HC) Wild Horse 2006GRC_Electric Rev Req Model (2009 GRC) Revised 01-18-2010 2 3" xfId="8056"/>
    <cellStyle name="_DEM-WP Revised (HC) Wild Horse 2006GRC_Electric Rev Req Model (2009 GRC) Revised 01-18-2010 3" xfId="8057"/>
    <cellStyle name="_DEM-WP Revised (HC) Wild Horse 2006GRC_Electric Rev Req Model (2009 GRC) Revised 01-18-2010 3 2" xfId="8058"/>
    <cellStyle name="_DEM-WP Revised (HC) Wild Horse 2006GRC_Electric Rev Req Model (2009 GRC) Revised 01-18-2010 4" xfId="8059"/>
    <cellStyle name="_DEM-WP Revised (HC) Wild Horse 2006GRC_Electric Rev Req Model (2009 GRC) Revised 01-18-2010_DEM-WP(C) ENERG10C--ctn Mid-C_042010 2010GRC" xfId="8060"/>
    <cellStyle name="_DEM-WP Revised (HC) Wild Horse 2006GRC_Electric Rev Req Model (2010 GRC)" xfId="8061"/>
    <cellStyle name="_DEM-WP Revised (HC) Wild Horse 2006GRC_Electric Rev Req Model (2010 GRC) SF" xfId="8062"/>
    <cellStyle name="_DEM-WP Revised (HC) Wild Horse 2006GRC_Final Order Electric EXHIBIT A-1" xfId="8063"/>
    <cellStyle name="_DEM-WP Revised (HC) Wild Horse 2006GRC_Final Order Electric EXHIBIT A-1 2" xfId="8064"/>
    <cellStyle name="_DEM-WP Revised (HC) Wild Horse 2006GRC_Final Order Electric EXHIBIT A-1 2 2" xfId="8065"/>
    <cellStyle name="_DEM-WP Revised (HC) Wild Horse 2006GRC_Final Order Electric EXHIBIT A-1 2 2 2" xfId="8066"/>
    <cellStyle name="_DEM-WP Revised (HC) Wild Horse 2006GRC_Final Order Electric EXHIBIT A-1 2 3" xfId="8067"/>
    <cellStyle name="_DEM-WP Revised (HC) Wild Horse 2006GRC_Final Order Electric EXHIBIT A-1 3" xfId="8068"/>
    <cellStyle name="_DEM-WP Revised (HC) Wild Horse 2006GRC_Final Order Electric EXHIBIT A-1 3 2" xfId="8069"/>
    <cellStyle name="_DEM-WP Revised (HC) Wild Horse 2006GRC_Final Order Electric EXHIBIT A-1 4" xfId="8070"/>
    <cellStyle name="_DEM-WP Revised (HC) Wild Horse 2006GRC_NIM Summary" xfId="8071"/>
    <cellStyle name="_DEM-WP Revised (HC) Wild Horse 2006GRC_NIM Summary 2" xfId="8072"/>
    <cellStyle name="_DEM-WP Revised (HC) Wild Horse 2006GRC_NIM Summary 2 2" xfId="8073"/>
    <cellStyle name="_DEM-WP Revised (HC) Wild Horse 2006GRC_NIM Summary 3" xfId="8074"/>
    <cellStyle name="_DEM-WP Revised (HC) Wild Horse 2006GRC_NIM Summary_DEM-WP(C) ENERG10C--ctn Mid-C_042010 2010GRC" xfId="8075"/>
    <cellStyle name="_DEM-WP Revised (HC) Wild Horse 2006GRC_Power Costs - Comparison bx Rbtl-Staff-Jt-PC" xfId="8076"/>
    <cellStyle name="_DEM-WP Revised (HC) Wild Horse 2006GRC_Power Costs - Comparison bx Rbtl-Staff-Jt-PC 2" xfId="8077"/>
    <cellStyle name="_DEM-WP Revised (HC) Wild Horse 2006GRC_Power Costs - Comparison bx Rbtl-Staff-Jt-PC 2 2" xfId="8078"/>
    <cellStyle name="_DEM-WP Revised (HC) Wild Horse 2006GRC_Power Costs - Comparison bx Rbtl-Staff-Jt-PC 2 2 2" xfId="8079"/>
    <cellStyle name="_DEM-WP Revised (HC) Wild Horse 2006GRC_Power Costs - Comparison bx Rbtl-Staff-Jt-PC 2 3" xfId="8080"/>
    <cellStyle name="_DEM-WP Revised (HC) Wild Horse 2006GRC_Power Costs - Comparison bx Rbtl-Staff-Jt-PC 3" xfId="8081"/>
    <cellStyle name="_DEM-WP Revised (HC) Wild Horse 2006GRC_Power Costs - Comparison bx Rbtl-Staff-Jt-PC 3 2" xfId="8082"/>
    <cellStyle name="_DEM-WP Revised (HC) Wild Horse 2006GRC_Power Costs - Comparison bx Rbtl-Staff-Jt-PC 4" xfId="8083"/>
    <cellStyle name="_DEM-WP Revised (HC) Wild Horse 2006GRC_Power Costs - Comparison bx Rbtl-Staff-Jt-PC_DEM-WP(C) ENERG10C--ctn Mid-C_042010 2010GRC" xfId="8084"/>
    <cellStyle name="_DEM-WP Revised (HC) Wild Horse 2006GRC_Rebuttal Power Costs" xfId="8085"/>
    <cellStyle name="_DEM-WP Revised (HC) Wild Horse 2006GRC_Rebuttal Power Costs 2" xfId="8086"/>
    <cellStyle name="_DEM-WP Revised (HC) Wild Horse 2006GRC_Rebuttal Power Costs 2 2" xfId="8087"/>
    <cellStyle name="_DEM-WP Revised (HC) Wild Horse 2006GRC_Rebuttal Power Costs 2 2 2" xfId="8088"/>
    <cellStyle name="_DEM-WP Revised (HC) Wild Horse 2006GRC_Rebuttal Power Costs 2 3" xfId="8089"/>
    <cellStyle name="_DEM-WP Revised (HC) Wild Horse 2006GRC_Rebuttal Power Costs 3" xfId="8090"/>
    <cellStyle name="_DEM-WP Revised (HC) Wild Horse 2006GRC_Rebuttal Power Costs 3 2" xfId="8091"/>
    <cellStyle name="_DEM-WP Revised (HC) Wild Horse 2006GRC_Rebuttal Power Costs 4" xfId="8092"/>
    <cellStyle name="_DEM-WP Revised (HC) Wild Horse 2006GRC_Rebuttal Power Costs_DEM-WP(C) ENERG10C--ctn Mid-C_042010 2010GRC" xfId="8093"/>
    <cellStyle name="_DEM-WP Revised (HC) Wild Horse 2006GRC_TENASKA REGULATORY ASSET" xfId="8094"/>
    <cellStyle name="_DEM-WP Revised (HC) Wild Horse 2006GRC_TENASKA REGULATORY ASSET 2" xfId="8095"/>
    <cellStyle name="_DEM-WP Revised (HC) Wild Horse 2006GRC_TENASKA REGULATORY ASSET 2 2" xfId="8096"/>
    <cellStyle name="_DEM-WP Revised (HC) Wild Horse 2006GRC_TENASKA REGULATORY ASSET 2 2 2" xfId="8097"/>
    <cellStyle name="_DEM-WP Revised (HC) Wild Horse 2006GRC_TENASKA REGULATORY ASSET 2 3" xfId="8098"/>
    <cellStyle name="_DEM-WP Revised (HC) Wild Horse 2006GRC_TENASKA REGULATORY ASSET 3" xfId="8099"/>
    <cellStyle name="_DEM-WP Revised (HC) Wild Horse 2006GRC_TENASKA REGULATORY ASSET 3 2" xfId="8100"/>
    <cellStyle name="_DEM-WP Revised (HC) Wild Horse 2006GRC_TENASKA REGULATORY ASSET 4" xfId="8101"/>
    <cellStyle name="_x0013__DEM-WP(C) Colstrip 12 Coal Cost Forecast 2010GRC" xfId="8102"/>
    <cellStyle name="_x0013__DEM-WP(C) Colstrip 12 Coal Cost Forecast 2010GRC 2" xfId="8103"/>
    <cellStyle name="_DEM-WP(C) Colstrip FOR" xfId="8104"/>
    <cellStyle name="_DEM-WP(C) Colstrip FOR 2" xfId="8105"/>
    <cellStyle name="_DEM-WP(C) Colstrip FOR 2 2" xfId="8106"/>
    <cellStyle name="_DEM-WP(C) Colstrip FOR 2 2 2" xfId="8107"/>
    <cellStyle name="_DEM-WP(C) Colstrip FOR 2 3" xfId="8108"/>
    <cellStyle name="_DEM-WP(C) Colstrip FOR 3" xfId="8109"/>
    <cellStyle name="_DEM-WP(C) Colstrip FOR 3 2" xfId="8110"/>
    <cellStyle name="_DEM-WP(C) Colstrip FOR 4" xfId="8111"/>
    <cellStyle name="_DEM-WP(C) Colstrip FOR 4 2" xfId="8112"/>
    <cellStyle name="_DEM-WP(C) Colstrip FOR 5" xfId="8113"/>
    <cellStyle name="_DEM-WP(C) Colstrip FOR 5 2" xfId="8114"/>
    <cellStyle name="_DEM-WP(C) Colstrip FOR 6" xfId="8115"/>
    <cellStyle name="_DEM-WP(C) Colstrip FOR 6 2" xfId="8116"/>
    <cellStyle name="_DEM-WP(C) Colstrip FOR Apr08 update" xfId="8117"/>
    <cellStyle name="_DEM-WP(C) Colstrip FOR_(C) WHE Proforma with ITC cash grant 10 Yr Amort_for rebuttal_120709" xfId="8118"/>
    <cellStyle name="_DEM-WP(C) Colstrip FOR_(C) WHE Proforma with ITC cash grant 10 Yr Amort_for rebuttal_120709 2" xfId="8119"/>
    <cellStyle name="_DEM-WP(C) Colstrip FOR_(C) WHE Proforma with ITC cash grant 10 Yr Amort_for rebuttal_120709 2 2" xfId="8120"/>
    <cellStyle name="_DEM-WP(C) Colstrip FOR_(C) WHE Proforma with ITC cash grant 10 Yr Amort_for rebuttal_120709 2 2 2" xfId="8121"/>
    <cellStyle name="_DEM-WP(C) Colstrip FOR_(C) WHE Proforma with ITC cash grant 10 Yr Amort_for rebuttal_120709 2 3" xfId="8122"/>
    <cellStyle name="_DEM-WP(C) Colstrip FOR_(C) WHE Proforma with ITC cash grant 10 Yr Amort_for rebuttal_120709 3" xfId="8123"/>
    <cellStyle name="_DEM-WP(C) Colstrip FOR_(C) WHE Proforma with ITC cash grant 10 Yr Amort_for rebuttal_120709 3 2" xfId="8124"/>
    <cellStyle name="_DEM-WP(C) Colstrip FOR_(C) WHE Proforma with ITC cash grant 10 Yr Amort_for rebuttal_120709 4" xfId="8125"/>
    <cellStyle name="_DEM-WP(C) Colstrip FOR_(C) WHE Proforma with ITC cash grant 10 Yr Amort_for rebuttal_120709_DEM-WP(C) ENERG10C--ctn Mid-C_042010 2010GRC" xfId="8126"/>
    <cellStyle name="_DEM-WP(C) Colstrip FOR_16.07E Wild Horse Wind Expansionwrkingfile" xfId="8127"/>
    <cellStyle name="_DEM-WP(C) Colstrip FOR_16.07E Wild Horse Wind Expansionwrkingfile 2" xfId="8128"/>
    <cellStyle name="_DEM-WP(C) Colstrip FOR_16.07E Wild Horse Wind Expansionwrkingfile 2 2" xfId="8129"/>
    <cellStyle name="_DEM-WP(C) Colstrip FOR_16.07E Wild Horse Wind Expansionwrkingfile 2 2 2" xfId="8130"/>
    <cellStyle name="_DEM-WP(C) Colstrip FOR_16.07E Wild Horse Wind Expansionwrkingfile 2 3" xfId="8131"/>
    <cellStyle name="_DEM-WP(C) Colstrip FOR_16.07E Wild Horse Wind Expansionwrkingfile 3" xfId="8132"/>
    <cellStyle name="_DEM-WP(C) Colstrip FOR_16.07E Wild Horse Wind Expansionwrkingfile 3 2" xfId="8133"/>
    <cellStyle name="_DEM-WP(C) Colstrip FOR_16.07E Wild Horse Wind Expansionwrkingfile 4" xfId="8134"/>
    <cellStyle name="_DEM-WP(C) Colstrip FOR_16.07E Wild Horse Wind Expansionwrkingfile SF" xfId="8135"/>
    <cellStyle name="_DEM-WP(C) Colstrip FOR_16.07E Wild Horse Wind Expansionwrkingfile SF 2" xfId="8136"/>
    <cellStyle name="_DEM-WP(C) Colstrip FOR_16.07E Wild Horse Wind Expansionwrkingfile SF 2 2" xfId="8137"/>
    <cellStyle name="_DEM-WP(C) Colstrip FOR_16.07E Wild Horse Wind Expansionwrkingfile SF 2 2 2" xfId="8138"/>
    <cellStyle name="_DEM-WP(C) Colstrip FOR_16.07E Wild Horse Wind Expansionwrkingfile SF 2 3" xfId="8139"/>
    <cellStyle name="_DEM-WP(C) Colstrip FOR_16.07E Wild Horse Wind Expansionwrkingfile SF 3" xfId="8140"/>
    <cellStyle name="_DEM-WP(C) Colstrip FOR_16.07E Wild Horse Wind Expansionwrkingfile SF 3 2" xfId="8141"/>
    <cellStyle name="_DEM-WP(C) Colstrip FOR_16.07E Wild Horse Wind Expansionwrkingfile SF 4" xfId="8142"/>
    <cellStyle name="_DEM-WP(C) Colstrip FOR_16.07E Wild Horse Wind Expansionwrkingfile SF_DEM-WP(C) ENERG10C--ctn Mid-C_042010 2010GRC" xfId="8143"/>
    <cellStyle name="_DEM-WP(C) Colstrip FOR_16.07E Wild Horse Wind Expansionwrkingfile_DEM-WP(C) ENERG10C--ctn Mid-C_042010 2010GRC" xfId="8144"/>
    <cellStyle name="_DEM-WP(C) Colstrip FOR_16.37E Wild Horse Expansion DeferralRevwrkingfile SF" xfId="8145"/>
    <cellStyle name="_DEM-WP(C) Colstrip FOR_16.37E Wild Horse Expansion DeferralRevwrkingfile SF 2" xfId="8146"/>
    <cellStyle name="_DEM-WP(C) Colstrip FOR_16.37E Wild Horse Expansion DeferralRevwrkingfile SF 2 2" xfId="8147"/>
    <cellStyle name="_DEM-WP(C) Colstrip FOR_16.37E Wild Horse Expansion DeferralRevwrkingfile SF 2 2 2" xfId="8148"/>
    <cellStyle name="_DEM-WP(C) Colstrip FOR_16.37E Wild Horse Expansion DeferralRevwrkingfile SF 2 3" xfId="8149"/>
    <cellStyle name="_DEM-WP(C) Colstrip FOR_16.37E Wild Horse Expansion DeferralRevwrkingfile SF 3" xfId="8150"/>
    <cellStyle name="_DEM-WP(C) Colstrip FOR_16.37E Wild Horse Expansion DeferralRevwrkingfile SF 3 2" xfId="8151"/>
    <cellStyle name="_DEM-WP(C) Colstrip FOR_16.37E Wild Horse Expansion DeferralRevwrkingfile SF 4" xfId="8152"/>
    <cellStyle name="_DEM-WP(C) Colstrip FOR_16.37E Wild Horse Expansion DeferralRevwrkingfile SF_DEM-WP(C) ENERG10C--ctn Mid-C_042010 2010GRC" xfId="8153"/>
    <cellStyle name="_DEM-WP(C) Colstrip FOR_Adj Bench DR 3 for Initial Briefs (Electric)" xfId="8154"/>
    <cellStyle name="_DEM-WP(C) Colstrip FOR_Adj Bench DR 3 for Initial Briefs (Electric) 2" xfId="8155"/>
    <cellStyle name="_DEM-WP(C) Colstrip FOR_Adj Bench DR 3 for Initial Briefs (Electric) 2 2" xfId="8156"/>
    <cellStyle name="_DEM-WP(C) Colstrip FOR_Adj Bench DR 3 for Initial Briefs (Electric) 2 2 2" xfId="8157"/>
    <cellStyle name="_DEM-WP(C) Colstrip FOR_Adj Bench DR 3 for Initial Briefs (Electric) 2 3" xfId="8158"/>
    <cellStyle name="_DEM-WP(C) Colstrip FOR_Adj Bench DR 3 for Initial Briefs (Electric) 3" xfId="8159"/>
    <cellStyle name="_DEM-WP(C) Colstrip FOR_Adj Bench DR 3 for Initial Briefs (Electric) 3 2" xfId="8160"/>
    <cellStyle name="_DEM-WP(C) Colstrip FOR_Adj Bench DR 3 for Initial Briefs (Electric) 4" xfId="8161"/>
    <cellStyle name="_DEM-WP(C) Colstrip FOR_Adj Bench DR 3 for Initial Briefs (Electric)_DEM-WP(C) ENERG10C--ctn Mid-C_042010 2010GRC" xfId="8162"/>
    <cellStyle name="_DEM-WP(C) Colstrip FOR_Book2" xfId="8163"/>
    <cellStyle name="_DEM-WP(C) Colstrip FOR_Book2 2" xfId="8164"/>
    <cellStyle name="_DEM-WP(C) Colstrip FOR_Book2 2 2" xfId="8165"/>
    <cellStyle name="_DEM-WP(C) Colstrip FOR_Book2 2 2 2" xfId="8166"/>
    <cellStyle name="_DEM-WP(C) Colstrip FOR_Book2 2 3" xfId="8167"/>
    <cellStyle name="_DEM-WP(C) Colstrip FOR_Book2 3" xfId="8168"/>
    <cellStyle name="_DEM-WP(C) Colstrip FOR_Book2 3 2" xfId="8169"/>
    <cellStyle name="_DEM-WP(C) Colstrip FOR_Book2 4" xfId="8170"/>
    <cellStyle name="_DEM-WP(C) Colstrip FOR_Book2_Adj Bench DR 3 for Initial Briefs (Electric)" xfId="8171"/>
    <cellStyle name="_DEM-WP(C) Colstrip FOR_Book2_Adj Bench DR 3 for Initial Briefs (Electric) 2" xfId="8172"/>
    <cellStyle name="_DEM-WP(C) Colstrip FOR_Book2_Adj Bench DR 3 for Initial Briefs (Electric) 2 2" xfId="8173"/>
    <cellStyle name="_DEM-WP(C) Colstrip FOR_Book2_Adj Bench DR 3 for Initial Briefs (Electric) 2 2 2" xfId="8174"/>
    <cellStyle name="_DEM-WP(C) Colstrip FOR_Book2_Adj Bench DR 3 for Initial Briefs (Electric) 2 3" xfId="8175"/>
    <cellStyle name="_DEM-WP(C) Colstrip FOR_Book2_Adj Bench DR 3 for Initial Briefs (Electric) 3" xfId="8176"/>
    <cellStyle name="_DEM-WP(C) Colstrip FOR_Book2_Adj Bench DR 3 for Initial Briefs (Electric) 3 2" xfId="8177"/>
    <cellStyle name="_DEM-WP(C) Colstrip FOR_Book2_Adj Bench DR 3 for Initial Briefs (Electric) 4" xfId="8178"/>
    <cellStyle name="_DEM-WP(C) Colstrip FOR_Book2_Adj Bench DR 3 for Initial Briefs (Electric)_DEM-WP(C) ENERG10C--ctn Mid-C_042010 2010GRC" xfId="8179"/>
    <cellStyle name="_DEM-WP(C) Colstrip FOR_Book2_DEM-WP(C) ENERG10C--ctn Mid-C_042010 2010GRC" xfId="8180"/>
    <cellStyle name="_DEM-WP(C) Colstrip FOR_Book2_Electric Rev Req Model (2009 GRC) Rebuttal" xfId="8181"/>
    <cellStyle name="_DEM-WP(C) Colstrip FOR_Book2_Electric Rev Req Model (2009 GRC) Rebuttal 2" xfId="8182"/>
    <cellStyle name="_DEM-WP(C) Colstrip FOR_Book2_Electric Rev Req Model (2009 GRC) Rebuttal 2 2" xfId="8183"/>
    <cellStyle name="_DEM-WP(C) Colstrip FOR_Book2_Electric Rev Req Model (2009 GRC) Rebuttal 2 2 2" xfId="8184"/>
    <cellStyle name="_DEM-WP(C) Colstrip FOR_Book2_Electric Rev Req Model (2009 GRC) Rebuttal 2 3" xfId="8185"/>
    <cellStyle name="_DEM-WP(C) Colstrip FOR_Book2_Electric Rev Req Model (2009 GRC) Rebuttal 3" xfId="8186"/>
    <cellStyle name="_DEM-WP(C) Colstrip FOR_Book2_Electric Rev Req Model (2009 GRC) Rebuttal 3 2" xfId="8187"/>
    <cellStyle name="_DEM-WP(C) Colstrip FOR_Book2_Electric Rev Req Model (2009 GRC) Rebuttal 4" xfId="8188"/>
    <cellStyle name="_DEM-WP(C) Colstrip FOR_Book2_Electric Rev Req Model (2009 GRC) Rebuttal REmoval of New  WH Solar AdjustMI" xfId="8189"/>
    <cellStyle name="_DEM-WP(C) Colstrip FOR_Book2_Electric Rev Req Model (2009 GRC) Rebuttal REmoval of New  WH Solar AdjustMI 2" xfId="8190"/>
    <cellStyle name="_DEM-WP(C) Colstrip FOR_Book2_Electric Rev Req Model (2009 GRC) Rebuttal REmoval of New  WH Solar AdjustMI 2 2" xfId="8191"/>
    <cellStyle name="_DEM-WP(C) Colstrip FOR_Book2_Electric Rev Req Model (2009 GRC) Rebuttal REmoval of New  WH Solar AdjustMI 2 2 2" xfId="8192"/>
    <cellStyle name="_DEM-WP(C) Colstrip FOR_Book2_Electric Rev Req Model (2009 GRC) Rebuttal REmoval of New  WH Solar AdjustMI 2 3" xfId="8193"/>
    <cellStyle name="_DEM-WP(C) Colstrip FOR_Book2_Electric Rev Req Model (2009 GRC) Rebuttal REmoval of New  WH Solar AdjustMI 3" xfId="8194"/>
    <cellStyle name="_DEM-WP(C) Colstrip FOR_Book2_Electric Rev Req Model (2009 GRC) Rebuttal REmoval of New  WH Solar AdjustMI 3 2" xfId="8195"/>
    <cellStyle name="_DEM-WP(C) Colstrip FOR_Book2_Electric Rev Req Model (2009 GRC) Rebuttal REmoval of New  WH Solar AdjustMI 4" xfId="8196"/>
    <cellStyle name="_DEM-WP(C) Colstrip FOR_Book2_Electric Rev Req Model (2009 GRC) Rebuttal REmoval of New  WH Solar AdjustMI_DEM-WP(C) ENERG10C--ctn Mid-C_042010 2010GRC" xfId="8197"/>
    <cellStyle name="_DEM-WP(C) Colstrip FOR_Book2_Electric Rev Req Model (2009 GRC) Revised 01-18-2010" xfId="8198"/>
    <cellStyle name="_DEM-WP(C) Colstrip FOR_Book2_Electric Rev Req Model (2009 GRC) Revised 01-18-2010 2" xfId="8199"/>
    <cellStyle name="_DEM-WP(C) Colstrip FOR_Book2_Electric Rev Req Model (2009 GRC) Revised 01-18-2010 2 2" xfId="8200"/>
    <cellStyle name="_DEM-WP(C) Colstrip FOR_Book2_Electric Rev Req Model (2009 GRC) Revised 01-18-2010 2 2 2" xfId="8201"/>
    <cellStyle name="_DEM-WP(C) Colstrip FOR_Book2_Electric Rev Req Model (2009 GRC) Revised 01-18-2010 2 3" xfId="8202"/>
    <cellStyle name="_DEM-WP(C) Colstrip FOR_Book2_Electric Rev Req Model (2009 GRC) Revised 01-18-2010 3" xfId="8203"/>
    <cellStyle name="_DEM-WP(C) Colstrip FOR_Book2_Electric Rev Req Model (2009 GRC) Revised 01-18-2010 3 2" xfId="8204"/>
    <cellStyle name="_DEM-WP(C) Colstrip FOR_Book2_Electric Rev Req Model (2009 GRC) Revised 01-18-2010 4" xfId="8205"/>
    <cellStyle name="_DEM-WP(C) Colstrip FOR_Book2_Electric Rev Req Model (2009 GRC) Revised 01-18-2010_DEM-WP(C) ENERG10C--ctn Mid-C_042010 2010GRC" xfId="8206"/>
    <cellStyle name="_DEM-WP(C) Colstrip FOR_Book2_Final Order Electric EXHIBIT A-1" xfId="8207"/>
    <cellStyle name="_DEM-WP(C) Colstrip FOR_Book2_Final Order Electric EXHIBIT A-1 2" xfId="8208"/>
    <cellStyle name="_DEM-WP(C) Colstrip FOR_Book2_Final Order Electric EXHIBIT A-1 2 2" xfId="8209"/>
    <cellStyle name="_DEM-WP(C) Colstrip FOR_Book2_Final Order Electric EXHIBIT A-1 2 2 2" xfId="8210"/>
    <cellStyle name="_DEM-WP(C) Colstrip FOR_Book2_Final Order Electric EXHIBIT A-1 2 3" xfId="8211"/>
    <cellStyle name="_DEM-WP(C) Colstrip FOR_Book2_Final Order Electric EXHIBIT A-1 3" xfId="8212"/>
    <cellStyle name="_DEM-WP(C) Colstrip FOR_Book2_Final Order Electric EXHIBIT A-1 3 2" xfId="8213"/>
    <cellStyle name="_DEM-WP(C) Colstrip FOR_Book2_Final Order Electric EXHIBIT A-1 4" xfId="8214"/>
    <cellStyle name="_DEM-WP(C) Colstrip FOR_Colstrip 1&amp;2 Annual O&amp;M Budgets" xfId="8215"/>
    <cellStyle name="_DEM-WP(C) Colstrip FOR_Confidential Material" xfId="8216"/>
    <cellStyle name="_DEM-WP(C) Colstrip FOR_Confidential Material 2" xfId="8217"/>
    <cellStyle name="_DEM-WP(C) Colstrip FOR_DEM-WP(C) Colstrip 12 Coal Cost Forecast 2010GRC" xfId="8218"/>
    <cellStyle name="_DEM-WP(C) Colstrip FOR_DEM-WP(C) Colstrip 12 Coal Cost Forecast 2010GRC 2" xfId="8219"/>
    <cellStyle name="_DEM-WP(C) Colstrip FOR_DEM-WP(C) ENERG10C--ctn Mid-C_042010 2010GRC" xfId="8220"/>
    <cellStyle name="_DEM-WP(C) Colstrip FOR_DEM-WP(C) Production O&amp;M 2010GRC As-Filed" xfId="8221"/>
    <cellStyle name="_DEM-WP(C) Colstrip FOR_DEM-WP(C) Production O&amp;M 2010GRC As-Filed 2" xfId="8222"/>
    <cellStyle name="_DEM-WP(C) Colstrip FOR_DEM-WP(C) Production O&amp;M 2010GRC As-Filed 2 2" xfId="8223"/>
    <cellStyle name="_DEM-WP(C) Colstrip FOR_DEM-WP(C) Production O&amp;M 2010GRC As-Filed 3" xfId="8224"/>
    <cellStyle name="_DEM-WP(C) Colstrip FOR_DEM-WP(C) Production O&amp;M 2010GRC As-Filed 3 2" xfId="8225"/>
    <cellStyle name="_DEM-WP(C) Colstrip FOR_DEM-WP(C) Production O&amp;M 2010GRC As-Filed 4" xfId="8226"/>
    <cellStyle name="_DEM-WP(C) Colstrip FOR_DEM-WP(C) Production O&amp;M 2010GRC As-Filed 4 2" xfId="8227"/>
    <cellStyle name="_DEM-WP(C) Colstrip FOR_DEM-WP(C) Production O&amp;M 2010GRC As-Filed 5" xfId="8228"/>
    <cellStyle name="_DEM-WP(C) Colstrip FOR_DEM-WP(C) Production O&amp;M 2010GRC As-Filed 5 2" xfId="8229"/>
    <cellStyle name="_DEM-WP(C) Colstrip FOR_DEM-WP(C) Production O&amp;M 2010GRC As-Filed 6" xfId="8230"/>
    <cellStyle name="_DEM-WP(C) Colstrip FOR_DEM-WP(C) Production O&amp;M 2010GRC As-Filed 6 2" xfId="8231"/>
    <cellStyle name="_DEM-WP(C) Colstrip FOR_Electric Rev Req Model (2009 GRC) Rebuttal" xfId="8232"/>
    <cellStyle name="_DEM-WP(C) Colstrip FOR_Electric Rev Req Model (2009 GRC) Rebuttal 2" xfId="8233"/>
    <cellStyle name="_DEM-WP(C) Colstrip FOR_Electric Rev Req Model (2009 GRC) Rebuttal 2 2" xfId="8234"/>
    <cellStyle name="_DEM-WP(C) Colstrip FOR_Electric Rev Req Model (2009 GRC) Rebuttal 2 2 2" xfId="8235"/>
    <cellStyle name="_DEM-WP(C) Colstrip FOR_Electric Rev Req Model (2009 GRC) Rebuttal 2 3" xfId="8236"/>
    <cellStyle name="_DEM-WP(C) Colstrip FOR_Electric Rev Req Model (2009 GRC) Rebuttal 3" xfId="8237"/>
    <cellStyle name="_DEM-WP(C) Colstrip FOR_Electric Rev Req Model (2009 GRC) Rebuttal 3 2" xfId="8238"/>
    <cellStyle name="_DEM-WP(C) Colstrip FOR_Electric Rev Req Model (2009 GRC) Rebuttal 4" xfId="8239"/>
    <cellStyle name="_DEM-WP(C) Colstrip FOR_Electric Rev Req Model (2009 GRC) Rebuttal REmoval of New  WH Solar AdjustMI" xfId="8240"/>
    <cellStyle name="_DEM-WP(C) Colstrip FOR_Electric Rev Req Model (2009 GRC) Rebuttal REmoval of New  WH Solar AdjustMI 2" xfId="8241"/>
    <cellStyle name="_DEM-WP(C) Colstrip FOR_Electric Rev Req Model (2009 GRC) Rebuttal REmoval of New  WH Solar AdjustMI 2 2" xfId="8242"/>
    <cellStyle name="_DEM-WP(C) Colstrip FOR_Electric Rev Req Model (2009 GRC) Rebuttal REmoval of New  WH Solar AdjustMI 2 2 2" xfId="8243"/>
    <cellStyle name="_DEM-WP(C) Colstrip FOR_Electric Rev Req Model (2009 GRC) Rebuttal REmoval of New  WH Solar AdjustMI 2 3" xfId="8244"/>
    <cellStyle name="_DEM-WP(C) Colstrip FOR_Electric Rev Req Model (2009 GRC) Rebuttal REmoval of New  WH Solar AdjustMI 3" xfId="8245"/>
    <cellStyle name="_DEM-WP(C) Colstrip FOR_Electric Rev Req Model (2009 GRC) Rebuttal REmoval of New  WH Solar AdjustMI 3 2" xfId="8246"/>
    <cellStyle name="_DEM-WP(C) Colstrip FOR_Electric Rev Req Model (2009 GRC) Rebuttal REmoval of New  WH Solar AdjustMI 4" xfId="8247"/>
    <cellStyle name="_DEM-WP(C) Colstrip FOR_Electric Rev Req Model (2009 GRC) Rebuttal REmoval of New  WH Solar AdjustMI_DEM-WP(C) ENERG10C--ctn Mid-C_042010 2010GRC" xfId="8248"/>
    <cellStyle name="_DEM-WP(C) Colstrip FOR_Electric Rev Req Model (2009 GRC) Revised 01-18-2010" xfId="8249"/>
    <cellStyle name="_DEM-WP(C) Colstrip FOR_Electric Rev Req Model (2009 GRC) Revised 01-18-2010 2" xfId="8250"/>
    <cellStyle name="_DEM-WP(C) Colstrip FOR_Electric Rev Req Model (2009 GRC) Revised 01-18-2010 2 2" xfId="8251"/>
    <cellStyle name="_DEM-WP(C) Colstrip FOR_Electric Rev Req Model (2009 GRC) Revised 01-18-2010 2 2 2" xfId="8252"/>
    <cellStyle name="_DEM-WP(C) Colstrip FOR_Electric Rev Req Model (2009 GRC) Revised 01-18-2010 2 3" xfId="8253"/>
    <cellStyle name="_DEM-WP(C) Colstrip FOR_Electric Rev Req Model (2009 GRC) Revised 01-18-2010 3" xfId="8254"/>
    <cellStyle name="_DEM-WP(C) Colstrip FOR_Electric Rev Req Model (2009 GRC) Revised 01-18-2010 3 2" xfId="8255"/>
    <cellStyle name="_DEM-WP(C) Colstrip FOR_Electric Rev Req Model (2009 GRC) Revised 01-18-2010 4" xfId="8256"/>
    <cellStyle name="_DEM-WP(C) Colstrip FOR_Electric Rev Req Model (2009 GRC) Revised 01-18-2010_DEM-WP(C) ENERG10C--ctn Mid-C_042010 2010GRC" xfId="8257"/>
    <cellStyle name="_DEM-WP(C) Colstrip FOR_Final Order Electric EXHIBIT A-1" xfId="8258"/>
    <cellStyle name="_DEM-WP(C) Colstrip FOR_Final Order Electric EXHIBIT A-1 2" xfId="8259"/>
    <cellStyle name="_DEM-WP(C) Colstrip FOR_Final Order Electric EXHIBIT A-1 2 2" xfId="8260"/>
    <cellStyle name="_DEM-WP(C) Colstrip FOR_Final Order Electric EXHIBIT A-1 2 2 2" xfId="8261"/>
    <cellStyle name="_DEM-WP(C) Colstrip FOR_Final Order Electric EXHIBIT A-1 2 3" xfId="8262"/>
    <cellStyle name="_DEM-WP(C) Colstrip FOR_Final Order Electric EXHIBIT A-1 3" xfId="8263"/>
    <cellStyle name="_DEM-WP(C) Colstrip FOR_Final Order Electric EXHIBIT A-1 3 2" xfId="8264"/>
    <cellStyle name="_DEM-WP(C) Colstrip FOR_Final Order Electric EXHIBIT A-1 4" xfId="8265"/>
    <cellStyle name="_DEM-WP(C) Colstrip FOR_Rebuttal Power Costs" xfId="8266"/>
    <cellStyle name="_DEM-WP(C) Colstrip FOR_Rebuttal Power Costs 2" xfId="8267"/>
    <cellStyle name="_DEM-WP(C) Colstrip FOR_Rebuttal Power Costs 2 2" xfId="8268"/>
    <cellStyle name="_DEM-WP(C) Colstrip FOR_Rebuttal Power Costs 2 2 2" xfId="8269"/>
    <cellStyle name="_DEM-WP(C) Colstrip FOR_Rebuttal Power Costs 2 3" xfId="8270"/>
    <cellStyle name="_DEM-WP(C) Colstrip FOR_Rebuttal Power Costs 3" xfId="8271"/>
    <cellStyle name="_DEM-WP(C) Colstrip FOR_Rebuttal Power Costs 3 2" xfId="8272"/>
    <cellStyle name="_DEM-WP(C) Colstrip FOR_Rebuttal Power Costs 4" xfId="8273"/>
    <cellStyle name="_DEM-WP(C) Colstrip FOR_Rebuttal Power Costs_Adj Bench DR 3 for Initial Briefs (Electric)" xfId="8274"/>
    <cellStyle name="_DEM-WP(C) Colstrip FOR_Rebuttal Power Costs_Adj Bench DR 3 for Initial Briefs (Electric) 2" xfId="8275"/>
    <cellStyle name="_DEM-WP(C) Colstrip FOR_Rebuttal Power Costs_Adj Bench DR 3 for Initial Briefs (Electric) 2 2" xfId="8276"/>
    <cellStyle name="_DEM-WP(C) Colstrip FOR_Rebuttal Power Costs_Adj Bench DR 3 for Initial Briefs (Electric) 2 2 2" xfId="8277"/>
    <cellStyle name="_DEM-WP(C) Colstrip FOR_Rebuttal Power Costs_Adj Bench DR 3 for Initial Briefs (Electric) 2 3" xfId="8278"/>
    <cellStyle name="_DEM-WP(C) Colstrip FOR_Rebuttal Power Costs_Adj Bench DR 3 for Initial Briefs (Electric) 3" xfId="8279"/>
    <cellStyle name="_DEM-WP(C) Colstrip FOR_Rebuttal Power Costs_Adj Bench DR 3 for Initial Briefs (Electric) 3 2" xfId="8280"/>
    <cellStyle name="_DEM-WP(C) Colstrip FOR_Rebuttal Power Costs_Adj Bench DR 3 for Initial Briefs (Electric) 4" xfId="8281"/>
    <cellStyle name="_DEM-WP(C) Colstrip FOR_Rebuttal Power Costs_Adj Bench DR 3 for Initial Briefs (Electric)_DEM-WP(C) ENERG10C--ctn Mid-C_042010 2010GRC" xfId="8282"/>
    <cellStyle name="_DEM-WP(C) Colstrip FOR_Rebuttal Power Costs_DEM-WP(C) ENERG10C--ctn Mid-C_042010 2010GRC" xfId="8283"/>
    <cellStyle name="_DEM-WP(C) Colstrip FOR_Rebuttal Power Costs_Electric Rev Req Model (2009 GRC) Rebuttal" xfId="8284"/>
    <cellStyle name="_DEM-WP(C) Colstrip FOR_Rebuttal Power Costs_Electric Rev Req Model (2009 GRC) Rebuttal 2" xfId="8285"/>
    <cellStyle name="_DEM-WP(C) Colstrip FOR_Rebuttal Power Costs_Electric Rev Req Model (2009 GRC) Rebuttal 2 2" xfId="8286"/>
    <cellStyle name="_DEM-WP(C) Colstrip FOR_Rebuttal Power Costs_Electric Rev Req Model (2009 GRC) Rebuttal 2 2 2" xfId="8287"/>
    <cellStyle name="_DEM-WP(C) Colstrip FOR_Rebuttal Power Costs_Electric Rev Req Model (2009 GRC) Rebuttal 2 3" xfId="8288"/>
    <cellStyle name="_DEM-WP(C) Colstrip FOR_Rebuttal Power Costs_Electric Rev Req Model (2009 GRC) Rebuttal 3" xfId="8289"/>
    <cellStyle name="_DEM-WP(C) Colstrip FOR_Rebuttal Power Costs_Electric Rev Req Model (2009 GRC) Rebuttal 3 2" xfId="8290"/>
    <cellStyle name="_DEM-WP(C) Colstrip FOR_Rebuttal Power Costs_Electric Rev Req Model (2009 GRC) Rebuttal 4" xfId="8291"/>
    <cellStyle name="_DEM-WP(C) Colstrip FOR_Rebuttal Power Costs_Electric Rev Req Model (2009 GRC) Rebuttal REmoval of New  WH Solar AdjustMI" xfId="8292"/>
    <cellStyle name="_DEM-WP(C) Colstrip FOR_Rebuttal Power Costs_Electric Rev Req Model (2009 GRC) Rebuttal REmoval of New  WH Solar AdjustMI 2" xfId="8293"/>
    <cellStyle name="_DEM-WP(C) Colstrip FOR_Rebuttal Power Costs_Electric Rev Req Model (2009 GRC) Rebuttal REmoval of New  WH Solar AdjustMI 2 2" xfId="8294"/>
    <cellStyle name="_DEM-WP(C) Colstrip FOR_Rebuttal Power Costs_Electric Rev Req Model (2009 GRC) Rebuttal REmoval of New  WH Solar AdjustMI 2 2 2" xfId="8295"/>
    <cellStyle name="_DEM-WP(C) Colstrip FOR_Rebuttal Power Costs_Electric Rev Req Model (2009 GRC) Rebuttal REmoval of New  WH Solar AdjustMI 2 3" xfId="8296"/>
    <cellStyle name="_DEM-WP(C) Colstrip FOR_Rebuttal Power Costs_Electric Rev Req Model (2009 GRC) Rebuttal REmoval of New  WH Solar AdjustMI 3" xfId="8297"/>
    <cellStyle name="_DEM-WP(C) Colstrip FOR_Rebuttal Power Costs_Electric Rev Req Model (2009 GRC) Rebuttal REmoval of New  WH Solar AdjustMI 3 2" xfId="8298"/>
    <cellStyle name="_DEM-WP(C) Colstrip FOR_Rebuttal Power Costs_Electric Rev Req Model (2009 GRC) Rebuttal REmoval of New  WH Solar AdjustMI 4" xfId="8299"/>
    <cellStyle name="_DEM-WP(C) Colstrip FOR_Rebuttal Power Costs_Electric Rev Req Model (2009 GRC) Rebuttal REmoval of New  WH Solar AdjustMI_DEM-WP(C) ENERG10C--ctn Mid-C_042010 2010GRC" xfId="8300"/>
    <cellStyle name="_DEM-WP(C) Colstrip FOR_Rebuttal Power Costs_Electric Rev Req Model (2009 GRC) Revised 01-18-2010" xfId="8301"/>
    <cellStyle name="_DEM-WP(C) Colstrip FOR_Rebuttal Power Costs_Electric Rev Req Model (2009 GRC) Revised 01-18-2010 2" xfId="8302"/>
    <cellStyle name="_DEM-WP(C) Colstrip FOR_Rebuttal Power Costs_Electric Rev Req Model (2009 GRC) Revised 01-18-2010 2 2" xfId="8303"/>
    <cellStyle name="_DEM-WP(C) Colstrip FOR_Rebuttal Power Costs_Electric Rev Req Model (2009 GRC) Revised 01-18-2010 2 2 2" xfId="8304"/>
    <cellStyle name="_DEM-WP(C) Colstrip FOR_Rebuttal Power Costs_Electric Rev Req Model (2009 GRC) Revised 01-18-2010 2 3" xfId="8305"/>
    <cellStyle name="_DEM-WP(C) Colstrip FOR_Rebuttal Power Costs_Electric Rev Req Model (2009 GRC) Revised 01-18-2010 3" xfId="8306"/>
    <cellStyle name="_DEM-WP(C) Colstrip FOR_Rebuttal Power Costs_Electric Rev Req Model (2009 GRC) Revised 01-18-2010 3 2" xfId="8307"/>
    <cellStyle name="_DEM-WP(C) Colstrip FOR_Rebuttal Power Costs_Electric Rev Req Model (2009 GRC) Revised 01-18-2010 4" xfId="8308"/>
    <cellStyle name="_DEM-WP(C) Colstrip FOR_Rebuttal Power Costs_Electric Rev Req Model (2009 GRC) Revised 01-18-2010_DEM-WP(C) ENERG10C--ctn Mid-C_042010 2010GRC" xfId="8309"/>
    <cellStyle name="_DEM-WP(C) Colstrip FOR_Rebuttal Power Costs_Final Order Electric EXHIBIT A-1" xfId="8310"/>
    <cellStyle name="_DEM-WP(C) Colstrip FOR_Rebuttal Power Costs_Final Order Electric EXHIBIT A-1 2" xfId="8311"/>
    <cellStyle name="_DEM-WP(C) Colstrip FOR_Rebuttal Power Costs_Final Order Electric EXHIBIT A-1 2 2" xfId="8312"/>
    <cellStyle name="_DEM-WP(C) Colstrip FOR_Rebuttal Power Costs_Final Order Electric EXHIBIT A-1 2 2 2" xfId="8313"/>
    <cellStyle name="_DEM-WP(C) Colstrip FOR_Rebuttal Power Costs_Final Order Electric EXHIBIT A-1 2 3" xfId="8314"/>
    <cellStyle name="_DEM-WP(C) Colstrip FOR_Rebuttal Power Costs_Final Order Electric EXHIBIT A-1 3" xfId="8315"/>
    <cellStyle name="_DEM-WP(C) Colstrip FOR_Rebuttal Power Costs_Final Order Electric EXHIBIT A-1 3 2" xfId="8316"/>
    <cellStyle name="_DEM-WP(C) Colstrip FOR_Rebuttal Power Costs_Final Order Electric EXHIBIT A-1 4" xfId="8317"/>
    <cellStyle name="_DEM-WP(C) Colstrip FOR_TENASKA REGULATORY ASSET" xfId="8318"/>
    <cellStyle name="_DEM-WP(C) Colstrip FOR_TENASKA REGULATORY ASSET 2" xfId="8319"/>
    <cellStyle name="_DEM-WP(C) Colstrip FOR_TENASKA REGULATORY ASSET 2 2" xfId="8320"/>
    <cellStyle name="_DEM-WP(C) Colstrip FOR_TENASKA REGULATORY ASSET 2 2 2" xfId="8321"/>
    <cellStyle name="_DEM-WP(C) Colstrip FOR_TENASKA REGULATORY ASSET 2 3" xfId="8322"/>
    <cellStyle name="_DEM-WP(C) Colstrip FOR_TENASKA REGULATORY ASSET 3" xfId="8323"/>
    <cellStyle name="_DEM-WP(C) Colstrip FOR_TENASKA REGULATORY ASSET 3 2" xfId="8324"/>
    <cellStyle name="_DEM-WP(C) Colstrip FOR_TENASKA REGULATORY ASSET 4" xfId="8325"/>
    <cellStyle name="_DEM-WP(C) Costs not in AURORA 2006GRC" xfId="8326"/>
    <cellStyle name="_DEM-WP(C) Costs not in AURORA 2006GRC 2" xfId="8327"/>
    <cellStyle name="_DEM-WP(C) Costs not in AURORA 2006GRC 2 2" xfId="8328"/>
    <cellStyle name="_DEM-WP(C) Costs not in AURORA 2006GRC 2 2 2" xfId="8329"/>
    <cellStyle name="_DEM-WP(C) Costs not in AURORA 2006GRC 2 2 2 2" xfId="8330"/>
    <cellStyle name="_DEM-WP(C) Costs not in AURORA 2006GRC 2 2 3" xfId="8331"/>
    <cellStyle name="_DEM-WP(C) Costs not in AURORA 2006GRC 2 3" xfId="8332"/>
    <cellStyle name="_DEM-WP(C) Costs not in AURORA 2006GRC 2 3 2" xfId="8333"/>
    <cellStyle name="_DEM-WP(C) Costs not in AURORA 2006GRC 2 4" xfId="8334"/>
    <cellStyle name="_DEM-WP(C) Costs not in AURORA 2006GRC 3" xfId="8335"/>
    <cellStyle name="_DEM-WP(C) Costs not in AURORA 2006GRC 3 2" xfId="8336"/>
    <cellStyle name="_DEM-WP(C) Costs not in AURORA 2006GRC 3 2 2" xfId="8337"/>
    <cellStyle name="_DEM-WP(C) Costs not in AURORA 2006GRC 3 3" xfId="8338"/>
    <cellStyle name="_DEM-WP(C) Costs not in AURORA 2006GRC 4" xfId="8339"/>
    <cellStyle name="_DEM-WP(C) Costs not in AURORA 2006GRC 4 2" xfId="8340"/>
    <cellStyle name="_DEM-WP(C) Costs not in AURORA 2006GRC 4 2 2" xfId="8341"/>
    <cellStyle name="_DEM-WP(C) Costs not in AURORA 2006GRC 4 3" xfId="8342"/>
    <cellStyle name="_DEM-WP(C) Costs not in AURORA 2006GRC 5" xfId="8343"/>
    <cellStyle name="_DEM-WP(C) Costs not in AURORA 2006GRC 5 2" xfId="8344"/>
    <cellStyle name="_DEM-WP(C) Costs not in AURORA 2006GRC 5 2 2" xfId="8345"/>
    <cellStyle name="_DEM-WP(C) Costs not in AURORA 2006GRC 5 3" xfId="8346"/>
    <cellStyle name="_DEM-WP(C) Costs not in AURORA 2006GRC 6" xfId="8347"/>
    <cellStyle name="_DEM-WP(C) Costs not in AURORA 2006GRC 6 2" xfId="8348"/>
    <cellStyle name="_DEM-WP(C) Costs not in AURORA 2006GRC 7" xfId="8349"/>
    <cellStyle name="_DEM-WP(C) Costs not in AURORA 2006GRC 7 2" xfId="8350"/>
    <cellStyle name="_DEM-WP(C) Costs not in AURORA 2006GRC 8" xfId="8351"/>
    <cellStyle name="_DEM-WP(C) Costs not in AURORA 2006GRC 8 2" xfId="8352"/>
    <cellStyle name="_DEM-WP(C) Costs not in AURORA 2006GRC 9" xfId="8353"/>
    <cellStyle name="_DEM-WP(C) Costs not in AURORA 2006GRC 9 2" xfId="8354"/>
    <cellStyle name="_DEM-WP(C) Costs not in AURORA 2006GRC_(C) WHE Proforma with ITC cash grant 10 Yr Amort_for deferral_102809" xfId="8355"/>
    <cellStyle name="_DEM-WP(C) Costs not in AURORA 2006GRC_(C) WHE Proforma with ITC cash grant 10 Yr Amort_for deferral_102809 2" xfId="8356"/>
    <cellStyle name="_DEM-WP(C) Costs not in AURORA 2006GRC_(C) WHE Proforma with ITC cash grant 10 Yr Amort_for deferral_102809 2 2" xfId="8357"/>
    <cellStyle name="_DEM-WP(C) Costs not in AURORA 2006GRC_(C) WHE Proforma with ITC cash grant 10 Yr Amort_for deferral_102809 2 2 2" xfId="8358"/>
    <cellStyle name="_DEM-WP(C) Costs not in AURORA 2006GRC_(C) WHE Proforma with ITC cash grant 10 Yr Amort_for deferral_102809 2 3" xfId="8359"/>
    <cellStyle name="_DEM-WP(C) Costs not in AURORA 2006GRC_(C) WHE Proforma with ITC cash grant 10 Yr Amort_for deferral_102809 3" xfId="8360"/>
    <cellStyle name="_DEM-WP(C) Costs not in AURORA 2006GRC_(C) WHE Proforma with ITC cash grant 10 Yr Amort_for deferral_102809 3 2" xfId="8361"/>
    <cellStyle name="_DEM-WP(C) Costs not in AURORA 2006GRC_(C) WHE Proforma with ITC cash grant 10 Yr Amort_for deferral_102809 4" xfId="8362"/>
    <cellStyle name="_DEM-WP(C) Costs not in AURORA 2006GRC_(C) WHE Proforma with ITC cash grant 10 Yr Amort_for deferral_102809_16.07E Wild Horse Wind Expansionwrkingfile" xfId="8363"/>
    <cellStyle name="_DEM-WP(C) Costs not in AURORA 2006GRC_(C) WHE Proforma with ITC cash grant 10 Yr Amort_for deferral_102809_16.07E Wild Horse Wind Expansionwrkingfile 2" xfId="8364"/>
    <cellStyle name="_DEM-WP(C) Costs not in AURORA 2006GRC_(C) WHE Proforma with ITC cash grant 10 Yr Amort_for deferral_102809_16.07E Wild Horse Wind Expansionwrkingfile 2 2" xfId="8365"/>
    <cellStyle name="_DEM-WP(C) Costs not in AURORA 2006GRC_(C) WHE Proforma with ITC cash grant 10 Yr Amort_for deferral_102809_16.07E Wild Horse Wind Expansionwrkingfile 2 2 2" xfId="8366"/>
    <cellStyle name="_DEM-WP(C) Costs not in AURORA 2006GRC_(C) WHE Proforma with ITC cash grant 10 Yr Amort_for deferral_102809_16.07E Wild Horse Wind Expansionwrkingfile 2 3" xfId="8367"/>
    <cellStyle name="_DEM-WP(C) Costs not in AURORA 2006GRC_(C) WHE Proforma with ITC cash grant 10 Yr Amort_for deferral_102809_16.07E Wild Horse Wind Expansionwrkingfile 3" xfId="8368"/>
    <cellStyle name="_DEM-WP(C) Costs not in AURORA 2006GRC_(C) WHE Proforma with ITC cash grant 10 Yr Amort_for deferral_102809_16.07E Wild Horse Wind Expansionwrkingfile 3 2" xfId="8369"/>
    <cellStyle name="_DEM-WP(C) Costs not in AURORA 2006GRC_(C) WHE Proforma with ITC cash grant 10 Yr Amort_for deferral_102809_16.07E Wild Horse Wind Expansionwrkingfile 4" xfId="8370"/>
    <cellStyle name="_DEM-WP(C) Costs not in AURORA 2006GRC_(C) WHE Proforma with ITC cash grant 10 Yr Amort_for deferral_102809_16.07E Wild Horse Wind Expansionwrkingfile SF" xfId="8371"/>
    <cellStyle name="_DEM-WP(C) Costs not in AURORA 2006GRC_(C) WHE Proforma with ITC cash grant 10 Yr Amort_for deferral_102809_16.07E Wild Horse Wind Expansionwrkingfile SF 2" xfId="8372"/>
    <cellStyle name="_DEM-WP(C) Costs not in AURORA 2006GRC_(C) WHE Proforma with ITC cash grant 10 Yr Amort_for deferral_102809_16.07E Wild Horse Wind Expansionwrkingfile SF 2 2" xfId="8373"/>
    <cellStyle name="_DEM-WP(C) Costs not in AURORA 2006GRC_(C) WHE Proforma with ITC cash grant 10 Yr Amort_for deferral_102809_16.07E Wild Horse Wind Expansionwrkingfile SF 2 2 2" xfId="8374"/>
    <cellStyle name="_DEM-WP(C) Costs not in AURORA 2006GRC_(C) WHE Proforma with ITC cash grant 10 Yr Amort_for deferral_102809_16.07E Wild Horse Wind Expansionwrkingfile SF 2 3" xfId="8375"/>
    <cellStyle name="_DEM-WP(C) Costs not in AURORA 2006GRC_(C) WHE Proforma with ITC cash grant 10 Yr Amort_for deferral_102809_16.07E Wild Horse Wind Expansionwrkingfile SF 3" xfId="8376"/>
    <cellStyle name="_DEM-WP(C) Costs not in AURORA 2006GRC_(C) WHE Proforma with ITC cash grant 10 Yr Amort_for deferral_102809_16.07E Wild Horse Wind Expansionwrkingfile SF 3 2" xfId="8377"/>
    <cellStyle name="_DEM-WP(C) Costs not in AURORA 2006GRC_(C) WHE Proforma with ITC cash grant 10 Yr Amort_for deferral_102809_16.07E Wild Horse Wind Expansionwrkingfile SF 4" xfId="8378"/>
    <cellStyle name="_DEM-WP(C) Costs not in AURORA 2006GRC_(C) WHE Proforma with ITC cash grant 10 Yr Amort_for deferral_102809_16.07E Wild Horse Wind Expansionwrkingfile SF_DEM-WP(C) ENERG10C--ctn Mid-C_042010 2010GRC" xfId="8379"/>
    <cellStyle name="_DEM-WP(C) Costs not in AURORA 2006GRC_(C) WHE Proforma with ITC cash grant 10 Yr Amort_for deferral_102809_16.07E Wild Horse Wind Expansionwrkingfile_DEM-WP(C) ENERG10C--ctn Mid-C_042010 2010GRC" xfId="8380"/>
    <cellStyle name="_DEM-WP(C) Costs not in AURORA 2006GRC_(C) WHE Proforma with ITC cash grant 10 Yr Amort_for deferral_102809_16.37E Wild Horse Expansion DeferralRevwrkingfile SF" xfId="8381"/>
    <cellStyle name="_DEM-WP(C) Costs not in AURORA 2006GRC_(C) WHE Proforma with ITC cash grant 10 Yr Amort_for deferral_102809_16.37E Wild Horse Expansion DeferralRevwrkingfile SF 2" xfId="8382"/>
    <cellStyle name="_DEM-WP(C) Costs not in AURORA 2006GRC_(C) WHE Proforma with ITC cash grant 10 Yr Amort_for deferral_102809_16.37E Wild Horse Expansion DeferralRevwrkingfile SF 2 2" xfId="8383"/>
    <cellStyle name="_DEM-WP(C) Costs not in AURORA 2006GRC_(C) WHE Proforma with ITC cash grant 10 Yr Amort_for deferral_102809_16.37E Wild Horse Expansion DeferralRevwrkingfile SF 2 2 2" xfId="8384"/>
    <cellStyle name="_DEM-WP(C) Costs not in AURORA 2006GRC_(C) WHE Proforma with ITC cash grant 10 Yr Amort_for deferral_102809_16.37E Wild Horse Expansion DeferralRevwrkingfile SF 2 3" xfId="8385"/>
    <cellStyle name="_DEM-WP(C) Costs not in AURORA 2006GRC_(C) WHE Proforma with ITC cash grant 10 Yr Amort_for deferral_102809_16.37E Wild Horse Expansion DeferralRevwrkingfile SF 3" xfId="8386"/>
    <cellStyle name="_DEM-WP(C) Costs not in AURORA 2006GRC_(C) WHE Proforma with ITC cash grant 10 Yr Amort_for deferral_102809_16.37E Wild Horse Expansion DeferralRevwrkingfile SF 3 2" xfId="8387"/>
    <cellStyle name="_DEM-WP(C) Costs not in AURORA 2006GRC_(C) WHE Proforma with ITC cash grant 10 Yr Amort_for deferral_102809_16.37E Wild Horse Expansion DeferralRevwrkingfile SF 4" xfId="8388"/>
    <cellStyle name="_DEM-WP(C) Costs not in AURORA 2006GRC_(C) WHE Proforma with ITC cash grant 10 Yr Amort_for deferral_102809_16.37E Wild Horse Expansion DeferralRevwrkingfile SF_DEM-WP(C) ENERG10C--ctn Mid-C_042010 2010GRC" xfId="8389"/>
    <cellStyle name="_DEM-WP(C) Costs not in AURORA 2006GRC_(C) WHE Proforma with ITC cash grant 10 Yr Amort_for deferral_102809_DEM-WP(C) ENERG10C--ctn Mid-C_042010 2010GRC" xfId="8390"/>
    <cellStyle name="_DEM-WP(C) Costs not in AURORA 2006GRC_(C) WHE Proforma with ITC cash grant 10 Yr Amort_for rebuttal_120709" xfId="8391"/>
    <cellStyle name="_DEM-WP(C) Costs not in AURORA 2006GRC_(C) WHE Proforma with ITC cash grant 10 Yr Amort_for rebuttal_120709 2" xfId="8392"/>
    <cellStyle name="_DEM-WP(C) Costs not in AURORA 2006GRC_(C) WHE Proforma with ITC cash grant 10 Yr Amort_for rebuttal_120709 2 2" xfId="8393"/>
    <cellStyle name="_DEM-WP(C) Costs not in AURORA 2006GRC_(C) WHE Proforma with ITC cash grant 10 Yr Amort_for rebuttal_120709 2 2 2" xfId="8394"/>
    <cellStyle name="_DEM-WP(C) Costs not in AURORA 2006GRC_(C) WHE Proforma with ITC cash grant 10 Yr Amort_for rebuttal_120709 2 3" xfId="8395"/>
    <cellStyle name="_DEM-WP(C) Costs not in AURORA 2006GRC_(C) WHE Proforma with ITC cash grant 10 Yr Amort_for rebuttal_120709 3" xfId="8396"/>
    <cellStyle name="_DEM-WP(C) Costs not in AURORA 2006GRC_(C) WHE Proforma with ITC cash grant 10 Yr Amort_for rebuttal_120709 3 2" xfId="8397"/>
    <cellStyle name="_DEM-WP(C) Costs not in AURORA 2006GRC_(C) WHE Proforma with ITC cash grant 10 Yr Amort_for rebuttal_120709 4" xfId="8398"/>
    <cellStyle name="_DEM-WP(C) Costs not in AURORA 2006GRC_(C) WHE Proforma with ITC cash grant 10 Yr Amort_for rebuttal_120709_DEM-WP(C) ENERG10C--ctn Mid-C_042010 2010GRC" xfId="8399"/>
    <cellStyle name="_DEM-WP(C) Costs not in AURORA 2006GRC_04.07E Wild Horse Wind Expansion" xfId="8400"/>
    <cellStyle name="_DEM-WP(C) Costs not in AURORA 2006GRC_04.07E Wild Horse Wind Expansion 2" xfId="8401"/>
    <cellStyle name="_DEM-WP(C) Costs not in AURORA 2006GRC_04.07E Wild Horse Wind Expansion 2 2" xfId="8402"/>
    <cellStyle name="_DEM-WP(C) Costs not in AURORA 2006GRC_04.07E Wild Horse Wind Expansion 2 2 2" xfId="8403"/>
    <cellStyle name="_DEM-WP(C) Costs not in AURORA 2006GRC_04.07E Wild Horse Wind Expansion 2 3" xfId="8404"/>
    <cellStyle name="_DEM-WP(C) Costs not in AURORA 2006GRC_04.07E Wild Horse Wind Expansion 3" xfId="8405"/>
    <cellStyle name="_DEM-WP(C) Costs not in AURORA 2006GRC_04.07E Wild Horse Wind Expansion 3 2" xfId="8406"/>
    <cellStyle name="_DEM-WP(C) Costs not in AURORA 2006GRC_04.07E Wild Horse Wind Expansion 4" xfId="8407"/>
    <cellStyle name="_DEM-WP(C) Costs not in AURORA 2006GRC_04.07E Wild Horse Wind Expansion_16.07E Wild Horse Wind Expansionwrkingfile" xfId="8408"/>
    <cellStyle name="_DEM-WP(C) Costs not in AURORA 2006GRC_04.07E Wild Horse Wind Expansion_16.07E Wild Horse Wind Expansionwrkingfile 2" xfId="8409"/>
    <cellStyle name="_DEM-WP(C) Costs not in AURORA 2006GRC_04.07E Wild Horse Wind Expansion_16.07E Wild Horse Wind Expansionwrkingfile 2 2" xfId="8410"/>
    <cellStyle name="_DEM-WP(C) Costs not in AURORA 2006GRC_04.07E Wild Horse Wind Expansion_16.07E Wild Horse Wind Expansionwrkingfile 2 2 2" xfId="8411"/>
    <cellStyle name="_DEM-WP(C) Costs not in AURORA 2006GRC_04.07E Wild Horse Wind Expansion_16.07E Wild Horse Wind Expansionwrkingfile 2 3" xfId="8412"/>
    <cellStyle name="_DEM-WP(C) Costs not in AURORA 2006GRC_04.07E Wild Horse Wind Expansion_16.07E Wild Horse Wind Expansionwrkingfile 3" xfId="8413"/>
    <cellStyle name="_DEM-WP(C) Costs not in AURORA 2006GRC_04.07E Wild Horse Wind Expansion_16.07E Wild Horse Wind Expansionwrkingfile 3 2" xfId="8414"/>
    <cellStyle name="_DEM-WP(C) Costs not in AURORA 2006GRC_04.07E Wild Horse Wind Expansion_16.07E Wild Horse Wind Expansionwrkingfile 4" xfId="8415"/>
    <cellStyle name="_DEM-WP(C) Costs not in AURORA 2006GRC_04.07E Wild Horse Wind Expansion_16.07E Wild Horse Wind Expansionwrkingfile SF" xfId="8416"/>
    <cellStyle name="_DEM-WP(C) Costs not in AURORA 2006GRC_04.07E Wild Horse Wind Expansion_16.07E Wild Horse Wind Expansionwrkingfile SF 2" xfId="8417"/>
    <cellStyle name="_DEM-WP(C) Costs not in AURORA 2006GRC_04.07E Wild Horse Wind Expansion_16.07E Wild Horse Wind Expansionwrkingfile SF 2 2" xfId="8418"/>
    <cellStyle name="_DEM-WP(C) Costs not in AURORA 2006GRC_04.07E Wild Horse Wind Expansion_16.07E Wild Horse Wind Expansionwrkingfile SF 2 2 2" xfId="8419"/>
    <cellStyle name="_DEM-WP(C) Costs not in AURORA 2006GRC_04.07E Wild Horse Wind Expansion_16.07E Wild Horse Wind Expansionwrkingfile SF 2 3" xfId="8420"/>
    <cellStyle name="_DEM-WP(C) Costs not in AURORA 2006GRC_04.07E Wild Horse Wind Expansion_16.07E Wild Horse Wind Expansionwrkingfile SF 3" xfId="8421"/>
    <cellStyle name="_DEM-WP(C) Costs not in AURORA 2006GRC_04.07E Wild Horse Wind Expansion_16.07E Wild Horse Wind Expansionwrkingfile SF 3 2" xfId="8422"/>
    <cellStyle name="_DEM-WP(C) Costs not in AURORA 2006GRC_04.07E Wild Horse Wind Expansion_16.07E Wild Horse Wind Expansionwrkingfile SF 4" xfId="8423"/>
    <cellStyle name="_DEM-WP(C) Costs not in AURORA 2006GRC_04.07E Wild Horse Wind Expansion_16.07E Wild Horse Wind Expansionwrkingfile SF_DEM-WP(C) ENERG10C--ctn Mid-C_042010 2010GRC" xfId="8424"/>
    <cellStyle name="_DEM-WP(C) Costs not in AURORA 2006GRC_04.07E Wild Horse Wind Expansion_16.07E Wild Horse Wind Expansionwrkingfile_DEM-WP(C) ENERG10C--ctn Mid-C_042010 2010GRC" xfId="8425"/>
    <cellStyle name="_DEM-WP(C) Costs not in AURORA 2006GRC_04.07E Wild Horse Wind Expansion_16.37E Wild Horse Expansion DeferralRevwrkingfile SF" xfId="8426"/>
    <cellStyle name="_DEM-WP(C) Costs not in AURORA 2006GRC_04.07E Wild Horse Wind Expansion_16.37E Wild Horse Expansion DeferralRevwrkingfile SF 2" xfId="8427"/>
    <cellStyle name="_DEM-WP(C) Costs not in AURORA 2006GRC_04.07E Wild Horse Wind Expansion_16.37E Wild Horse Expansion DeferralRevwrkingfile SF 2 2" xfId="8428"/>
    <cellStyle name="_DEM-WP(C) Costs not in AURORA 2006GRC_04.07E Wild Horse Wind Expansion_16.37E Wild Horse Expansion DeferralRevwrkingfile SF 2 2 2" xfId="8429"/>
    <cellStyle name="_DEM-WP(C) Costs not in AURORA 2006GRC_04.07E Wild Horse Wind Expansion_16.37E Wild Horse Expansion DeferralRevwrkingfile SF 2 3" xfId="8430"/>
    <cellStyle name="_DEM-WP(C) Costs not in AURORA 2006GRC_04.07E Wild Horse Wind Expansion_16.37E Wild Horse Expansion DeferralRevwrkingfile SF 3" xfId="8431"/>
    <cellStyle name="_DEM-WP(C) Costs not in AURORA 2006GRC_04.07E Wild Horse Wind Expansion_16.37E Wild Horse Expansion DeferralRevwrkingfile SF 3 2" xfId="8432"/>
    <cellStyle name="_DEM-WP(C) Costs not in AURORA 2006GRC_04.07E Wild Horse Wind Expansion_16.37E Wild Horse Expansion DeferralRevwrkingfile SF 4" xfId="8433"/>
    <cellStyle name="_DEM-WP(C) Costs not in AURORA 2006GRC_04.07E Wild Horse Wind Expansion_16.37E Wild Horse Expansion DeferralRevwrkingfile SF_DEM-WP(C) ENERG10C--ctn Mid-C_042010 2010GRC" xfId="8434"/>
    <cellStyle name="_DEM-WP(C) Costs not in AURORA 2006GRC_04.07E Wild Horse Wind Expansion_DEM-WP(C) ENERG10C--ctn Mid-C_042010 2010GRC" xfId="8435"/>
    <cellStyle name="_DEM-WP(C) Costs not in AURORA 2006GRC_16.07E Wild Horse Wind Expansionwrkingfile" xfId="8436"/>
    <cellStyle name="_DEM-WP(C) Costs not in AURORA 2006GRC_16.07E Wild Horse Wind Expansionwrkingfile 2" xfId="8437"/>
    <cellStyle name="_DEM-WP(C) Costs not in AURORA 2006GRC_16.07E Wild Horse Wind Expansionwrkingfile 2 2" xfId="8438"/>
    <cellStyle name="_DEM-WP(C) Costs not in AURORA 2006GRC_16.07E Wild Horse Wind Expansionwrkingfile 2 2 2" xfId="8439"/>
    <cellStyle name="_DEM-WP(C) Costs not in AURORA 2006GRC_16.07E Wild Horse Wind Expansionwrkingfile 2 3" xfId="8440"/>
    <cellStyle name="_DEM-WP(C) Costs not in AURORA 2006GRC_16.07E Wild Horse Wind Expansionwrkingfile 3" xfId="8441"/>
    <cellStyle name="_DEM-WP(C) Costs not in AURORA 2006GRC_16.07E Wild Horse Wind Expansionwrkingfile 3 2" xfId="8442"/>
    <cellStyle name="_DEM-WP(C) Costs not in AURORA 2006GRC_16.07E Wild Horse Wind Expansionwrkingfile 4" xfId="8443"/>
    <cellStyle name="_DEM-WP(C) Costs not in AURORA 2006GRC_16.07E Wild Horse Wind Expansionwrkingfile SF" xfId="8444"/>
    <cellStyle name="_DEM-WP(C) Costs not in AURORA 2006GRC_16.07E Wild Horse Wind Expansionwrkingfile SF 2" xfId="8445"/>
    <cellStyle name="_DEM-WP(C) Costs not in AURORA 2006GRC_16.07E Wild Horse Wind Expansionwrkingfile SF 2 2" xfId="8446"/>
    <cellStyle name="_DEM-WP(C) Costs not in AURORA 2006GRC_16.07E Wild Horse Wind Expansionwrkingfile SF 2 2 2" xfId="8447"/>
    <cellStyle name="_DEM-WP(C) Costs not in AURORA 2006GRC_16.07E Wild Horse Wind Expansionwrkingfile SF 2 3" xfId="8448"/>
    <cellStyle name="_DEM-WP(C) Costs not in AURORA 2006GRC_16.07E Wild Horse Wind Expansionwrkingfile SF 3" xfId="8449"/>
    <cellStyle name="_DEM-WP(C) Costs not in AURORA 2006GRC_16.07E Wild Horse Wind Expansionwrkingfile SF 3 2" xfId="8450"/>
    <cellStyle name="_DEM-WP(C) Costs not in AURORA 2006GRC_16.07E Wild Horse Wind Expansionwrkingfile SF 4" xfId="8451"/>
    <cellStyle name="_DEM-WP(C) Costs not in AURORA 2006GRC_16.07E Wild Horse Wind Expansionwrkingfile SF_DEM-WP(C) ENERG10C--ctn Mid-C_042010 2010GRC" xfId="8452"/>
    <cellStyle name="_DEM-WP(C) Costs not in AURORA 2006GRC_16.07E Wild Horse Wind Expansionwrkingfile_DEM-WP(C) ENERG10C--ctn Mid-C_042010 2010GRC" xfId="8453"/>
    <cellStyle name="_DEM-WP(C) Costs not in AURORA 2006GRC_16.37E Wild Horse Expansion DeferralRevwrkingfile SF" xfId="8454"/>
    <cellStyle name="_DEM-WP(C) Costs not in AURORA 2006GRC_16.37E Wild Horse Expansion DeferralRevwrkingfile SF 2" xfId="8455"/>
    <cellStyle name="_DEM-WP(C) Costs not in AURORA 2006GRC_16.37E Wild Horse Expansion DeferralRevwrkingfile SF 2 2" xfId="8456"/>
    <cellStyle name="_DEM-WP(C) Costs not in AURORA 2006GRC_16.37E Wild Horse Expansion DeferralRevwrkingfile SF 2 2 2" xfId="8457"/>
    <cellStyle name="_DEM-WP(C) Costs not in AURORA 2006GRC_16.37E Wild Horse Expansion DeferralRevwrkingfile SF 2 3" xfId="8458"/>
    <cellStyle name="_DEM-WP(C) Costs not in AURORA 2006GRC_16.37E Wild Horse Expansion DeferralRevwrkingfile SF 3" xfId="8459"/>
    <cellStyle name="_DEM-WP(C) Costs not in AURORA 2006GRC_16.37E Wild Horse Expansion DeferralRevwrkingfile SF 3 2" xfId="8460"/>
    <cellStyle name="_DEM-WP(C) Costs not in AURORA 2006GRC_16.37E Wild Horse Expansion DeferralRevwrkingfile SF 4" xfId="8461"/>
    <cellStyle name="_DEM-WP(C) Costs not in AURORA 2006GRC_16.37E Wild Horse Expansion DeferralRevwrkingfile SF_DEM-WP(C) ENERG10C--ctn Mid-C_042010 2010GRC" xfId="8462"/>
    <cellStyle name="_DEM-WP(C) Costs not in AURORA 2006GRC_2009 Compliance Filing PCA Exhibits for GRC" xfId="8463"/>
    <cellStyle name="_DEM-WP(C) Costs not in AURORA 2006GRC_2009 Compliance Filing PCA Exhibits for GRC 2" xfId="8464"/>
    <cellStyle name="_DEM-WP(C) Costs not in AURORA 2006GRC_2009 GRC Compl Filing - Exhibit D" xfId="8465"/>
    <cellStyle name="_DEM-WP(C) Costs not in AURORA 2006GRC_2009 GRC Compl Filing - Exhibit D 2" xfId="8466"/>
    <cellStyle name="_DEM-WP(C) Costs not in AURORA 2006GRC_2009 GRC Compl Filing - Exhibit D 2 2" xfId="8467"/>
    <cellStyle name="_DEM-WP(C) Costs not in AURORA 2006GRC_2009 GRC Compl Filing - Exhibit D 3" xfId="8468"/>
    <cellStyle name="_DEM-WP(C) Costs not in AURORA 2006GRC_2009 GRC Compl Filing - Exhibit D_DEM-WP(C) ENERG10C--ctn Mid-C_042010 2010GRC" xfId="8469"/>
    <cellStyle name="_DEM-WP(C) Costs not in AURORA 2006GRC_3.01 Income Statement" xfId="8470"/>
    <cellStyle name="_DEM-WP(C) Costs not in AURORA 2006GRC_4 31 Regulatory Assets and Liabilities  7 06- Exhibit D" xfId="8471"/>
    <cellStyle name="_DEM-WP(C) Costs not in AURORA 2006GRC_4 31 Regulatory Assets and Liabilities  7 06- Exhibit D 2" xfId="8472"/>
    <cellStyle name="_DEM-WP(C) Costs not in AURORA 2006GRC_4 31 Regulatory Assets and Liabilities  7 06- Exhibit D 2 2" xfId="8473"/>
    <cellStyle name="_DEM-WP(C) Costs not in AURORA 2006GRC_4 31 Regulatory Assets and Liabilities  7 06- Exhibit D 2 2 2" xfId="8474"/>
    <cellStyle name="_DEM-WP(C) Costs not in AURORA 2006GRC_4 31 Regulatory Assets and Liabilities  7 06- Exhibit D 2 3" xfId="8475"/>
    <cellStyle name="_DEM-WP(C) Costs not in AURORA 2006GRC_4 31 Regulatory Assets and Liabilities  7 06- Exhibit D 3" xfId="8476"/>
    <cellStyle name="_DEM-WP(C) Costs not in AURORA 2006GRC_4 31 Regulatory Assets and Liabilities  7 06- Exhibit D 3 2" xfId="8477"/>
    <cellStyle name="_DEM-WP(C) Costs not in AURORA 2006GRC_4 31 Regulatory Assets and Liabilities  7 06- Exhibit D 4" xfId="8478"/>
    <cellStyle name="_DEM-WP(C) Costs not in AURORA 2006GRC_4 31 Regulatory Assets and Liabilities  7 06- Exhibit D_DEM-WP(C) ENERG10C--ctn Mid-C_042010 2010GRC" xfId="8479"/>
    <cellStyle name="_DEM-WP(C) Costs not in AURORA 2006GRC_4 31 Regulatory Assets and Liabilities  7 06- Exhibit D_NIM Summary" xfId="8480"/>
    <cellStyle name="_DEM-WP(C) Costs not in AURORA 2006GRC_4 31 Regulatory Assets and Liabilities  7 06- Exhibit D_NIM Summary 2" xfId="8481"/>
    <cellStyle name="_DEM-WP(C) Costs not in AURORA 2006GRC_4 31 Regulatory Assets and Liabilities  7 06- Exhibit D_NIM Summary 2 2" xfId="8482"/>
    <cellStyle name="_DEM-WP(C) Costs not in AURORA 2006GRC_4 31 Regulatory Assets and Liabilities  7 06- Exhibit D_NIM Summary 3" xfId="8483"/>
    <cellStyle name="_DEM-WP(C) Costs not in AURORA 2006GRC_4 31 Regulatory Assets and Liabilities  7 06- Exhibit D_NIM Summary_DEM-WP(C) ENERG10C--ctn Mid-C_042010 2010GRC" xfId="8484"/>
    <cellStyle name="_DEM-WP(C) Costs not in AURORA 2006GRC_4 31E Reg Asset  Liab and EXH D" xfId="8485"/>
    <cellStyle name="_DEM-WP(C) Costs not in AURORA 2006GRC_4 31E Reg Asset  Liab and EXH D _ Aug 10 Filing (2)" xfId="8486"/>
    <cellStyle name="_DEM-WP(C) Costs not in AURORA 2006GRC_4 31E Reg Asset  Liab and EXH D _ Aug 10 Filing (2) 2" xfId="8487"/>
    <cellStyle name="_DEM-WP(C) Costs not in AURORA 2006GRC_4 31E Reg Asset  Liab and EXH D 10" xfId="8488"/>
    <cellStyle name="_DEM-WP(C) Costs not in AURORA 2006GRC_4 31E Reg Asset  Liab and EXH D 11" xfId="8489"/>
    <cellStyle name="_DEM-WP(C) Costs not in AURORA 2006GRC_4 31E Reg Asset  Liab and EXH D 12" xfId="8490"/>
    <cellStyle name="_DEM-WP(C) Costs not in AURORA 2006GRC_4 31E Reg Asset  Liab and EXH D 13" xfId="8491"/>
    <cellStyle name="_DEM-WP(C) Costs not in AURORA 2006GRC_4 31E Reg Asset  Liab and EXH D 14" xfId="8492"/>
    <cellStyle name="_DEM-WP(C) Costs not in AURORA 2006GRC_4 31E Reg Asset  Liab and EXH D 15" xfId="8493"/>
    <cellStyle name="_DEM-WP(C) Costs not in AURORA 2006GRC_4 31E Reg Asset  Liab and EXH D 16" xfId="8494"/>
    <cellStyle name="_DEM-WP(C) Costs not in AURORA 2006GRC_4 31E Reg Asset  Liab and EXH D 17" xfId="8495"/>
    <cellStyle name="_DEM-WP(C) Costs not in AURORA 2006GRC_4 31E Reg Asset  Liab and EXH D 18" xfId="8496"/>
    <cellStyle name="_DEM-WP(C) Costs not in AURORA 2006GRC_4 31E Reg Asset  Liab and EXH D 19" xfId="8497"/>
    <cellStyle name="_DEM-WP(C) Costs not in AURORA 2006GRC_4 31E Reg Asset  Liab and EXH D 2" xfId="8498"/>
    <cellStyle name="_DEM-WP(C) Costs not in AURORA 2006GRC_4 31E Reg Asset  Liab and EXH D 20" xfId="8499"/>
    <cellStyle name="_DEM-WP(C) Costs not in AURORA 2006GRC_4 31E Reg Asset  Liab and EXH D 21" xfId="8500"/>
    <cellStyle name="_DEM-WP(C) Costs not in AURORA 2006GRC_4 31E Reg Asset  Liab and EXH D 22" xfId="8501"/>
    <cellStyle name="_DEM-WP(C) Costs not in AURORA 2006GRC_4 31E Reg Asset  Liab and EXH D 23" xfId="8502"/>
    <cellStyle name="_DEM-WP(C) Costs not in AURORA 2006GRC_4 31E Reg Asset  Liab and EXH D 24" xfId="8503"/>
    <cellStyle name="_DEM-WP(C) Costs not in AURORA 2006GRC_4 31E Reg Asset  Liab and EXH D 25" xfId="8504"/>
    <cellStyle name="_DEM-WP(C) Costs not in AURORA 2006GRC_4 31E Reg Asset  Liab and EXH D 26" xfId="8505"/>
    <cellStyle name="_DEM-WP(C) Costs not in AURORA 2006GRC_4 31E Reg Asset  Liab and EXH D 27" xfId="8506"/>
    <cellStyle name="_DEM-WP(C) Costs not in AURORA 2006GRC_4 31E Reg Asset  Liab and EXH D 28" xfId="8507"/>
    <cellStyle name="_DEM-WP(C) Costs not in AURORA 2006GRC_4 31E Reg Asset  Liab and EXH D 29" xfId="8508"/>
    <cellStyle name="_DEM-WP(C) Costs not in AURORA 2006GRC_4 31E Reg Asset  Liab and EXH D 3" xfId="8509"/>
    <cellStyle name="_DEM-WP(C) Costs not in AURORA 2006GRC_4 31E Reg Asset  Liab and EXH D 30" xfId="8510"/>
    <cellStyle name="_DEM-WP(C) Costs not in AURORA 2006GRC_4 31E Reg Asset  Liab and EXH D 31" xfId="8511"/>
    <cellStyle name="_DEM-WP(C) Costs not in AURORA 2006GRC_4 31E Reg Asset  Liab and EXH D 32" xfId="8512"/>
    <cellStyle name="_DEM-WP(C) Costs not in AURORA 2006GRC_4 31E Reg Asset  Liab and EXH D 33" xfId="8513"/>
    <cellStyle name="_DEM-WP(C) Costs not in AURORA 2006GRC_4 31E Reg Asset  Liab and EXH D 34" xfId="8514"/>
    <cellStyle name="_DEM-WP(C) Costs not in AURORA 2006GRC_4 31E Reg Asset  Liab and EXH D 35" xfId="8515"/>
    <cellStyle name="_DEM-WP(C) Costs not in AURORA 2006GRC_4 31E Reg Asset  Liab and EXH D 36" xfId="8516"/>
    <cellStyle name="_DEM-WP(C) Costs not in AURORA 2006GRC_4 31E Reg Asset  Liab and EXH D 4" xfId="8517"/>
    <cellStyle name="_DEM-WP(C) Costs not in AURORA 2006GRC_4 31E Reg Asset  Liab and EXH D 5" xfId="8518"/>
    <cellStyle name="_DEM-WP(C) Costs not in AURORA 2006GRC_4 31E Reg Asset  Liab and EXH D 6" xfId="8519"/>
    <cellStyle name="_DEM-WP(C) Costs not in AURORA 2006GRC_4 31E Reg Asset  Liab and EXH D 7" xfId="8520"/>
    <cellStyle name="_DEM-WP(C) Costs not in AURORA 2006GRC_4 31E Reg Asset  Liab and EXH D 8" xfId="8521"/>
    <cellStyle name="_DEM-WP(C) Costs not in AURORA 2006GRC_4 31E Reg Asset  Liab and EXH D 9" xfId="8522"/>
    <cellStyle name="_DEM-WP(C) Costs not in AURORA 2006GRC_4 32 Regulatory Assets and Liabilities  7 06- Exhibit D" xfId="8523"/>
    <cellStyle name="_DEM-WP(C) Costs not in AURORA 2006GRC_4 32 Regulatory Assets and Liabilities  7 06- Exhibit D 2" xfId="8524"/>
    <cellStyle name="_DEM-WP(C) Costs not in AURORA 2006GRC_4 32 Regulatory Assets and Liabilities  7 06- Exhibit D 2 2" xfId="8525"/>
    <cellStyle name="_DEM-WP(C) Costs not in AURORA 2006GRC_4 32 Regulatory Assets and Liabilities  7 06- Exhibit D 2 2 2" xfId="8526"/>
    <cellStyle name="_DEM-WP(C) Costs not in AURORA 2006GRC_4 32 Regulatory Assets and Liabilities  7 06- Exhibit D 2 3" xfId="8527"/>
    <cellStyle name="_DEM-WP(C) Costs not in AURORA 2006GRC_4 32 Regulatory Assets and Liabilities  7 06- Exhibit D 3" xfId="8528"/>
    <cellStyle name="_DEM-WP(C) Costs not in AURORA 2006GRC_4 32 Regulatory Assets and Liabilities  7 06- Exhibit D 3 2" xfId="8529"/>
    <cellStyle name="_DEM-WP(C) Costs not in AURORA 2006GRC_4 32 Regulatory Assets and Liabilities  7 06- Exhibit D 4" xfId="8530"/>
    <cellStyle name="_DEM-WP(C) Costs not in AURORA 2006GRC_4 32 Regulatory Assets and Liabilities  7 06- Exhibit D_DEM-WP(C) ENERG10C--ctn Mid-C_042010 2010GRC" xfId="8531"/>
    <cellStyle name="_DEM-WP(C) Costs not in AURORA 2006GRC_4 32 Regulatory Assets and Liabilities  7 06- Exhibit D_DEM-WP(C) ENERG10C--ctn Mid-C_042010 2010GRC 2" xfId="8532"/>
    <cellStyle name="_DEM-WP(C) Costs not in AURORA 2006GRC_4 32 Regulatory Assets and Liabilities  7 06- Exhibit D_NIM Summary" xfId="8533"/>
    <cellStyle name="_DEM-WP(C) Costs not in AURORA 2006GRC_4 32 Regulatory Assets and Liabilities  7 06- Exhibit D_NIM Summary 2" xfId="8534"/>
    <cellStyle name="_DEM-WP(C) Costs not in AURORA 2006GRC_4 32 Regulatory Assets and Liabilities  7 06- Exhibit D_NIM Summary 2 2" xfId="8535"/>
    <cellStyle name="_DEM-WP(C) Costs not in AURORA 2006GRC_4 32 Regulatory Assets and Liabilities  7 06- Exhibit D_NIM Summary 2 2 2" xfId="8536"/>
    <cellStyle name="_DEM-WP(C) Costs not in AURORA 2006GRC_4 32 Regulatory Assets and Liabilities  7 06- Exhibit D_NIM Summary 2 3" xfId="8537"/>
    <cellStyle name="_DEM-WP(C) Costs not in AURORA 2006GRC_4 32 Regulatory Assets and Liabilities  7 06- Exhibit D_NIM Summary 3" xfId="8538"/>
    <cellStyle name="_DEM-WP(C) Costs not in AURORA 2006GRC_4 32 Regulatory Assets and Liabilities  7 06- Exhibit D_NIM Summary 3 2" xfId="8539"/>
    <cellStyle name="_DEM-WP(C) Costs not in AURORA 2006GRC_4 32 Regulatory Assets and Liabilities  7 06- Exhibit D_NIM Summary 4" xfId="8540"/>
    <cellStyle name="_DEM-WP(C) Costs not in AURORA 2006GRC_4 32 Regulatory Assets and Liabilities  7 06- Exhibit D_NIM Summary_DEM-WP(C) ENERG10C--ctn Mid-C_042010 2010GRC" xfId="8541"/>
    <cellStyle name="_DEM-WP(C) Costs not in AURORA 2006GRC_4 32 Regulatory Assets and Liabilities  7 06- Exhibit D_NIM Summary_DEM-WP(C) ENERG10C--ctn Mid-C_042010 2010GRC 2" xfId="8542"/>
    <cellStyle name="_DEM-WP(C) Costs not in AURORA 2006GRC_AURORA Total New" xfId="8543"/>
    <cellStyle name="_DEM-WP(C) Costs not in AURORA 2006GRC_AURORA Total New 2" xfId="8544"/>
    <cellStyle name="_DEM-WP(C) Costs not in AURORA 2006GRC_AURORA Total New 2 2" xfId="8545"/>
    <cellStyle name="_DEM-WP(C) Costs not in AURORA 2006GRC_AURORA Total New 2 2 2" xfId="8546"/>
    <cellStyle name="_DEM-WP(C) Costs not in AURORA 2006GRC_AURORA Total New 2 3" xfId="8547"/>
    <cellStyle name="_DEM-WP(C) Costs not in AURORA 2006GRC_AURORA Total New 3" xfId="8548"/>
    <cellStyle name="_DEM-WP(C) Costs not in AURORA 2006GRC_AURORA Total New 3 2" xfId="8549"/>
    <cellStyle name="_DEM-WP(C) Costs not in AURORA 2006GRC_AURORA Total New 4" xfId="8550"/>
    <cellStyle name="_DEM-WP(C) Costs not in AURORA 2006GRC_Book1" xfId="8551"/>
    <cellStyle name="_DEM-WP(C) Costs not in AURORA 2006GRC_Book2" xfId="8552"/>
    <cellStyle name="_DEM-WP(C) Costs not in AURORA 2006GRC_Book2 2" xfId="8553"/>
    <cellStyle name="_DEM-WP(C) Costs not in AURORA 2006GRC_Book2 2 2" xfId="8554"/>
    <cellStyle name="_DEM-WP(C) Costs not in AURORA 2006GRC_Book2 2 2 2" xfId="8555"/>
    <cellStyle name="_DEM-WP(C) Costs not in AURORA 2006GRC_Book2 2 3" xfId="8556"/>
    <cellStyle name="_DEM-WP(C) Costs not in AURORA 2006GRC_Book2 3" xfId="8557"/>
    <cellStyle name="_DEM-WP(C) Costs not in AURORA 2006GRC_Book2 3 2" xfId="8558"/>
    <cellStyle name="_DEM-WP(C) Costs not in AURORA 2006GRC_Book2 4" xfId="8559"/>
    <cellStyle name="_DEM-WP(C) Costs not in AURORA 2006GRC_Book2_Adj Bench DR 3 for Initial Briefs (Electric)" xfId="8560"/>
    <cellStyle name="_DEM-WP(C) Costs not in AURORA 2006GRC_Book2_Adj Bench DR 3 for Initial Briefs (Electric) 2" xfId="8561"/>
    <cellStyle name="_DEM-WP(C) Costs not in AURORA 2006GRC_Book2_Adj Bench DR 3 for Initial Briefs (Electric) 2 2" xfId="8562"/>
    <cellStyle name="_DEM-WP(C) Costs not in AURORA 2006GRC_Book2_Adj Bench DR 3 for Initial Briefs (Electric) 2 2 2" xfId="8563"/>
    <cellStyle name="_DEM-WP(C) Costs not in AURORA 2006GRC_Book2_Adj Bench DR 3 for Initial Briefs (Electric) 2 3" xfId="8564"/>
    <cellStyle name="_DEM-WP(C) Costs not in AURORA 2006GRC_Book2_Adj Bench DR 3 for Initial Briefs (Electric) 3" xfId="8565"/>
    <cellStyle name="_DEM-WP(C) Costs not in AURORA 2006GRC_Book2_Adj Bench DR 3 for Initial Briefs (Electric) 3 2" xfId="8566"/>
    <cellStyle name="_DEM-WP(C) Costs not in AURORA 2006GRC_Book2_Adj Bench DR 3 for Initial Briefs (Electric) 4" xfId="8567"/>
    <cellStyle name="_DEM-WP(C) Costs not in AURORA 2006GRC_Book2_Adj Bench DR 3 for Initial Briefs (Electric)_DEM-WP(C) ENERG10C--ctn Mid-C_042010 2010GRC" xfId="8568"/>
    <cellStyle name="_DEM-WP(C) Costs not in AURORA 2006GRC_Book2_Adj Bench DR 3 for Initial Briefs (Electric)_DEM-WP(C) ENERG10C--ctn Mid-C_042010 2010GRC 2" xfId="8569"/>
    <cellStyle name="_DEM-WP(C) Costs not in AURORA 2006GRC_Book2_DEM-WP(C) ENERG10C--ctn Mid-C_042010 2010GRC" xfId="8570"/>
    <cellStyle name="_DEM-WP(C) Costs not in AURORA 2006GRC_Book2_DEM-WP(C) ENERG10C--ctn Mid-C_042010 2010GRC 2" xfId="8571"/>
    <cellStyle name="_DEM-WP(C) Costs not in AURORA 2006GRC_Book2_Electric Rev Req Model (2009 GRC) Rebuttal" xfId="8572"/>
    <cellStyle name="_DEM-WP(C) Costs not in AURORA 2006GRC_Book2_Electric Rev Req Model (2009 GRC) Rebuttal 2" xfId="8573"/>
    <cellStyle name="_DEM-WP(C) Costs not in AURORA 2006GRC_Book2_Electric Rev Req Model (2009 GRC) Rebuttal 2 2" xfId="8574"/>
    <cellStyle name="_DEM-WP(C) Costs not in AURORA 2006GRC_Book2_Electric Rev Req Model (2009 GRC) Rebuttal 2 2 2" xfId="8575"/>
    <cellStyle name="_DEM-WP(C) Costs not in AURORA 2006GRC_Book2_Electric Rev Req Model (2009 GRC) Rebuttal 2 3" xfId="8576"/>
    <cellStyle name="_DEM-WP(C) Costs not in AURORA 2006GRC_Book2_Electric Rev Req Model (2009 GRC) Rebuttal 3" xfId="8577"/>
    <cellStyle name="_DEM-WP(C) Costs not in AURORA 2006GRC_Book2_Electric Rev Req Model (2009 GRC) Rebuttal 3 2" xfId="8578"/>
    <cellStyle name="_DEM-WP(C) Costs not in AURORA 2006GRC_Book2_Electric Rev Req Model (2009 GRC) Rebuttal 4" xfId="8579"/>
    <cellStyle name="_DEM-WP(C) Costs not in AURORA 2006GRC_Book2_Electric Rev Req Model (2009 GRC) Rebuttal REmoval of New  WH Solar AdjustMI" xfId="8580"/>
    <cellStyle name="_DEM-WP(C) Costs not in AURORA 2006GRC_Book2_Electric Rev Req Model (2009 GRC) Rebuttal REmoval of New  WH Solar AdjustMI 2" xfId="8581"/>
    <cellStyle name="_DEM-WP(C) Costs not in AURORA 2006GRC_Book2_Electric Rev Req Model (2009 GRC) Rebuttal REmoval of New  WH Solar AdjustMI 2 2" xfId="8582"/>
    <cellStyle name="_DEM-WP(C) Costs not in AURORA 2006GRC_Book2_Electric Rev Req Model (2009 GRC) Rebuttal REmoval of New  WH Solar AdjustMI 2 2 2" xfId="8583"/>
    <cellStyle name="_DEM-WP(C) Costs not in AURORA 2006GRC_Book2_Electric Rev Req Model (2009 GRC) Rebuttal REmoval of New  WH Solar AdjustMI 2 3" xfId="8584"/>
    <cellStyle name="_DEM-WP(C) Costs not in AURORA 2006GRC_Book2_Electric Rev Req Model (2009 GRC) Rebuttal REmoval of New  WH Solar AdjustMI 3" xfId="8585"/>
    <cellStyle name="_DEM-WP(C) Costs not in AURORA 2006GRC_Book2_Electric Rev Req Model (2009 GRC) Rebuttal REmoval of New  WH Solar AdjustMI 3 2" xfId="8586"/>
    <cellStyle name="_DEM-WP(C) Costs not in AURORA 2006GRC_Book2_Electric Rev Req Model (2009 GRC) Rebuttal REmoval of New  WH Solar AdjustMI 4" xfId="8587"/>
    <cellStyle name="_DEM-WP(C) Costs not in AURORA 2006GRC_Book2_Electric Rev Req Model (2009 GRC) Rebuttal REmoval of New  WH Solar AdjustMI_DEM-WP(C) ENERG10C--ctn Mid-C_042010 2010GRC" xfId="8588"/>
    <cellStyle name="_DEM-WP(C) Costs not in AURORA 2006GRC_Book2_Electric Rev Req Model (2009 GRC) Rebuttal REmoval of New  WH Solar AdjustMI_DEM-WP(C) ENERG10C--ctn Mid-C_042010 2010GRC 2" xfId="8589"/>
    <cellStyle name="_DEM-WP(C) Costs not in AURORA 2006GRC_Book2_Electric Rev Req Model (2009 GRC) Revised 01-18-2010" xfId="8590"/>
    <cellStyle name="_DEM-WP(C) Costs not in AURORA 2006GRC_Book2_Electric Rev Req Model (2009 GRC) Revised 01-18-2010 2" xfId="8591"/>
    <cellStyle name="_DEM-WP(C) Costs not in AURORA 2006GRC_Book2_Electric Rev Req Model (2009 GRC) Revised 01-18-2010 2 2" xfId="8592"/>
    <cellStyle name="_DEM-WP(C) Costs not in AURORA 2006GRC_Book2_Electric Rev Req Model (2009 GRC) Revised 01-18-2010 2 2 2" xfId="8593"/>
    <cellStyle name="_DEM-WP(C) Costs not in AURORA 2006GRC_Book2_Electric Rev Req Model (2009 GRC) Revised 01-18-2010 2 3" xfId="8594"/>
    <cellStyle name="_DEM-WP(C) Costs not in AURORA 2006GRC_Book2_Electric Rev Req Model (2009 GRC) Revised 01-18-2010 3" xfId="8595"/>
    <cellStyle name="_DEM-WP(C) Costs not in AURORA 2006GRC_Book2_Electric Rev Req Model (2009 GRC) Revised 01-18-2010 3 2" xfId="8596"/>
    <cellStyle name="_DEM-WP(C) Costs not in AURORA 2006GRC_Book2_Electric Rev Req Model (2009 GRC) Revised 01-18-2010 4" xfId="8597"/>
    <cellStyle name="_DEM-WP(C) Costs not in AURORA 2006GRC_Book2_Electric Rev Req Model (2009 GRC) Revised 01-18-2010_DEM-WP(C) ENERG10C--ctn Mid-C_042010 2010GRC" xfId="8598"/>
    <cellStyle name="_DEM-WP(C) Costs not in AURORA 2006GRC_Book2_Electric Rev Req Model (2009 GRC) Revised 01-18-2010_DEM-WP(C) ENERG10C--ctn Mid-C_042010 2010GRC 2" xfId="8599"/>
    <cellStyle name="_DEM-WP(C) Costs not in AURORA 2006GRC_Book2_Final Order Electric EXHIBIT A-1" xfId="8600"/>
    <cellStyle name="_DEM-WP(C) Costs not in AURORA 2006GRC_Book2_Final Order Electric EXHIBIT A-1 2" xfId="8601"/>
    <cellStyle name="_DEM-WP(C) Costs not in AURORA 2006GRC_Book2_Final Order Electric EXHIBIT A-1 2 2" xfId="8602"/>
    <cellStyle name="_DEM-WP(C) Costs not in AURORA 2006GRC_Book2_Final Order Electric EXHIBIT A-1 2 2 2" xfId="8603"/>
    <cellStyle name="_DEM-WP(C) Costs not in AURORA 2006GRC_Book2_Final Order Electric EXHIBIT A-1 2 3" xfId="8604"/>
    <cellStyle name="_DEM-WP(C) Costs not in AURORA 2006GRC_Book2_Final Order Electric EXHIBIT A-1 3" xfId="8605"/>
    <cellStyle name="_DEM-WP(C) Costs not in AURORA 2006GRC_Book2_Final Order Electric EXHIBIT A-1 3 2" xfId="8606"/>
    <cellStyle name="_DEM-WP(C) Costs not in AURORA 2006GRC_Book2_Final Order Electric EXHIBIT A-1 4" xfId="8607"/>
    <cellStyle name="_DEM-WP(C) Costs not in AURORA 2006GRC_Book4" xfId="8608"/>
    <cellStyle name="_DEM-WP(C) Costs not in AURORA 2006GRC_Book4 2" xfId="8609"/>
    <cellStyle name="_DEM-WP(C) Costs not in AURORA 2006GRC_Book4 2 2" xfId="8610"/>
    <cellStyle name="_DEM-WP(C) Costs not in AURORA 2006GRC_Book4 2 2 2" xfId="8611"/>
    <cellStyle name="_DEM-WP(C) Costs not in AURORA 2006GRC_Book4 2 3" xfId="8612"/>
    <cellStyle name="_DEM-WP(C) Costs not in AURORA 2006GRC_Book4 3" xfId="8613"/>
    <cellStyle name="_DEM-WP(C) Costs not in AURORA 2006GRC_Book4 3 2" xfId="8614"/>
    <cellStyle name="_DEM-WP(C) Costs not in AURORA 2006GRC_Book4 4" xfId="8615"/>
    <cellStyle name="_DEM-WP(C) Costs not in AURORA 2006GRC_Book4_DEM-WP(C) ENERG10C--ctn Mid-C_042010 2010GRC" xfId="8616"/>
    <cellStyle name="_DEM-WP(C) Costs not in AURORA 2006GRC_Book4_DEM-WP(C) ENERG10C--ctn Mid-C_042010 2010GRC 2" xfId="8617"/>
    <cellStyle name="_DEM-WP(C) Costs not in AURORA 2006GRC_Book9" xfId="8618"/>
    <cellStyle name="_DEM-WP(C) Costs not in AURORA 2006GRC_Book9 2" xfId="8619"/>
    <cellStyle name="_DEM-WP(C) Costs not in AURORA 2006GRC_Book9 2 2" xfId="8620"/>
    <cellStyle name="_DEM-WP(C) Costs not in AURORA 2006GRC_Book9 2 2 2" xfId="8621"/>
    <cellStyle name="_DEM-WP(C) Costs not in AURORA 2006GRC_Book9 2 3" xfId="8622"/>
    <cellStyle name="_DEM-WP(C) Costs not in AURORA 2006GRC_Book9 3" xfId="8623"/>
    <cellStyle name="_DEM-WP(C) Costs not in AURORA 2006GRC_Book9 3 2" xfId="8624"/>
    <cellStyle name="_DEM-WP(C) Costs not in AURORA 2006GRC_Book9 4" xfId="8625"/>
    <cellStyle name="_DEM-WP(C) Costs not in AURORA 2006GRC_Book9_DEM-WP(C) ENERG10C--ctn Mid-C_042010 2010GRC" xfId="8626"/>
    <cellStyle name="_DEM-WP(C) Costs not in AURORA 2006GRC_Book9_DEM-WP(C) ENERG10C--ctn Mid-C_042010 2010GRC 2" xfId="8627"/>
    <cellStyle name="_DEM-WP(C) Costs not in AURORA 2006GRC_Chelan PUD Power Costs (8-10)" xfId="8628"/>
    <cellStyle name="_DEM-WP(C) Costs not in AURORA 2006GRC_Chelan PUD Power Costs (8-10) 2" xfId="8629"/>
    <cellStyle name="_DEM-WP(C) Costs not in AURORA 2006GRC_DEM-WP(C) Chelan Power Costs" xfId="8630"/>
    <cellStyle name="_DEM-WP(C) Costs not in AURORA 2006GRC_DEM-WP(C) Chelan Power Costs 2" xfId="8631"/>
    <cellStyle name="_DEM-WP(C) Costs not in AURORA 2006GRC_DEM-WP(C) ENERG10C--ctn Mid-C_042010 2010GRC" xfId="8632"/>
    <cellStyle name="_DEM-WP(C) Costs not in AURORA 2006GRC_DEM-WP(C) ENERG10C--ctn Mid-C_042010 2010GRC 2" xfId="8633"/>
    <cellStyle name="_DEM-WP(C) Costs not in AURORA 2006GRC_DEM-WP(C) Gas Transport 2010GRC" xfId="8634"/>
    <cellStyle name="_DEM-WP(C) Costs not in AURORA 2006GRC_DEM-WP(C) Gas Transport 2010GRC 2" xfId="8635"/>
    <cellStyle name="_DEM-WP(C) Costs not in AURORA 2006GRC_Electric COS Inputs" xfId="8636"/>
    <cellStyle name="_DEM-WP(C) Costs not in AURORA 2006GRC_Electric COS Inputs 2" xfId="8637"/>
    <cellStyle name="_DEM-WP(C) Costs not in AURORA 2006GRC_Electric COS Inputs 2 2" xfId="8638"/>
    <cellStyle name="_DEM-WP(C) Costs not in AURORA 2006GRC_Electric COS Inputs 2 2 2" xfId="8639"/>
    <cellStyle name="_DEM-WP(C) Costs not in AURORA 2006GRC_Electric COS Inputs 2 2 2 2" xfId="8640"/>
    <cellStyle name="_DEM-WP(C) Costs not in AURORA 2006GRC_Electric COS Inputs 2 2 3" xfId="8641"/>
    <cellStyle name="_DEM-WP(C) Costs not in AURORA 2006GRC_Electric COS Inputs 2 3" xfId="8642"/>
    <cellStyle name="_DEM-WP(C) Costs not in AURORA 2006GRC_Electric COS Inputs 2 3 2" xfId="8643"/>
    <cellStyle name="_DEM-WP(C) Costs not in AURORA 2006GRC_Electric COS Inputs 2 3 2 2" xfId="8644"/>
    <cellStyle name="_DEM-WP(C) Costs not in AURORA 2006GRC_Electric COS Inputs 2 3 3" xfId="8645"/>
    <cellStyle name="_DEM-WP(C) Costs not in AURORA 2006GRC_Electric COS Inputs 2 4" xfId="8646"/>
    <cellStyle name="_DEM-WP(C) Costs not in AURORA 2006GRC_Electric COS Inputs 2 4 2" xfId="8647"/>
    <cellStyle name="_DEM-WP(C) Costs not in AURORA 2006GRC_Electric COS Inputs 2 4 2 2" xfId="8648"/>
    <cellStyle name="_DEM-WP(C) Costs not in AURORA 2006GRC_Electric COS Inputs 2 4 3" xfId="8649"/>
    <cellStyle name="_DEM-WP(C) Costs not in AURORA 2006GRC_Electric COS Inputs 2 5" xfId="8650"/>
    <cellStyle name="_DEM-WP(C) Costs not in AURORA 2006GRC_Electric COS Inputs 3" xfId="8651"/>
    <cellStyle name="_DEM-WP(C) Costs not in AURORA 2006GRC_Electric COS Inputs 3 2" xfId="8652"/>
    <cellStyle name="_DEM-WP(C) Costs not in AURORA 2006GRC_Electric COS Inputs 3 2 2" xfId="8653"/>
    <cellStyle name="_DEM-WP(C) Costs not in AURORA 2006GRC_Electric COS Inputs 3 3" xfId="8654"/>
    <cellStyle name="_DEM-WP(C) Costs not in AURORA 2006GRC_Electric COS Inputs 4" xfId="8655"/>
    <cellStyle name="_DEM-WP(C) Costs not in AURORA 2006GRC_Electric COS Inputs 4 2" xfId="8656"/>
    <cellStyle name="_DEM-WP(C) Costs not in AURORA 2006GRC_Electric COS Inputs 4 2 2" xfId="8657"/>
    <cellStyle name="_DEM-WP(C) Costs not in AURORA 2006GRC_Electric COS Inputs 4 3" xfId="8658"/>
    <cellStyle name="_DEM-WP(C) Costs not in AURORA 2006GRC_Electric COS Inputs 5" xfId="8659"/>
    <cellStyle name="_DEM-WP(C) Costs not in AURORA 2006GRC_Electric COS Inputs 5 2" xfId="8660"/>
    <cellStyle name="_DEM-WP(C) Costs not in AURORA 2006GRC_Electric COS Inputs 6" xfId="8661"/>
    <cellStyle name="_DEM-WP(C) Costs not in AURORA 2006GRC_Exh A-1 resulting from UE-112050 effective Jan 1 2012" xfId="8662"/>
    <cellStyle name="_DEM-WP(C) Costs not in AURORA 2006GRC_Exh A-1 resulting from UE-112050 effective Jan 1 2012 2" xfId="8663"/>
    <cellStyle name="_DEM-WP(C) Costs not in AURORA 2006GRC_Exh G - Klamath Peaker PPA fr C Locke 2-12" xfId="8664"/>
    <cellStyle name="_DEM-WP(C) Costs not in AURORA 2006GRC_Exh G - Klamath Peaker PPA fr C Locke 2-12 2" xfId="8665"/>
    <cellStyle name="_DEM-WP(C) Costs not in AURORA 2006GRC_Exhibit A-1 effective 4-1-11 fr S Free 12-11" xfId="8666"/>
    <cellStyle name="_DEM-WP(C) Costs not in AURORA 2006GRC_Exhibit A-1 effective 4-1-11 fr S Free 12-11 2" xfId="8667"/>
    <cellStyle name="_DEM-WP(C) Costs not in AURORA 2006GRC_LSRWEP LGIA like Acctg Petition Aug 2010" xfId="8668"/>
    <cellStyle name="_DEM-WP(C) Costs not in AURORA 2006GRC_LSRWEP LGIA like Acctg Petition Aug 2010 2" xfId="8669"/>
    <cellStyle name="_DEM-WP(C) Costs not in AURORA 2006GRC_Mint Farm Generation BPA" xfId="8670"/>
    <cellStyle name="_DEM-WP(C) Costs not in AURORA 2006GRC_NIM Summary" xfId="8671"/>
    <cellStyle name="_DEM-WP(C) Costs not in AURORA 2006GRC_NIM Summary 09GRC" xfId="8672"/>
    <cellStyle name="_DEM-WP(C) Costs not in AURORA 2006GRC_NIM Summary 09GRC 2" xfId="8673"/>
    <cellStyle name="_DEM-WP(C) Costs not in AURORA 2006GRC_NIM Summary 09GRC 2 2" xfId="8674"/>
    <cellStyle name="_DEM-WP(C) Costs not in AURORA 2006GRC_NIM Summary 09GRC 2 2 2" xfId="8675"/>
    <cellStyle name="_DEM-WP(C) Costs not in AURORA 2006GRC_NIM Summary 09GRC 2 3" xfId="8676"/>
    <cellStyle name="_DEM-WP(C) Costs not in AURORA 2006GRC_NIM Summary 09GRC 3" xfId="8677"/>
    <cellStyle name="_DEM-WP(C) Costs not in AURORA 2006GRC_NIM Summary 09GRC 3 2" xfId="8678"/>
    <cellStyle name="_DEM-WP(C) Costs not in AURORA 2006GRC_NIM Summary 09GRC 4" xfId="8679"/>
    <cellStyle name="_DEM-WP(C) Costs not in AURORA 2006GRC_NIM Summary 09GRC_DEM-WP(C) ENERG10C--ctn Mid-C_042010 2010GRC" xfId="8680"/>
    <cellStyle name="_DEM-WP(C) Costs not in AURORA 2006GRC_NIM Summary 09GRC_DEM-WP(C) ENERG10C--ctn Mid-C_042010 2010GRC 2" xfId="8681"/>
    <cellStyle name="_DEM-WP(C) Costs not in AURORA 2006GRC_NIM Summary 10" xfId="8682"/>
    <cellStyle name="_DEM-WP(C) Costs not in AURORA 2006GRC_NIM Summary 10 2" xfId="8683"/>
    <cellStyle name="_DEM-WP(C) Costs not in AURORA 2006GRC_NIM Summary 11" xfId="8684"/>
    <cellStyle name="_DEM-WP(C) Costs not in AURORA 2006GRC_NIM Summary 11 2" xfId="8685"/>
    <cellStyle name="_DEM-WP(C) Costs not in AURORA 2006GRC_NIM Summary 12" xfId="8686"/>
    <cellStyle name="_DEM-WP(C) Costs not in AURORA 2006GRC_NIM Summary 12 2" xfId="8687"/>
    <cellStyle name="_DEM-WP(C) Costs not in AURORA 2006GRC_NIM Summary 13" xfId="8688"/>
    <cellStyle name="_DEM-WP(C) Costs not in AURORA 2006GRC_NIM Summary 13 2" xfId="8689"/>
    <cellStyle name="_DEM-WP(C) Costs not in AURORA 2006GRC_NIM Summary 14" xfId="8690"/>
    <cellStyle name="_DEM-WP(C) Costs not in AURORA 2006GRC_NIM Summary 14 2" xfId="8691"/>
    <cellStyle name="_DEM-WP(C) Costs not in AURORA 2006GRC_NIM Summary 15" xfId="8692"/>
    <cellStyle name="_DEM-WP(C) Costs not in AURORA 2006GRC_NIM Summary 15 2" xfId="8693"/>
    <cellStyle name="_DEM-WP(C) Costs not in AURORA 2006GRC_NIM Summary 16" xfId="8694"/>
    <cellStyle name="_DEM-WP(C) Costs not in AURORA 2006GRC_NIM Summary 16 2" xfId="8695"/>
    <cellStyle name="_DEM-WP(C) Costs not in AURORA 2006GRC_NIM Summary 17" xfId="8696"/>
    <cellStyle name="_DEM-WP(C) Costs not in AURORA 2006GRC_NIM Summary 17 2" xfId="8697"/>
    <cellStyle name="_DEM-WP(C) Costs not in AURORA 2006GRC_NIM Summary 18" xfId="8698"/>
    <cellStyle name="_DEM-WP(C) Costs not in AURORA 2006GRC_NIM Summary 18 2" xfId="8699"/>
    <cellStyle name="_DEM-WP(C) Costs not in AURORA 2006GRC_NIM Summary 19" xfId="8700"/>
    <cellStyle name="_DEM-WP(C) Costs not in AURORA 2006GRC_NIM Summary 19 2" xfId="8701"/>
    <cellStyle name="_DEM-WP(C) Costs not in AURORA 2006GRC_NIM Summary 2" xfId="8702"/>
    <cellStyle name="_DEM-WP(C) Costs not in AURORA 2006GRC_NIM Summary 2 2" xfId="8703"/>
    <cellStyle name="_DEM-WP(C) Costs not in AURORA 2006GRC_NIM Summary 2 2 2" xfId="8704"/>
    <cellStyle name="_DEM-WP(C) Costs not in AURORA 2006GRC_NIM Summary 2 3" xfId="8705"/>
    <cellStyle name="_DEM-WP(C) Costs not in AURORA 2006GRC_NIM Summary 20" xfId="8706"/>
    <cellStyle name="_DEM-WP(C) Costs not in AURORA 2006GRC_NIM Summary 20 2" xfId="8707"/>
    <cellStyle name="_DEM-WP(C) Costs not in AURORA 2006GRC_NIM Summary 21" xfId="8708"/>
    <cellStyle name="_DEM-WP(C) Costs not in AURORA 2006GRC_NIM Summary 21 2" xfId="8709"/>
    <cellStyle name="_DEM-WP(C) Costs not in AURORA 2006GRC_NIM Summary 22" xfId="8710"/>
    <cellStyle name="_DEM-WP(C) Costs not in AURORA 2006GRC_NIM Summary 22 2" xfId="8711"/>
    <cellStyle name="_DEM-WP(C) Costs not in AURORA 2006GRC_NIM Summary 23" xfId="8712"/>
    <cellStyle name="_DEM-WP(C) Costs not in AURORA 2006GRC_NIM Summary 23 2" xfId="8713"/>
    <cellStyle name="_DEM-WP(C) Costs not in AURORA 2006GRC_NIM Summary 24" xfId="8714"/>
    <cellStyle name="_DEM-WP(C) Costs not in AURORA 2006GRC_NIM Summary 24 2" xfId="8715"/>
    <cellStyle name="_DEM-WP(C) Costs not in AURORA 2006GRC_NIM Summary 25" xfId="8716"/>
    <cellStyle name="_DEM-WP(C) Costs not in AURORA 2006GRC_NIM Summary 25 2" xfId="8717"/>
    <cellStyle name="_DEM-WP(C) Costs not in AURORA 2006GRC_NIM Summary 26" xfId="8718"/>
    <cellStyle name="_DEM-WP(C) Costs not in AURORA 2006GRC_NIM Summary 26 2" xfId="8719"/>
    <cellStyle name="_DEM-WP(C) Costs not in AURORA 2006GRC_NIM Summary 27" xfId="8720"/>
    <cellStyle name="_DEM-WP(C) Costs not in AURORA 2006GRC_NIM Summary 27 2" xfId="8721"/>
    <cellStyle name="_DEM-WP(C) Costs not in AURORA 2006GRC_NIM Summary 28" xfId="8722"/>
    <cellStyle name="_DEM-WP(C) Costs not in AURORA 2006GRC_NIM Summary 28 2" xfId="8723"/>
    <cellStyle name="_DEM-WP(C) Costs not in AURORA 2006GRC_NIM Summary 29" xfId="8724"/>
    <cellStyle name="_DEM-WP(C) Costs not in AURORA 2006GRC_NIM Summary 29 2" xfId="8725"/>
    <cellStyle name="_DEM-WP(C) Costs not in AURORA 2006GRC_NIM Summary 3" xfId="8726"/>
    <cellStyle name="_DEM-WP(C) Costs not in AURORA 2006GRC_NIM Summary 3 2" xfId="8727"/>
    <cellStyle name="_DEM-WP(C) Costs not in AURORA 2006GRC_NIM Summary 30" xfId="8728"/>
    <cellStyle name="_DEM-WP(C) Costs not in AURORA 2006GRC_NIM Summary 30 2" xfId="8729"/>
    <cellStyle name="_DEM-WP(C) Costs not in AURORA 2006GRC_NIM Summary 31" xfId="8730"/>
    <cellStyle name="_DEM-WP(C) Costs not in AURORA 2006GRC_NIM Summary 31 2" xfId="8731"/>
    <cellStyle name="_DEM-WP(C) Costs not in AURORA 2006GRC_NIM Summary 32" xfId="8732"/>
    <cellStyle name="_DEM-WP(C) Costs not in AURORA 2006GRC_NIM Summary 32 2" xfId="8733"/>
    <cellStyle name="_DEM-WP(C) Costs not in AURORA 2006GRC_NIM Summary 33" xfId="8734"/>
    <cellStyle name="_DEM-WP(C) Costs not in AURORA 2006GRC_NIM Summary 33 2" xfId="8735"/>
    <cellStyle name="_DEM-WP(C) Costs not in AURORA 2006GRC_NIM Summary 34" xfId="8736"/>
    <cellStyle name="_DEM-WP(C) Costs not in AURORA 2006GRC_NIM Summary 34 2" xfId="8737"/>
    <cellStyle name="_DEM-WP(C) Costs not in AURORA 2006GRC_NIM Summary 35" xfId="8738"/>
    <cellStyle name="_DEM-WP(C) Costs not in AURORA 2006GRC_NIM Summary 35 2" xfId="8739"/>
    <cellStyle name="_DEM-WP(C) Costs not in AURORA 2006GRC_NIM Summary 36" xfId="8740"/>
    <cellStyle name="_DEM-WP(C) Costs not in AURORA 2006GRC_NIM Summary 36 2" xfId="8741"/>
    <cellStyle name="_DEM-WP(C) Costs not in AURORA 2006GRC_NIM Summary 37" xfId="8742"/>
    <cellStyle name="_DEM-WP(C) Costs not in AURORA 2006GRC_NIM Summary 37 2" xfId="8743"/>
    <cellStyle name="_DEM-WP(C) Costs not in AURORA 2006GRC_NIM Summary 38" xfId="8744"/>
    <cellStyle name="_DEM-WP(C) Costs not in AURORA 2006GRC_NIM Summary 38 2" xfId="8745"/>
    <cellStyle name="_DEM-WP(C) Costs not in AURORA 2006GRC_NIM Summary 39" xfId="8746"/>
    <cellStyle name="_DEM-WP(C) Costs not in AURORA 2006GRC_NIM Summary 39 2" xfId="8747"/>
    <cellStyle name="_DEM-WP(C) Costs not in AURORA 2006GRC_NIM Summary 4" xfId="8748"/>
    <cellStyle name="_DEM-WP(C) Costs not in AURORA 2006GRC_NIM Summary 4 2" xfId="8749"/>
    <cellStyle name="_DEM-WP(C) Costs not in AURORA 2006GRC_NIM Summary 40" xfId="8750"/>
    <cellStyle name="_DEM-WP(C) Costs not in AURORA 2006GRC_NIM Summary 40 2" xfId="8751"/>
    <cellStyle name="_DEM-WP(C) Costs not in AURORA 2006GRC_NIM Summary 41" xfId="8752"/>
    <cellStyle name="_DEM-WP(C) Costs not in AURORA 2006GRC_NIM Summary 41 2" xfId="8753"/>
    <cellStyle name="_DEM-WP(C) Costs not in AURORA 2006GRC_NIM Summary 42" xfId="8754"/>
    <cellStyle name="_DEM-WP(C) Costs not in AURORA 2006GRC_NIM Summary 42 2" xfId="8755"/>
    <cellStyle name="_DEM-WP(C) Costs not in AURORA 2006GRC_NIM Summary 43" xfId="8756"/>
    <cellStyle name="_DEM-WP(C) Costs not in AURORA 2006GRC_NIM Summary 43 2" xfId="8757"/>
    <cellStyle name="_DEM-WP(C) Costs not in AURORA 2006GRC_NIM Summary 44" xfId="8758"/>
    <cellStyle name="_DEM-WP(C) Costs not in AURORA 2006GRC_NIM Summary 44 2" xfId="8759"/>
    <cellStyle name="_DEM-WP(C) Costs not in AURORA 2006GRC_NIM Summary 45" xfId="8760"/>
    <cellStyle name="_DEM-WP(C) Costs not in AURORA 2006GRC_NIM Summary 45 2" xfId="8761"/>
    <cellStyle name="_DEM-WP(C) Costs not in AURORA 2006GRC_NIM Summary 46" xfId="8762"/>
    <cellStyle name="_DEM-WP(C) Costs not in AURORA 2006GRC_NIM Summary 46 2" xfId="8763"/>
    <cellStyle name="_DEM-WP(C) Costs not in AURORA 2006GRC_NIM Summary 47" xfId="8764"/>
    <cellStyle name="_DEM-WP(C) Costs not in AURORA 2006GRC_NIM Summary 47 2" xfId="8765"/>
    <cellStyle name="_DEM-WP(C) Costs not in AURORA 2006GRC_NIM Summary 48" xfId="8766"/>
    <cellStyle name="_DEM-WP(C) Costs not in AURORA 2006GRC_NIM Summary 49" xfId="8767"/>
    <cellStyle name="_DEM-WP(C) Costs not in AURORA 2006GRC_NIM Summary 5" xfId="8768"/>
    <cellStyle name="_DEM-WP(C) Costs not in AURORA 2006GRC_NIM Summary 5 2" xfId="8769"/>
    <cellStyle name="_DEM-WP(C) Costs not in AURORA 2006GRC_NIM Summary 50" xfId="8770"/>
    <cellStyle name="_DEM-WP(C) Costs not in AURORA 2006GRC_NIM Summary 51" xfId="8771"/>
    <cellStyle name="_DEM-WP(C) Costs not in AURORA 2006GRC_NIM Summary 52" xfId="8772"/>
    <cellStyle name="_DEM-WP(C) Costs not in AURORA 2006GRC_NIM Summary 6" xfId="8773"/>
    <cellStyle name="_DEM-WP(C) Costs not in AURORA 2006GRC_NIM Summary 6 2" xfId="8774"/>
    <cellStyle name="_DEM-WP(C) Costs not in AURORA 2006GRC_NIM Summary 7" xfId="8775"/>
    <cellStyle name="_DEM-WP(C) Costs not in AURORA 2006GRC_NIM Summary 7 2" xfId="8776"/>
    <cellStyle name="_DEM-WP(C) Costs not in AURORA 2006GRC_NIM Summary 8" xfId="8777"/>
    <cellStyle name="_DEM-WP(C) Costs not in AURORA 2006GRC_NIM Summary 8 2" xfId="8778"/>
    <cellStyle name="_DEM-WP(C) Costs not in AURORA 2006GRC_NIM Summary 9" xfId="8779"/>
    <cellStyle name="_DEM-WP(C) Costs not in AURORA 2006GRC_NIM Summary 9 2" xfId="8780"/>
    <cellStyle name="_DEM-WP(C) Costs not in AURORA 2006GRC_NIM Summary_DEM-WP(C) ENERG10C--ctn Mid-C_042010 2010GRC" xfId="8781"/>
    <cellStyle name="_DEM-WP(C) Costs not in AURORA 2006GRC_NIM Summary_DEM-WP(C) ENERG10C--ctn Mid-C_042010 2010GRC 2" xfId="8782"/>
    <cellStyle name="_DEM-WP(C) Costs not in AURORA 2006GRC_PCA 10 -  Exhibit D Dec 2011" xfId="8783"/>
    <cellStyle name="_DEM-WP(C) Costs not in AURORA 2006GRC_PCA 10 -  Exhibit D Dec 2011 2" xfId="8784"/>
    <cellStyle name="_DEM-WP(C) Costs not in AURORA 2006GRC_PCA 10 -  Exhibit D from A Kellogg Jan 2011" xfId="8785"/>
    <cellStyle name="_DEM-WP(C) Costs not in AURORA 2006GRC_PCA 10 -  Exhibit D from A Kellogg Jan 2011 2" xfId="8786"/>
    <cellStyle name="_DEM-WP(C) Costs not in AURORA 2006GRC_PCA 10 -  Exhibit D from A Kellogg July 2011" xfId="8787"/>
    <cellStyle name="_DEM-WP(C) Costs not in AURORA 2006GRC_PCA 10 -  Exhibit D from A Kellogg July 2011 2" xfId="8788"/>
    <cellStyle name="_DEM-WP(C) Costs not in AURORA 2006GRC_PCA 10 -  Exhibit D from S Free Rcv'd 12-11" xfId="8789"/>
    <cellStyle name="_DEM-WP(C) Costs not in AURORA 2006GRC_PCA 10 -  Exhibit D from S Free Rcv'd 12-11 2" xfId="8790"/>
    <cellStyle name="_DEM-WP(C) Costs not in AURORA 2006GRC_PCA 11 -  Exhibit D Jan 2012 fr A Kellogg" xfId="8791"/>
    <cellStyle name="_DEM-WP(C) Costs not in AURORA 2006GRC_PCA 11 -  Exhibit D Jan 2012 fr A Kellogg 2" xfId="8792"/>
    <cellStyle name="_DEM-WP(C) Costs not in AURORA 2006GRC_PCA 11 -  Exhibit D Jan 2012 WF" xfId="8793"/>
    <cellStyle name="_DEM-WP(C) Costs not in AURORA 2006GRC_PCA 11 -  Exhibit D Jan 2012 WF 2" xfId="8794"/>
    <cellStyle name="_DEM-WP(C) Costs not in AURORA 2006GRC_PCA 9 -  Exhibit D April 2010" xfId="8795"/>
    <cellStyle name="_DEM-WP(C) Costs not in AURORA 2006GRC_PCA 9 -  Exhibit D April 2010 (3)" xfId="8796"/>
    <cellStyle name="_DEM-WP(C) Costs not in AURORA 2006GRC_PCA 9 -  Exhibit D April 2010 (3) 2" xfId="8797"/>
    <cellStyle name="_DEM-WP(C) Costs not in AURORA 2006GRC_PCA 9 -  Exhibit D April 2010 (3) 2 2" xfId="8798"/>
    <cellStyle name="_DEM-WP(C) Costs not in AURORA 2006GRC_PCA 9 -  Exhibit D April 2010 (3) 2 2 2" xfId="8799"/>
    <cellStyle name="_DEM-WP(C) Costs not in AURORA 2006GRC_PCA 9 -  Exhibit D April 2010 (3) 2 3" xfId="8800"/>
    <cellStyle name="_DEM-WP(C) Costs not in AURORA 2006GRC_PCA 9 -  Exhibit D April 2010 (3) 3" xfId="8801"/>
    <cellStyle name="_DEM-WP(C) Costs not in AURORA 2006GRC_PCA 9 -  Exhibit D April 2010 (3) 3 2" xfId="8802"/>
    <cellStyle name="_DEM-WP(C) Costs not in AURORA 2006GRC_PCA 9 -  Exhibit D April 2010 (3) 4" xfId="8803"/>
    <cellStyle name="_DEM-WP(C) Costs not in AURORA 2006GRC_PCA 9 -  Exhibit D April 2010 (3)_DEM-WP(C) ENERG10C--ctn Mid-C_042010 2010GRC" xfId="8804"/>
    <cellStyle name="_DEM-WP(C) Costs not in AURORA 2006GRC_PCA 9 -  Exhibit D April 2010 (3)_DEM-WP(C) ENERG10C--ctn Mid-C_042010 2010GRC 2" xfId="8805"/>
    <cellStyle name="_DEM-WP(C) Costs not in AURORA 2006GRC_PCA 9 -  Exhibit D April 2010 2" xfId="8806"/>
    <cellStyle name="_DEM-WP(C) Costs not in AURORA 2006GRC_PCA 9 -  Exhibit D April 2010 2 2" xfId="8807"/>
    <cellStyle name="_DEM-WP(C) Costs not in AURORA 2006GRC_PCA 9 -  Exhibit D April 2010 3" xfId="8808"/>
    <cellStyle name="_DEM-WP(C) Costs not in AURORA 2006GRC_PCA 9 -  Exhibit D April 2010 3 2" xfId="8809"/>
    <cellStyle name="_DEM-WP(C) Costs not in AURORA 2006GRC_PCA 9 -  Exhibit D April 2010 4" xfId="8810"/>
    <cellStyle name="_DEM-WP(C) Costs not in AURORA 2006GRC_PCA 9 -  Exhibit D April 2010 4 2" xfId="8811"/>
    <cellStyle name="_DEM-WP(C) Costs not in AURORA 2006GRC_PCA 9 -  Exhibit D April 2010 5" xfId="8812"/>
    <cellStyle name="_DEM-WP(C) Costs not in AURORA 2006GRC_PCA 9 -  Exhibit D April 2010 5 2" xfId="8813"/>
    <cellStyle name="_DEM-WP(C) Costs not in AURORA 2006GRC_PCA 9 -  Exhibit D April 2010 6" xfId="8814"/>
    <cellStyle name="_DEM-WP(C) Costs not in AURORA 2006GRC_PCA 9 -  Exhibit D April 2010 6 2" xfId="8815"/>
    <cellStyle name="_DEM-WP(C) Costs not in AURORA 2006GRC_PCA 9 -  Exhibit D April 2010 7" xfId="8816"/>
    <cellStyle name="_DEM-WP(C) Costs not in AURORA 2006GRC_PCA 9 -  Exhibit D Nov 2010" xfId="8817"/>
    <cellStyle name="_DEM-WP(C) Costs not in AURORA 2006GRC_PCA 9 -  Exhibit D Nov 2010 2" xfId="8818"/>
    <cellStyle name="_DEM-WP(C) Costs not in AURORA 2006GRC_PCA 9 -  Exhibit D Nov 2010 2 2" xfId="8819"/>
    <cellStyle name="_DEM-WP(C) Costs not in AURORA 2006GRC_PCA 9 -  Exhibit D Nov 2010 3" xfId="8820"/>
    <cellStyle name="_DEM-WP(C) Costs not in AURORA 2006GRC_PCA 9 - Exhibit D at August 2010" xfId="8821"/>
    <cellStyle name="_DEM-WP(C) Costs not in AURORA 2006GRC_PCA 9 - Exhibit D at August 2010 2" xfId="8822"/>
    <cellStyle name="_DEM-WP(C) Costs not in AURORA 2006GRC_PCA 9 - Exhibit D at August 2010 2 2" xfId="8823"/>
    <cellStyle name="_DEM-WP(C) Costs not in AURORA 2006GRC_PCA 9 - Exhibit D at August 2010 3" xfId="8824"/>
    <cellStyle name="_DEM-WP(C) Costs not in AURORA 2006GRC_PCA 9 - Exhibit D June 2010 GRC" xfId="8825"/>
    <cellStyle name="_DEM-WP(C) Costs not in AURORA 2006GRC_PCA 9 - Exhibit D June 2010 GRC 2" xfId="8826"/>
    <cellStyle name="_DEM-WP(C) Costs not in AURORA 2006GRC_PCA 9 - Exhibit D June 2010 GRC 2 2" xfId="8827"/>
    <cellStyle name="_DEM-WP(C) Costs not in AURORA 2006GRC_PCA 9 - Exhibit D June 2010 GRC 3" xfId="8828"/>
    <cellStyle name="_DEM-WP(C) Costs not in AURORA 2006GRC_Power Costs - Comparison bx Rbtl-Staff-Jt-PC" xfId="8829"/>
    <cellStyle name="_DEM-WP(C) Costs not in AURORA 2006GRC_Power Costs - Comparison bx Rbtl-Staff-Jt-PC 2" xfId="8830"/>
    <cellStyle name="_DEM-WP(C) Costs not in AURORA 2006GRC_Power Costs - Comparison bx Rbtl-Staff-Jt-PC 2 2" xfId="8831"/>
    <cellStyle name="_DEM-WP(C) Costs not in AURORA 2006GRC_Power Costs - Comparison bx Rbtl-Staff-Jt-PC 2 2 2" xfId="8832"/>
    <cellStyle name="_DEM-WP(C) Costs not in AURORA 2006GRC_Power Costs - Comparison bx Rbtl-Staff-Jt-PC 2 3" xfId="8833"/>
    <cellStyle name="_DEM-WP(C) Costs not in AURORA 2006GRC_Power Costs - Comparison bx Rbtl-Staff-Jt-PC 3" xfId="8834"/>
    <cellStyle name="_DEM-WP(C) Costs not in AURORA 2006GRC_Power Costs - Comparison bx Rbtl-Staff-Jt-PC 3 2" xfId="8835"/>
    <cellStyle name="_DEM-WP(C) Costs not in AURORA 2006GRC_Power Costs - Comparison bx Rbtl-Staff-Jt-PC 4" xfId="8836"/>
    <cellStyle name="_DEM-WP(C) Costs not in AURORA 2006GRC_Power Costs - Comparison bx Rbtl-Staff-Jt-PC_Adj Bench DR 3 for Initial Briefs (Electric)" xfId="8837"/>
    <cellStyle name="_DEM-WP(C) Costs not in AURORA 2006GRC_Power Costs - Comparison bx Rbtl-Staff-Jt-PC_Adj Bench DR 3 for Initial Briefs (Electric) 2" xfId="8838"/>
    <cellStyle name="_DEM-WP(C) Costs not in AURORA 2006GRC_Power Costs - Comparison bx Rbtl-Staff-Jt-PC_Adj Bench DR 3 for Initial Briefs (Electric) 2 2" xfId="8839"/>
    <cellStyle name="_DEM-WP(C) Costs not in AURORA 2006GRC_Power Costs - Comparison bx Rbtl-Staff-Jt-PC_Adj Bench DR 3 for Initial Briefs (Electric) 2 2 2" xfId="8840"/>
    <cellStyle name="_DEM-WP(C) Costs not in AURORA 2006GRC_Power Costs - Comparison bx Rbtl-Staff-Jt-PC_Adj Bench DR 3 for Initial Briefs (Electric) 2 3" xfId="8841"/>
    <cellStyle name="_DEM-WP(C) Costs not in AURORA 2006GRC_Power Costs - Comparison bx Rbtl-Staff-Jt-PC_Adj Bench DR 3 for Initial Briefs (Electric) 3" xfId="8842"/>
    <cellStyle name="_DEM-WP(C) Costs not in AURORA 2006GRC_Power Costs - Comparison bx Rbtl-Staff-Jt-PC_Adj Bench DR 3 for Initial Briefs (Electric) 3 2" xfId="8843"/>
    <cellStyle name="_DEM-WP(C) Costs not in AURORA 2006GRC_Power Costs - Comparison bx Rbtl-Staff-Jt-PC_Adj Bench DR 3 for Initial Briefs (Electric) 4" xfId="8844"/>
    <cellStyle name="_DEM-WP(C) Costs not in AURORA 2006GRC_Power Costs - Comparison bx Rbtl-Staff-Jt-PC_Adj Bench DR 3 for Initial Briefs (Electric)_DEM-WP(C) ENERG10C--ctn Mid-C_042010 2010GRC" xfId="8845"/>
    <cellStyle name="_DEM-WP(C) Costs not in AURORA 2006GRC_Power Costs - Comparison bx Rbtl-Staff-Jt-PC_Adj Bench DR 3 for Initial Briefs (Electric)_DEM-WP(C) ENERG10C--ctn Mid-C_042010 2010GRC 2" xfId="8846"/>
    <cellStyle name="_DEM-WP(C) Costs not in AURORA 2006GRC_Power Costs - Comparison bx Rbtl-Staff-Jt-PC_DEM-WP(C) ENERG10C--ctn Mid-C_042010 2010GRC" xfId="8847"/>
    <cellStyle name="_DEM-WP(C) Costs not in AURORA 2006GRC_Power Costs - Comparison bx Rbtl-Staff-Jt-PC_DEM-WP(C) ENERG10C--ctn Mid-C_042010 2010GRC 2" xfId="8848"/>
    <cellStyle name="_DEM-WP(C) Costs not in AURORA 2006GRC_Power Costs - Comparison bx Rbtl-Staff-Jt-PC_Electric Rev Req Model (2009 GRC) Rebuttal" xfId="8849"/>
    <cellStyle name="_DEM-WP(C) Costs not in AURORA 2006GRC_Power Costs - Comparison bx Rbtl-Staff-Jt-PC_Electric Rev Req Model (2009 GRC) Rebuttal 2" xfId="8850"/>
    <cellStyle name="_DEM-WP(C) Costs not in AURORA 2006GRC_Power Costs - Comparison bx Rbtl-Staff-Jt-PC_Electric Rev Req Model (2009 GRC) Rebuttal 2 2" xfId="8851"/>
    <cellStyle name="_DEM-WP(C) Costs not in AURORA 2006GRC_Power Costs - Comparison bx Rbtl-Staff-Jt-PC_Electric Rev Req Model (2009 GRC) Rebuttal 2 2 2" xfId="8852"/>
    <cellStyle name="_DEM-WP(C) Costs not in AURORA 2006GRC_Power Costs - Comparison bx Rbtl-Staff-Jt-PC_Electric Rev Req Model (2009 GRC) Rebuttal 2 3" xfId="8853"/>
    <cellStyle name="_DEM-WP(C) Costs not in AURORA 2006GRC_Power Costs - Comparison bx Rbtl-Staff-Jt-PC_Electric Rev Req Model (2009 GRC) Rebuttal 3" xfId="8854"/>
    <cellStyle name="_DEM-WP(C) Costs not in AURORA 2006GRC_Power Costs - Comparison bx Rbtl-Staff-Jt-PC_Electric Rev Req Model (2009 GRC) Rebuttal 3 2" xfId="8855"/>
    <cellStyle name="_DEM-WP(C) Costs not in AURORA 2006GRC_Power Costs - Comparison bx Rbtl-Staff-Jt-PC_Electric Rev Req Model (2009 GRC) Rebuttal 4" xfId="8856"/>
    <cellStyle name="_DEM-WP(C) Costs not in AURORA 2006GRC_Power Costs - Comparison bx Rbtl-Staff-Jt-PC_Electric Rev Req Model (2009 GRC) Rebuttal REmoval of New  WH Solar AdjustMI" xfId="8857"/>
    <cellStyle name="_DEM-WP(C) Costs not in AURORA 2006GRC_Power Costs - Comparison bx Rbtl-Staff-Jt-PC_Electric Rev Req Model (2009 GRC) Rebuttal REmoval of New  WH Solar AdjustMI 2" xfId="8858"/>
    <cellStyle name="_DEM-WP(C) Costs not in AURORA 2006GRC_Power Costs - Comparison bx Rbtl-Staff-Jt-PC_Electric Rev Req Model (2009 GRC) Rebuttal REmoval of New  WH Solar AdjustMI 2 2" xfId="8859"/>
    <cellStyle name="_DEM-WP(C) Costs not in AURORA 2006GRC_Power Costs - Comparison bx Rbtl-Staff-Jt-PC_Electric Rev Req Model (2009 GRC) Rebuttal REmoval of New  WH Solar AdjustMI 2 2 2" xfId="8860"/>
    <cellStyle name="_DEM-WP(C) Costs not in AURORA 2006GRC_Power Costs - Comparison bx Rbtl-Staff-Jt-PC_Electric Rev Req Model (2009 GRC) Rebuttal REmoval of New  WH Solar AdjustMI 2 3" xfId="8861"/>
    <cellStyle name="_DEM-WP(C) Costs not in AURORA 2006GRC_Power Costs - Comparison bx Rbtl-Staff-Jt-PC_Electric Rev Req Model (2009 GRC) Rebuttal REmoval of New  WH Solar AdjustMI 3" xfId="8862"/>
    <cellStyle name="_DEM-WP(C) Costs not in AURORA 2006GRC_Power Costs - Comparison bx Rbtl-Staff-Jt-PC_Electric Rev Req Model (2009 GRC) Rebuttal REmoval of New  WH Solar AdjustMI 3 2" xfId="8863"/>
    <cellStyle name="_DEM-WP(C) Costs not in AURORA 2006GRC_Power Costs - Comparison bx Rbtl-Staff-Jt-PC_Electric Rev Req Model (2009 GRC) Rebuttal REmoval of New  WH Solar AdjustMI 4" xfId="8864"/>
    <cellStyle name="_DEM-WP(C) Costs not in AURORA 2006GRC_Power Costs - Comparison bx Rbtl-Staff-Jt-PC_Electric Rev Req Model (2009 GRC) Rebuttal REmoval of New  WH Solar AdjustMI_DEM-WP(C) ENERG10C--ctn Mid-C_042010 2010GRC" xfId="8865"/>
    <cellStyle name="_DEM-WP(C) Costs not in AURORA 2006GRC_Power Costs - Comparison bx Rbtl-Staff-Jt-PC_Electric Rev Req Model (2009 GRC) Rebuttal REmoval of New  WH Solar AdjustMI_DEM-WP(C) ENERG10C--ctn Mid-C_042010 2010GRC 2" xfId="8866"/>
    <cellStyle name="_DEM-WP(C) Costs not in AURORA 2006GRC_Power Costs - Comparison bx Rbtl-Staff-Jt-PC_Electric Rev Req Model (2009 GRC) Revised 01-18-2010" xfId="8867"/>
    <cellStyle name="_DEM-WP(C) Costs not in AURORA 2006GRC_Power Costs - Comparison bx Rbtl-Staff-Jt-PC_Electric Rev Req Model (2009 GRC) Revised 01-18-2010 2" xfId="8868"/>
    <cellStyle name="_DEM-WP(C) Costs not in AURORA 2006GRC_Power Costs - Comparison bx Rbtl-Staff-Jt-PC_Electric Rev Req Model (2009 GRC) Revised 01-18-2010 2 2" xfId="8869"/>
    <cellStyle name="_DEM-WP(C) Costs not in AURORA 2006GRC_Power Costs - Comparison bx Rbtl-Staff-Jt-PC_Electric Rev Req Model (2009 GRC) Revised 01-18-2010 2 2 2" xfId="8870"/>
    <cellStyle name="_DEM-WP(C) Costs not in AURORA 2006GRC_Power Costs - Comparison bx Rbtl-Staff-Jt-PC_Electric Rev Req Model (2009 GRC) Revised 01-18-2010 2 3" xfId="8871"/>
    <cellStyle name="_DEM-WP(C) Costs not in AURORA 2006GRC_Power Costs - Comparison bx Rbtl-Staff-Jt-PC_Electric Rev Req Model (2009 GRC) Revised 01-18-2010 3" xfId="8872"/>
    <cellStyle name="_DEM-WP(C) Costs not in AURORA 2006GRC_Power Costs - Comparison bx Rbtl-Staff-Jt-PC_Electric Rev Req Model (2009 GRC) Revised 01-18-2010 3 2" xfId="8873"/>
    <cellStyle name="_DEM-WP(C) Costs not in AURORA 2006GRC_Power Costs - Comparison bx Rbtl-Staff-Jt-PC_Electric Rev Req Model (2009 GRC) Revised 01-18-2010 4" xfId="8874"/>
    <cellStyle name="_DEM-WP(C) Costs not in AURORA 2006GRC_Power Costs - Comparison bx Rbtl-Staff-Jt-PC_Electric Rev Req Model (2009 GRC) Revised 01-18-2010_DEM-WP(C) ENERG10C--ctn Mid-C_042010 2010GRC" xfId="8875"/>
    <cellStyle name="_DEM-WP(C) Costs not in AURORA 2006GRC_Power Costs - Comparison bx Rbtl-Staff-Jt-PC_Electric Rev Req Model (2009 GRC) Revised 01-18-2010_DEM-WP(C) ENERG10C--ctn Mid-C_042010 2010GRC 2" xfId="8876"/>
    <cellStyle name="_DEM-WP(C) Costs not in AURORA 2006GRC_Power Costs - Comparison bx Rbtl-Staff-Jt-PC_Final Order Electric EXHIBIT A-1" xfId="8877"/>
    <cellStyle name="_DEM-WP(C) Costs not in AURORA 2006GRC_Power Costs - Comparison bx Rbtl-Staff-Jt-PC_Final Order Electric EXHIBIT A-1 2" xfId="8878"/>
    <cellStyle name="_DEM-WP(C) Costs not in AURORA 2006GRC_Power Costs - Comparison bx Rbtl-Staff-Jt-PC_Final Order Electric EXHIBIT A-1 2 2" xfId="8879"/>
    <cellStyle name="_DEM-WP(C) Costs not in AURORA 2006GRC_Power Costs - Comparison bx Rbtl-Staff-Jt-PC_Final Order Electric EXHIBIT A-1 2 2 2" xfId="8880"/>
    <cellStyle name="_DEM-WP(C) Costs not in AURORA 2006GRC_Power Costs - Comparison bx Rbtl-Staff-Jt-PC_Final Order Electric EXHIBIT A-1 2 3" xfId="8881"/>
    <cellStyle name="_DEM-WP(C) Costs not in AURORA 2006GRC_Power Costs - Comparison bx Rbtl-Staff-Jt-PC_Final Order Electric EXHIBIT A-1 3" xfId="8882"/>
    <cellStyle name="_DEM-WP(C) Costs not in AURORA 2006GRC_Power Costs - Comparison bx Rbtl-Staff-Jt-PC_Final Order Electric EXHIBIT A-1 3 2" xfId="8883"/>
    <cellStyle name="_DEM-WP(C) Costs not in AURORA 2006GRC_Power Costs - Comparison bx Rbtl-Staff-Jt-PC_Final Order Electric EXHIBIT A-1 4" xfId="8884"/>
    <cellStyle name="_DEM-WP(C) Costs not in AURORA 2006GRC_Production Adj 4.37" xfId="8885"/>
    <cellStyle name="_DEM-WP(C) Costs not in AURORA 2006GRC_Production Adj 4.37 2" xfId="8886"/>
    <cellStyle name="_DEM-WP(C) Costs not in AURORA 2006GRC_Production Adj 4.37 2 2" xfId="8887"/>
    <cellStyle name="_DEM-WP(C) Costs not in AURORA 2006GRC_Production Adj 4.37 2 2 2" xfId="8888"/>
    <cellStyle name="_DEM-WP(C) Costs not in AURORA 2006GRC_Production Adj 4.37 2 3" xfId="8889"/>
    <cellStyle name="_DEM-WP(C) Costs not in AURORA 2006GRC_Production Adj 4.37 3" xfId="8890"/>
    <cellStyle name="_DEM-WP(C) Costs not in AURORA 2006GRC_Production Adj 4.37 3 2" xfId="8891"/>
    <cellStyle name="_DEM-WP(C) Costs not in AURORA 2006GRC_Production Adj 4.37 4" xfId="8892"/>
    <cellStyle name="_DEM-WP(C) Costs not in AURORA 2006GRC_Purchased Power Adj 4.03" xfId="8893"/>
    <cellStyle name="_DEM-WP(C) Costs not in AURORA 2006GRC_Purchased Power Adj 4.03 2" xfId="8894"/>
    <cellStyle name="_DEM-WP(C) Costs not in AURORA 2006GRC_Purchased Power Adj 4.03 2 2" xfId="8895"/>
    <cellStyle name="_DEM-WP(C) Costs not in AURORA 2006GRC_Purchased Power Adj 4.03 2 2 2" xfId="8896"/>
    <cellStyle name="_DEM-WP(C) Costs not in AURORA 2006GRC_Purchased Power Adj 4.03 2 3" xfId="8897"/>
    <cellStyle name="_DEM-WP(C) Costs not in AURORA 2006GRC_Purchased Power Adj 4.03 3" xfId="8898"/>
    <cellStyle name="_DEM-WP(C) Costs not in AURORA 2006GRC_Purchased Power Adj 4.03 3 2" xfId="8899"/>
    <cellStyle name="_DEM-WP(C) Costs not in AURORA 2006GRC_Purchased Power Adj 4.03 4" xfId="8900"/>
    <cellStyle name="_DEM-WP(C) Costs not in AURORA 2006GRC_Rebuttal Power Costs" xfId="8901"/>
    <cellStyle name="_DEM-WP(C) Costs not in AURORA 2006GRC_Rebuttal Power Costs 2" xfId="8902"/>
    <cellStyle name="_DEM-WP(C) Costs not in AURORA 2006GRC_Rebuttal Power Costs 2 2" xfId="8903"/>
    <cellStyle name="_DEM-WP(C) Costs not in AURORA 2006GRC_Rebuttal Power Costs 2 2 2" xfId="8904"/>
    <cellStyle name="_DEM-WP(C) Costs not in AURORA 2006GRC_Rebuttal Power Costs 2 3" xfId="8905"/>
    <cellStyle name="_DEM-WP(C) Costs not in AURORA 2006GRC_Rebuttal Power Costs 3" xfId="8906"/>
    <cellStyle name="_DEM-WP(C) Costs not in AURORA 2006GRC_Rebuttal Power Costs 3 2" xfId="8907"/>
    <cellStyle name="_DEM-WP(C) Costs not in AURORA 2006GRC_Rebuttal Power Costs 4" xfId="8908"/>
    <cellStyle name="_DEM-WP(C) Costs not in AURORA 2006GRC_Rebuttal Power Costs_Adj Bench DR 3 for Initial Briefs (Electric)" xfId="8909"/>
    <cellStyle name="_DEM-WP(C) Costs not in AURORA 2006GRC_Rebuttal Power Costs_Adj Bench DR 3 for Initial Briefs (Electric) 2" xfId="8910"/>
    <cellStyle name="_DEM-WP(C) Costs not in AURORA 2006GRC_Rebuttal Power Costs_Adj Bench DR 3 for Initial Briefs (Electric) 2 2" xfId="8911"/>
    <cellStyle name="_DEM-WP(C) Costs not in AURORA 2006GRC_Rebuttal Power Costs_Adj Bench DR 3 for Initial Briefs (Electric) 2 2 2" xfId="8912"/>
    <cellStyle name="_DEM-WP(C) Costs not in AURORA 2006GRC_Rebuttal Power Costs_Adj Bench DR 3 for Initial Briefs (Electric) 2 3" xfId="8913"/>
    <cellStyle name="_DEM-WP(C) Costs not in AURORA 2006GRC_Rebuttal Power Costs_Adj Bench DR 3 for Initial Briefs (Electric) 3" xfId="8914"/>
    <cellStyle name="_DEM-WP(C) Costs not in AURORA 2006GRC_Rebuttal Power Costs_Adj Bench DR 3 for Initial Briefs (Electric) 3 2" xfId="8915"/>
    <cellStyle name="_DEM-WP(C) Costs not in AURORA 2006GRC_Rebuttal Power Costs_Adj Bench DR 3 for Initial Briefs (Electric) 4" xfId="8916"/>
    <cellStyle name="_DEM-WP(C) Costs not in AURORA 2006GRC_Rebuttal Power Costs_Adj Bench DR 3 for Initial Briefs (Electric)_DEM-WP(C) ENERG10C--ctn Mid-C_042010 2010GRC" xfId="8917"/>
    <cellStyle name="_DEM-WP(C) Costs not in AURORA 2006GRC_Rebuttal Power Costs_Adj Bench DR 3 for Initial Briefs (Electric)_DEM-WP(C) ENERG10C--ctn Mid-C_042010 2010GRC 2" xfId="8918"/>
    <cellStyle name="_DEM-WP(C) Costs not in AURORA 2006GRC_Rebuttal Power Costs_DEM-WP(C) ENERG10C--ctn Mid-C_042010 2010GRC" xfId="8919"/>
    <cellStyle name="_DEM-WP(C) Costs not in AURORA 2006GRC_Rebuttal Power Costs_DEM-WP(C) ENERG10C--ctn Mid-C_042010 2010GRC 2" xfId="8920"/>
    <cellStyle name="_DEM-WP(C) Costs not in AURORA 2006GRC_Rebuttal Power Costs_Electric Rev Req Model (2009 GRC) Rebuttal" xfId="8921"/>
    <cellStyle name="_DEM-WP(C) Costs not in AURORA 2006GRC_Rebuttal Power Costs_Electric Rev Req Model (2009 GRC) Rebuttal 2" xfId="8922"/>
    <cellStyle name="_DEM-WP(C) Costs not in AURORA 2006GRC_Rebuttal Power Costs_Electric Rev Req Model (2009 GRC) Rebuttal 2 2" xfId="8923"/>
    <cellStyle name="_DEM-WP(C) Costs not in AURORA 2006GRC_Rebuttal Power Costs_Electric Rev Req Model (2009 GRC) Rebuttal 2 2 2" xfId="8924"/>
    <cellStyle name="_DEM-WP(C) Costs not in AURORA 2006GRC_Rebuttal Power Costs_Electric Rev Req Model (2009 GRC) Rebuttal 2 3" xfId="8925"/>
    <cellStyle name="_DEM-WP(C) Costs not in AURORA 2006GRC_Rebuttal Power Costs_Electric Rev Req Model (2009 GRC) Rebuttal 3" xfId="8926"/>
    <cellStyle name="_DEM-WP(C) Costs not in AURORA 2006GRC_Rebuttal Power Costs_Electric Rev Req Model (2009 GRC) Rebuttal 3 2" xfId="8927"/>
    <cellStyle name="_DEM-WP(C) Costs not in AURORA 2006GRC_Rebuttal Power Costs_Electric Rev Req Model (2009 GRC) Rebuttal 4" xfId="8928"/>
    <cellStyle name="_DEM-WP(C) Costs not in AURORA 2006GRC_Rebuttal Power Costs_Electric Rev Req Model (2009 GRC) Rebuttal REmoval of New  WH Solar AdjustMI" xfId="8929"/>
    <cellStyle name="_DEM-WP(C) Costs not in AURORA 2006GRC_Rebuttal Power Costs_Electric Rev Req Model (2009 GRC) Rebuttal REmoval of New  WH Solar AdjustMI 2" xfId="8930"/>
    <cellStyle name="_DEM-WP(C) Costs not in AURORA 2006GRC_Rebuttal Power Costs_Electric Rev Req Model (2009 GRC) Rebuttal REmoval of New  WH Solar AdjustMI 2 2" xfId="8931"/>
    <cellStyle name="_DEM-WP(C) Costs not in AURORA 2006GRC_Rebuttal Power Costs_Electric Rev Req Model (2009 GRC) Rebuttal REmoval of New  WH Solar AdjustMI 2 2 2" xfId="8932"/>
    <cellStyle name="_DEM-WP(C) Costs not in AURORA 2006GRC_Rebuttal Power Costs_Electric Rev Req Model (2009 GRC) Rebuttal REmoval of New  WH Solar AdjustMI 2 3" xfId="8933"/>
    <cellStyle name="_DEM-WP(C) Costs not in AURORA 2006GRC_Rebuttal Power Costs_Electric Rev Req Model (2009 GRC) Rebuttal REmoval of New  WH Solar AdjustMI 3" xfId="8934"/>
    <cellStyle name="_DEM-WP(C) Costs not in AURORA 2006GRC_Rebuttal Power Costs_Electric Rev Req Model (2009 GRC) Rebuttal REmoval of New  WH Solar AdjustMI 3 2" xfId="8935"/>
    <cellStyle name="_DEM-WP(C) Costs not in AURORA 2006GRC_Rebuttal Power Costs_Electric Rev Req Model (2009 GRC) Rebuttal REmoval of New  WH Solar AdjustMI 4" xfId="8936"/>
    <cellStyle name="_DEM-WP(C) Costs not in AURORA 2006GRC_Rebuttal Power Costs_Electric Rev Req Model (2009 GRC) Rebuttal REmoval of New  WH Solar AdjustMI_DEM-WP(C) ENERG10C--ctn Mid-C_042010 2010GRC" xfId="8937"/>
    <cellStyle name="_DEM-WP(C) Costs not in AURORA 2006GRC_Rebuttal Power Costs_Electric Rev Req Model (2009 GRC) Rebuttal REmoval of New  WH Solar AdjustMI_DEM-WP(C) ENERG10C--ctn Mid-C_042010 2010GRC 2" xfId="8938"/>
    <cellStyle name="_DEM-WP(C) Costs not in AURORA 2006GRC_Rebuttal Power Costs_Electric Rev Req Model (2009 GRC) Revised 01-18-2010" xfId="8939"/>
    <cellStyle name="_DEM-WP(C) Costs not in AURORA 2006GRC_Rebuttal Power Costs_Electric Rev Req Model (2009 GRC) Revised 01-18-2010 2" xfId="8940"/>
    <cellStyle name="_DEM-WP(C) Costs not in AURORA 2006GRC_Rebuttal Power Costs_Electric Rev Req Model (2009 GRC) Revised 01-18-2010 2 2" xfId="8941"/>
    <cellStyle name="_DEM-WP(C) Costs not in AURORA 2006GRC_Rebuttal Power Costs_Electric Rev Req Model (2009 GRC) Revised 01-18-2010 2 2 2" xfId="8942"/>
    <cellStyle name="_DEM-WP(C) Costs not in AURORA 2006GRC_Rebuttal Power Costs_Electric Rev Req Model (2009 GRC) Revised 01-18-2010 2 3" xfId="8943"/>
    <cellStyle name="_DEM-WP(C) Costs not in AURORA 2006GRC_Rebuttal Power Costs_Electric Rev Req Model (2009 GRC) Revised 01-18-2010 3" xfId="8944"/>
    <cellStyle name="_DEM-WP(C) Costs not in AURORA 2006GRC_Rebuttal Power Costs_Electric Rev Req Model (2009 GRC) Revised 01-18-2010 3 2" xfId="8945"/>
    <cellStyle name="_DEM-WP(C) Costs not in AURORA 2006GRC_Rebuttal Power Costs_Electric Rev Req Model (2009 GRC) Revised 01-18-2010 4" xfId="8946"/>
    <cellStyle name="_DEM-WP(C) Costs not in AURORA 2006GRC_Rebuttal Power Costs_Electric Rev Req Model (2009 GRC) Revised 01-18-2010_DEM-WP(C) ENERG10C--ctn Mid-C_042010 2010GRC" xfId="8947"/>
    <cellStyle name="_DEM-WP(C) Costs not in AURORA 2006GRC_Rebuttal Power Costs_Electric Rev Req Model (2009 GRC) Revised 01-18-2010_DEM-WP(C) ENERG10C--ctn Mid-C_042010 2010GRC 2" xfId="8948"/>
    <cellStyle name="_DEM-WP(C) Costs not in AURORA 2006GRC_Rebuttal Power Costs_Final Order Electric EXHIBIT A-1" xfId="8949"/>
    <cellStyle name="_DEM-WP(C) Costs not in AURORA 2006GRC_Rebuttal Power Costs_Final Order Electric EXHIBIT A-1 2" xfId="8950"/>
    <cellStyle name="_DEM-WP(C) Costs not in AURORA 2006GRC_Rebuttal Power Costs_Final Order Electric EXHIBIT A-1 2 2" xfId="8951"/>
    <cellStyle name="_DEM-WP(C) Costs not in AURORA 2006GRC_Rebuttal Power Costs_Final Order Electric EXHIBIT A-1 2 2 2" xfId="8952"/>
    <cellStyle name="_DEM-WP(C) Costs not in AURORA 2006GRC_Rebuttal Power Costs_Final Order Electric EXHIBIT A-1 2 3" xfId="8953"/>
    <cellStyle name="_DEM-WP(C) Costs not in AURORA 2006GRC_Rebuttal Power Costs_Final Order Electric EXHIBIT A-1 3" xfId="8954"/>
    <cellStyle name="_DEM-WP(C) Costs not in AURORA 2006GRC_Rebuttal Power Costs_Final Order Electric EXHIBIT A-1 3 2" xfId="8955"/>
    <cellStyle name="_DEM-WP(C) Costs not in AURORA 2006GRC_Rebuttal Power Costs_Final Order Electric EXHIBIT A-1 4" xfId="8956"/>
    <cellStyle name="_DEM-WP(C) Costs not in AURORA 2006GRC_ROR 5.02" xfId="8957"/>
    <cellStyle name="_DEM-WP(C) Costs not in AURORA 2006GRC_ROR 5.02 2" xfId="8958"/>
    <cellStyle name="_DEM-WP(C) Costs not in AURORA 2006GRC_ROR 5.02 2 2" xfId="8959"/>
    <cellStyle name="_DEM-WP(C) Costs not in AURORA 2006GRC_ROR 5.02 2 2 2" xfId="8960"/>
    <cellStyle name="_DEM-WP(C) Costs not in AURORA 2006GRC_ROR 5.02 2 3" xfId="8961"/>
    <cellStyle name="_DEM-WP(C) Costs not in AURORA 2006GRC_ROR 5.02 3" xfId="8962"/>
    <cellStyle name="_DEM-WP(C) Costs not in AURORA 2006GRC_ROR 5.02 3 2" xfId="8963"/>
    <cellStyle name="_DEM-WP(C) Costs not in AURORA 2006GRC_ROR 5.02 4" xfId="8964"/>
    <cellStyle name="_DEM-WP(C) Costs not in AURORA 2006GRC_Transmission Workbook for May BOD" xfId="8965"/>
    <cellStyle name="_DEM-WP(C) Costs not in AURORA 2006GRC_Transmission Workbook for May BOD 2" xfId="8966"/>
    <cellStyle name="_DEM-WP(C) Costs not in AURORA 2006GRC_Transmission Workbook for May BOD 2 2" xfId="8967"/>
    <cellStyle name="_DEM-WP(C) Costs not in AURORA 2006GRC_Transmission Workbook for May BOD 2 2 2" xfId="8968"/>
    <cellStyle name="_DEM-WP(C) Costs not in AURORA 2006GRC_Transmission Workbook for May BOD 2 3" xfId="8969"/>
    <cellStyle name="_DEM-WP(C) Costs not in AURORA 2006GRC_Transmission Workbook for May BOD 3" xfId="8970"/>
    <cellStyle name="_DEM-WP(C) Costs not in AURORA 2006GRC_Transmission Workbook for May BOD 3 2" xfId="8971"/>
    <cellStyle name="_DEM-WP(C) Costs not in AURORA 2006GRC_Transmission Workbook for May BOD 4" xfId="8972"/>
    <cellStyle name="_DEM-WP(C) Costs not in AURORA 2006GRC_Transmission Workbook for May BOD_DEM-WP(C) ENERG10C--ctn Mid-C_042010 2010GRC" xfId="8973"/>
    <cellStyle name="_DEM-WP(C) Costs not in AURORA 2006GRC_Transmission Workbook for May BOD_DEM-WP(C) ENERG10C--ctn Mid-C_042010 2010GRC 2" xfId="8974"/>
    <cellStyle name="_DEM-WP(C) Costs not in AURORA 2006GRC_Wind Integration 10GRC" xfId="8975"/>
    <cellStyle name="_DEM-WP(C) Costs not in AURORA 2006GRC_Wind Integration 10GRC 2" xfId="8976"/>
    <cellStyle name="_DEM-WP(C) Costs not in AURORA 2006GRC_Wind Integration 10GRC 2 2" xfId="8977"/>
    <cellStyle name="_DEM-WP(C) Costs not in AURORA 2006GRC_Wind Integration 10GRC 2 2 2" xfId="8978"/>
    <cellStyle name="_DEM-WP(C) Costs not in AURORA 2006GRC_Wind Integration 10GRC 2 3" xfId="8979"/>
    <cellStyle name="_DEM-WP(C) Costs not in AURORA 2006GRC_Wind Integration 10GRC 3" xfId="8980"/>
    <cellStyle name="_DEM-WP(C) Costs not in AURORA 2006GRC_Wind Integration 10GRC 3 2" xfId="8981"/>
    <cellStyle name="_DEM-WP(C) Costs not in AURORA 2006GRC_Wind Integration 10GRC 4" xfId="8982"/>
    <cellStyle name="_DEM-WP(C) Costs not in AURORA 2006GRC_Wind Integration 10GRC_DEM-WP(C) ENERG10C--ctn Mid-C_042010 2010GRC" xfId="8983"/>
    <cellStyle name="_DEM-WP(C) Costs not in AURORA 2006GRC_Wind Integration 10GRC_DEM-WP(C) ENERG10C--ctn Mid-C_042010 2010GRC 2" xfId="8984"/>
    <cellStyle name="_DEM-WP(C) Costs not in AURORA 2007GRC" xfId="8985"/>
    <cellStyle name="_DEM-WP(C) Costs not in AURORA 2007GRC 2" xfId="8986"/>
    <cellStyle name="_DEM-WP(C) Costs not in AURORA 2007GRC 2 2" xfId="8987"/>
    <cellStyle name="_DEM-WP(C) Costs not in AURORA 2007GRC 2 2 2" xfId="8988"/>
    <cellStyle name="_DEM-WP(C) Costs not in AURORA 2007GRC 2 2 2 2" xfId="8989"/>
    <cellStyle name="_DEM-WP(C) Costs not in AURORA 2007GRC 2 2 3" xfId="8990"/>
    <cellStyle name="_DEM-WP(C) Costs not in AURORA 2007GRC 2 3" xfId="8991"/>
    <cellStyle name="_DEM-WP(C) Costs not in AURORA 2007GRC 2 3 2" xfId="8992"/>
    <cellStyle name="_DEM-WP(C) Costs not in AURORA 2007GRC 2 4" xfId="8993"/>
    <cellStyle name="_DEM-WP(C) Costs not in AURORA 2007GRC 3" xfId="8994"/>
    <cellStyle name="_DEM-WP(C) Costs not in AURORA 2007GRC 3 2" xfId="8995"/>
    <cellStyle name="_DEM-WP(C) Costs not in AURORA 2007GRC 4" xfId="8996"/>
    <cellStyle name="_DEM-WP(C) Costs not in AURORA 2007GRC Update" xfId="8997"/>
    <cellStyle name="_DEM-WP(C) Costs not in AURORA 2007GRC Update 2" xfId="8998"/>
    <cellStyle name="_DEM-WP(C) Costs not in AURORA 2007GRC Update 2 2" xfId="8999"/>
    <cellStyle name="_DEM-WP(C) Costs not in AURORA 2007GRC Update 2 2 2" xfId="9000"/>
    <cellStyle name="_DEM-WP(C) Costs not in AURORA 2007GRC Update 2 3" xfId="9001"/>
    <cellStyle name="_DEM-WP(C) Costs not in AURORA 2007GRC Update 3" xfId="9002"/>
    <cellStyle name="_DEM-WP(C) Costs not in AURORA 2007GRC Update 3 2" xfId="9003"/>
    <cellStyle name="_DEM-WP(C) Costs not in AURORA 2007GRC Update 4" xfId="9004"/>
    <cellStyle name="_DEM-WP(C) Costs not in AURORA 2007GRC Update_DEM-WP(C) ENERG10C--ctn Mid-C_042010 2010GRC" xfId="9005"/>
    <cellStyle name="_DEM-WP(C) Costs not in AURORA 2007GRC Update_DEM-WP(C) ENERG10C--ctn Mid-C_042010 2010GRC 2" xfId="9006"/>
    <cellStyle name="_DEM-WP(C) Costs not in AURORA 2007GRC Update_NIM Summary" xfId="9007"/>
    <cellStyle name="_DEM-WP(C) Costs not in AURORA 2007GRC Update_NIM Summary 2" xfId="9008"/>
    <cellStyle name="_DEM-WP(C) Costs not in AURORA 2007GRC Update_NIM Summary 2 2" xfId="9009"/>
    <cellStyle name="_DEM-WP(C) Costs not in AURORA 2007GRC Update_NIM Summary 2 2 2" xfId="9010"/>
    <cellStyle name="_DEM-WP(C) Costs not in AURORA 2007GRC Update_NIM Summary 2 3" xfId="9011"/>
    <cellStyle name="_DEM-WP(C) Costs not in AURORA 2007GRC Update_NIM Summary 3" xfId="9012"/>
    <cellStyle name="_DEM-WP(C) Costs not in AURORA 2007GRC Update_NIM Summary 3 2" xfId="9013"/>
    <cellStyle name="_DEM-WP(C) Costs not in AURORA 2007GRC Update_NIM Summary 4" xfId="9014"/>
    <cellStyle name="_DEM-WP(C) Costs not in AURORA 2007GRC Update_NIM Summary_DEM-WP(C) ENERG10C--ctn Mid-C_042010 2010GRC" xfId="9015"/>
    <cellStyle name="_DEM-WP(C) Costs not in AURORA 2007GRC Update_NIM Summary_DEM-WP(C) ENERG10C--ctn Mid-C_042010 2010GRC 2" xfId="9016"/>
    <cellStyle name="_DEM-WP(C) Costs not in AURORA 2007GRC_16.37E Wild Horse Expansion DeferralRevwrkingfile SF" xfId="9017"/>
    <cellStyle name="_DEM-WP(C) Costs not in AURORA 2007GRC_16.37E Wild Horse Expansion DeferralRevwrkingfile SF 2" xfId="9018"/>
    <cellStyle name="_DEM-WP(C) Costs not in AURORA 2007GRC_16.37E Wild Horse Expansion DeferralRevwrkingfile SF 2 2" xfId="9019"/>
    <cellStyle name="_DEM-WP(C) Costs not in AURORA 2007GRC_16.37E Wild Horse Expansion DeferralRevwrkingfile SF 2 2 2" xfId="9020"/>
    <cellStyle name="_DEM-WP(C) Costs not in AURORA 2007GRC_16.37E Wild Horse Expansion DeferralRevwrkingfile SF 2 3" xfId="9021"/>
    <cellStyle name="_DEM-WP(C) Costs not in AURORA 2007GRC_16.37E Wild Horse Expansion DeferralRevwrkingfile SF 3" xfId="9022"/>
    <cellStyle name="_DEM-WP(C) Costs not in AURORA 2007GRC_16.37E Wild Horse Expansion DeferralRevwrkingfile SF 3 2" xfId="9023"/>
    <cellStyle name="_DEM-WP(C) Costs not in AURORA 2007GRC_16.37E Wild Horse Expansion DeferralRevwrkingfile SF 4" xfId="9024"/>
    <cellStyle name="_DEM-WP(C) Costs not in AURORA 2007GRC_16.37E Wild Horse Expansion DeferralRevwrkingfile SF_DEM-WP(C) ENERG10C--ctn Mid-C_042010 2010GRC" xfId="9025"/>
    <cellStyle name="_DEM-WP(C) Costs not in AURORA 2007GRC_16.37E Wild Horse Expansion DeferralRevwrkingfile SF_DEM-WP(C) ENERG10C--ctn Mid-C_042010 2010GRC 2" xfId="9026"/>
    <cellStyle name="_DEM-WP(C) Costs not in AURORA 2007GRC_2009 GRC Compl Filing - Exhibit D" xfId="9027"/>
    <cellStyle name="_DEM-WP(C) Costs not in AURORA 2007GRC_2009 GRC Compl Filing - Exhibit D 2" xfId="9028"/>
    <cellStyle name="_DEM-WP(C) Costs not in AURORA 2007GRC_2009 GRC Compl Filing - Exhibit D 2 2" xfId="9029"/>
    <cellStyle name="_DEM-WP(C) Costs not in AURORA 2007GRC_2009 GRC Compl Filing - Exhibit D 2 2 2" xfId="9030"/>
    <cellStyle name="_DEM-WP(C) Costs not in AURORA 2007GRC_2009 GRC Compl Filing - Exhibit D 2 3" xfId="9031"/>
    <cellStyle name="_DEM-WP(C) Costs not in AURORA 2007GRC_2009 GRC Compl Filing - Exhibit D 3" xfId="9032"/>
    <cellStyle name="_DEM-WP(C) Costs not in AURORA 2007GRC_2009 GRC Compl Filing - Exhibit D 3 2" xfId="9033"/>
    <cellStyle name="_DEM-WP(C) Costs not in AURORA 2007GRC_2009 GRC Compl Filing - Exhibit D 4" xfId="9034"/>
    <cellStyle name="_DEM-WP(C) Costs not in AURORA 2007GRC_2009 GRC Compl Filing - Exhibit D_DEM-WP(C) ENERG10C--ctn Mid-C_042010 2010GRC" xfId="9035"/>
    <cellStyle name="_DEM-WP(C) Costs not in AURORA 2007GRC_2009 GRC Compl Filing - Exhibit D_DEM-WP(C) ENERG10C--ctn Mid-C_042010 2010GRC 2" xfId="9036"/>
    <cellStyle name="_DEM-WP(C) Costs not in AURORA 2007GRC_Adj Bench DR 3 for Initial Briefs (Electric)" xfId="9037"/>
    <cellStyle name="_DEM-WP(C) Costs not in AURORA 2007GRC_Adj Bench DR 3 for Initial Briefs (Electric) 2" xfId="9038"/>
    <cellStyle name="_DEM-WP(C) Costs not in AURORA 2007GRC_Adj Bench DR 3 for Initial Briefs (Electric) 2 2" xfId="9039"/>
    <cellStyle name="_DEM-WP(C) Costs not in AURORA 2007GRC_Adj Bench DR 3 for Initial Briefs (Electric) 2 2 2" xfId="9040"/>
    <cellStyle name="_DEM-WP(C) Costs not in AURORA 2007GRC_Adj Bench DR 3 for Initial Briefs (Electric) 2 3" xfId="9041"/>
    <cellStyle name="_DEM-WP(C) Costs not in AURORA 2007GRC_Adj Bench DR 3 for Initial Briefs (Electric) 3" xfId="9042"/>
    <cellStyle name="_DEM-WP(C) Costs not in AURORA 2007GRC_Adj Bench DR 3 for Initial Briefs (Electric) 3 2" xfId="9043"/>
    <cellStyle name="_DEM-WP(C) Costs not in AURORA 2007GRC_Adj Bench DR 3 for Initial Briefs (Electric) 4" xfId="9044"/>
    <cellStyle name="_DEM-WP(C) Costs not in AURORA 2007GRC_Adj Bench DR 3 for Initial Briefs (Electric)_DEM-WP(C) ENERG10C--ctn Mid-C_042010 2010GRC" xfId="9045"/>
    <cellStyle name="_DEM-WP(C) Costs not in AURORA 2007GRC_Adj Bench DR 3 for Initial Briefs (Electric)_DEM-WP(C) ENERG10C--ctn Mid-C_042010 2010GRC 2" xfId="9046"/>
    <cellStyle name="_DEM-WP(C) Costs not in AURORA 2007GRC_Book1" xfId="9047"/>
    <cellStyle name="_DEM-WP(C) Costs not in AURORA 2007GRC_Book1 2" xfId="9048"/>
    <cellStyle name="_DEM-WP(C) Costs not in AURORA 2007GRC_Book2" xfId="9049"/>
    <cellStyle name="_DEM-WP(C) Costs not in AURORA 2007GRC_Book2 2" xfId="9050"/>
    <cellStyle name="_DEM-WP(C) Costs not in AURORA 2007GRC_Book2 2 2" xfId="9051"/>
    <cellStyle name="_DEM-WP(C) Costs not in AURORA 2007GRC_Book2 2 2 2" xfId="9052"/>
    <cellStyle name="_DEM-WP(C) Costs not in AURORA 2007GRC_Book2 2 3" xfId="9053"/>
    <cellStyle name="_DEM-WP(C) Costs not in AURORA 2007GRC_Book2 3" xfId="9054"/>
    <cellStyle name="_DEM-WP(C) Costs not in AURORA 2007GRC_Book2 3 2" xfId="9055"/>
    <cellStyle name="_DEM-WP(C) Costs not in AURORA 2007GRC_Book2 4" xfId="9056"/>
    <cellStyle name="_DEM-WP(C) Costs not in AURORA 2007GRC_Book2_DEM-WP(C) ENERG10C--ctn Mid-C_042010 2010GRC" xfId="9057"/>
    <cellStyle name="_DEM-WP(C) Costs not in AURORA 2007GRC_Book2_DEM-WP(C) ENERG10C--ctn Mid-C_042010 2010GRC 2" xfId="9058"/>
    <cellStyle name="_DEM-WP(C) Costs not in AURORA 2007GRC_Book4" xfId="9059"/>
    <cellStyle name="_DEM-WP(C) Costs not in AURORA 2007GRC_Book4 2" xfId="9060"/>
    <cellStyle name="_DEM-WP(C) Costs not in AURORA 2007GRC_Book4 2 2" xfId="9061"/>
    <cellStyle name="_DEM-WP(C) Costs not in AURORA 2007GRC_Book4 2 2 2" xfId="9062"/>
    <cellStyle name="_DEM-WP(C) Costs not in AURORA 2007GRC_Book4 2 3" xfId="9063"/>
    <cellStyle name="_DEM-WP(C) Costs not in AURORA 2007GRC_Book4 3" xfId="9064"/>
    <cellStyle name="_DEM-WP(C) Costs not in AURORA 2007GRC_Book4 3 2" xfId="9065"/>
    <cellStyle name="_DEM-WP(C) Costs not in AURORA 2007GRC_Book4 4" xfId="9066"/>
    <cellStyle name="_DEM-WP(C) Costs not in AURORA 2007GRC_Book4_DEM-WP(C) ENERG10C--ctn Mid-C_042010 2010GRC" xfId="9067"/>
    <cellStyle name="_DEM-WP(C) Costs not in AURORA 2007GRC_Book4_DEM-WP(C) ENERG10C--ctn Mid-C_042010 2010GRC 2" xfId="9068"/>
    <cellStyle name="_DEM-WP(C) Costs not in AURORA 2007GRC_DEM-WP(C) ENERG10C--ctn Mid-C_042010 2010GRC" xfId="9069"/>
    <cellStyle name="_DEM-WP(C) Costs not in AURORA 2007GRC_DEM-WP(C) ENERG10C--ctn Mid-C_042010 2010GRC 2" xfId="9070"/>
    <cellStyle name="_DEM-WP(C) Costs not in AURORA 2007GRC_Electric Rev Req Model (2009 GRC) " xfId="9071"/>
    <cellStyle name="_DEM-WP(C) Costs not in AURORA 2007GRC_Electric Rev Req Model (2009 GRC)  2" xfId="9072"/>
    <cellStyle name="_DEM-WP(C) Costs not in AURORA 2007GRC_Electric Rev Req Model (2009 GRC)  2 2" xfId="9073"/>
    <cellStyle name="_DEM-WP(C) Costs not in AURORA 2007GRC_Electric Rev Req Model (2009 GRC)  2 2 2" xfId="9074"/>
    <cellStyle name="_DEM-WP(C) Costs not in AURORA 2007GRC_Electric Rev Req Model (2009 GRC)  2 3" xfId="9075"/>
    <cellStyle name="_DEM-WP(C) Costs not in AURORA 2007GRC_Electric Rev Req Model (2009 GRC)  3" xfId="9076"/>
    <cellStyle name="_DEM-WP(C) Costs not in AURORA 2007GRC_Electric Rev Req Model (2009 GRC)  3 2" xfId="9077"/>
    <cellStyle name="_DEM-WP(C) Costs not in AURORA 2007GRC_Electric Rev Req Model (2009 GRC)  4" xfId="9078"/>
    <cellStyle name="_DEM-WP(C) Costs not in AURORA 2007GRC_Electric Rev Req Model (2009 GRC) _DEM-WP(C) ENERG10C--ctn Mid-C_042010 2010GRC" xfId="9079"/>
    <cellStyle name="_DEM-WP(C) Costs not in AURORA 2007GRC_Electric Rev Req Model (2009 GRC) _DEM-WP(C) ENERG10C--ctn Mid-C_042010 2010GRC 2" xfId="9080"/>
    <cellStyle name="_DEM-WP(C) Costs not in AURORA 2007GRC_Electric Rev Req Model (2009 GRC) Rebuttal" xfId="9081"/>
    <cellStyle name="_DEM-WP(C) Costs not in AURORA 2007GRC_Electric Rev Req Model (2009 GRC) Rebuttal 2" xfId="9082"/>
    <cellStyle name="_DEM-WP(C) Costs not in AURORA 2007GRC_Electric Rev Req Model (2009 GRC) Rebuttal 2 2" xfId="9083"/>
    <cellStyle name="_DEM-WP(C) Costs not in AURORA 2007GRC_Electric Rev Req Model (2009 GRC) Rebuttal 2 2 2" xfId="9084"/>
    <cellStyle name="_DEM-WP(C) Costs not in AURORA 2007GRC_Electric Rev Req Model (2009 GRC) Rebuttal 2 3" xfId="9085"/>
    <cellStyle name="_DEM-WP(C) Costs not in AURORA 2007GRC_Electric Rev Req Model (2009 GRC) Rebuttal 3" xfId="9086"/>
    <cellStyle name="_DEM-WP(C) Costs not in AURORA 2007GRC_Electric Rev Req Model (2009 GRC) Rebuttal 3 2" xfId="9087"/>
    <cellStyle name="_DEM-WP(C) Costs not in AURORA 2007GRC_Electric Rev Req Model (2009 GRC) Rebuttal 4" xfId="9088"/>
    <cellStyle name="_DEM-WP(C) Costs not in AURORA 2007GRC_Electric Rev Req Model (2009 GRC) Rebuttal REmoval of New  WH Solar AdjustMI" xfId="9089"/>
    <cellStyle name="_DEM-WP(C) Costs not in AURORA 2007GRC_Electric Rev Req Model (2009 GRC) Rebuttal REmoval of New  WH Solar AdjustMI 2" xfId="9090"/>
    <cellStyle name="_DEM-WP(C) Costs not in AURORA 2007GRC_Electric Rev Req Model (2009 GRC) Rebuttal REmoval of New  WH Solar AdjustMI 2 2" xfId="9091"/>
    <cellStyle name="_DEM-WP(C) Costs not in AURORA 2007GRC_Electric Rev Req Model (2009 GRC) Rebuttal REmoval of New  WH Solar AdjustMI 2 2 2" xfId="9092"/>
    <cellStyle name="_DEM-WP(C) Costs not in AURORA 2007GRC_Electric Rev Req Model (2009 GRC) Rebuttal REmoval of New  WH Solar AdjustMI 2 3" xfId="9093"/>
    <cellStyle name="_DEM-WP(C) Costs not in AURORA 2007GRC_Electric Rev Req Model (2009 GRC) Rebuttal REmoval of New  WH Solar AdjustMI 3" xfId="9094"/>
    <cellStyle name="_DEM-WP(C) Costs not in AURORA 2007GRC_Electric Rev Req Model (2009 GRC) Rebuttal REmoval of New  WH Solar AdjustMI 3 2" xfId="9095"/>
    <cellStyle name="_DEM-WP(C) Costs not in AURORA 2007GRC_Electric Rev Req Model (2009 GRC) Rebuttal REmoval of New  WH Solar AdjustMI 4" xfId="9096"/>
    <cellStyle name="_DEM-WP(C) Costs not in AURORA 2007GRC_Electric Rev Req Model (2009 GRC) Rebuttal REmoval of New  WH Solar AdjustMI_DEM-WP(C) ENERG10C--ctn Mid-C_042010 2010GRC" xfId="9097"/>
    <cellStyle name="_DEM-WP(C) Costs not in AURORA 2007GRC_Electric Rev Req Model (2009 GRC) Rebuttal REmoval of New  WH Solar AdjustMI_DEM-WP(C) ENERG10C--ctn Mid-C_042010 2010GRC 2" xfId="9098"/>
    <cellStyle name="_DEM-WP(C) Costs not in AURORA 2007GRC_Electric Rev Req Model (2009 GRC) Revised 01-18-2010" xfId="9099"/>
    <cellStyle name="_DEM-WP(C) Costs not in AURORA 2007GRC_Electric Rev Req Model (2009 GRC) Revised 01-18-2010 2" xfId="9100"/>
    <cellStyle name="_DEM-WP(C) Costs not in AURORA 2007GRC_Electric Rev Req Model (2009 GRC) Revised 01-18-2010 2 2" xfId="9101"/>
    <cellStyle name="_DEM-WP(C) Costs not in AURORA 2007GRC_Electric Rev Req Model (2009 GRC) Revised 01-18-2010 2 2 2" xfId="9102"/>
    <cellStyle name="_DEM-WP(C) Costs not in AURORA 2007GRC_Electric Rev Req Model (2009 GRC) Revised 01-18-2010 2 3" xfId="9103"/>
    <cellStyle name="_DEM-WP(C) Costs not in AURORA 2007GRC_Electric Rev Req Model (2009 GRC) Revised 01-18-2010 3" xfId="9104"/>
    <cellStyle name="_DEM-WP(C) Costs not in AURORA 2007GRC_Electric Rev Req Model (2009 GRC) Revised 01-18-2010 3 2" xfId="9105"/>
    <cellStyle name="_DEM-WP(C) Costs not in AURORA 2007GRC_Electric Rev Req Model (2009 GRC) Revised 01-18-2010 4" xfId="9106"/>
    <cellStyle name="_DEM-WP(C) Costs not in AURORA 2007GRC_Electric Rev Req Model (2009 GRC) Revised 01-18-2010_DEM-WP(C) ENERG10C--ctn Mid-C_042010 2010GRC" xfId="9107"/>
    <cellStyle name="_DEM-WP(C) Costs not in AURORA 2007GRC_Electric Rev Req Model (2009 GRC) Revised 01-18-2010_DEM-WP(C) ENERG10C--ctn Mid-C_042010 2010GRC 2" xfId="9108"/>
    <cellStyle name="_DEM-WP(C) Costs not in AURORA 2007GRC_Electric Rev Req Model (2010 GRC)" xfId="9109"/>
    <cellStyle name="_DEM-WP(C) Costs not in AURORA 2007GRC_Electric Rev Req Model (2010 GRC) 2" xfId="9110"/>
    <cellStyle name="_DEM-WP(C) Costs not in AURORA 2007GRC_Electric Rev Req Model (2010 GRC) SF" xfId="9111"/>
    <cellStyle name="_DEM-WP(C) Costs not in AURORA 2007GRC_Electric Rev Req Model (2010 GRC) SF 2" xfId="9112"/>
    <cellStyle name="_DEM-WP(C) Costs not in AURORA 2007GRC_Final Order Electric EXHIBIT A-1" xfId="9113"/>
    <cellStyle name="_DEM-WP(C) Costs not in AURORA 2007GRC_Final Order Electric EXHIBIT A-1 2" xfId="9114"/>
    <cellStyle name="_DEM-WP(C) Costs not in AURORA 2007GRC_Final Order Electric EXHIBIT A-1 2 2" xfId="9115"/>
    <cellStyle name="_DEM-WP(C) Costs not in AURORA 2007GRC_Final Order Electric EXHIBIT A-1 2 2 2" xfId="9116"/>
    <cellStyle name="_DEM-WP(C) Costs not in AURORA 2007GRC_Final Order Electric EXHIBIT A-1 2 3" xfId="9117"/>
    <cellStyle name="_DEM-WP(C) Costs not in AURORA 2007GRC_Final Order Electric EXHIBIT A-1 3" xfId="9118"/>
    <cellStyle name="_DEM-WP(C) Costs not in AURORA 2007GRC_Final Order Electric EXHIBIT A-1 3 2" xfId="9119"/>
    <cellStyle name="_DEM-WP(C) Costs not in AURORA 2007GRC_Final Order Electric EXHIBIT A-1 4" xfId="9120"/>
    <cellStyle name="_DEM-WP(C) Costs not in AURORA 2007GRC_NIM Summary" xfId="9121"/>
    <cellStyle name="_DEM-WP(C) Costs not in AURORA 2007GRC_NIM Summary 2" xfId="9122"/>
    <cellStyle name="_DEM-WP(C) Costs not in AURORA 2007GRC_NIM Summary 2 2" xfId="9123"/>
    <cellStyle name="_DEM-WP(C) Costs not in AURORA 2007GRC_NIM Summary 2 2 2" xfId="9124"/>
    <cellStyle name="_DEM-WP(C) Costs not in AURORA 2007GRC_NIM Summary 2 3" xfId="9125"/>
    <cellStyle name="_DEM-WP(C) Costs not in AURORA 2007GRC_NIM Summary 3" xfId="9126"/>
    <cellStyle name="_DEM-WP(C) Costs not in AURORA 2007GRC_NIM Summary 3 2" xfId="9127"/>
    <cellStyle name="_DEM-WP(C) Costs not in AURORA 2007GRC_NIM Summary 4" xfId="9128"/>
    <cellStyle name="_DEM-WP(C) Costs not in AURORA 2007GRC_NIM Summary_DEM-WP(C) ENERG10C--ctn Mid-C_042010 2010GRC" xfId="9129"/>
    <cellStyle name="_DEM-WP(C) Costs not in AURORA 2007GRC_NIM Summary_DEM-WP(C) ENERG10C--ctn Mid-C_042010 2010GRC 2" xfId="9130"/>
    <cellStyle name="_DEM-WP(C) Costs not in AURORA 2007GRC_NIM+O&amp;M Monthly" xfId="9131"/>
    <cellStyle name="_DEM-WP(C) Costs not in AURORA 2007GRC_NIM+O&amp;M Monthly 2" xfId="9132"/>
    <cellStyle name="_DEM-WP(C) Costs not in AURORA 2007GRC_NIM+O&amp;M Monthly 2 2" xfId="9133"/>
    <cellStyle name="_DEM-WP(C) Costs not in AURORA 2007GRC_NIM+O&amp;M Monthly 3" xfId="9134"/>
    <cellStyle name="_DEM-WP(C) Costs not in AURORA 2007GRC_Power Costs - Comparison bx Rbtl-Staff-Jt-PC" xfId="9135"/>
    <cellStyle name="_DEM-WP(C) Costs not in AURORA 2007GRC_Power Costs - Comparison bx Rbtl-Staff-Jt-PC 2" xfId="9136"/>
    <cellStyle name="_DEM-WP(C) Costs not in AURORA 2007GRC_Power Costs - Comparison bx Rbtl-Staff-Jt-PC 2 2" xfId="9137"/>
    <cellStyle name="_DEM-WP(C) Costs not in AURORA 2007GRC_Power Costs - Comparison bx Rbtl-Staff-Jt-PC 2 2 2" xfId="9138"/>
    <cellStyle name="_DEM-WP(C) Costs not in AURORA 2007GRC_Power Costs - Comparison bx Rbtl-Staff-Jt-PC 2 3" xfId="9139"/>
    <cellStyle name="_DEM-WP(C) Costs not in AURORA 2007GRC_Power Costs - Comparison bx Rbtl-Staff-Jt-PC 3" xfId="9140"/>
    <cellStyle name="_DEM-WP(C) Costs not in AURORA 2007GRC_Power Costs - Comparison bx Rbtl-Staff-Jt-PC 3 2" xfId="9141"/>
    <cellStyle name="_DEM-WP(C) Costs not in AURORA 2007GRC_Power Costs - Comparison bx Rbtl-Staff-Jt-PC 4" xfId="9142"/>
    <cellStyle name="_DEM-WP(C) Costs not in AURORA 2007GRC_Power Costs - Comparison bx Rbtl-Staff-Jt-PC_DEM-WP(C) ENERG10C--ctn Mid-C_042010 2010GRC" xfId="9143"/>
    <cellStyle name="_DEM-WP(C) Costs not in AURORA 2007GRC_Power Costs - Comparison bx Rbtl-Staff-Jt-PC_DEM-WP(C) ENERG10C--ctn Mid-C_042010 2010GRC 2" xfId="9144"/>
    <cellStyle name="_DEM-WP(C) Costs not in AURORA 2007GRC_Rebuttal Power Costs" xfId="9145"/>
    <cellStyle name="_DEM-WP(C) Costs not in AURORA 2007GRC_Rebuttal Power Costs 2" xfId="9146"/>
    <cellStyle name="_DEM-WP(C) Costs not in AURORA 2007GRC_Rebuttal Power Costs 2 2" xfId="9147"/>
    <cellStyle name="_DEM-WP(C) Costs not in AURORA 2007GRC_Rebuttal Power Costs 2 2 2" xfId="9148"/>
    <cellStyle name="_DEM-WP(C) Costs not in AURORA 2007GRC_Rebuttal Power Costs 2 3" xfId="9149"/>
    <cellStyle name="_DEM-WP(C) Costs not in AURORA 2007GRC_Rebuttal Power Costs 3" xfId="9150"/>
    <cellStyle name="_DEM-WP(C) Costs not in AURORA 2007GRC_Rebuttal Power Costs 3 2" xfId="9151"/>
    <cellStyle name="_DEM-WP(C) Costs not in AURORA 2007GRC_Rebuttal Power Costs 4" xfId="9152"/>
    <cellStyle name="_DEM-WP(C) Costs not in AURORA 2007GRC_Rebuttal Power Costs_DEM-WP(C) ENERG10C--ctn Mid-C_042010 2010GRC" xfId="9153"/>
    <cellStyle name="_DEM-WP(C) Costs not in AURORA 2007GRC_Rebuttal Power Costs_DEM-WP(C) ENERG10C--ctn Mid-C_042010 2010GRC 2" xfId="9154"/>
    <cellStyle name="_DEM-WP(C) Costs not in AURORA 2007GRC_TENASKA REGULATORY ASSET" xfId="9155"/>
    <cellStyle name="_DEM-WP(C) Costs not in AURORA 2007GRC_TENASKA REGULATORY ASSET 2" xfId="9156"/>
    <cellStyle name="_DEM-WP(C) Costs not in AURORA 2007GRC_TENASKA REGULATORY ASSET 2 2" xfId="9157"/>
    <cellStyle name="_DEM-WP(C) Costs not in AURORA 2007GRC_TENASKA REGULATORY ASSET 2 2 2" xfId="9158"/>
    <cellStyle name="_DEM-WP(C) Costs not in AURORA 2007GRC_TENASKA REGULATORY ASSET 2 3" xfId="9159"/>
    <cellStyle name="_DEM-WP(C) Costs not in AURORA 2007GRC_TENASKA REGULATORY ASSET 3" xfId="9160"/>
    <cellStyle name="_DEM-WP(C) Costs not in AURORA 2007GRC_TENASKA REGULATORY ASSET 3 2" xfId="9161"/>
    <cellStyle name="_DEM-WP(C) Costs not in AURORA 2007GRC_TENASKA REGULATORY ASSET 4" xfId="9162"/>
    <cellStyle name="_DEM-WP(C) Costs not in AURORA 2007PCORC" xfId="9163"/>
    <cellStyle name="_DEM-WP(C) Costs not in AURORA 2007PCORC 2" xfId="9164"/>
    <cellStyle name="_DEM-WP(C) Costs not in AURORA 2007PCORC 2 2" xfId="9165"/>
    <cellStyle name="_DEM-WP(C) Costs not in AURORA 2007PCORC 2 2 2" xfId="9166"/>
    <cellStyle name="_DEM-WP(C) Costs not in AURORA 2007PCORC 2 3" xfId="9167"/>
    <cellStyle name="_DEM-WP(C) Costs not in AURORA 2007PCORC 3" xfId="9168"/>
    <cellStyle name="_DEM-WP(C) Costs not in AURORA 2007PCORC 3 2" xfId="9169"/>
    <cellStyle name="_DEM-WP(C) Costs not in AURORA 2007PCORC 4" xfId="9170"/>
    <cellStyle name="_DEM-WP(C) Costs not in AURORA 2007PCORC_Chelan PUD Power Costs (8-10)" xfId="9171"/>
    <cellStyle name="_DEM-WP(C) Costs not in AURORA 2007PCORC_Chelan PUD Power Costs (8-10) 2" xfId="9172"/>
    <cellStyle name="_DEM-WP(C) Costs not in AURORA 2007PCORC_DEM-WP(C) ENERG10C--ctn Mid-C_042010 2010GRC" xfId="9173"/>
    <cellStyle name="_DEM-WP(C) Costs not in AURORA 2007PCORC_DEM-WP(C) ENERG10C--ctn Mid-C_042010 2010GRC 2" xfId="9174"/>
    <cellStyle name="_DEM-WP(C) Costs not in AURORA 2007PCORC_NIM Summary" xfId="9175"/>
    <cellStyle name="_DEM-WP(C) Costs not in AURORA 2007PCORC_NIM Summary 2" xfId="9176"/>
    <cellStyle name="_DEM-WP(C) Costs not in AURORA 2007PCORC_NIM Summary 2 2" xfId="9177"/>
    <cellStyle name="_DEM-WP(C) Costs not in AURORA 2007PCORC_NIM Summary 2 2 2" xfId="9178"/>
    <cellStyle name="_DEM-WP(C) Costs not in AURORA 2007PCORC_NIM Summary 2 3" xfId="9179"/>
    <cellStyle name="_DEM-WP(C) Costs not in AURORA 2007PCORC_NIM Summary 3" xfId="9180"/>
    <cellStyle name="_DEM-WP(C) Costs not in AURORA 2007PCORC_NIM Summary 3 2" xfId="9181"/>
    <cellStyle name="_DEM-WP(C) Costs not in AURORA 2007PCORC_NIM Summary 4" xfId="9182"/>
    <cellStyle name="_DEM-WP(C) Costs not in AURORA 2007PCORC_NIM Summary_DEM-WP(C) ENERG10C--ctn Mid-C_042010 2010GRC" xfId="9183"/>
    <cellStyle name="_DEM-WP(C) Costs not in AURORA 2007PCORC_NIM Summary_DEM-WP(C) ENERG10C--ctn Mid-C_042010 2010GRC 2" xfId="9184"/>
    <cellStyle name="_DEM-WP(C) Costs not in AURORA 2007PCORC-5.07Update" xfId="9185"/>
    <cellStyle name="_DEM-WP(C) Costs not in AURORA 2007PCORC-5.07Update 2" xfId="9186"/>
    <cellStyle name="_DEM-WP(C) Costs not in AURORA 2007PCORC-5.07Update 2 2" xfId="9187"/>
    <cellStyle name="_DEM-WP(C) Costs not in AURORA 2007PCORC-5.07Update 2 2 2" xfId="9188"/>
    <cellStyle name="_DEM-WP(C) Costs not in AURORA 2007PCORC-5.07Update 2 2 2 2" xfId="9189"/>
    <cellStyle name="_DEM-WP(C) Costs not in AURORA 2007PCORC-5.07Update 2 2 3" xfId="9190"/>
    <cellStyle name="_DEM-WP(C) Costs not in AURORA 2007PCORC-5.07Update 2 3" xfId="9191"/>
    <cellStyle name="_DEM-WP(C) Costs not in AURORA 2007PCORC-5.07Update 2 3 2" xfId="9192"/>
    <cellStyle name="_DEM-WP(C) Costs not in AURORA 2007PCORC-5.07Update 2 4" xfId="9193"/>
    <cellStyle name="_DEM-WP(C) Costs not in AURORA 2007PCORC-5.07Update 3" xfId="9194"/>
    <cellStyle name="_DEM-WP(C) Costs not in AURORA 2007PCORC-5.07Update 3 2" xfId="9195"/>
    <cellStyle name="_DEM-WP(C) Costs not in AURORA 2007PCORC-5.07Update 3 2 2" xfId="9196"/>
    <cellStyle name="_DEM-WP(C) Costs not in AURORA 2007PCORC-5.07Update 4" xfId="9197"/>
    <cellStyle name="_DEM-WP(C) Costs not in AURORA 2007PCORC-5.07Update 4 2" xfId="9198"/>
    <cellStyle name="_DEM-WP(C) Costs not in AURORA 2007PCORC-5.07Update 4 3" xfId="9199"/>
    <cellStyle name="_DEM-WP(C) Costs not in AURORA 2007PCORC-5.07Update 5" xfId="9200"/>
    <cellStyle name="_DEM-WP(C) Costs not in AURORA 2007PCORC-5.07Update 5 2" xfId="9201"/>
    <cellStyle name="_DEM-WP(C) Costs not in AURORA 2007PCORC-5.07Update 6" xfId="9202"/>
    <cellStyle name="_DEM-WP(C) Costs not in AURORA 2007PCORC-5.07Update 6 2" xfId="9203"/>
    <cellStyle name="_DEM-WP(C) Costs not in AURORA 2007PCORC-5.07Update_16.37E Wild Horse Expansion DeferralRevwrkingfile SF" xfId="9204"/>
    <cellStyle name="_DEM-WP(C) Costs not in AURORA 2007PCORC-5.07Update_16.37E Wild Horse Expansion DeferralRevwrkingfile SF 2" xfId="9205"/>
    <cellStyle name="_DEM-WP(C) Costs not in AURORA 2007PCORC-5.07Update_16.37E Wild Horse Expansion DeferralRevwrkingfile SF 2 2" xfId="9206"/>
    <cellStyle name="_DEM-WP(C) Costs not in AURORA 2007PCORC-5.07Update_16.37E Wild Horse Expansion DeferralRevwrkingfile SF 2 2 2" xfId="9207"/>
    <cellStyle name="_DEM-WP(C) Costs not in AURORA 2007PCORC-5.07Update_16.37E Wild Horse Expansion DeferralRevwrkingfile SF 2 3" xfId="9208"/>
    <cellStyle name="_DEM-WP(C) Costs not in AURORA 2007PCORC-5.07Update_16.37E Wild Horse Expansion DeferralRevwrkingfile SF 3" xfId="9209"/>
    <cellStyle name="_DEM-WP(C) Costs not in AURORA 2007PCORC-5.07Update_16.37E Wild Horse Expansion DeferralRevwrkingfile SF 3 2" xfId="9210"/>
    <cellStyle name="_DEM-WP(C) Costs not in AURORA 2007PCORC-5.07Update_16.37E Wild Horse Expansion DeferralRevwrkingfile SF 4" xfId="9211"/>
    <cellStyle name="_DEM-WP(C) Costs not in AURORA 2007PCORC-5.07Update_16.37E Wild Horse Expansion DeferralRevwrkingfile SF_DEM-WP(C) ENERG10C--ctn Mid-C_042010 2010GRC" xfId="9212"/>
    <cellStyle name="_DEM-WP(C) Costs not in AURORA 2007PCORC-5.07Update_16.37E Wild Horse Expansion DeferralRevwrkingfile SF_DEM-WP(C) ENERG10C--ctn Mid-C_042010 2010GRC 2" xfId="9213"/>
    <cellStyle name="_DEM-WP(C) Costs not in AURORA 2007PCORC-5.07Update_2009 GRC Compl Filing - Exhibit D" xfId="9214"/>
    <cellStyle name="_DEM-WP(C) Costs not in AURORA 2007PCORC-5.07Update_2009 GRC Compl Filing - Exhibit D 2" xfId="9215"/>
    <cellStyle name="_DEM-WP(C) Costs not in AURORA 2007PCORC-5.07Update_2009 GRC Compl Filing - Exhibit D 2 2" xfId="9216"/>
    <cellStyle name="_DEM-WP(C) Costs not in AURORA 2007PCORC-5.07Update_2009 GRC Compl Filing - Exhibit D 2 2 2" xfId="9217"/>
    <cellStyle name="_DEM-WP(C) Costs not in AURORA 2007PCORC-5.07Update_2009 GRC Compl Filing - Exhibit D 2 3" xfId="9218"/>
    <cellStyle name="_DEM-WP(C) Costs not in AURORA 2007PCORC-5.07Update_2009 GRC Compl Filing - Exhibit D 3" xfId="9219"/>
    <cellStyle name="_DEM-WP(C) Costs not in AURORA 2007PCORC-5.07Update_2009 GRC Compl Filing - Exhibit D 3 2" xfId="9220"/>
    <cellStyle name="_DEM-WP(C) Costs not in AURORA 2007PCORC-5.07Update_2009 GRC Compl Filing - Exhibit D 4" xfId="9221"/>
    <cellStyle name="_DEM-WP(C) Costs not in AURORA 2007PCORC-5.07Update_2009 GRC Compl Filing - Exhibit D_DEM-WP(C) ENERG10C--ctn Mid-C_042010 2010GRC" xfId="9222"/>
    <cellStyle name="_DEM-WP(C) Costs not in AURORA 2007PCORC-5.07Update_2009 GRC Compl Filing - Exhibit D_DEM-WP(C) ENERG10C--ctn Mid-C_042010 2010GRC 2" xfId="9223"/>
    <cellStyle name="_DEM-WP(C) Costs not in AURORA 2007PCORC-5.07Update_Adj Bench DR 3 for Initial Briefs (Electric)" xfId="9224"/>
    <cellStyle name="_DEM-WP(C) Costs not in AURORA 2007PCORC-5.07Update_Adj Bench DR 3 for Initial Briefs (Electric) 2" xfId="9225"/>
    <cellStyle name="_DEM-WP(C) Costs not in AURORA 2007PCORC-5.07Update_Adj Bench DR 3 for Initial Briefs (Electric) 2 2" xfId="9226"/>
    <cellStyle name="_DEM-WP(C) Costs not in AURORA 2007PCORC-5.07Update_Adj Bench DR 3 for Initial Briefs (Electric) 2 2 2" xfId="9227"/>
    <cellStyle name="_DEM-WP(C) Costs not in AURORA 2007PCORC-5.07Update_Adj Bench DR 3 for Initial Briefs (Electric) 2 3" xfId="9228"/>
    <cellStyle name="_DEM-WP(C) Costs not in AURORA 2007PCORC-5.07Update_Adj Bench DR 3 for Initial Briefs (Electric) 3" xfId="9229"/>
    <cellStyle name="_DEM-WP(C) Costs not in AURORA 2007PCORC-5.07Update_Adj Bench DR 3 for Initial Briefs (Electric) 3 2" xfId="9230"/>
    <cellStyle name="_DEM-WP(C) Costs not in AURORA 2007PCORC-5.07Update_Adj Bench DR 3 for Initial Briefs (Electric) 4" xfId="9231"/>
    <cellStyle name="_DEM-WP(C) Costs not in AURORA 2007PCORC-5.07Update_Adj Bench DR 3 for Initial Briefs (Electric)_DEM-WP(C) ENERG10C--ctn Mid-C_042010 2010GRC" xfId="9232"/>
    <cellStyle name="_DEM-WP(C) Costs not in AURORA 2007PCORC-5.07Update_Adj Bench DR 3 for Initial Briefs (Electric)_DEM-WP(C) ENERG10C--ctn Mid-C_042010 2010GRC 2" xfId="9233"/>
    <cellStyle name="_DEM-WP(C) Costs not in AURORA 2007PCORC-5.07Update_Book1" xfId="9234"/>
    <cellStyle name="_DEM-WP(C) Costs not in AURORA 2007PCORC-5.07Update_Book1 2" xfId="9235"/>
    <cellStyle name="_DEM-WP(C) Costs not in AURORA 2007PCORC-5.07Update_Book2" xfId="9236"/>
    <cellStyle name="_DEM-WP(C) Costs not in AURORA 2007PCORC-5.07Update_Book2 2" xfId="9237"/>
    <cellStyle name="_DEM-WP(C) Costs not in AURORA 2007PCORC-5.07Update_Book2 2 2" xfId="9238"/>
    <cellStyle name="_DEM-WP(C) Costs not in AURORA 2007PCORC-5.07Update_Book2 2 2 2" xfId="9239"/>
    <cellStyle name="_DEM-WP(C) Costs not in AURORA 2007PCORC-5.07Update_Book2 2 3" xfId="9240"/>
    <cellStyle name="_DEM-WP(C) Costs not in AURORA 2007PCORC-5.07Update_Book2 3" xfId="9241"/>
    <cellStyle name="_DEM-WP(C) Costs not in AURORA 2007PCORC-5.07Update_Book2 3 2" xfId="9242"/>
    <cellStyle name="_DEM-WP(C) Costs not in AURORA 2007PCORC-5.07Update_Book2 4" xfId="9243"/>
    <cellStyle name="_DEM-WP(C) Costs not in AURORA 2007PCORC-5.07Update_Book2_DEM-WP(C) ENERG10C--ctn Mid-C_042010 2010GRC" xfId="9244"/>
    <cellStyle name="_DEM-WP(C) Costs not in AURORA 2007PCORC-5.07Update_Book2_DEM-WP(C) ENERG10C--ctn Mid-C_042010 2010GRC 2" xfId="9245"/>
    <cellStyle name="_DEM-WP(C) Costs not in AURORA 2007PCORC-5.07Update_Book4" xfId="9246"/>
    <cellStyle name="_DEM-WP(C) Costs not in AURORA 2007PCORC-5.07Update_Book4 2" xfId="9247"/>
    <cellStyle name="_DEM-WP(C) Costs not in AURORA 2007PCORC-5.07Update_Book4 2 2" xfId="9248"/>
    <cellStyle name="_DEM-WP(C) Costs not in AURORA 2007PCORC-5.07Update_Book4 2 2 2" xfId="9249"/>
    <cellStyle name="_DEM-WP(C) Costs not in AURORA 2007PCORC-5.07Update_Book4 2 3" xfId="9250"/>
    <cellStyle name="_DEM-WP(C) Costs not in AURORA 2007PCORC-5.07Update_Book4 3" xfId="9251"/>
    <cellStyle name="_DEM-WP(C) Costs not in AURORA 2007PCORC-5.07Update_Book4 3 2" xfId="9252"/>
    <cellStyle name="_DEM-WP(C) Costs not in AURORA 2007PCORC-5.07Update_Book4 4" xfId="9253"/>
    <cellStyle name="_DEM-WP(C) Costs not in AURORA 2007PCORC-5.07Update_Book4_DEM-WP(C) ENERG10C--ctn Mid-C_042010 2010GRC" xfId="9254"/>
    <cellStyle name="_DEM-WP(C) Costs not in AURORA 2007PCORC-5.07Update_Book4_DEM-WP(C) ENERG10C--ctn Mid-C_042010 2010GRC 2" xfId="9255"/>
    <cellStyle name="_DEM-WP(C) Costs not in AURORA 2007PCORC-5.07Update_Chelan PUD Power Costs (8-10)" xfId="9256"/>
    <cellStyle name="_DEM-WP(C) Costs not in AURORA 2007PCORC-5.07Update_Chelan PUD Power Costs (8-10) 2" xfId="9257"/>
    <cellStyle name="_DEM-WP(C) Costs not in AURORA 2007PCORC-5.07Update_Colstrip 1&amp;2 Annual O&amp;M Budgets" xfId="9258"/>
    <cellStyle name="_DEM-WP(C) Costs not in AURORA 2007PCORC-5.07Update_Confidential Material" xfId="9259"/>
    <cellStyle name="_DEM-WP(C) Costs not in AURORA 2007PCORC-5.07Update_Confidential Material 2" xfId="9260"/>
    <cellStyle name="_DEM-WP(C) Costs not in AURORA 2007PCORC-5.07Update_DEM-WP(C) Colstrip 12 Coal Cost Forecast 2010GRC" xfId="9261"/>
    <cellStyle name="_DEM-WP(C) Costs not in AURORA 2007PCORC-5.07Update_DEM-WP(C) Colstrip 12 Coal Cost Forecast 2010GRC 2" xfId="9262"/>
    <cellStyle name="_DEM-WP(C) Costs not in AURORA 2007PCORC-5.07Update_DEM-WP(C) ENERG10C--ctn Mid-C_042010 2010GRC" xfId="9263"/>
    <cellStyle name="_DEM-WP(C) Costs not in AURORA 2007PCORC-5.07Update_DEM-WP(C) ENERG10C--ctn Mid-C_042010 2010GRC 2" xfId="9264"/>
    <cellStyle name="_DEM-WP(C) Costs not in AURORA 2007PCORC-5.07Update_DEM-WP(C) Production O&amp;M 2009GRC Rebuttal" xfId="9265"/>
    <cellStyle name="_DEM-WP(C) Costs not in AURORA 2007PCORC-5.07Update_DEM-WP(C) Production O&amp;M 2009GRC Rebuttal 2" xfId="9266"/>
    <cellStyle name="_DEM-WP(C) Costs not in AURORA 2007PCORC-5.07Update_DEM-WP(C) Production O&amp;M 2009GRC Rebuttal 2 2" xfId="9267"/>
    <cellStyle name="_DEM-WP(C) Costs not in AURORA 2007PCORC-5.07Update_DEM-WP(C) Production O&amp;M 2009GRC Rebuttal 2 2 2" xfId="9268"/>
    <cellStyle name="_DEM-WP(C) Costs not in AURORA 2007PCORC-5.07Update_DEM-WP(C) Production O&amp;M 2009GRC Rebuttal 2 3" xfId="9269"/>
    <cellStyle name="_DEM-WP(C) Costs not in AURORA 2007PCORC-5.07Update_DEM-WP(C) Production O&amp;M 2009GRC Rebuttal 3" xfId="9270"/>
    <cellStyle name="_DEM-WP(C) Costs not in AURORA 2007PCORC-5.07Update_DEM-WP(C) Production O&amp;M 2009GRC Rebuttal 3 2" xfId="9271"/>
    <cellStyle name="_DEM-WP(C) Costs not in AURORA 2007PCORC-5.07Update_DEM-WP(C) Production O&amp;M 2009GRC Rebuttal 4" xfId="9272"/>
    <cellStyle name="_DEM-WP(C) Costs not in AURORA 2007PCORC-5.07Update_DEM-WP(C) Production O&amp;M 2009GRC Rebuttal_Adj Bench DR 3 for Initial Briefs (Electric)" xfId="9273"/>
    <cellStyle name="_DEM-WP(C) Costs not in AURORA 2007PCORC-5.07Update_DEM-WP(C) Production O&amp;M 2009GRC Rebuttal_Adj Bench DR 3 for Initial Briefs (Electric) 2" xfId="9274"/>
    <cellStyle name="_DEM-WP(C) Costs not in AURORA 2007PCORC-5.07Update_DEM-WP(C) Production O&amp;M 2009GRC Rebuttal_Adj Bench DR 3 for Initial Briefs (Electric) 2 2" xfId="9275"/>
    <cellStyle name="_DEM-WP(C) Costs not in AURORA 2007PCORC-5.07Update_DEM-WP(C) Production O&amp;M 2009GRC Rebuttal_Adj Bench DR 3 for Initial Briefs (Electric) 2 2 2" xfId="9276"/>
    <cellStyle name="_DEM-WP(C) Costs not in AURORA 2007PCORC-5.07Update_DEM-WP(C) Production O&amp;M 2009GRC Rebuttal_Adj Bench DR 3 for Initial Briefs (Electric) 2 3" xfId="9277"/>
    <cellStyle name="_DEM-WP(C) Costs not in AURORA 2007PCORC-5.07Update_DEM-WP(C) Production O&amp;M 2009GRC Rebuttal_Adj Bench DR 3 for Initial Briefs (Electric) 3" xfId="9278"/>
    <cellStyle name="_DEM-WP(C) Costs not in AURORA 2007PCORC-5.07Update_DEM-WP(C) Production O&amp;M 2009GRC Rebuttal_Adj Bench DR 3 for Initial Briefs (Electric) 3 2" xfId="9279"/>
    <cellStyle name="_DEM-WP(C) Costs not in AURORA 2007PCORC-5.07Update_DEM-WP(C) Production O&amp;M 2009GRC Rebuttal_Adj Bench DR 3 for Initial Briefs (Electric) 4" xfId="9280"/>
    <cellStyle name="_DEM-WP(C) Costs not in AURORA 2007PCORC-5.07Update_DEM-WP(C) Production O&amp;M 2009GRC Rebuttal_Adj Bench DR 3 for Initial Briefs (Electric)_DEM-WP(C) ENERG10C--ctn Mid-C_042010 2010GRC" xfId="9281"/>
    <cellStyle name="_DEM-WP(C) Costs not in AURORA 2007PCORC-5.07Update_DEM-WP(C) Production O&amp;M 2009GRC Rebuttal_Adj Bench DR 3 for Initial Briefs (Electric)_DEM-WP(C) ENERG10C--ctn Mid-C_042010 2010GRC 2" xfId="9282"/>
    <cellStyle name="_DEM-WP(C) Costs not in AURORA 2007PCORC-5.07Update_DEM-WP(C) Production O&amp;M 2009GRC Rebuttal_Book2" xfId="9283"/>
    <cellStyle name="_DEM-WP(C) Costs not in AURORA 2007PCORC-5.07Update_DEM-WP(C) Production O&amp;M 2009GRC Rebuttal_Book2 2" xfId="9284"/>
    <cellStyle name="_DEM-WP(C) Costs not in AURORA 2007PCORC-5.07Update_DEM-WP(C) Production O&amp;M 2009GRC Rebuttal_Book2 2 2" xfId="9285"/>
    <cellStyle name="_DEM-WP(C) Costs not in AURORA 2007PCORC-5.07Update_DEM-WP(C) Production O&amp;M 2009GRC Rebuttal_Book2 2 2 2" xfId="9286"/>
    <cellStyle name="_DEM-WP(C) Costs not in AURORA 2007PCORC-5.07Update_DEM-WP(C) Production O&amp;M 2009GRC Rebuttal_Book2 2 3" xfId="9287"/>
    <cellStyle name="_DEM-WP(C) Costs not in AURORA 2007PCORC-5.07Update_DEM-WP(C) Production O&amp;M 2009GRC Rebuttal_Book2 3" xfId="9288"/>
    <cellStyle name="_DEM-WP(C) Costs not in AURORA 2007PCORC-5.07Update_DEM-WP(C) Production O&amp;M 2009GRC Rebuttal_Book2 3 2" xfId="9289"/>
    <cellStyle name="_DEM-WP(C) Costs not in AURORA 2007PCORC-5.07Update_DEM-WP(C) Production O&amp;M 2009GRC Rebuttal_Book2 4" xfId="9290"/>
    <cellStyle name="_DEM-WP(C) Costs not in AURORA 2007PCORC-5.07Update_DEM-WP(C) Production O&amp;M 2009GRC Rebuttal_Book2_Adj Bench DR 3 for Initial Briefs (Electric)" xfId="9291"/>
    <cellStyle name="_DEM-WP(C) Costs not in AURORA 2007PCORC-5.07Update_DEM-WP(C) Production O&amp;M 2009GRC Rebuttal_Book2_Adj Bench DR 3 for Initial Briefs (Electric) 2" xfId="9292"/>
    <cellStyle name="_DEM-WP(C) Costs not in AURORA 2007PCORC-5.07Update_DEM-WP(C) Production O&amp;M 2009GRC Rebuttal_Book2_Adj Bench DR 3 for Initial Briefs (Electric) 2 2" xfId="9293"/>
    <cellStyle name="_DEM-WP(C) Costs not in AURORA 2007PCORC-5.07Update_DEM-WP(C) Production O&amp;M 2009GRC Rebuttal_Book2_Adj Bench DR 3 for Initial Briefs (Electric) 2 2 2" xfId="9294"/>
    <cellStyle name="_DEM-WP(C) Costs not in AURORA 2007PCORC-5.07Update_DEM-WP(C) Production O&amp;M 2009GRC Rebuttal_Book2_Adj Bench DR 3 for Initial Briefs (Electric) 2 3" xfId="9295"/>
    <cellStyle name="_DEM-WP(C) Costs not in AURORA 2007PCORC-5.07Update_DEM-WP(C) Production O&amp;M 2009GRC Rebuttal_Book2_Adj Bench DR 3 for Initial Briefs (Electric) 3" xfId="9296"/>
    <cellStyle name="_DEM-WP(C) Costs not in AURORA 2007PCORC-5.07Update_DEM-WP(C) Production O&amp;M 2009GRC Rebuttal_Book2_Adj Bench DR 3 for Initial Briefs (Electric) 3 2" xfId="9297"/>
    <cellStyle name="_DEM-WP(C) Costs not in AURORA 2007PCORC-5.07Update_DEM-WP(C) Production O&amp;M 2009GRC Rebuttal_Book2_Adj Bench DR 3 for Initial Briefs (Electric) 4" xfId="9298"/>
    <cellStyle name="_DEM-WP(C) Costs not in AURORA 2007PCORC-5.07Update_DEM-WP(C) Production O&amp;M 2009GRC Rebuttal_Book2_Adj Bench DR 3 for Initial Briefs (Electric)_DEM-WP(C) ENERG10C--ctn Mid-C_042010 2010GRC" xfId="9299"/>
    <cellStyle name="_DEM-WP(C) Costs not in AURORA 2007PCORC-5.07Update_DEM-WP(C) Production O&amp;M 2009GRC Rebuttal_Book2_Adj Bench DR 3 for Initial Briefs (Electric)_DEM-WP(C) ENERG10C--ctn Mid-C_042010 2010GRC 2" xfId="9300"/>
    <cellStyle name="_DEM-WP(C) Costs not in AURORA 2007PCORC-5.07Update_DEM-WP(C) Production O&amp;M 2009GRC Rebuttal_Book2_DEM-WP(C) ENERG10C--ctn Mid-C_042010 2010GRC" xfId="9301"/>
    <cellStyle name="_DEM-WP(C) Costs not in AURORA 2007PCORC-5.07Update_DEM-WP(C) Production O&amp;M 2009GRC Rebuttal_Book2_DEM-WP(C) ENERG10C--ctn Mid-C_042010 2010GRC 2" xfId="9302"/>
    <cellStyle name="_DEM-WP(C) Costs not in AURORA 2007PCORC-5.07Update_DEM-WP(C) Production O&amp;M 2009GRC Rebuttal_Book2_Electric Rev Req Model (2009 GRC) Rebuttal" xfId="9303"/>
    <cellStyle name="_DEM-WP(C) Costs not in AURORA 2007PCORC-5.07Update_DEM-WP(C) Production O&amp;M 2009GRC Rebuttal_Book2_Electric Rev Req Model (2009 GRC) Rebuttal 2" xfId="9304"/>
    <cellStyle name="_DEM-WP(C) Costs not in AURORA 2007PCORC-5.07Update_DEM-WP(C) Production O&amp;M 2009GRC Rebuttal_Book2_Electric Rev Req Model (2009 GRC) Rebuttal 2 2" xfId="9305"/>
    <cellStyle name="_DEM-WP(C) Costs not in AURORA 2007PCORC-5.07Update_DEM-WP(C) Production O&amp;M 2009GRC Rebuttal_Book2_Electric Rev Req Model (2009 GRC) Rebuttal 2 2 2" xfId="9306"/>
    <cellStyle name="_DEM-WP(C) Costs not in AURORA 2007PCORC-5.07Update_DEM-WP(C) Production O&amp;M 2009GRC Rebuttal_Book2_Electric Rev Req Model (2009 GRC) Rebuttal 2 3" xfId="9307"/>
    <cellStyle name="_DEM-WP(C) Costs not in AURORA 2007PCORC-5.07Update_DEM-WP(C) Production O&amp;M 2009GRC Rebuttal_Book2_Electric Rev Req Model (2009 GRC) Rebuttal 3" xfId="9308"/>
    <cellStyle name="_DEM-WP(C) Costs not in AURORA 2007PCORC-5.07Update_DEM-WP(C) Production O&amp;M 2009GRC Rebuttal_Book2_Electric Rev Req Model (2009 GRC) Rebuttal 3 2" xfId="9309"/>
    <cellStyle name="_DEM-WP(C) Costs not in AURORA 2007PCORC-5.07Update_DEM-WP(C) Production O&amp;M 2009GRC Rebuttal_Book2_Electric Rev Req Model (2009 GRC) Rebuttal 4" xfId="9310"/>
    <cellStyle name="_DEM-WP(C) Costs not in AURORA 2007PCORC-5.07Update_DEM-WP(C) Production O&amp;M 2009GRC Rebuttal_Book2_Electric Rev Req Model (2009 GRC) Rebuttal REmoval of New  WH Solar AdjustMI" xfId="9311"/>
    <cellStyle name="_DEM-WP(C) Costs not in AURORA 2007PCORC-5.07Update_DEM-WP(C) Production O&amp;M 2009GRC Rebuttal_Book2_Electric Rev Req Model (2009 GRC) Rebuttal REmoval of New  WH Solar AdjustMI 2" xfId="9312"/>
    <cellStyle name="_DEM-WP(C) Costs not in AURORA 2007PCORC-5.07Update_DEM-WP(C) Production O&amp;M 2009GRC Rebuttal_Book2_Electric Rev Req Model (2009 GRC) Rebuttal REmoval of New  WH Solar AdjustMI 2 2" xfId="9313"/>
    <cellStyle name="_DEM-WP(C) Costs not in AURORA 2007PCORC-5.07Update_DEM-WP(C) Production O&amp;M 2009GRC Rebuttal_Book2_Electric Rev Req Model (2009 GRC) Rebuttal REmoval of New  WH Solar AdjustMI 2 2 2" xfId="9314"/>
    <cellStyle name="_DEM-WP(C) Costs not in AURORA 2007PCORC-5.07Update_DEM-WP(C) Production O&amp;M 2009GRC Rebuttal_Book2_Electric Rev Req Model (2009 GRC) Rebuttal REmoval of New  WH Solar AdjustMI 2 3" xfId="9315"/>
    <cellStyle name="_DEM-WP(C) Costs not in AURORA 2007PCORC-5.07Update_DEM-WP(C) Production O&amp;M 2009GRC Rebuttal_Book2_Electric Rev Req Model (2009 GRC) Rebuttal REmoval of New  WH Solar AdjustMI 3" xfId="9316"/>
    <cellStyle name="_DEM-WP(C) Costs not in AURORA 2007PCORC-5.07Update_DEM-WP(C) Production O&amp;M 2009GRC Rebuttal_Book2_Electric Rev Req Model (2009 GRC) Rebuttal REmoval of New  WH Solar AdjustMI 3 2" xfId="9317"/>
    <cellStyle name="_DEM-WP(C) Costs not in AURORA 2007PCORC-5.07Update_DEM-WP(C) Production O&amp;M 2009GRC Rebuttal_Book2_Electric Rev Req Model (2009 GRC) Rebuttal REmoval of New  WH Solar AdjustMI 4" xfId="9318"/>
    <cellStyle name="_DEM-WP(C) Costs not in AURORA 2007PCORC-5.07Update_DEM-WP(C) Production O&amp;M 2009GRC Rebuttal_Book2_Electric Rev Req Model (2009 GRC) Rebuttal REmoval of New  WH Solar AdjustMI_DEM-WP(C) ENERG10C--ctn Mid-C_042010 2010GRC" xfId="9319"/>
    <cellStyle name="_DEM-WP(C) Costs not in AURORA 2007PCORC-5.07Update_DEM-WP(C) Production O&amp;M 2009GRC Rebuttal_Book2_Electric Rev Req Model (2009 GRC) Rebuttal REmoval of New  WH Solar AdjustMI_DEM-WP(C) ENERG10C--ctn Mid-C_042010 2010GRC 2" xfId="9320"/>
    <cellStyle name="_DEM-WP(C) Costs not in AURORA 2007PCORC-5.07Update_DEM-WP(C) Production O&amp;M 2009GRC Rebuttal_Book2_Electric Rev Req Model (2009 GRC) Revised 01-18-2010" xfId="9321"/>
    <cellStyle name="_DEM-WP(C) Costs not in AURORA 2007PCORC-5.07Update_DEM-WP(C) Production O&amp;M 2009GRC Rebuttal_Book2_Electric Rev Req Model (2009 GRC) Revised 01-18-2010 2" xfId="9322"/>
    <cellStyle name="_DEM-WP(C) Costs not in AURORA 2007PCORC-5.07Update_DEM-WP(C) Production O&amp;M 2009GRC Rebuttal_Book2_Electric Rev Req Model (2009 GRC) Revised 01-18-2010 2 2" xfId="9323"/>
    <cellStyle name="_DEM-WP(C) Costs not in AURORA 2007PCORC-5.07Update_DEM-WP(C) Production O&amp;M 2009GRC Rebuttal_Book2_Electric Rev Req Model (2009 GRC) Revised 01-18-2010 2 2 2" xfId="9324"/>
    <cellStyle name="_DEM-WP(C) Costs not in AURORA 2007PCORC-5.07Update_DEM-WP(C) Production O&amp;M 2009GRC Rebuttal_Book2_Electric Rev Req Model (2009 GRC) Revised 01-18-2010 2 3" xfId="9325"/>
    <cellStyle name="_DEM-WP(C) Costs not in AURORA 2007PCORC-5.07Update_DEM-WP(C) Production O&amp;M 2009GRC Rebuttal_Book2_Electric Rev Req Model (2009 GRC) Revised 01-18-2010 3" xfId="9326"/>
    <cellStyle name="_DEM-WP(C) Costs not in AURORA 2007PCORC-5.07Update_DEM-WP(C) Production O&amp;M 2009GRC Rebuttal_Book2_Electric Rev Req Model (2009 GRC) Revised 01-18-2010 3 2" xfId="9327"/>
    <cellStyle name="_DEM-WP(C) Costs not in AURORA 2007PCORC-5.07Update_DEM-WP(C) Production O&amp;M 2009GRC Rebuttal_Book2_Electric Rev Req Model (2009 GRC) Revised 01-18-2010 4" xfId="9328"/>
    <cellStyle name="_DEM-WP(C) Costs not in AURORA 2007PCORC-5.07Update_DEM-WP(C) Production O&amp;M 2009GRC Rebuttal_Book2_Electric Rev Req Model (2009 GRC) Revised 01-18-2010_DEM-WP(C) ENERG10C--ctn Mid-C_042010 2010GRC" xfId="9329"/>
    <cellStyle name="_DEM-WP(C) Costs not in AURORA 2007PCORC-5.07Update_DEM-WP(C) Production O&amp;M 2009GRC Rebuttal_Book2_Electric Rev Req Model (2009 GRC) Revised 01-18-2010_DEM-WP(C) ENERG10C--ctn Mid-C_042010 2010GRC 2" xfId="9330"/>
    <cellStyle name="_DEM-WP(C) Costs not in AURORA 2007PCORC-5.07Update_DEM-WP(C) Production O&amp;M 2009GRC Rebuttal_Book2_Final Order Electric EXHIBIT A-1" xfId="9331"/>
    <cellStyle name="_DEM-WP(C) Costs not in AURORA 2007PCORC-5.07Update_DEM-WP(C) Production O&amp;M 2009GRC Rebuttal_Book2_Final Order Electric EXHIBIT A-1 2" xfId="9332"/>
    <cellStyle name="_DEM-WP(C) Costs not in AURORA 2007PCORC-5.07Update_DEM-WP(C) Production O&amp;M 2009GRC Rebuttal_Book2_Final Order Electric EXHIBIT A-1 2 2" xfId="9333"/>
    <cellStyle name="_DEM-WP(C) Costs not in AURORA 2007PCORC-5.07Update_DEM-WP(C) Production O&amp;M 2009GRC Rebuttal_Book2_Final Order Electric EXHIBIT A-1 2 2 2" xfId="9334"/>
    <cellStyle name="_DEM-WP(C) Costs not in AURORA 2007PCORC-5.07Update_DEM-WP(C) Production O&amp;M 2009GRC Rebuttal_Book2_Final Order Electric EXHIBIT A-1 2 3" xfId="9335"/>
    <cellStyle name="_DEM-WP(C) Costs not in AURORA 2007PCORC-5.07Update_DEM-WP(C) Production O&amp;M 2009GRC Rebuttal_Book2_Final Order Electric EXHIBIT A-1 3" xfId="9336"/>
    <cellStyle name="_DEM-WP(C) Costs not in AURORA 2007PCORC-5.07Update_DEM-WP(C) Production O&amp;M 2009GRC Rebuttal_Book2_Final Order Electric EXHIBIT A-1 3 2" xfId="9337"/>
    <cellStyle name="_DEM-WP(C) Costs not in AURORA 2007PCORC-5.07Update_DEM-WP(C) Production O&amp;M 2009GRC Rebuttal_Book2_Final Order Electric EXHIBIT A-1 4" xfId="9338"/>
    <cellStyle name="_DEM-WP(C) Costs not in AURORA 2007PCORC-5.07Update_DEM-WP(C) Production O&amp;M 2009GRC Rebuttal_DEM-WP(C) ENERG10C--ctn Mid-C_042010 2010GRC" xfId="9339"/>
    <cellStyle name="_DEM-WP(C) Costs not in AURORA 2007PCORC-5.07Update_DEM-WP(C) Production O&amp;M 2009GRC Rebuttal_DEM-WP(C) ENERG10C--ctn Mid-C_042010 2010GRC 2" xfId="9340"/>
    <cellStyle name="_DEM-WP(C) Costs not in AURORA 2007PCORC-5.07Update_DEM-WP(C) Production O&amp;M 2009GRC Rebuttal_Electric Rev Req Model (2009 GRC) Rebuttal" xfId="9341"/>
    <cellStyle name="_DEM-WP(C) Costs not in AURORA 2007PCORC-5.07Update_DEM-WP(C) Production O&amp;M 2009GRC Rebuttal_Electric Rev Req Model (2009 GRC) Rebuttal 2" xfId="9342"/>
    <cellStyle name="_DEM-WP(C) Costs not in AURORA 2007PCORC-5.07Update_DEM-WP(C) Production O&amp;M 2009GRC Rebuttal_Electric Rev Req Model (2009 GRC) Rebuttal 2 2" xfId="9343"/>
    <cellStyle name="_DEM-WP(C) Costs not in AURORA 2007PCORC-5.07Update_DEM-WP(C) Production O&amp;M 2009GRC Rebuttal_Electric Rev Req Model (2009 GRC) Rebuttal 2 2 2" xfId="9344"/>
    <cellStyle name="_DEM-WP(C) Costs not in AURORA 2007PCORC-5.07Update_DEM-WP(C) Production O&amp;M 2009GRC Rebuttal_Electric Rev Req Model (2009 GRC) Rebuttal 2 3" xfId="9345"/>
    <cellStyle name="_DEM-WP(C) Costs not in AURORA 2007PCORC-5.07Update_DEM-WP(C) Production O&amp;M 2009GRC Rebuttal_Electric Rev Req Model (2009 GRC) Rebuttal 3" xfId="9346"/>
    <cellStyle name="_DEM-WP(C) Costs not in AURORA 2007PCORC-5.07Update_DEM-WP(C) Production O&amp;M 2009GRC Rebuttal_Electric Rev Req Model (2009 GRC) Rebuttal 3 2" xfId="9347"/>
    <cellStyle name="_DEM-WP(C) Costs not in AURORA 2007PCORC-5.07Update_DEM-WP(C) Production O&amp;M 2009GRC Rebuttal_Electric Rev Req Model (2009 GRC) Rebuttal 4" xfId="9348"/>
    <cellStyle name="_DEM-WP(C) Costs not in AURORA 2007PCORC-5.07Update_DEM-WP(C) Production O&amp;M 2009GRC Rebuttal_Electric Rev Req Model (2009 GRC) Rebuttal REmoval of New  WH Solar AdjustMI" xfId="9349"/>
    <cellStyle name="_DEM-WP(C) Costs not in AURORA 2007PCORC-5.07Update_DEM-WP(C) Production O&amp;M 2009GRC Rebuttal_Electric Rev Req Model (2009 GRC) Rebuttal REmoval of New  WH Solar AdjustMI 2" xfId="9350"/>
    <cellStyle name="_DEM-WP(C) Costs not in AURORA 2007PCORC-5.07Update_DEM-WP(C) Production O&amp;M 2009GRC Rebuttal_Electric Rev Req Model (2009 GRC) Rebuttal REmoval of New  WH Solar AdjustMI 2 2" xfId="9351"/>
    <cellStyle name="_DEM-WP(C) Costs not in AURORA 2007PCORC-5.07Update_DEM-WP(C) Production O&amp;M 2009GRC Rebuttal_Electric Rev Req Model (2009 GRC) Rebuttal REmoval of New  WH Solar AdjustMI 2 2 2" xfId="9352"/>
    <cellStyle name="_DEM-WP(C) Costs not in AURORA 2007PCORC-5.07Update_DEM-WP(C) Production O&amp;M 2009GRC Rebuttal_Electric Rev Req Model (2009 GRC) Rebuttal REmoval of New  WH Solar AdjustMI 2 3" xfId="9353"/>
    <cellStyle name="_DEM-WP(C) Costs not in AURORA 2007PCORC-5.07Update_DEM-WP(C) Production O&amp;M 2009GRC Rebuttal_Electric Rev Req Model (2009 GRC) Rebuttal REmoval of New  WH Solar AdjustMI 3" xfId="9354"/>
    <cellStyle name="_DEM-WP(C) Costs not in AURORA 2007PCORC-5.07Update_DEM-WP(C) Production O&amp;M 2009GRC Rebuttal_Electric Rev Req Model (2009 GRC) Rebuttal REmoval of New  WH Solar AdjustMI 3 2" xfId="9355"/>
    <cellStyle name="_DEM-WP(C) Costs not in AURORA 2007PCORC-5.07Update_DEM-WP(C) Production O&amp;M 2009GRC Rebuttal_Electric Rev Req Model (2009 GRC) Rebuttal REmoval of New  WH Solar AdjustMI 4" xfId="9356"/>
    <cellStyle name="_DEM-WP(C) Costs not in AURORA 2007PCORC-5.07Update_DEM-WP(C) Production O&amp;M 2009GRC Rebuttal_Electric Rev Req Model (2009 GRC) Rebuttal REmoval of New  WH Solar AdjustMI_DEM-WP(C) ENERG10C--ctn Mid-C_042010 2010GRC" xfId="9357"/>
    <cellStyle name="_DEM-WP(C) Costs not in AURORA 2007PCORC-5.07Update_DEM-WP(C) Production O&amp;M 2009GRC Rebuttal_Electric Rev Req Model (2009 GRC) Rebuttal REmoval of New  WH Solar AdjustMI_DEM-WP(C) ENERG10C--ctn Mid-C_042010 2010GRC 2" xfId="9358"/>
    <cellStyle name="_DEM-WP(C) Costs not in AURORA 2007PCORC-5.07Update_DEM-WP(C) Production O&amp;M 2009GRC Rebuttal_Electric Rev Req Model (2009 GRC) Revised 01-18-2010" xfId="9359"/>
    <cellStyle name="_DEM-WP(C) Costs not in AURORA 2007PCORC-5.07Update_DEM-WP(C) Production O&amp;M 2009GRC Rebuttal_Electric Rev Req Model (2009 GRC) Revised 01-18-2010 2" xfId="9360"/>
    <cellStyle name="_DEM-WP(C) Costs not in AURORA 2007PCORC-5.07Update_DEM-WP(C) Production O&amp;M 2009GRC Rebuttal_Electric Rev Req Model (2009 GRC) Revised 01-18-2010 2 2" xfId="9361"/>
    <cellStyle name="_DEM-WP(C) Costs not in AURORA 2007PCORC-5.07Update_DEM-WP(C) Production O&amp;M 2009GRC Rebuttal_Electric Rev Req Model (2009 GRC) Revised 01-18-2010 2 2 2" xfId="9362"/>
    <cellStyle name="_DEM-WP(C) Costs not in AURORA 2007PCORC-5.07Update_DEM-WP(C) Production O&amp;M 2009GRC Rebuttal_Electric Rev Req Model (2009 GRC) Revised 01-18-2010 2 3" xfId="9363"/>
    <cellStyle name="_DEM-WP(C) Costs not in AURORA 2007PCORC-5.07Update_DEM-WP(C) Production O&amp;M 2009GRC Rebuttal_Electric Rev Req Model (2009 GRC) Revised 01-18-2010 3" xfId="9364"/>
    <cellStyle name="_DEM-WP(C) Costs not in AURORA 2007PCORC-5.07Update_DEM-WP(C) Production O&amp;M 2009GRC Rebuttal_Electric Rev Req Model (2009 GRC) Revised 01-18-2010 3 2" xfId="9365"/>
    <cellStyle name="_DEM-WP(C) Costs not in AURORA 2007PCORC-5.07Update_DEM-WP(C) Production O&amp;M 2009GRC Rebuttal_Electric Rev Req Model (2009 GRC) Revised 01-18-2010 4" xfId="9366"/>
    <cellStyle name="_DEM-WP(C) Costs not in AURORA 2007PCORC-5.07Update_DEM-WP(C) Production O&amp;M 2009GRC Rebuttal_Electric Rev Req Model (2009 GRC) Revised 01-18-2010_DEM-WP(C) ENERG10C--ctn Mid-C_042010 2010GRC" xfId="9367"/>
    <cellStyle name="_DEM-WP(C) Costs not in AURORA 2007PCORC-5.07Update_DEM-WP(C) Production O&amp;M 2009GRC Rebuttal_Electric Rev Req Model (2009 GRC) Revised 01-18-2010_DEM-WP(C) ENERG10C--ctn Mid-C_042010 2010GRC 2" xfId="9368"/>
    <cellStyle name="_DEM-WP(C) Costs not in AURORA 2007PCORC-5.07Update_DEM-WP(C) Production O&amp;M 2009GRC Rebuttal_Final Order Electric EXHIBIT A-1" xfId="9369"/>
    <cellStyle name="_DEM-WP(C) Costs not in AURORA 2007PCORC-5.07Update_DEM-WP(C) Production O&amp;M 2009GRC Rebuttal_Final Order Electric EXHIBIT A-1 2" xfId="9370"/>
    <cellStyle name="_DEM-WP(C) Costs not in AURORA 2007PCORC-5.07Update_DEM-WP(C) Production O&amp;M 2009GRC Rebuttal_Final Order Electric EXHIBIT A-1 2 2" xfId="9371"/>
    <cellStyle name="_DEM-WP(C) Costs not in AURORA 2007PCORC-5.07Update_DEM-WP(C) Production O&amp;M 2009GRC Rebuttal_Final Order Electric EXHIBIT A-1 2 2 2" xfId="9372"/>
    <cellStyle name="_DEM-WP(C) Costs not in AURORA 2007PCORC-5.07Update_DEM-WP(C) Production O&amp;M 2009GRC Rebuttal_Final Order Electric EXHIBIT A-1 2 3" xfId="9373"/>
    <cellStyle name="_DEM-WP(C) Costs not in AURORA 2007PCORC-5.07Update_DEM-WP(C) Production O&amp;M 2009GRC Rebuttal_Final Order Electric EXHIBIT A-1 3" xfId="9374"/>
    <cellStyle name="_DEM-WP(C) Costs not in AURORA 2007PCORC-5.07Update_DEM-WP(C) Production O&amp;M 2009GRC Rebuttal_Final Order Electric EXHIBIT A-1 3 2" xfId="9375"/>
    <cellStyle name="_DEM-WP(C) Costs not in AURORA 2007PCORC-5.07Update_DEM-WP(C) Production O&amp;M 2009GRC Rebuttal_Final Order Electric EXHIBIT A-1 4" xfId="9376"/>
    <cellStyle name="_DEM-WP(C) Costs not in AURORA 2007PCORC-5.07Update_DEM-WP(C) Production O&amp;M 2009GRC Rebuttal_Rebuttal Power Costs" xfId="9377"/>
    <cellStyle name="_DEM-WP(C) Costs not in AURORA 2007PCORC-5.07Update_DEM-WP(C) Production O&amp;M 2009GRC Rebuttal_Rebuttal Power Costs 2" xfId="9378"/>
    <cellStyle name="_DEM-WP(C) Costs not in AURORA 2007PCORC-5.07Update_DEM-WP(C) Production O&amp;M 2009GRC Rebuttal_Rebuttal Power Costs 2 2" xfId="9379"/>
    <cellStyle name="_DEM-WP(C) Costs not in AURORA 2007PCORC-5.07Update_DEM-WP(C) Production O&amp;M 2009GRC Rebuttal_Rebuttal Power Costs 2 2 2" xfId="9380"/>
    <cellStyle name="_DEM-WP(C) Costs not in AURORA 2007PCORC-5.07Update_DEM-WP(C) Production O&amp;M 2009GRC Rebuttal_Rebuttal Power Costs 2 3" xfId="9381"/>
    <cellStyle name="_DEM-WP(C) Costs not in AURORA 2007PCORC-5.07Update_DEM-WP(C) Production O&amp;M 2009GRC Rebuttal_Rebuttal Power Costs 3" xfId="9382"/>
    <cellStyle name="_DEM-WP(C) Costs not in AURORA 2007PCORC-5.07Update_DEM-WP(C) Production O&amp;M 2009GRC Rebuttal_Rebuttal Power Costs 3 2" xfId="9383"/>
    <cellStyle name="_DEM-WP(C) Costs not in AURORA 2007PCORC-5.07Update_DEM-WP(C) Production O&amp;M 2009GRC Rebuttal_Rebuttal Power Costs 4" xfId="9384"/>
    <cellStyle name="_DEM-WP(C) Costs not in AURORA 2007PCORC-5.07Update_DEM-WP(C) Production O&amp;M 2009GRC Rebuttal_Rebuttal Power Costs_Adj Bench DR 3 for Initial Briefs (Electric)" xfId="9385"/>
    <cellStyle name="_DEM-WP(C) Costs not in AURORA 2007PCORC-5.07Update_DEM-WP(C) Production O&amp;M 2009GRC Rebuttal_Rebuttal Power Costs_Adj Bench DR 3 for Initial Briefs (Electric) 2" xfId="9386"/>
    <cellStyle name="_DEM-WP(C) Costs not in AURORA 2007PCORC-5.07Update_DEM-WP(C) Production O&amp;M 2009GRC Rebuttal_Rebuttal Power Costs_Adj Bench DR 3 for Initial Briefs (Electric) 2 2" xfId="9387"/>
    <cellStyle name="_DEM-WP(C) Costs not in AURORA 2007PCORC-5.07Update_DEM-WP(C) Production O&amp;M 2009GRC Rebuttal_Rebuttal Power Costs_Adj Bench DR 3 for Initial Briefs (Electric) 2 2 2" xfId="9388"/>
    <cellStyle name="_DEM-WP(C) Costs not in AURORA 2007PCORC-5.07Update_DEM-WP(C) Production O&amp;M 2009GRC Rebuttal_Rebuttal Power Costs_Adj Bench DR 3 for Initial Briefs (Electric) 2 3" xfId="9389"/>
    <cellStyle name="_DEM-WP(C) Costs not in AURORA 2007PCORC-5.07Update_DEM-WP(C) Production O&amp;M 2009GRC Rebuttal_Rebuttal Power Costs_Adj Bench DR 3 for Initial Briefs (Electric) 3" xfId="9390"/>
    <cellStyle name="_DEM-WP(C) Costs not in AURORA 2007PCORC-5.07Update_DEM-WP(C) Production O&amp;M 2009GRC Rebuttal_Rebuttal Power Costs_Adj Bench DR 3 for Initial Briefs (Electric) 3 2" xfId="9391"/>
    <cellStyle name="_DEM-WP(C) Costs not in AURORA 2007PCORC-5.07Update_DEM-WP(C) Production O&amp;M 2009GRC Rebuttal_Rebuttal Power Costs_Adj Bench DR 3 for Initial Briefs (Electric) 4" xfId="9392"/>
    <cellStyle name="_DEM-WP(C) Costs not in AURORA 2007PCORC-5.07Update_DEM-WP(C) Production O&amp;M 2009GRC Rebuttal_Rebuttal Power Costs_Adj Bench DR 3 for Initial Briefs (Electric)_DEM-WP(C) ENERG10C--ctn Mid-C_042010 2010GRC" xfId="9393"/>
    <cellStyle name="_DEM-WP(C) Costs not in AURORA 2007PCORC-5.07Update_DEM-WP(C) Production O&amp;M 2009GRC Rebuttal_Rebuttal Power Costs_Adj Bench DR 3 for Initial Briefs (Electric)_DEM-WP(C) ENERG10C--ctn Mid-C_042010 2010GRC 2" xfId="9394"/>
    <cellStyle name="_DEM-WP(C) Costs not in AURORA 2007PCORC-5.07Update_DEM-WP(C) Production O&amp;M 2009GRC Rebuttal_Rebuttal Power Costs_DEM-WP(C) ENERG10C--ctn Mid-C_042010 2010GRC" xfId="9395"/>
    <cellStyle name="_DEM-WP(C) Costs not in AURORA 2007PCORC-5.07Update_DEM-WP(C) Production O&amp;M 2009GRC Rebuttal_Rebuttal Power Costs_DEM-WP(C) ENERG10C--ctn Mid-C_042010 2010GRC 2" xfId="9396"/>
    <cellStyle name="_DEM-WP(C) Costs not in AURORA 2007PCORC-5.07Update_DEM-WP(C) Production O&amp;M 2009GRC Rebuttal_Rebuttal Power Costs_Electric Rev Req Model (2009 GRC) Rebuttal" xfId="9397"/>
    <cellStyle name="_DEM-WP(C) Costs not in AURORA 2007PCORC-5.07Update_DEM-WP(C) Production O&amp;M 2009GRC Rebuttal_Rebuttal Power Costs_Electric Rev Req Model (2009 GRC) Rebuttal 2" xfId="9398"/>
    <cellStyle name="_DEM-WP(C) Costs not in AURORA 2007PCORC-5.07Update_DEM-WP(C) Production O&amp;M 2009GRC Rebuttal_Rebuttal Power Costs_Electric Rev Req Model (2009 GRC) Rebuttal 2 2" xfId="9399"/>
    <cellStyle name="_DEM-WP(C) Costs not in AURORA 2007PCORC-5.07Update_DEM-WP(C) Production O&amp;M 2009GRC Rebuttal_Rebuttal Power Costs_Electric Rev Req Model (2009 GRC) Rebuttal 2 2 2" xfId="9400"/>
    <cellStyle name="_DEM-WP(C) Costs not in AURORA 2007PCORC-5.07Update_DEM-WP(C) Production O&amp;M 2009GRC Rebuttal_Rebuttal Power Costs_Electric Rev Req Model (2009 GRC) Rebuttal 2 3" xfId="9401"/>
    <cellStyle name="_DEM-WP(C) Costs not in AURORA 2007PCORC-5.07Update_DEM-WP(C) Production O&amp;M 2009GRC Rebuttal_Rebuttal Power Costs_Electric Rev Req Model (2009 GRC) Rebuttal 3" xfId="9402"/>
    <cellStyle name="_DEM-WP(C) Costs not in AURORA 2007PCORC-5.07Update_DEM-WP(C) Production O&amp;M 2009GRC Rebuttal_Rebuttal Power Costs_Electric Rev Req Model (2009 GRC) Rebuttal 3 2" xfId="9403"/>
    <cellStyle name="_DEM-WP(C) Costs not in AURORA 2007PCORC-5.07Update_DEM-WP(C) Production O&amp;M 2009GRC Rebuttal_Rebuttal Power Costs_Electric Rev Req Model (2009 GRC) Rebuttal 4" xfId="9404"/>
    <cellStyle name="_DEM-WP(C) Costs not in AURORA 2007PCORC-5.07Update_DEM-WP(C) Production O&amp;M 2009GRC Rebuttal_Rebuttal Power Costs_Electric Rev Req Model (2009 GRC) Rebuttal REmoval of New  WH Solar AdjustMI" xfId="9405"/>
    <cellStyle name="_DEM-WP(C) Costs not in AURORA 2007PCORC-5.07Update_DEM-WP(C) Production O&amp;M 2009GRC Rebuttal_Rebuttal Power Costs_Electric Rev Req Model (2009 GRC) Rebuttal REmoval of New  WH Solar AdjustMI 2" xfId="9406"/>
    <cellStyle name="_DEM-WP(C) Costs not in AURORA 2007PCORC-5.07Update_DEM-WP(C) Production O&amp;M 2009GRC Rebuttal_Rebuttal Power Costs_Electric Rev Req Model (2009 GRC) Rebuttal REmoval of New  WH Solar AdjustMI 2 2" xfId="9407"/>
    <cellStyle name="_DEM-WP(C) Costs not in AURORA 2007PCORC-5.07Update_DEM-WP(C) Production O&amp;M 2009GRC Rebuttal_Rebuttal Power Costs_Electric Rev Req Model (2009 GRC) Rebuttal REmoval of New  WH Solar AdjustMI 2 2 2" xfId="9408"/>
    <cellStyle name="_DEM-WP(C) Costs not in AURORA 2007PCORC-5.07Update_DEM-WP(C) Production O&amp;M 2009GRC Rebuttal_Rebuttal Power Costs_Electric Rev Req Model (2009 GRC) Rebuttal REmoval of New  WH Solar AdjustMI 2 3" xfId="9409"/>
    <cellStyle name="_DEM-WP(C) Costs not in AURORA 2007PCORC-5.07Update_DEM-WP(C) Production O&amp;M 2009GRC Rebuttal_Rebuttal Power Costs_Electric Rev Req Model (2009 GRC) Rebuttal REmoval of New  WH Solar AdjustMI 3" xfId="9410"/>
    <cellStyle name="_DEM-WP(C) Costs not in AURORA 2007PCORC-5.07Update_DEM-WP(C) Production O&amp;M 2009GRC Rebuttal_Rebuttal Power Costs_Electric Rev Req Model (2009 GRC) Rebuttal REmoval of New  WH Solar AdjustMI 3 2" xfId="9411"/>
    <cellStyle name="_DEM-WP(C) Costs not in AURORA 2007PCORC-5.07Update_DEM-WP(C) Production O&amp;M 2009GRC Rebuttal_Rebuttal Power Costs_Electric Rev Req Model (2009 GRC) Rebuttal REmoval of New  WH Solar AdjustMI 4" xfId="9412"/>
    <cellStyle name="_DEM-WP(C) Costs not in AURORA 2007PCORC-5.07Update_DEM-WP(C) Production O&amp;M 2009GRC Rebuttal_Rebuttal Power Costs_Electric Rev Req Model (2009 GRC) Rebuttal REmoval of New  WH Solar AdjustMI_DEM-WP(C) ENERG10C--ctn Mid-C_042010 2010GRC" xfId="9413"/>
    <cellStyle name="_DEM-WP(C) Costs not in AURORA 2007PCORC-5.07Update_DEM-WP(C) Production O&amp;M 2009GRC Rebuttal_Rebuttal Power Costs_Electric Rev Req Model (2009 GRC) Rebuttal REmoval of New  WH Solar AdjustMI_DEM-WP(C) ENERG10C--ctn Mid-C_042010 2010GRC 2" xfId="9414"/>
    <cellStyle name="_DEM-WP(C) Costs not in AURORA 2007PCORC-5.07Update_DEM-WP(C) Production O&amp;M 2009GRC Rebuttal_Rebuttal Power Costs_Electric Rev Req Model (2009 GRC) Revised 01-18-2010" xfId="9415"/>
    <cellStyle name="_DEM-WP(C) Costs not in AURORA 2007PCORC-5.07Update_DEM-WP(C) Production O&amp;M 2009GRC Rebuttal_Rebuttal Power Costs_Electric Rev Req Model (2009 GRC) Revised 01-18-2010 2" xfId="9416"/>
    <cellStyle name="_DEM-WP(C) Costs not in AURORA 2007PCORC-5.07Update_DEM-WP(C) Production O&amp;M 2009GRC Rebuttal_Rebuttal Power Costs_Electric Rev Req Model (2009 GRC) Revised 01-18-2010 2 2" xfId="9417"/>
    <cellStyle name="_DEM-WP(C) Costs not in AURORA 2007PCORC-5.07Update_DEM-WP(C) Production O&amp;M 2009GRC Rebuttal_Rebuttal Power Costs_Electric Rev Req Model (2009 GRC) Revised 01-18-2010 2 2 2" xfId="9418"/>
    <cellStyle name="_DEM-WP(C) Costs not in AURORA 2007PCORC-5.07Update_DEM-WP(C) Production O&amp;M 2009GRC Rebuttal_Rebuttal Power Costs_Electric Rev Req Model (2009 GRC) Revised 01-18-2010 2 3" xfId="9419"/>
    <cellStyle name="_DEM-WP(C) Costs not in AURORA 2007PCORC-5.07Update_DEM-WP(C) Production O&amp;M 2009GRC Rebuttal_Rebuttal Power Costs_Electric Rev Req Model (2009 GRC) Revised 01-18-2010 3" xfId="9420"/>
    <cellStyle name="_DEM-WP(C) Costs not in AURORA 2007PCORC-5.07Update_DEM-WP(C) Production O&amp;M 2009GRC Rebuttal_Rebuttal Power Costs_Electric Rev Req Model (2009 GRC) Revised 01-18-2010 3 2" xfId="9421"/>
    <cellStyle name="_DEM-WP(C) Costs not in AURORA 2007PCORC-5.07Update_DEM-WP(C) Production O&amp;M 2009GRC Rebuttal_Rebuttal Power Costs_Electric Rev Req Model (2009 GRC) Revised 01-18-2010 4" xfId="9422"/>
    <cellStyle name="_DEM-WP(C) Costs not in AURORA 2007PCORC-5.07Update_DEM-WP(C) Production O&amp;M 2009GRC Rebuttal_Rebuttal Power Costs_Electric Rev Req Model (2009 GRC) Revised 01-18-2010_DEM-WP(C) ENERG10C--ctn Mid-C_042010 2010GRC" xfId="9423"/>
    <cellStyle name="_DEM-WP(C) Costs not in AURORA 2007PCORC-5.07Update_DEM-WP(C) Production O&amp;M 2009GRC Rebuttal_Rebuttal Power Costs_Electric Rev Req Model (2009 GRC) Revised 01-18-2010_DEM-WP(C) ENERG10C--ctn Mid-C_042010 2010GRC 2" xfId="9424"/>
    <cellStyle name="_DEM-WP(C) Costs not in AURORA 2007PCORC-5.07Update_DEM-WP(C) Production O&amp;M 2009GRC Rebuttal_Rebuttal Power Costs_Final Order Electric EXHIBIT A-1" xfId="9425"/>
    <cellStyle name="_DEM-WP(C) Costs not in AURORA 2007PCORC-5.07Update_DEM-WP(C) Production O&amp;M 2009GRC Rebuttal_Rebuttal Power Costs_Final Order Electric EXHIBIT A-1 2" xfId="9426"/>
    <cellStyle name="_DEM-WP(C) Costs not in AURORA 2007PCORC-5.07Update_DEM-WP(C) Production O&amp;M 2009GRC Rebuttal_Rebuttal Power Costs_Final Order Electric EXHIBIT A-1 2 2" xfId="9427"/>
    <cellStyle name="_DEM-WP(C) Costs not in AURORA 2007PCORC-5.07Update_DEM-WP(C) Production O&amp;M 2009GRC Rebuttal_Rebuttal Power Costs_Final Order Electric EXHIBIT A-1 2 2 2" xfId="9428"/>
    <cellStyle name="_DEM-WP(C) Costs not in AURORA 2007PCORC-5.07Update_DEM-WP(C) Production O&amp;M 2009GRC Rebuttal_Rebuttal Power Costs_Final Order Electric EXHIBIT A-1 2 3" xfId="9429"/>
    <cellStyle name="_DEM-WP(C) Costs not in AURORA 2007PCORC-5.07Update_DEM-WP(C) Production O&amp;M 2009GRC Rebuttal_Rebuttal Power Costs_Final Order Electric EXHIBIT A-1 3" xfId="9430"/>
    <cellStyle name="_DEM-WP(C) Costs not in AURORA 2007PCORC-5.07Update_DEM-WP(C) Production O&amp;M 2009GRC Rebuttal_Rebuttal Power Costs_Final Order Electric EXHIBIT A-1 3 2" xfId="9431"/>
    <cellStyle name="_DEM-WP(C) Costs not in AURORA 2007PCORC-5.07Update_DEM-WP(C) Production O&amp;M 2009GRC Rebuttal_Rebuttal Power Costs_Final Order Electric EXHIBIT A-1 4" xfId="9432"/>
    <cellStyle name="_DEM-WP(C) Costs not in AURORA 2007PCORC-5.07Update_DEM-WP(C) Production O&amp;M 2010GRC As-Filed" xfId="9433"/>
    <cellStyle name="_DEM-WP(C) Costs not in AURORA 2007PCORC-5.07Update_DEM-WP(C) Production O&amp;M 2010GRC As-Filed 2" xfId="9434"/>
    <cellStyle name="_DEM-WP(C) Costs not in AURORA 2007PCORC-5.07Update_DEM-WP(C) Production O&amp;M 2010GRC As-Filed 2 2" xfId="9435"/>
    <cellStyle name="_DEM-WP(C) Costs not in AURORA 2007PCORC-5.07Update_DEM-WP(C) Production O&amp;M 2010GRC As-Filed 3" xfId="9436"/>
    <cellStyle name="_DEM-WP(C) Costs not in AURORA 2007PCORC-5.07Update_DEM-WP(C) Production O&amp;M 2010GRC As-Filed 3 2" xfId="9437"/>
    <cellStyle name="_DEM-WP(C) Costs not in AURORA 2007PCORC-5.07Update_DEM-WP(C) Production O&amp;M 2010GRC As-Filed 4" xfId="9438"/>
    <cellStyle name="_DEM-WP(C) Costs not in AURORA 2007PCORC-5.07Update_DEM-WP(C) Production O&amp;M 2010GRC As-Filed 4 2" xfId="9439"/>
    <cellStyle name="_DEM-WP(C) Costs not in AURORA 2007PCORC-5.07Update_DEM-WP(C) Production O&amp;M 2010GRC As-Filed 5" xfId="9440"/>
    <cellStyle name="_DEM-WP(C) Costs not in AURORA 2007PCORC-5.07Update_DEM-WP(C) Production O&amp;M 2010GRC As-Filed 5 2" xfId="9441"/>
    <cellStyle name="_DEM-WP(C) Costs not in AURORA 2007PCORC-5.07Update_DEM-WP(C) Production O&amp;M 2010GRC As-Filed 6" xfId="9442"/>
    <cellStyle name="_DEM-WP(C) Costs not in AURORA 2007PCORC-5.07Update_DEM-WP(C) Production O&amp;M 2010GRC As-Filed 6 2" xfId="9443"/>
    <cellStyle name="_DEM-WP(C) Costs not in AURORA 2007PCORC-5.07Update_Electric Rev Req Model (2009 GRC) " xfId="9444"/>
    <cellStyle name="_DEM-WP(C) Costs not in AURORA 2007PCORC-5.07Update_Electric Rev Req Model (2009 GRC)  2" xfId="9445"/>
    <cellStyle name="_DEM-WP(C) Costs not in AURORA 2007PCORC-5.07Update_Electric Rev Req Model (2009 GRC)  2 2" xfId="9446"/>
    <cellStyle name="_DEM-WP(C) Costs not in AURORA 2007PCORC-5.07Update_Electric Rev Req Model (2009 GRC)  2 2 2" xfId="9447"/>
    <cellStyle name="_DEM-WP(C) Costs not in AURORA 2007PCORC-5.07Update_Electric Rev Req Model (2009 GRC)  2 3" xfId="9448"/>
    <cellStyle name="_DEM-WP(C) Costs not in AURORA 2007PCORC-5.07Update_Electric Rev Req Model (2009 GRC)  3" xfId="9449"/>
    <cellStyle name="_DEM-WP(C) Costs not in AURORA 2007PCORC-5.07Update_Electric Rev Req Model (2009 GRC)  3 2" xfId="9450"/>
    <cellStyle name="_DEM-WP(C) Costs not in AURORA 2007PCORC-5.07Update_Electric Rev Req Model (2009 GRC)  4" xfId="9451"/>
    <cellStyle name="_DEM-WP(C) Costs not in AURORA 2007PCORC-5.07Update_Electric Rev Req Model (2009 GRC) _DEM-WP(C) ENERG10C--ctn Mid-C_042010 2010GRC" xfId="9452"/>
    <cellStyle name="_DEM-WP(C) Costs not in AURORA 2007PCORC-5.07Update_Electric Rev Req Model (2009 GRC) _DEM-WP(C) ENERG10C--ctn Mid-C_042010 2010GRC 2" xfId="9453"/>
    <cellStyle name="_DEM-WP(C) Costs not in AURORA 2007PCORC-5.07Update_Electric Rev Req Model (2009 GRC) Rebuttal" xfId="9454"/>
    <cellStyle name="_DEM-WP(C) Costs not in AURORA 2007PCORC-5.07Update_Electric Rev Req Model (2009 GRC) Rebuttal 2" xfId="9455"/>
    <cellStyle name="_DEM-WP(C) Costs not in AURORA 2007PCORC-5.07Update_Electric Rev Req Model (2009 GRC) Rebuttal 2 2" xfId="9456"/>
    <cellStyle name="_DEM-WP(C) Costs not in AURORA 2007PCORC-5.07Update_Electric Rev Req Model (2009 GRC) Rebuttal 2 2 2" xfId="9457"/>
    <cellStyle name="_DEM-WP(C) Costs not in AURORA 2007PCORC-5.07Update_Electric Rev Req Model (2009 GRC) Rebuttal 2 3" xfId="9458"/>
    <cellStyle name="_DEM-WP(C) Costs not in AURORA 2007PCORC-5.07Update_Electric Rev Req Model (2009 GRC) Rebuttal 3" xfId="9459"/>
    <cellStyle name="_DEM-WP(C) Costs not in AURORA 2007PCORC-5.07Update_Electric Rev Req Model (2009 GRC) Rebuttal 3 2" xfId="9460"/>
    <cellStyle name="_DEM-WP(C) Costs not in AURORA 2007PCORC-5.07Update_Electric Rev Req Model (2009 GRC) Rebuttal 4" xfId="9461"/>
    <cellStyle name="_DEM-WP(C) Costs not in AURORA 2007PCORC-5.07Update_Electric Rev Req Model (2009 GRC) Rebuttal REmoval of New  WH Solar AdjustMI" xfId="9462"/>
    <cellStyle name="_DEM-WP(C) Costs not in AURORA 2007PCORC-5.07Update_Electric Rev Req Model (2009 GRC) Rebuttal REmoval of New  WH Solar AdjustMI 2" xfId="9463"/>
    <cellStyle name="_DEM-WP(C) Costs not in AURORA 2007PCORC-5.07Update_Electric Rev Req Model (2009 GRC) Rebuttal REmoval of New  WH Solar AdjustMI 2 2" xfId="9464"/>
    <cellStyle name="_DEM-WP(C) Costs not in AURORA 2007PCORC-5.07Update_Electric Rev Req Model (2009 GRC) Rebuttal REmoval of New  WH Solar AdjustMI 2 2 2" xfId="9465"/>
    <cellStyle name="_DEM-WP(C) Costs not in AURORA 2007PCORC-5.07Update_Electric Rev Req Model (2009 GRC) Rebuttal REmoval of New  WH Solar AdjustMI 2 3" xfId="9466"/>
    <cellStyle name="_DEM-WP(C) Costs not in AURORA 2007PCORC-5.07Update_Electric Rev Req Model (2009 GRC) Rebuttal REmoval of New  WH Solar AdjustMI 3" xfId="9467"/>
    <cellStyle name="_DEM-WP(C) Costs not in AURORA 2007PCORC-5.07Update_Electric Rev Req Model (2009 GRC) Rebuttal REmoval of New  WH Solar AdjustMI 3 2" xfId="9468"/>
    <cellStyle name="_DEM-WP(C) Costs not in AURORA 2007PCORC-5.07Update_Electric Rev Req Model (2009 GRC) Rebuttal REmoval of New  WH Solar AdjustMI 4" xfId="9469"/>
    <cellStyle name="_DEM-WP(C) Costs not in AURORA 2007PCORC-5.07Update_Electric Rev Req Model (2009 GRC) Rebuttal REmoval of New  WH Solar AdjustMI_DEM-WP(C) ENERG10C--ctn Mid-C_042010 2010GRC" xfId="9470"/>
    <cellStyle name="_DEM-WP(C) Costs not in AURORA 2007PCORC-5.07Update_Electric Rev Req Model (2009 GRC) Rebuttal REmoval of New  WH Solar AdjustMI_DEM-WP(C) ENERG10C--ctn Mid-C_042010 2010GRC 2" xfId="9471"/>
    <cellStyle name="_DEM-WP(C) Costs not in AURORA 2007PCORC-5.07Update_Electric Rev Req Model (2009 GRC) Revised 01-18-2010" xfId="9472"/>
    <cellStyle name="_DEM-WP(C) Costs not in AURORA 2007PCORC-5.07Update_Electric Rev Req Model (2009 GRC) Revised 01-18-2010 2" xfId="9473"/>
    <cellStyle name="_DEM-WP(C) Costs not in AURORA 2007PCORC-5.07Update_Electric Rev Req Model (2009 GRC) Revised 01-18-2010 2 2" xfId="9474"/>
    <cellStyle name="_DEM-WP(C) Costs not in AURORA 2007PCORC-5.07Update_Electric Rev Req Model (2009 GRC) Revised 01-18-2010 2 2 2" xfId="9475"/>
    <cellStyle name="_DEM-WP(C) Costs not in AURORA 2007PCORC-5.07Update_Electric Rev Req Model (2009 GRC) Revised 01-18-2010 2 3" xfId="9476"/>
    <cellStyle name="_DEM-WP(C) Costs not in AURORA 2007PCORC-5.07Update_Electric Rev Req Model (2009 GRC) Revised 01-18-2010 3" xfId="9477"/>
    <cellStyle name="_DEM-WP(C) Costs not in AURORA 2007PCORC-5.07Update_Electric Rev Req Model (2009 GRC) Revised 01-18-2010 3 2" xfId="9478"/>
    <cellStyle name="_DEM-WP(C) Costs not in AURORA 2007PCORC-5.07Update_Electric Rev Req Model (2009 GRC) Revised 01-18-2010 4" xfId="9479"/>
    <cellStyle name="_DEM-WP(C) Costs not in AURORA 2007PCORC-5.07Update_Electric Rev Req Model (2009 GRC) Revised 01-18-2010_DEM-WP(C) ENERG10C--ctn Mid-C_042010 2010GRC" xfId="9480"/>
    <cellStyle name="_DEM-WP(C) Costs not in AURORA 2007PCORC-5.07Update_Electric Rev Req Model (2009 GRC) Revised 01-18-2010_DEM-WP(C) ENERG10C--ctn Mid-C_042010 2010GRC 2" xfId="9481"/>
    <cellStyle name="_DEM-WP(C) Costs not in AURORA 2007PCORC-5.07Update_Electric Rev Req Model (2010 GRC)" xfId="9482"/>
    <cellStyle name="_DEM-WP(C) Costs not in AURORA 2007PCORC-5.07Update_Electric Rev Req Model (2010 GRC) 2" xfId="9483"/>
    <cellStyle name="_DEM-WP(C) Costs not in AURORA 2007PCORC-5.07Update_Electric Rev Req Model (2010 GRC) SF" xfId="9484"/>
    <cellStyle name="_DEM-WP(C) Costs not in AURORA 2007PCORC-5.07Update_Electric Rev Req Model (2010 GRC) SF 2" xfId="9485"/>
    <cellStyle name="_DEM-WP(C) Costs not in AURORA 2007PCORC-5.07Update_Final Order Electric EXHIBIT A-1" xfId="9486"/>
    <cellStyle name="_DEM-WP(C) Costs not in AURORA 2007PCORC-5.07Update_Final Order Electric EXHIBIT A-1 2" xfId="9487"/>
    <cellStyle name="_DEM-WP(C) Costs not in AURORA 2007PCORC-5.07Update_Final Order Electric EXHIBIT A-1 2 2" xfId="9488"/>
    <cellStyle name="_DEM-WP(C) Costs not in AURORA 2007PCORC-5.07Update_Final Order Electric EXHIBIT A-1 2 2 2" xfId="9489"/>
    <cellStyle name="_DEM-WP(C) Costs not in AURORA 2007PCORC-5.07Update_Final Order Electric EXHIBIT A-1 2 3" xfId="9490"/>
    <cellStyle name="_DEM-WP(C) Costs not in AURORA 2007PCORC-5.07Update_Final Order Electric EXHIBIT A-1 3" xfId="9491"/>
    <cellStyle name="_DEM-WP(C) Costs not in AURORA 2007PCORC-5.07Update_Final Order Electric EXHIBIT A-1 3 2" xfId="9492"/>
    <cellStyle name="_DEM-WP(C) Costs not in AURORA 2007PCORC-5.07Update_Final Order Electric EXHIBIT A-1 4" xfId="9493"/>
    <cellStyle name="_DEM-WP(C) Costs not in AURORA 2007PCORC-5.07Update_NIM Summary" xfId="9494"/>
    <cellStyle name="_DEM-WP(C) Costs not in AURORA 2007PCORC-5.07Update_NIM Summary 09GRC" xfId="9495"/>
    <cellStyle name="_DEM-WP(C) Costs not in AURORA 2007PCORC-5.07Update_NIM Summary 09GRC 2" xfId="9496"/>
    <cellStyle name="_DEM-WP(C) Costs not in AURORA 2007PCORC-5.07Update_NIM Summary 09GRC 2 2" xfId="9497"/>
    <cellStyle name="_DEM-WP(C) Costs not in AURORA 2007PCORC-5.07Update_NIM Summary 09GRC 2 2 2" xfId="9498"/>
    <cellStyle name="_DEM-WP(C) Costs not in AURORA 2007PCORC-5.07Update_NIM Summary 09GRC 2 3" xfId="9499"/>
    <cellStyle name="_DEM-WP(C) Costs not in AURORA 2007PCORC-5.07Update_NIM Summary 09GRC 3" xfId="9500"/>
    <cellStyle name="_DEM-WP(C) Costs not in AURORA 2007PCORC-5.07Update_NIM Summary 09GRC 3 2" xfId="9501"/>
    <cellStyle name="_DEM-WP(C) Costs not in AURORA 2007PCORC-5.07Update_NIM Summary 09GRC 4" xfId="9502"/>
    <cellStyle name="_DEM-WP(C) Costs not in AURORA 2007PCORC-5.07Update_NIM Summary 09GRC_DEM-WP(C) ENERG10C--ctn Mid-C_042010 2010GRC" xfId="9503"/>
    <cellStyle name="_DEM-WP(C) Costs not in AURORA 2007PCORC-5.07Update_NIM Summary 09GRC_DEM-WP(C) ENERG10C--ctn Mid-C_042010 2010GRC 2" xfId="9504"/>
    <cellStyle name="_DEM-WP(C) Costs not in AURORA 2007PCORC-5.07Update_NIM Summary 09GRC_NIM Summary" xfId="9505"/>
    <cellStyle name="_DEM-WP(C) Costs not in AURORA 2007PCORC-5.07Update_NIM Summary 09GRC_NIM Summary 2" xfId="9506"/>
    <cellStyle name="_DEM-WP(C) Costs not in AURORA 2007PCORC-5.07Update_NIM Summary 09GRC_NIM Summary 2 2" xfId="9507"/>
    <cellStyle name="_DEM-WP(C) Costs not in AURORA 2007PCORC-5.07Update_NIM Summary 09GRC_NIM Summary 2 2 2" xfId="9508"/>
    <cellStyle name="_DEM-WP(C) Costs not in AURORA 2007PCORC-5.07Update_NIM Summary 09GRC_NIM Summary 2 3" xfId="9509"/>
    <cellStyle name="_DEM-WP(C) Costs not in AURORA 2007PCORC-5.07Update_NIM Summary 09GRC_NIM Summary 3" xfId="9510"/>
    <cellStyle name="_DEM-WP(C) Costs not in AURORA 2007PCORC-5.07Update_NIM Summary 09GRC_NIM Summary 3 2" xfId="9511"/>
    <cellStyle name="_DEM-WP(C) Costs not in AURORA 2007PCORC-5.07Update_NIM Summary 09GRC_NIM Summary 4" xfId="9512"/>
    <cellStyle name="_DEM-WP(C) Costs not in AURORA 2007PCORC-5.07Update_NIM Summary 09GRC_NIM Summary_DEM-WP(C) ENERG10C--ctn Mid-C_042010 2010GRC" xfId="9513"/>
    <cellStyle name="_DEM-WP(C) Costs not in AURORA 2007PCORC-5.07Update_NIM Summary 09GRC_NIM Summary_DEM-WP(C) ENERG10C--ctn Mid-C_042010 2010GRC 2" xfId="9514"/>
    <cellStyle name="_DEM-WP(C) Costs not in AURORA 2007PCORC-5.07Update_NIM Summary 10" xfId="9515"/>
    <cellStyle name="_DEM-WP(C) Costs not in AURORA 2007PCORC-5.07Update_NIM Summary 10 2" xfId="9516"/>
    <cellStyle name="_DEM-WP(C) Costs not in AURORA 2007PCORC-5.07Update_NIM Summary 11" xfId="9517"/>
    <cellStyle name="_DEM-WP(C) Costs not in AURORA 2007PCORC-5.07Update_NIM Summary 11 2" xfId="9518"/>
    <cellStyle name="_DEM-WP(C) Costs not in AURORA 2007PCORC-5.07Update_NIM Summary 12" xfId="9519"/>
    <cellStyle name="_DEM-WP(C) Costs not in AURORA 2007PCORC-5.07Update_NIM Summary 12 2" xfId="9520"/>
    <cellStyle name="_DEM-WP(C) Costs not in AURORA 2007PCORC-5.07Update_NIM Summary 13" xfId="9521"/>
    <cellStyle name="_DEM-WP(C) Costs not in AURORA 2007PCORC-5.07Update_NIM Summary 13 2" xfId="9522"/>
    <cellStyle name="_DEM-WP(C) Costs not in AURORA 2007PCORC-5.07Update_NIM Summary 14" xfId="9523"/>
    <cellStyle name="_DEM-WP(C) Costs not in AURORA 2007PCORC-5.07Update_NIM Summary 14 2" xfId="9524"/>
    <cellStyle name="_DEM-WP(C) Costs not in AURORA 2007PCORC-5.07Update_NIM Summary 15" xfId="9525"/>
    <cellStyle name="_DEM-WP(C) Costs not in AURORA 2007PCORC-5.07Update_NIM Summary 15 2" xfId="9526"/>
    <cellStyle name="_DEM-WP(C) Costs not in AURORA 2007PCORC-5.07Update_NIM Summary 16" xfId="9527"/>
    <cellStyle name="_DEM-WP(C) Costs not in AURORA 2007PCORC-5.07Update_NIM Summary 16 2" xfId="9528"/>
    <cellStyle name="_DEM-WP(C) Costs not in AURORA 2007PCORC-5.07Update_NIM Summary 17" xfId="9529"/>
    <cellStyle name="_DEM-WP(C) Costs not in AURORA 2007PCORC-5.07Update_NIM Summary 17 2" xfId="9530"/>
    <cellStyle name="_DEM-WP(C) Costs not in AURORA 2007PCORC-5.07Update_NIM Summary 18" xfId="9531"/>
    <cellStyle name="_DEM-WP(C) Costs not in AURORA 2007PCORC-5.07Update_NIM Summary 18 2" xfId="9532"/>
    <cellStyle name="_DEM-WP(C) Costs not in AURORA 2007PCORC-5.07Update_NIM Summary 19" xfId="9533"/>
    <cellStyle name="_DEM-WP(C) Costs not in AURORA 2007PCORC-5.07Update_NIM Summary 19 2" xfId="9534"/>
    <cellStyle name="_DEM-WP(C) Costs not in AURORA 2007PCORC-5.07Update_NIM Summary 2" xfId="9535"/>
    <cellStyle name="_DEM-WP(C) Costs not in AURORA 2007PCORC-5.07Update_NIM Summary 2 2" xfId="9536"/>
    <cellStyle name="_DEM-WP(C) Costs not in AURORA 2007PCORC-5.07Update_NIM Summary 2 2 2" xfId="9537"/>
    <cellStyle name="_DEM-WP(C) Costs not in AURORA 2007PCORC-5.07Update_NIM Summary 2 3" xfId="9538"/>
    <cellStyle name="_DEM-WP(C) Costs not in AURORA 2007PCORC-5.07Update_NIM Summary 20" xfId="9539"/>
    <cellStyle name="_DEM-WP(C) Costs not in AURORA 2007PCORC-5.07Update_NIM Summary 20 2" xfId="9540"/>
    <cellStyle name="_DEM-WP(C) Costs not in AURORA 2007PCORC-5.07Update_NIM Summary 21" xfId="9541"/>
    <cellStyle name="_DEM-WP(C) Costs not in AURORA 2007PCORC-5.07Update_NIM Summary 21 2" xfId="9542"/>
    <cellStyle name="_DEM-WP(C) Costs not in AURORA 2007PCORC-5.07Update_NIM Summary 22" xfId="9543"/>
    <cellStyle name="_DEM-WP(C) Costs not in AURORA 2007PCORC-5.07Update_NIM Summary 22 2" xfId="9544"/>
    <cellStyle name="_DEM-WP(C) Costs not in AURORA 2007PCORC-5.07Update_NIM Summary 23" xfId="9545"/>
    <cellStyle name="_DEM-WP(C) Costs not in AURORA 2007PCORC-5.07Update_NIM Summary 23 2" xfId="9546"/>
    <cellStyle name="_DEM-WP(C) Costs not in AURORA 2007PCORC-5.07Update_NIM Summary 24" xfId="9547"/>
    <cellStyle name="_DEM-WP(C) Costs not in AURORA 2007PCORC-5.07Update_NIM Summary 24 2" xfId="9548"/>
    <cellStyle name="_DEM-WP(C) Costs not in AURORA 2007PCORC-5.07Update_NIM Summary 25" xfId="9549"/>
    <cellStyle name="_DEM-WP(C) Costs not in AURORA 2007PCORC-5.07Update_NIM Summary 25 2" xfId="9550"/>
    <cellStyle name="_DEM-WP(C) Costs not in AURORA 2007PCORC-5.07Update_NIM Summary 26" xfId="9551"/>
    <cellStyle name="_DEM-WP(C) Costs not in AURORA 2007PCORC-5.07Update_NIM Summary 26 2" xfId="9552"/>
    <cellStyle name="_DEM-WP(C) Costs not in AURORA 2007PCORC-5.07Update_NIM Summary 27" xfId="9553"/>
    <cellStyle name="_DEM-WP(C) Costs not in AURORA 2007PCORC-5.07Update_NIM Summary 27 2" xfId="9554"/>
    <cellStyle name="_DEM-WP(C) Costs not in AURORA 2007PCORC-5.07Update_NIM Summary 28" xfId="9555"/>
    <cellStyle name="_DEM-WP(C) Costs not in AURORA 2007PCORC-5.07Update_NIM Summary 28 2" xfId="9556"/>
    <cellStyle name="_DEM-WP(C) Costs not in AURORA 2007PCORC-5.07Update_NIM Summary 29" xfId="9557"/>
    <cellStyle name="_DEM-WP(C) Costs not in AURORA 2007PCORC-5.07Update_NIM Summary 29 2" xfId="9558"/>
    <cellStyle name="_DEM-WP(C) Costs not in AURORA 2007PCORC-5.07Update_NIM Summary 3" xfId="9559"/>
    <cellStyle name="_DEM-WP(C) Costs not in AURORA 2007PCORC-5.07Update_NIM Summary 3 2" xfId="9560"/>
    <cellStyle name="_DEM-WP(C) Costs not in AURORA 2007PCORC-5.07Update_NIM Summary 30" xfId="9561"/>
    <cellStyle name="_DEM-WP(C) Costs not in AURORA 2007PCORC-5.07Update_NIM Summary 30 2" xfId="9562"/>
    <cellStyle name="_DEM-WP(C) Costs not in AURORA 2007PCORC-5.07Update_NIM Summary 31" xfId="9563"/>
    <cellStyle name="_DEM-WP(C) Costs not in AURORA 2007PCORC-5.07Update_NIM Summary 31 2" xfId="9564"/>
    <cellStyle name="_DEM-WP(C) Costs not in AURORA 2007PCORC-5.07Update_NIM Summary 32" xfId="9565"/>
    <cellStyle name="_DEM-WP(C) Costs not in AURORA 2007PCORC-5.07Update_NIM Summary 32 2" xfId="9566"/>
    <cellStyle name="_DEM-WP(C) Costs not in AURORA 2007PCORC-5.07Update_NIM Summary 33" xfId="9567"/>
    <cellStyle name="_DEM-WP(C) Costs not in AURORA 2007PCORC-5.07Update_NIM Summary 33 2" xfId="9568"/>
    <cellStyle name="_DEM-WP(C) Costs not in AURORA 2007PCORC-5.07Update_NIM Summary 34" xfId="9569"/>
    <cellStyle name="_DEM-WP(C) Costs not in AURORA 2007PCORC-5.07Update_NIM Summary 34 2" xfId="9570"/>
    <cellStyle name="_DEM-WP(C) Costs not in AURORA 2007PCORC-5.07Update_NIM Summary 35" xfId="9571"/>
    <cellStyle name="_DEM-WP(C) Costs not in AURORA 2007PCORC-5.07Update_NIM Summary 35 2" xfId="9572"/>
    <cellStyle name="_DEM-WP(C) Costs not in AURORA 2007PCORC-5.07Update_NIM Summary 36" xfId="9573"/>
    <cellStyle name="_DEM-WP(C) Costs not in AURORA 2007PCORC-5.07Update_NIM Summary 36 2" xfId="9574"/>
    <cellStyle name="_DEM-WP(C) Costs not in AURORA 2007PCORC-5.07Update_NIM Summary 37" xfId="9575"/>
    <cellStyle name="_DEM-WP(C) Costs not in AURORA 2007PCORC-5.07Update_NIM Summary 37 2" xfId="9576"/>
    <cellStyle name="_DEM-WP(C) Costs not in AURORA 2007PCORC-5.07Update_NIM Summary 38" xfId="9577"/>
    <cellStyle name="_DEM-WP(C) Costs not in AURORA 2007PCORC-5.07Update_NIM Summary 38 2" xfId="9578"/>
    <cellStyle name="_DEM-WP(C) Costs not in AURORA 2007PCORC-5.07Update_NIM Summary 39" xfId="9579"/>
    <cellStyle name="_DEM-WP(C) Costs not in AURORA 2007PCORC-5.07Update_NIM Summary 39 2" xfId="9580"/>
    <cellStyle name="_DEM-WP(C) Costs not in AURORA 2007PCORC-5.07Update_NIM Summary 4" xfId="9581"/>
    <cellStyle name="_DEM-WP(C) Costs not in AURORA 2007PCORC-5.07Update_NIM Summary 4 2" xfId="9582"/>
    <cellStyle name="_DEM-WP(C) Costs not in AURORA 2007PCORC-5.07Update_NIM Summary 40" xfId="9583"/>
    <cellStyle name="_DEM-WP(C) Costs not in AURORA 2007PCORC-5.07Update_NIM Summary 40 2" xfId="9584"/>
    <cellStyle name="_DEM-WP(C) Costs not in AURORA 2007PCORC-5.07Update_NIM Summary 41" xfId="9585"/>
    <cellStyle name="_DEM-WP(C) Costs not in AURORA 2007PCORC-5.07Update_NIM Summary 41 2" xfId="9586"/>
    <cellStyle name="_DEM-WP(C) Costs not in AURORA 2007PCORC-5.07Update_NIM Summary 42" xfId="9587"/>
    <cellStyle name="_DEM-WP(C) Costs not in AURORA 2007PCORC-5.07Update_NIM Summary 42 2" xfId="9588"/>
    <cellStyle name="_DEM-WP(C) Costs not in AURORA 2007PCORC-5.07Update_NIM Summary 43" xfId="9589"/>
    <cellStyle name="_DEM-WP(C) Costs not in AURORA 2007PCORC-5.07Update_NIM Summary 43 2" xfId="9590"/>
    <cellStyle name="_DEM-WP(C) Costs not in AURORA 2007PCORC-5.07Update_NIM Summary 44" xfId="9591"/>
    <cellStyle name="_DEM-WP(C) Costs not in AURORA 2007PCORC-5.07Update_NIM Summary 44 2" xfId="9592"/>
    <cellStyle name="_DEM-WP(C) Costs not in AURORA 2007PCORC-5.07Update_NIM Summary 45" xfId="9593"/>
    <cellStyle name="_DEM-WP(C) Costs not in AURORA 2007PCORC-5.07Update_NIM Summary 45 2" xfId="9594"/>
    <cellStyle name="_DEM-WP(C) Costs not in AURORA 2007PCORC-5.07Update_NIM Summary 46" xfId="9595"/>
    <cellStyle name="_DEM-WP(C) Costs not in AURORA 2007PCORC-5.07Update_NIM Summary 46 2" xfId="9596"/>
    <cellStyle name="_DEM-WP(C) Costs not in AURORA 2007PCORC-5.07Update_NIM Summary 47" xfId="9597"/>
    <cellStyle name="_DEM-WP(C) Costs not in AURORA 2007PCORC-5.07Update_NIM Summary 47 2" xfId="9598"/>
    <cellStyle name="_DEM-WP(C) Costs not in AURORA 2007PCORC-5.07Update_NIM Summary 48" xfId="9599"/>
    <cellStyle name="_DEM-WP(C) Costs not in AURORA 2007PCORC-5.07Update_NIM Summary 49" xfId="9600"/>
    <cellStyle name="_DEM-WP(C) Costs not in AURORA 2007PCORC-5.07Update_NIM Summary 5" xfId="9601"/>
    <cellStyle name="_DEM-WP(C) Costs not in AURORA 2007PCORC-5.07Update_NIM Summary 5 2" xfId="9602"/>
    <cellStyle name="_DEM-WP(C) Costs not in AURORA 2007PCORC-5.07Update_NIM Summary 50" xfId="9603"/>
    <cellStyle name="_DEM-WP(C) Costs not in AURORA 2007PCORC-5.07Update_NIM Summary 51" xfId="9604"/>
    <cellStyle name="_DEM-WP(C) Costs not in AURORA 2007PCORC-5.07Update_NIM Summary 52" xfId="9605"/>
    <cellStyle name="_DEM-WP(C) Costs not in AURORA 2007PCORC-5.07Update_NIM Summary 6" xfId="9606"/>
    <cellStyle name="_DEM-WP(C) Costs not in AURORA 2007PCORC-5.07Update_NIM Summary 6 2" xfId="9607"/>
    <cellStyle name="_DEM-WP(C) Costs not in AURORA 2007PCORC-5.07Update_NIM Summary 7" xfId="9608"/>
    <cellStyle name="_DEM-WP(C) Costs not in AURORA 2007PCORC-5.07Update_NIM Summary 7 2" xfId="9609"/>
    <cellStyle name="_DEM-WP(C) Costs not in AURORA 2007PCORC-5.07Update_NIM Summary 8" xfId="9610"/>
    <cellStyle name="_DEM-WP(C) Costs not in AURORA 2007PCORC-5.07Update_NIM Summary 8 2" xfId="9611"/>
    <cellStyle name="_DEM-WP(C) Costs not in AURORA 2007PCORC-5.07Update_NIM Summary 9" xfId="9612"/>
    <cellStyle name="_DEM-WP(C) Costs not in AURORA 2007PCORC-5.07Update_NIM Summary 9 2" xfId="9613"/>
    <cellStyle name="_DEM-WP(C) Costs not in AURORA 2007PCORC-5.07Update_NIM Summary_DEM-WP(C) ENERG10C--ctn Mid-C_042010 2010GRC" xfId="9614"/>
    <cellStyle name="_DEM-WP(C) Costs not in AURORA 2007PCORC-5.07Update_NIM Summary_DEM-WP(C) ENERG10C--ctn Mid-C_042010 2010GRC 2" xfId="9615"/>
    <cellStyle name="_DEM-WP(C) Costs not in AURORA 2007PCORC-5.07Update_NIM+O&amp;M Monthly" xfId="9616"/>
    <cellStyle name="_DEM-WP(C) Costs not in AURORA 2007PCORC-5.07Update_NIM+O&amp;M Monthly 2" xfId="9617"/>
    <cellStyle name="_DEM-WP(C) Costs not in AURORA 2007PCORC-5.07Update_NIM+O&amp;M Monthly 2 2" xfId="9618"/>
    <cellStyle name="_DEM-WP(C) Costs not in AURORA 2007PCORC-5.07Update_NIM+O&amp;M Monthly 3" xfId="9619"/>
    <cellStyle name="_DEM-WP(C) Costs not in AURORA 2007PCORC-5.07Update_Power Costs - Comparison bx Rbtl-Staff-Jt-PC" xfId="9620"/>
    <cellStyle name="_DEM-WP(C) Costs not in AURORA 2007PCORC-5.07Update_Power Costs - Comparison bx Rbtl-Staff-Jt-PC 2" xfId="9621"/>
    <cellStyle name="_DEM-WP(C) Costs not in AURORA 2007PCORC-5.07Update_Power Costs - Comparison bx Rbtl-Staff-Jt-PC 2 2" xfId="9622"/>
    <cellStyle name="_DEM-WP(C) Costs not in AURORA 2007PCORC-5.07Update_Power Costs - Comparison bx Rbtl-Staff-Jt-PC 2 2 2" xfId="9623"/>
    <cellStyle name="_DEM-WP(C) Costs not in AURORA 2007PCORC-5.07Update_Power Costs - Comparison bx Rbtl-Staff-Jt-PC 2 3" xfId="9624"/>
    <cellStyle name="_DEM-WP(C) Costs not in AURORA 2007PCORC-5.07Update_Power Costs - Comparison bx Rbtl-Staff-Jt-PC 3" xfId="9625"/>
    <cellStyle name="_DEM-WP(C) Costs not in AURORA 2007PCORC-5.07Update_Power Costs - Comparison bx Rbtl-Staff-Jt-PC 3 2" xfId="9626"/>
    <cellStyle name="_DEM-WP(C) Costs not in AURORA 2007PCORC-5.07Update_Power Costs - Comparison bx Rbtl-Staff-Jt-PC 4" xfId="9627"/>
    <cellStyle name="_DEM-WP(C) Costs not in AURORA 2007PCORC-5.07Update_Power Costs - Comparison bx Rbtl-Staff-Jt-PC_DEM-WP(C) ENERG10C--ctn Mid-C_042010 2010GRC" xfId="9628"/>
    <cellStyle name="_DEM-WP(C) Costs not in AURORA 2007PCORC-5.07Update_Power Costs - Comparison bx Rbtl-Staff-Jt-PC_DEM-WP(C) ENERG10C--ctn Mid-C_042010 2010GRC 2" xfId="9629"/>
    <cellStyle name="_DEM-WP(C) Costs not in AURORA 2007PCORC-5.07Update_Rebuttal Power Costs" xfId="9630"/>
    <cellStyle name="_DEM-WP(C) Costs not in AURORA 2007PCORC-5.07Update_Rebuttal Power Costs 2" xfId="9631"/>
    <cellStyle name="_DEM-WP(C) Costs not in AURORA 2007PCORC-5.07Update_Rebuttal Power Costs 2 2" xfId="9632"/>
    <cellStyle name="_DEM-WP(C) Costs not in AURORA 2007PCORC-5.07Update_Rebuttal Power Costs 2 2 2" xfId="9633"/>
    <cellStyle name="_DEM-WP(C) Costs not in AURORA 2007PCORC-5.07Update_Rebuttal Power Costs 2 3" xfId="9634"/>
    <cellStyle name="_DEM-WP(C) Costs not in AURORA 2007PCORC-5.07Update_Rebuttal Power Costs 3" xfId="9635"/>
    <cellStyle name="_DEM-WP(C) Costs not in AURORA 2007PCORC-5.07Update_Rebuttal Power Costs 3 2" xfId="9636"/>
    <cellStyle name="_DEM-WP(C) Costs not in AURORA 2007PCORC-5.07Update_Rebuttal Power Costs 4" xfId="9637"/>
    <cellStyle name="_DEM-WP(C) Costs not in AURORA 2007PCORC-5.07Update_Rebuttal Power Costs_DEM-WP(C) ENERG10C--ctn Mid-C_042010 2010GRC" xfId="9638"/>
    <cellStyle name="_DEM-WP(C) Costs not in AURORA 2007PCORC-5.07Update_Rebuttal Power Costs_DEM-WP(C) ENERG10C--ctn Mid-C_042010 2010GRC 2" xfId="9639"/>
    <cellStyle name="_DEM-WP(C) Costs not in AURORA 2007PCORC-5.07Update_TENASKA REGULATORY ASSET" xfId="9640"/>
    <cellStyle name="_DEM-WP(C) Costs not in AURORA 2007PCORC-5.07Update_TENASKA REGULATORY ASSET 2" xfId="9641"/>
    <cellStyle name="_DEM-WP(C) Costs not in AURORA 2007PCORC-5.07Update_TENASKA REGULATORY ASSET 2 2" xfId="9642"/>
    <cellStyle name="_DEM-WP(C) Costs not in AURORA 2007PCORC-5.07Update_TENASKA REGULATORY ASSET 2 2 2" xfId="9643"/>
    <cellStyle name="_DEM-WP(C) Costs not in AURORA 2007PCORC-5.07Update_TENASKA REGULATORY ASSET 2 3" xfId="9644"/>
    <cellStyle name="_DEM-WP(C) Costs not in AURORA 2007PCORC-5.07Update_TENASKA REGULATORY ASSET 3" xfId="9645"/>
    <cellStyle name="_DEM-WP(C) Costs not in AURORA 2007PCORC-5.07Update_TENASKA REGULATORY ASSET 3 2" xfId="9646"/>
    <cellStyle name="_DEM-WP(C) Costs not in AURORA 2007PCORC-5.07Update_TENASKA REGULATORY ASSET 4" xfId="9647"/>
    <cellStyle name="_DEM-WP(C) Costs Not In AURORA 2009GRC" xfId="9648"/>
    <cellStyle name="_DEM-WP(C) Costs Not In AURORA 2009GRC 2" xfId="9649"/>
    <cellStyle name="_x0013__DEM-WP(C) ENERG10C--ctn Mid-C_042010 2010GRC" xfId="9650"/>
    <cellStyle name="_x0013__DEM-WP(C) ENERG10C--ctn Mid-C_042010 2010GRC 2" xfId="9651"/>
    <cellStyle name="_DEM-WP(C) Prod O&amp;M 2007GRC" xfId="9652"/>
    <cellStyle name="_DEM-WP(C) Prod O&amp;M 2007GRC 2" xfId="9653"/>
    <cellStyle name="_DEM-WP(C) Prod O&amp;M 2007GRC 2 2" xfId="9654"/>
    <cellStyle name="_DEM-WP(C) Prod O&amp;M 2007GRC 2 2 2" xfId="9655"/>
    <cellStyle name="_DEM-WP(C) Prod O&amp;M 2007GRC 2 3" xfId="9656"/>
    <cellStyle name="_DEM-WP(C) Prod O&amp;M 2007GRC 3" xfId="9657"/>
    <cellStyle name="_DEM-WP(C) Prod O&amp;M 2007GRC 3 2" xfId="9658"/>
    <cellStyle name="_DEM-WP(C) Prod O&amp;M 2007GRC 3 2 2" xfId="9659"/>
    <cellStyle name="_DEM-WP(C) Prod O&amp;M 2007GRC 4" xfId="9660"/>
    <cellStyle name="_DEM-WP(C) Prod O&amp;M 2007GRC 4 2" xfId="9661"/>
    <cellStyle name="_DEM-WP(C) Prod O&amp;M 2007GRC 4 3" xfId="9662"/>
    <cellStyle name="_DEM-WP(C) Prod O&amp;M 2007GRC 5" xfId="9663"/>
    <cellStyle name="_DEM-WP(C) Prod O&amp;M 2007GRC 5 2" xfId="9664"/>
    <cellStyle name="_DEM-WP(C) Prod O&amp;M 2007GRC 6" xfId="9665"/>
    <cellStyle name="_DEM-WP(C) Prod O&amp;M 2007GRC 6 2" xfId="9666"/>
    <cellStyle name="_DEM-WP(C) Prod O&amp;M 2007GRC_Adj Bench DR 3 for Initial Briefs (Electric)" xfId="9667"/>
    <cellStyle name="_DEM-WP(C) Prod O&amp;M 2007GRC_Adj Bench DR 3 for Initial Briefs (Electric) 2" xfId="9668"/>
    <cellStyle name="_DEM-WP(C) Prod O&amp;M 2007GRC_Adj Bench DR 3 for Initial Briefs (Electric) 2 2" xfId="9669"/>
    <cellStyle name="_DEM-WP(C) Prod O&amp;M 2007GRC_Adj Bench DR 3 for Initial Briefs (Electric) 2 2 2" xfId="9670"/>
    <cellStyle name="_DEM-WP(C) Prod O&amp;M 2007GRC_Adj Bench DR 3 for Initial Briefs (Electric) 2 3" xfId="9671"/>
    <cellStyle name="_DEM-WP(C) Prod O&amp;M 2007GRC_Adj Bench DR 3 for Initial Briefs (Electric) 3" xfId="9672"/>
    <cellStyle name="_DEM-WP(C) Prod O&amp;M 2007GRC_Adj Bench DR 3 for Initial Briefs (Electric) 3 2" xfId="9673"/>
    <cellStyle name="_DEM-WP(C) Prod O&amp;M 2007GRC_Adj Bench DR 3 for Initial Briefs (Electric) 4" xfId="9674"/>
    <cellStyle name="_DEM-WP(C) Prod O&amp;M 2007GRC_Adj Bench DR 3 for Initial Briefs (Electric)_DEM-WP(C) ENERG10C--ctn Mid-C_042010 2010GRC" xfId="9675"/>
    <cellStyle name="_DEM-WP(C) Prod O&amp;M 2007GRC_Adj Bench DR 3 for Initial Briefs (Electric)_DEM-WP(C) ENERG10C--ctn Mid-C_042010 2010GRC 2" xfId="9676"/>
    <cellStyle name="_DEM-WP(C) Prod O&amp;M 2007GRC_Book2" xfId="9677"/>
    <cellStyle name="_DEM-WP(C) Prod O&amp;M 2007GRC_Book2 2" xfId="9678"/>
    <cellStyle name="_DEM-WP(C) Prod O&amp;M 2007GRC_Book2 2 2" xfId="9679"/>
    <cellStyle name="_DEM-WP(C) Prod O&amp;M 2007GRC_Book2 2 2 2" xfId="9680"/>
    <cellStyle name="_DEM-WP(C) Prod O&amp;M 2007GRC_Book2 2 3" xfId="9681"/>
    <cellStyle name="_DEM-WP(C) Prod O&amp;M 2007GRC_Book2 3" xfId="9682"/>
    <cellStyle name="_DEM-WP(C) Prod O&amp;M 2007GRC_Book2 3 2" xfId="9683"/>
    <cellStyle name="_DEM-WP(C) Prod O&amp;M 2007GRC_Book2 4" xfId="9684"/>
    <cellStyle name="_DEM-WP(C) Prod O&amp;M 2007GRC_Book2_Adj Bench DR 3 for Initial Briefs (Electric)" xfId="9685"/>
    <cellStyle name="_DEM-WP(C) Prod O&amp;M 2007GRC_Book2_Adj Bench DR 3 for Initial Briefs (Electric) 2" xfId="9686"/>
    <cellStyle name="_DEM-WP(C) Prod O&amp;M 2007GRC_Book2_Adj Bench DR 3 for Initial Briefs (Electric) 2 2" xfId="9687"/>
    <cellStyle name="_DEM-WP(C) Prod O&amp;M 2007GRC_Book2_Adj Bench DR 3 for Initial Briefs (Electric) 2 2 2" xfId="9688"/>
    <cellStyle name="_DEM-WP(C) Prod O&amp;M 2007GRC_Book2_Adj Bench DR 3 for Initial Briefs (Electric) 2 3" xfId="9689"/>
    <cellStyle name="_DEM-WP(C) Prod O&amp;M 2007GRC_Book2_Adj Bench DR 3 for Initial Briefs (Electric) 3" xfId="9690"/>
    <cellStyle name="_DEM-WP(C) Prod O&amp;M 2007GRC_Book2_Adj Bench DR 3 for Initial Briefs (Electric) 3 2" xfId="9691"/>
    <cellStyle name="_DEM-WP(C) Prod O&amp;M 2007GRC_Book2_Adj Bench DR 3 for Initial Briefs (Electric) 4" xfId="9692"/>
    <cellStyle name="_DEM-WP(C) Prod O&amp;M 2007GRC_Book2_Adj Bench DR 3 for Initial Briefs (Electric)_DEM-WP(C) ENERG10C--ctn Mid-C_042010 2010GRC" xfId="9693"/>
    <cellStyle name="_DEM-WP(C) Prod O&amp;M 2007GRC_Book2_Adj Bench DR 3 for Initial Briefs (Electric)_DEM-WP(C) ENERG10C--ctn Mid-C_042010 2010GRC 2" xfId="9694"/>
    <cellStyle name="_DEM-WP(C) Prod O&amp;M 2007GRC_Book2_DEM-WP(C) ENERG10C--ctn Mid-C_042010 2010GRC" xfId="9695"/>
    <cellStyle name="_DEM-WP(C) Prod O&amp;M 2007GRC_Book2_DEM-WP(C) ENERG10C--ctn Mid-C_042010 2010GRC 2" xfId="9696"/>
    <cellStyle name="_DEM-WP(C) Prod O&amp;M 2007GRC_Book2_Electric Rev Req Model (2009 GRC) Rebuttal" xfId="9697"/>
    <cellStyle name="_DEM-WP(C) Prod O&amp;M 2007GRC_Book2_Electric Rev Req Model (2009 GRC) Rebuttal 2" xfId="9698"/>
    <cellStyle name="_DEM-WP(C) Prod O&amp;M 2007GRC_Book2_Electric Rev Req Model (2009 GRC) Rebuttal 2 2" xfId="9699"/>
    <cellStyle name="_DEM-WP(C) Prod O&amp;M 2007GRC_Book2_Electric Rev Req Model (2009 GRC) Rebuttal 2 2 2" xfId="9700"/>
    <cellStyle name="_DEM-WP(C) Prod O&amp;M 2007GRC_Book2_Electric Rev Req Model (2009 GRC) Rebuttal 2 3" xfId="9701"/>
    <cellStyle name="_DEM-WP(C) Prod O&amp;M 2007GRC_Book2_Electric Rev Req Model (2009 GRC) Rebuttal 3" xfId="9702"/>
    <cellStyle name="_DEM-WP(C) Prod O&amp;M 2007GRC_Book2_Electric Rev Req Model (2009 GRC) Rebuttal 3 2" xfId="9703"/>
    <cellStyle name="_DEM-WP(C) Prod O&amp;M 2007GRC_Book2_Electric Rev Req Model (2009 GRC) Rebuttal 4" xfId="9704"/>
    <cellStyle name="_DEM-WP(C) Prod O&amp;M 2007GRC_Book2_Electric Rev Req Model (2009 GRC) Rebuttal REmoval of New  WH Solar AdjustMI" xfId="9705"/>
    <cellStyle name="_DEM-WP(C) Prod O&amp;M 2007GRC_Book2_Electric Rev Req Model (2009 GRC) Rebuttal REmoval of New  WH Solar AdjustMI 2" xfId="9706"/>
    <cellStyle name="_DEM-WP(C) Prod O&amp;M 2007GRC_Book2_Electric Rev Req Model (2009 GRC) Rebuttal REmoval of New  WH Solar AdjustMI 2 2" xfId="9707"/>
    <cellStyle name="_DEM-WP(C) Prod O&amp;M 2007GRC_Book2_Electric Rev Req Model (2009 GRC) Rebuttal REmoval of New  WH Solar AdjustMI 2 2 2" xfId="9708"/>
    <cellStyle name="_DEM-WP(C) Prod O&amp;M 2007GRC_Book2_Electric Rev Req Model (2009 GRC) Rebuttal REmoval of New  WH Solar AdjustMI 2 3" xfId="9709"/>
    <cellStyle name="_DEM-WP(C) Prod O&amp;M 2007GRC_Book2_Electric Rev Req Model (2009 GRC) Rebuttal REmoval of New  WH Solar AdjustMI 3" xfId="9710"/>
    <cellStyle name="_DEM-WP(C) Prod O&amp;M 2007GRC_Book2_Electric Rev Req Model (2009 GRC) Rebuttal REmoval of New  WH Solar AdjustMI 3 2" xfId="9711"/>
    <cellStyle name="_DEM-WP(C) Prod O&amp;M 2007GRC_Book2_Electric Rev Req Model (2009 GRC) Rebuttal REmoval of New  WH Solar AdjustMI 4" xfId="9712"/>
    <cellStyle name="_DEM-WP(C) Prod O&amp;M 2007GRC_Book2_Electric Rev Req Model (2009 GRC) Rebuttal REmoval of New  WH Solar AdjustMI_DEM-WP(C) ENERG10C--ctn Mid-C_042010 2010GRC" xfId="9713"/>
    <cellStyle name="_DEM-WP(C) Prod O&amp;M 2007GRC_Book2_Electric Rev Req Model (2009 GRC) Rebuttal REmoval of New  WH Solar AdjustMI_DEM-WP(C) ENERG10C--ctn Mid-C_042010 2010GRC 2" xfId="9714"/>
    <cellStyle name="_DEM-WP(C) Prod O&amp;M 2007GRC_Book2_Electric Rev Req Model (2009 GRC) Revised 01-18-2010" xfId="9715"/>
    <cellStyle name="_DEM-WP(C) Prod O&amp;M 2007GRC_Book2_Electric Rev Req Model (2009 GRC) Revised 01-18-2010 2" xfId="9716"/>
    <cellStyle name="_DEM-WP(C) Prod O&amp;M 2007GRC_Book2_Electric Rev Req Model (2009 GRC) Revised 01-18-2010 2 2" xfId="9717"/>
    <cellStyle name="_DEM-WP(C) Prod O&amp;M 2007GRC_Book2_Electric Rev Req Model (2009 GRC) Revised 01-18-2010 2 2 2" xfId="9718"/>
    <cellStyle name="_DEM-WP(C) Prod O&amp;M 2007GRC_Book2_Electric Rev Req Model (2009 GRC) Revised 01-18-2010 2 3" xfId="9719"/>
    <cellStyle name="_DEM-WP(C) Prod O&amp;M 2007GRC_Book2_Electric Rev Req Model (2009 GRC) Revised 01-18-2010 3" xfId="9720"/>
    <cellStyle name="_DEM-WP(C) Prod O&amp;M 2007GRC_Book2_Electric Rev Req Model (2009 GRC) Revised 01-18-2010 3 2" xfId="9721"/>
    <cellStyle name="_DEM-WP(C) Prod O&amp;M 2007GRC_Book2_Electric Rev Req Model (2009 GRC) Revised 01-18-2010 4" xfId="9722"/>
    <cellStyle name="_DEM-WP(C) Prod O&amp;M 2007GRC_Book2_Electric Rev Req Model (2009 GRC) Revised 01-18-2010_DEM-WP(C) ENERG10C--ctn Mid-C_042010 2010GRC" xfId="9723"/>
    <cellStyle name="_DEM-WP(C) Prod O&amp;M 2007GRC_Book2_Electric Rev Req Model (2009 GRC) Revised 01-18-2010_DEM-WP(C) ENERG10C--ctn Mid-C_042010 2010GRC 2" xfId="9724"/>
    <cellStyle name="_DEM-WP(C) Prod O&amp;M 2007GRC_Book2_Final Order Electric EXHIBIT A-1" xfId="9725"/>
    <cellStyle name="_DEM-WP(C) Prod O&amp;M 2007GRC_Book2_Final Order Electric EXHIBIT A-1 2" xfId="9726"/>
    <cellStyle name="_DEM-WP(C) Prod O&amp;M 2007GRC_Book2_Final Order Electric EXHIBIT A-1 2 2" xfId="9727"/>
    <cellStyle name="_DEM-WP(C) Prod O&amp;M 2007GRC_Book2_Final Order Electric EXHIBIT A-1 2 2 2" xfId="9728"/>
    <cellStyle name="_DEM-WP(C) Prod O&amp;M 2007GRC_Book2_Final Order Electric EXHIBIT A-1 2 3" xfId="9729"/>
    <cellStyle name="_DEM-WP(C) Prod O&amp;M 2007GRC_Book2_Final Order Electric EXHIBIT A-1 3" xfId="9730"/>
    <cellStyle name="_DEM-WP(C) Prod O&amp;M 2007GRC_Book2_Final Order Electric EXHIBIT A-1 3 2" xfId="9731"/>
    <cellStyle name="_DEM-WP(C) Prod O&amp;M 2007GRC_Book2_Final Order Electric EXHIBIT A-1 4" xfId="9732"/>
    <cellStyle name="_DEM-WP(C) Prod O&amp;M 2007GRC_Colstrip 1&amp;2 Annual O&amp;M Budgets" xfId="9733"/>
    <cellStyle name="_DEM-WP(C) Prod O&amp;M 2007GRC_Confidential Material" xfId="9734"/>
    <cellStyle name="_DEM-WP(C) Prod O&amp;M 2007GRC_Confidential Material 2" xfId="9735"/>
    <cellStyle name="_DEM-WP(C) Prod O&amp;M 2007GRC_DEM-WP(C) Colstrip 12 Coal Cost Forecast 2010GRC" xfId="9736"/>
    <cellStyle name="_DEM-WP(C) Prod O&amp;M 2007GRC_DEM-WP(C) Colstrip 12 Coal Cost Forecast 2010GRC 2" xfId="9737"/>
    <cellStyle name="_DEM-WP(C) Prod O&amp;M 2007GRC_DEM-WP(C) ENERG10C--ctn Mid-C_042010 2010GRC" xfId="9738"/>
    <cellStyle name="_DEM-WP(C) Prod O&amp;M 2007GRC_DEM-WP(C) ENERG10C--ctn Mid-C_042010 2010GRC 2" xfId="9739"/>
    <cellStyle name="_DEM-WP(C) Prod O&amp;M 2007GRC_DEM-WP(C) Production O&amp;M 2010GRC As-Filed" xfId="9740"/>
    <cellStyle name="_DEM-WP(C) Prod O&amp;M 2007GRC_DEM-WP(C) Production O&amp;M 2010GRC As-Filed 2" xfId="9741"/>
    <cellStyle name="_DEM-WP(C) Prod O&amp;M 2007GRC_DEM-WP(C) Production O&amp;M 2010GRC As-Filed 2 2" xfId="9742"/>
    <cellStyle name="_DEM-WP(C) Prod O&amp;M 2007GRC_DEM-WP(C) Production O&amp;M 2010GRC As-Filed 3" xfId="9743"/>
    <cellStyle name="_DEM-WP(C) Prod O&amp;M 2007GRC_DEM-WP(C) Production O&amp;M 2010GRC As-Filed 3 2" xfId="9744"/>
    <cellStyle name="_DEM-WP(C) Prod O&amp;M 2007GRC_DEM-WP(C) Production O&amp;M 2010GRC As-Filed 4" xfId="9745"/>
    <cellStyle name="_DEM-WP(C) Prod O&amp;M 2007GRC_DEM-WP(C) Production O&amp;M 2010GRC As-Filed 4 2" xfId="9746"/>
    <cellStyle name="_DEM-WP(C) Prod O&amp;M 2007GRC_DEM-WP(C) Production O&amp;M 2010GRC As-Filed 5" xfId="9747"/>
    <cellStyle name="_DEM-WP(C) Prod O&amp;M 2007GRC_DEM-WP(C) Production O&amp;M 2010GRC As-Filed 5 2" xfId="9748"/>
    <cellStyle name="_DEM-WP(C) Prod O&amp;M 2007GRC_DEM-WP(C) Production O&amp;M 2010GRC As-Filed 6" xfId="9749"/>
    <cellStyle name="_DEM-WP(C) Prod O&amp;M 2007GRC_DEM-WP(C) Production O&amp;M 2010GRC As-Filed 6 2" xfId="9750"/>
    <cellStyle name="_DEM-WP(C) Prod O&amp;M 2007GRC_Electric Rev Req Model (2009 GRC) Rebuttal" xfId="9751"/>
    <cellStyle name="_DEM-WP(C) Prod O&amp;M 2007GRC_Electric Rev Req Model (2009 GRC) Rebuttal 2" xfId="9752"/>
    <cellStyle name="_DEM-WP(C) Prod O&amp;M 2007GRC_Electric Rev Req Model (2009 GRC) Rebuttal 2 2" xfId="9753"/>
    <cellStyle name="_DEM-WP(C) Prod O&amp;M 2007GRC_Electric Rev Req Model (2009 GRC) Rebuttal 2 2 2" xfId="9754"/>
    <cellStyle name="_DEM-WP(C) Prod O&amp;M 2007GRC_Electric Rev Req Model (2009 GRC) Rebuttal 2 3" xfId="9755"/>
    <cellStyle name="_DEM-WP(C) Prod O&amp;M 2007GRC_Electric Rev Req Model (2009 GRC) Rebuttal 3" xfId="9756"/>
    <cellStyle name="_DEM-WP(C) Prod O&amp;M 2007GRC_Electric Rev Req Model (2009 GRC) Rebuttal 3 2" xfId="9757"/>
    <cellStyle name="_DEM-WP(C) Prod O&amp;M 2007GRC_Electric Rev Req Model (2009 GRC) Rebuttal 4" xfId="9758"/>
    <cellStyle name="_DEM-WP(C) Prod O&amp;M 2007GRC_Electric Rev Req Model (2009 GRC) Rebuttal REmoval of New  WH Solar AdjustMI" xfId="9759"/>
    <cellStyle name="_DEM-WP(C) Prod O&amp;M 2007GRC_Electric Rev Req Model (2009 GRC) Rebuttal REmoval of New  WH Solar AdjustMI 2" xfId="9760"/>
    <cellStyle name="_DEM-WP(C) Prod O&amp;M 2007GRC_Electric Rev Req Model (2009 GRC) Rebuttal REmoval of New  WH Solar AdjustMI 2 2" xfId="9761"/>
    <cellStyle name="_DEM-WP(C) Prod O&amp;M 2007GRC_Electric Rev Req Model (2009 GRC) Rebuttal REmoval of New  WH Solar AdjustMI 2 2 2" xfId="9762"/>
    <cellStyle name="_DEM-WP(C) Prod O&amp;M 2007GRC_Electric Rev Req Model (2009 GRC) Rebuttal REmoval of New  WH Solar AdjustMI 2 3" xfId="9763"/>
    <cellStyle name="_DEM-WP(C) Prod O&amp;M 2007GRC_Electric Rev Req Model (2009 GRC) Rebuttal REmoval of New  WH Solar AdjustMI 3" xfId="9764"/>
    <cellStyle name="_DEM-WP(C) Prod O&amp;M 2007GRC_Electric Rev Req Model (2009 GRC) Rebuttal REmoval of New  WH Solar AdjustMI 3 2" xfId="9765"/>
    <cellStyle name="_DEM-WP(C) Prod O&amp;M 2007GRC_Electric Rev Req Model (2009 GRC) Rebuttal REmoval of New  WH Solar AdjustMI 4" xfId="9766"/>
    <cellStyle name="_DEM-WP(C) Prod O&amp;M 2007GRC_Electric Rev Req Model (2009 GRC) Rebuttal REmoval of New  WH Solar AdjustMI_DEM-WP(C) ENERG10C--ctn Mid-C_042010 2010GRC" xfId="9767"/>
    <cellStyle name="_DEM-WP(C) Prod O&amp;M 2007GRC_Electric Rev Req Model (2009 GRC) Rebuttal REmoval of New  WH Solar AdjustMI_DEM-WP(C) ENERG10C--ctn Mid-C_042010 2010GRC 2" xfId="9768"/>
    <cellStyle name="_DEM-WP(C) Prod O&amp;M 2007GRC_Electric Rev Req Model (2009 GRC) Revised 01-18-2010" xfId="9769"/>
    <cellStyle name="_DEM-WP(C) Prod O&amp;M 2007GRC_Electric Rev Req Model (2009 GRC) Revised 01-18-2010 2" xfId="9770"/>
    <cellStyle name="_DEM-WP(C) Prod O&amp;M 2007GRC_Electric Rev Req Model (2009 GRC) Revised 01-18-2010 2 2" xfId="9771"/>
    <cellStyle name="_DEM-WP(C) Prod O&amp;M 2007GRC_Electric Rev Req Model (2009 GRC) Revised 01-18-2010 2 2 2" xfId="9772"/>
    <cellStyle name="_DEM-WP(C) Prod O&amp;M 2007GRC_Electric Rev Req Model (2009 GRC) Revised 01-18-2010 2 3" xfId="9773"/>
    <cellStyle name="_DEM-WP(C) Prod O&amp;M 2007GRC_Electric Rev Req Model (2009 GRC) Revised 01-18-2010 3" xfId="9774"/>
    <cellStyle name="_DEM-WP(C) Prod O&amp;M 2007GRC_Electric Rev Req Model (2009 GRC) Revised 01-18-2010 3 2" xfId="9775"/>
    <cellStyle name="_DEM-WP(C) Prod O&amp;M 2007GRC_Electric Rev Req Model (2009 GRC) Revised 01-18-2010 4" xfId="9776"/>
    <cellStyle name="_DEM-WP(C) Prod O&amp;M 2007GRC_Electric Rev Req Model (2009 GRC) Revised 01-18-2010_DEM-WP(C) ENERG10C--ctn Mid-C_042010 2010GRC" xfId="9777"/>
    <cellStyle name="_DEM-WP(C) Prod O&amp;M 2007GRC_Electric Rev Req Model (2009 GRC) Revised 01-18-2010_DEM-WP(C) ENERG10C--ctn Mid-C_042010 2010GRC 2" xfId="9778"/>
    <cellStyle name="_DEM-WP(C) Prod O&amp;M 2007GRC_Final Order Electric EXHIBIT A-1" xfId="9779"/>
    <cellStyle name="_DEM-WP(C) Prod O&amp;M 2007GRC_Final Order Electric EXHIBIT A-1 2" xfId="9780"/>
    <cellStyle name="_DEM-WP(C) Prod O&amp;M 2007GRC_Final Order Electric EXHIBIT A-1 2 2" xfId="9781"/>
    <cellStyle name="_DEM-WP(C) Prod O&amp;M 2007GRC_Final Order Electric EXHIBIT A-1 2 2 2" xfId="9782"/>
    <cellStyle name="_DEM-WP(C) Prod O&amp;M 2007GRC_Final Order Electric EXHIBIT A-1 2 3" xfId="9783"/>
    <cellStyle name="_DEM-WP(C) Prod O&amp;M 2007GRC_Final Order Electric EXHIBIT A-1 3" xfId="9784"/>
    <cellStyle name="_DEM-WP(C) Prod O&amp;M 2007GRC_Final Order Electric EXHIBIT A-1 3 2" xfId="9785"/>
    <cellStyle name="_DEM-WP(C) Prod O&amp;M 2007GRC_Final Order Electric EXHIBIT A-1 4" xfId="9786"/>
    <cellStyle name="_DEM-WP(C) Prod O&amp;M 2007GRC_Rebuttal Power Costs" xfId="9787"/>
    <cellStyle name="_DEM-WP(C) Prod O&amp;M 2007GRC_Rebuttal Power Costs 2" xfId="9788"/>
    <cellStyle name="_DEM-WP(C) Prod O&amp;M 2007GRC_Rebuttal Power Costs 2 2" xfId="9789"/>
    <cellStyle name="_DEM-WP(C) Prod O&amp;M 2007GRC_Rebuttal Power Costs 2 2 2" xfId="9790"/>
    <cellStyle name="_DEM-WP(C) Prod O&amp;M 2007GRC_Rebuttal Power Costs 2 3" xfId="9791"/>
    <cellStyle name="_DEM-WP(C) Prod O&amp;M 2007GRC_Rebuttal Power Costs 3" xfId="9792"/>
    <cellStyle name="_DEM-WP(C) Prod O&amp;M 2007GRC_Rebuttal Power Costs 3 2" xfId="9793"/>
    <cellStyle name="_DEM-WP(C) Prod O&amp;M 2007GRC_Rebuttal Power Costs 4" xfId="9794"/>
    <cellStyle name="_DEM-WP(C) Prod O&amp;M 2007GRC_Rebuttal Power Costs_Adj Bench DR 3 for Initial Briefs (Electric)" xfId="9795"/>
    <cellStyle name="_DEM-WP(C) Prod O&amp;M 2007GRC_Rebuttal Power Costs_Adj Bench DR 3 for Initial Briefs (Electric) 2" xfId="9796"/>
    <cellStyle name="_DEM-WP(C) Prod O&amp;M 2007GRC_Rebuttal Power Costs_Adj Bench DR 3 for Initial Briefs (Electric) 2 2" xfId="9797"/>
    <cellStyle name="_DEM-WP(C) Prod O&amp;M 2007GRC_Rebuttal Power Costs_Adj Bench DR 3 for Initial Briefs (Electric) 2 2 2" xfId="9798"/>
    <cellStyle name="_DEM-WP(C) Prod O&amp;M 2007GRC_Rebuttal Power Costs_Adj Bench DR 3 for Initial Briefs (Electric) 2 3" xfId="9799"/>
    <cellStyle name="_DEM-WP(C) Prod O&amp;M 2007GRC_Rebuttal Power Costs_Adj Bench DR 3 for Initial Briefs (Electric) 3" xfId="9800"/>
    <cellStyle name="_DEM-WP(C) Prod O&amp;M 2007GRC_Rebuttal Power Costs_Adj Bench DR 3 for Initial Briefs (Electric) 3 2" xfId="9801"/>
    <cellStyle name="_DEM-WP(C) Prod O&amp;M 2007GRC_Rebuttal Power Costs_Adj Bench DR 3 for Initial Briefs (Electric) 4" xfId="9802"/>
    <cellStyle name="_DEM-WP(C) Prod O&amp;M 2007GRC_Rebuttal Power Costs_Adj Bench DR 3 for Initial Briefs (Electric)_DEM-WP(C) ENERG10C--ctn Mid-C_042010 2010GRC" xfId="9803"/>
    <cellStyle name="_DEM-WP(C) Prod O&amp;M 2007GRC_Rebuttal Power Costs_Adj Bench DR 3 for Initial Briefs (Electric)_DEM-WP(C) ENERG10C--ctn Mid-C_042010 2010GRC 2" xfId="9804"/>
    <cellStyle name="_DEM-WP(C) Prod O&amp;M 2007GRC_Rebuttal Power Costs_DEM-WP(C) ENERG10C--ctn Mid-C_042010 2010GRC" xfId="9805"/>
    <cellStyle name="_DEM-WP(C) Prod O&amp;M 2007GRC_Rebuttal Power Costs_DEM-WP(C) ENERG10C--ctn Mid-C_042010 2010GRC 2" xfId="9806"/>
    <cellStyle name="_DEM-WP(C) Prod O&amp;M 2007GRC_Rebuttal Power Costs_Electric Rev Req Model (2009 GRC) Rebuttal" xfId="9807"/>
    <cellStyle name="_DEM-WP(C) Prod O&amp;M 2007GRC_Rebuttal Power Costs_Electric Rev Req Model (2009 GRC) Rebuttal 2" xfId="9808"/>
    <cellStyle name="_DEM-WP(C) Prod O&amp;M 2007GRC_Rebuttal Power Costs_Electric Rev Req Model (2009 GRC) Rebuttal 2 2" xfId="9809"/>
    <cellStyle name="_DEM-WP(C) Prod O&amp;M 2007GRC_Rebuttal Power Costs_Electric Rev Req Model (2009 GRC) Rebuttal 2 2 2" xfId="9810"/>
    <cellStyle name="_DEM-WP(C) Prod O&amp;M 2007GRC_Rebuttal Power Costs_Electric Rev Req Model (2009 GRC) Rebuttal 2 3" xfId="9811"/>
    <cellStyle name="_DEM-WP(C) Prod O&amp;M 2007GRC_Rebuttal Power Costs_Electric Rev Req Model (2009 GRC) Rebuttal 3" xfId="9812"/>
    <cellStyle name="_DEM-WP(C) Prod O&amp;M 2007GRC_Rebuttal Power Costs_Electric Rev Req Model (2009 GRC) Rebuttal 3 2" xfId="9813"/>
    <cellStyle name="_DEM-WP(C) Prod O&amp;M 2007GRC_Rebuttal Power Costs_Electric Rev Req Model (2009 GRC) Rebuttal 4" xfId="9814"/>
    <cellStyle name="_DEM-WP(C) Prod O&amp;M 2007GRC_Rebuttal Power Costs_Electric Rev Req Model (2009 GRC) Rebuttal REmoval of New  WH Solar AdjustMI" xfId="9815"/>
    <cellStyle name="_DEM-WP(C) Prod O&amp;M 2007GRC_Rebuttal Power Costs_Electric Rev Req Model (2009 GRC) Rebuttal REmoval of New  WH Solar AdjustMI 2" xfId="9816"/>
    <cellStyle name="_DEM-WP(C) Prod O&amp;M 2007GRC_Rebuttal Power Costs_Electric Rev Req Model (2009 GRC) Rebuttal REmoval of New  WH Solar AdjustMI 2 2" xfId="9817"/>
    <cellStyle name="_DEM-WP(C) Prod O&amp;M 2007GRC_Rebuttal Power Costs_Electric Rev Req Model (2009 GRC) Rebuttal REmoval of New  WH Solar AdjustMI 2 2 2" xfId="9818"/>
    <cellStyle name="_DEM-WP(C) Prod O&amp;M 2007GRC_Rebuttal Power Costs_Electric Rev Req Model (2009 GRC) Rebuttal REmoval of New  WH Solar AdjustMI 2 3" xfId="9819"/>
    <cellStyle name="_DEM-WP(C) Prod O&amp;M 2007GRC_Rebuttal Power Costs_Electric Rev Req Model (2009 GRC) Rebuttal REmoval of New  WH Solar AdjustMI 3" xfId="9820"/>
    <cellStyle name="_DEM-WP(C) Prod O&amp;M 2007GRC_Rebuttal Power Costs_Electric Rev Req Model (2009 GRC) Rebuttal REmoval of New  WH Solar AdjustMI 3 2" xfId="9821"/>
    <cellStyle name="_DEM-WP(C) Prod O&amp;M 2007GRC_Rebuttal Power Costs_Electric Rev Req Model (2009 GRC) Rebuttal REmoval of New  WH Solar AdjustMI 4" xfId="9822"/>
    <cellStyle name="_DEM-WP(C) Prod O&amp;M 2007GRC_Rebuttal Power Costs_Electric Rev Req Model (2009 GRC) Rebuttal REmoval of New  WH Solar AdjustMI_DEM-WP(C) ENERG10C--ctn Mid-C_042010 2010GRC" xfId="9823"/>
    <cellStyle name="_DEM-WP(C) Prod O&amp;M 2007GRC_Rebuttal Power Costs_Electric Rev Req Model (2009 GRC) Rebuttal REmoval of New  WH Solar AdjustMI_DEM-WP(C) ENERG10C--ctn Mid-C_042010 2010GRC 2" xfId="9824"/>
    <cellStyle name="_DEM-WP(C) Prod O&amp;M 2007GRC_Rebuttal Power Costs_Electric Rev Req Model (2009 GRC) Revised 01-18-2010" xfId="9825"/>
    <cellStyle name="_DEM-WP(C) Prod O&amp;M 2007GRC_Rebuttal Power Costs_Electric Rev Req Model (2009 GRC) Revised 01-18-2010 2" xfId="9826"/>
    <cellStyle name="_DEM-WP(C) Prod O&amp;M 2007GRC_Rebuttal Power Costs_Electric Rev Req Model (2009 GRC) Revised 01-18-2010 2 2" xfId="9827"/>
    <cellStyle name="_DEM-WP(C) Prod O&amp;M 2007GRC_Rebuttal Power Costs_Electric Rev Req Model (2009 GRC) Revised 01-18-2010 2 2 2" xfId="9828"/>
    <cellStyle name="_DEM-WP(C) Prod O&amp;M 2007GRC_Rebuttal Power Costs_Electric Rev Req Model (2009 GRC) Revised 01-18-2010 2 3" xfId="9829"/>
    <cellStyle name="_DEM-WP(C) Prod O&amp;M 2007GRC_Rebuttal Power Costs_Electric Rev Req Model (2009 GRC) Revised 01-18-2010 3" xfId="9830"/>
    <cellStyle name="_DEM-WP(C) Prod O&amp;M 2007GRC_Rebuttal Power Costs_Electric Rev Req Model (2009 GRC) Revised 01-18-2010 3 2" xfId="9831"/>
    <cellStyle name="_DEM-WP(C) Prod O&amp;M 2007GRC_Rebuttal Power Costs_Electric Rev Req Model (2009 GRC) Revised 01-18-2010 4" xfId="9832"/>
    <cellStyle name="_DEM-WP(C) Prod O&amp;M 2007GRC_Rebuttal Power Costs_Electric Rev Req Model (2009 GRC) Revised 01-18-2010_DEM-WP(C) ENERG10C--ctn Mid-C_042010 2010GRC" xfId="9833"/>
    <cellStyle name="_DEM-WP(C) Prod O&amp;M 2007GRC_Rebuttal Power Costs_Electric Rev Req Model (2009 GRC) Revised 01-18-2010_DEM-WP(C) ENERG10C--ctn Mid-C_042010 2010GRC 2" xfId="9834"/>
    <cellStyle name="_DEM-WP(C) Prod O&amp;M 2007GRC_Rebuttal Power Costs_Final Order Electric EXHIBIT A-1" xfId="9835"/>
    <cellStyle name="_DEM-WP(C) Prod O&amp;M 2007GRC_Rebuttal Power Costs_Final Order Electric EXHIBIT A-1 2" xfId="9836"/>
    <cellStyle name="_DEM-WP(C) Prod O&amp;M 2007GRC_Rebuttal Power Costs_Final Order Electric EXHIBIT A-1 2 2" xfId="9837"/>
    <cellStyle name="_DEM-WP(C) Prod O&amp;M 2007GRC_Rebuttal Power Costs_Final Order Electric EXHIBIT A-1 2 2 2" xfId="9838"/>
    <cellStyle name="_DEM-WP(C) Prod O&amp;M 2007GRC_Rebuttal Power Costs_Final Order Electric EXHIBIT A-1 2 3" xfId="9839"/>
    <cellStyle name="_DEM-WP(C) Prod O&amp;M 2007GRC_Rebuttal Power Costs_Final Order Electric EXHIBIT A-1 3" xfId="9840"/>
    <cellStyle name="_DEM-WP(C) Prod O&amp;M 2007GRC_Rebuttal Power Costs_Final Order Electric EXHIBIT A-1 3 2" xfId="9841"/>
    <cellStyle name="_DEM-WP(C) Prod O&amp;M 2007GRC_Rebuttal Power Costs_Final Order Electric EXHIBIT A-1 4" xfId="9842"/>
    <cellStyle name="_x0013__DEM-WP(C) Production O&amp;M 2010GRC As-Filed" xfId="9843"/>
    <cellStyle name="_x0013__DEM-WP(C) Production O&amp;M 2010GRC As-Filed 2" xfId="9844"/>
    <cellStyle name="_x0013__DEM-WP(C) Production O&amp;M 2010GRC As-Filed 2 2" xfId="9845"/>
    <cellStyle name="_x0013__DEM-WP(C) Production O&amp;M 2010GRC As-Filed 3" xfId="9846"/>
    <cellStyle name="_x0013__DEM-WP(C) Production O&amp;M 2010GRC As-Filed 3 2" xfId="9847"/>
    <cellStyle name="_x0013__DEM-WP(C) Production O&amp;M 2010GRC As-Filed 4" xfId="9848"/>
    <cellStyle name="_x0013__DEM-WP(C) Production O&amp;M 2010GRC As-Filed 4 2" xfId="9849"/>
    <cellStyle name="_x0013__DEM-WP(C) Production O&amp;M 2010GRC As-Filed 5" xfId="9850"/>
    <cellStyle name="_x0013__DEM-WP(C) Production O&amp;M 2010GRC As-Filed 5 2" xfId="9851"/>
    <cellStyle name="_x0013__DEM-WP(C) Production O&amp;M 2010GRC As-Filed 6" xfId="9852"/>
    <cellStyle name="_x0013__DEM-WP(C) Production O&amp;M 2010GRC As-Filed 6 2" xfId="9853"/>
    <cellStyle name="_DEM-WP(C) Rate Year Sumas by Month Update Corrected" xfId="9854"/>
    <cellStyle name="_DEM-WP(C) Rate Year Sumas by Month Update Corrected 2" xfId="9855"/>
    <cellStyle name="_DEM-WP(C) ST Power Contracts 3102008" xfId="9856"/>
    <cellStyle name="_DEM-WP(C) ST Power Contracts 3102008 2" xfId="9857"/>
    <cellStyle name="_DEM-WP(C) ST Power Contracts 3102008 2 2" xfId="9858"/>
    <cellStyle name="_DEM-WP(C) ST Power Contracts 3102008 2 2 2" xfId="9859"/>
    <cellStyle name="_DEM-WP(C) ST Power Contracts 3102008 2 2 2 2" xfId="9860"/>
    <cellStyle name="_DEM-WP(C) ST Power Contracts 3102008 2 2 3" xfId="9861"/>
    <cellStyle name="_DEM-WP(C) ST Power Contracts 3102008 2 3" xfId="9862"/>
    <cellStyle name="_DEM-WP(C) ST Power Contracts 3102008 2 3 2" xfId="9863"/>
    <cellStyle name="_DEM-WP(C) ST Power Contracts 3102008 2 4" xfId="9864"/>
    <cellStyle name="_DEM-WP(C) ST Power Contracts 3102008 3" xfId="9865"/>
    <cellStyle name="_DEM-WP(C) ST Power Contracts 3102008 3 2" xfId="9866"/>
    <cellStyle name="_DEM-WP(C) ST Power Contracts 3102008 3 2 2" xfId="9867"/>
    <cellStyle name="_DEM-WP(C) ST Power Contracts 3102008 3 3" xfId="9868"/>
    <cellStyle name="_DEM-WP(C) ST Power Contracts 3102008 4" xfId="9869"/>
    <cellStyle name="_DEM-WP(C) ST Power Contracts 3102008 4 2" xfId="9870"/>
    <cellStyle name="_DEM-WP(C) ST Power Contracts 3102008 4 2 2" xfId="9871"/>
    <cellStyle name="_DEM-WP(C) ST Power Contracts 3102008 4 3" xfId="9872"/>
    <cellStyle name="_DEM-WP(C) ST Power Contracts 3102008 5" xfId="9873"/>
    <cellStyle name="_DEM-WP(C) ST Power Contracts 3102008 5 2" xfId="9874"/>
    <cellStyle name="_DEM-WP(C) ST Power Contracts 3102008 5 2 2" xfId="9875"/>
    <cellStyle name="_DEM-WP(C) ST Power Contracts 3102008 5 3" xfId="9876"/>
    <cellStyle name="_DEM-WP(C) ST Power Contracts 3102008 6" xfId="9877"/>
    <cellStyle name="_DEM-WP(C) Sumas Proforma 11.14.07" xfId="9878"/>
    <cellStyle name="_DEM-WP(C) Sumas Proforma 11.14.07 2" xfId="9879"/>
    <cellStyle name="_DEM-WP(C) Sumas Proforma 11.5.07" xfId="9880"/>
    <cellStyle name="_DEM-WP(C) Sumas Proforma 11.5.07 2" xfId="9881"/>
    <cellStyle name="_DEM-WP(C) Wells_Power_Cost" xfId="9882"/>
    <cellStyle name="_DEM-WP(C) Wells_Power_Cost 2" xfId="9883"/>
    <cellStyle name="_DEM-WP(C) Wells_Power_Cost 2 2" xfId="9884"/>
    <cellStyle name="_DEM-WP(C) Wells_Power_Cost 2 2 2" xfId="9885"/>
    <cellStyle name="_DEM-WP(C) Wells_Power_Cost 2 3" xfId="9886"/>
    <cellStyle name="_DEM-WP(C) Wells_Power_Cost 3" xfId="9887"/>
    <cellStyle name="_DEM-WP(C) Wells_Power_Cost 3 2" xfId="9888"/>
    <cellStyle name="_DEM-WP(C) Westside Hydro Data_051007" xfId="9889"/>
    <cellStyle name="_DEM-WP(C) Westside Hydro Data_051007 2" xfId="9890"/>
    <cellStyle name="_DEM-WP(C) Westside Hydro Data_051007 2 2" xfId="9891"/>
    <cellStyle name="_DEM-WP(C) Westside Hydro Data_051007 2 2 2" xfId="9892"/>
    <cellStyle name="_DEM-WP(C) Westside Hydro Data_051007 2 3" xfId="9893"/>
    <cellStyle name="_DEM-WP(C) Westside Hydro Data_051007 3" xfId="9894"/>
    <cellStyle name="_DEM-WP(C) Westside Hydro Data_051007 3 2" xfId="9895"/>
    <cellStyle name="_DEM-WP(C) Westside Hydro Data_051007 4" xfId="9896"/>
    <cellStyle name="_DEM-WP(C) Westside Hydro Data_051007_16.37E Wild Horse Expansion DeferralRevwrkingfile SF" xfId="9897"/>
    <cellStyle name="_DEM-WP(C) Westside Hydro Data_051007_16.37E Wild Horse Expansion DeferralRevwrkingfile SF 2" xfId="9898"/>
    <cellStyle name="_DEM-WP(C) Westside Hydro Data_051007_16.37E Wild Horse Expansion DeferralRevwrkingfile SF 2 2" xfId="9899"/>
    <cellStyle name="_DEM-WP(C) Westside Hydro Data_051007_16.37E Wild Horse Expansion DeferralRevwrkingfile SF 2 2 2" xfId="9900"/>
    <cellStyle name="_DEM-WP(C) Westside Hydro Data_051007_16.37E Wild Horse Expansion DeferralRevwrkingfile SF 2 3" xfId="9901"/>
    <cellStyle name="_DEM-WP(C) Westside Hydro Data_051007_16.37E Wild Horse Expansion DeferralRevwrkingfile SF 3" xfId="9902"/>
    <cellStyle name="_DEM-WP(C) Westside Hydro Data_051007_16.37E Wild Horse Expansion DeferralRevwrkingfile SF 3 2" xfId="9903"/>
    <cellStyle name="_DEM-WP(C) Westside Hydro Data_051007_16.37E Wild Horse Expansion DeferralRevwrkingfile SF 4" xfId="9904"/>
    <cellStyle name="_DEM-WP(C) Westside Hydro Data_051007_16.37E Wild Horse Expansion DeferralRevwrkingfile SF_DEM-WP(C) ENERG10C--ctn Mid-C_042010 2010GRC" xfId="9905"/>
    <cellStyle name="_DEM-WP(C) Westside Hydro Data_051007_16.37E Wild Horse Expansion DeferralRevwrkingfile SF_DEM-WP(C) ENERG10C--ctn Mid-C_042010 2010GRC 2" xfId="9906"/>
    <cellStyle name="_DEM-WP(C) Westside Hydro Data_051007_2009 GRC Compl Filing - Exhibit D" xfId="9907"/>
    <cellStyle name="_DEM-WP(C) Westside Hydro Data_051007_2009 GRC Compl Filing - Exhibit D 2" xfId="9908"/>
    <cellStyle name="_DEM-WP(C) Westside Hydro Data_051007_2009 GRC Compl Filing - Exhibit D 2 2" xfId="9909"/>
    <cellStyle name="_DEM-WP(C) Westside Hydro Data_051007_2009 GRC Compl Filing - Exhibit D 2 2 2" xfId="9910"/>
    <cellStyle name="_DEM-WP(C) Westside Hydro Data_051007_2009 GRC Compl Filing - Exhibit D 2 3" xfId="9911"/>
    <cellStyle name="_DEM-WP(C) Westside Hydro Data_051007_2009 GRC Compl Filing - Exhibit D 3" xfId="9912"/>
    <cellStyle name="_DEM-WP(C) Westside Hydro Data_051007_2009 GRC Compl Filing - Exhibit D 3 2" xfId="9913"/>
    <cellStyle name="_DEM-WP(C) Westside Hydro Data_051007_2009 GRC Compl Filing - Exhibit D 4" xfId="9914"/>
    <cellStyle name="_DEM-WP(C) Westside Hydro Data_051007_2009 GRC Compl Filing - Exhibit D_DEM-WP(C) ENERG10C--ctn Mid-C_042010 2010GRC" xfId="9915"/>
    <cellStyle name="_DEM-WP(C) Westside Hydro Data_051007_2009 GRC Compl Filing - Exhibit D_DEM-WP(C) ENERG10C--ctn Mid-C_042010 2010GRC 2" xfId="9916"/>
    <cellStyle name="_DEM-WP(C) Westside Hydro Data_051007_Adj Bench DR 3 for Initial Briefs (Electric)" xfId="9917"/>
    <cellStyle name="_DEM-WP(C) Westside Hydro Data_051007_Adj Bench DR 3 for Initial Briefs (Electric) 2" xfId="9918"/>
    <cellStyle name="_DEM-WP(C) Westside Hydro Data_051007_Adj Bench DR 3 for Initial Briefs (Electric) 2 2" xfId="9919"/>
    <cellStyle name="_DEM-WP(C) Westside Hydro Data_051007_Adj Bench DR 3 for Initial Briefs (Electric) 2 2 2" xfId="9920"/>
    <cellStyle name="_DEM-WP(C) Westside Hydro Data_051007_Adj Bench DR 3 for Initial Briefs (Electric) 2 3" xfId="9921"/>
    <cellStyle name="_DEM-WP(C) Westside Hydro Data_051007_Adj Bench DR 3 for Initial Briefs (Electric) 3" xfId="9922"/>
    <cellStyle name="_DEM-WP(C) Westside Hydro Data_051007_Adj Bench DR 3 for Initial Briefs (Electric) 3 2" xfId="9923"/>
    <cellStyle name="_DEM-WP(C) Westside Hydro Data_051007_Adj Bench DR 3 for Initial Briefs (Electric) 4" xfId="9924"/>
    <cellStyle name="_DEM-WP(C) Westside Hydro Data_051007_Adj Bench DR 3 for Initial Briefs (Electric)_DEM-WP(C) ENERG10C--ctn Mid-C_042010 2010GRC" xfId="9925"/>
    <cellStyle name="_DEM-WP(C) Westside Hydro Data_051007_Adj Bench DR 3 for Initial Briefs (Electric)_DEM-WP(C) ENERG10C--ctn Mid-C_042010 2010GRC 2" xfId="9926"/>
    <cellStyle name="_DEM-WP(C) Westside Hydro Data_051007_Book1" xfId="9927"/>
    <cellStyle name="_DEM-WP(C) Westside Hydro Data_051007_Book1 2" xfId="9928"/>
    <cellStyle name="_DEM-WP(C) Westside Hydro Data_051007_Book2" xfId="9929"/>
    <cellStyle name="_DEM-WP(C) Westside Hydro Data_051007_Book2 2" xfId="9930"/>
    <cellStyle name="_DEM-WP(C) Westside Hydro Data_051007_Book2 2 2" xfId="9931"/>
    <cellStyle name="_DEM-WP(C) Westside Hydro Data_051007_Book2 2 2 2" xfId="9932"/>
    <cellStyle name="_DEM-WP(C) Westside Hydro Data_051007_Book2 2 3" xfId="9933"/>
    <cellStyle name="_DEM-WP(C) Westside Hydro Data_051007_Book2 3" xfId="9934"/>
    <cellStyle name="_DEM-WP(C) Westside Hydro Data_051007_Book2 3 2" xfId="9935"/>
    <cellStyle name="_DEM-WP(C) Westside Hydro Data_051007_Book2 4" xfId="9936"/>
    <cellStyle name="_DEM-WP(C) Westside Hydro Data_051007_Book2_DEM-WP(C) ENERG10C--ctn Mid-C_042010 2010GRC" xfId="9937"/>
    <cellStyle name="_DEM-WP(C) Westside Hydro Data_051007_Book2_DEM-WP(C) ENERG10C--ctn Mid-C_042010 2010GRC 2" xfId="9938"/>
    <cellStyle name="_DEM-WP(C) Westside Hydro Data_051007_Book4" xfId="9939"/>
    <cellStyle name="_DEM-WP(C) Westside Hydro Data_051007_Book4 2" xfId="9940"/>
    <cellStyle name="_DEM-WP(C) Westside Hydro Data_051007_Book4 2 2" xfId="9941"/>
    <cellStyle name="_DEM-WP(C) Westside Hydro Data_051007_Book4 2 2 2" xfId="9942"/>
    <cellStyle name="_DEM-WP(C) Westside Hydro Data_051007_Book4 2 3" xfId="9943"/>
    <cellStyle name="_DEM-WP(C) Westside Hydro Data_051007_Book4 3" xfId="9944"/>
    <cellStyle name="_DEM-WP(C) Westside Hydro Data_051007_Book4 3 2" xfId="9945"/>
    <cellStyle name="_DEM-WP(C) Westside Hydro Data_051007_Book4 4" xfId="9946"/>
    <cellStyle name="_DEM-WP(C) Westside Hydro Data_051007_Book4_DEM-WP(C) ENERG10C--ctn Mid-C_042010 2010GRC" xfId="9947"/>
    <cellStyle name="_DEM-WP(C) Westside Hydro Data_051007_Book4_DEM-WP(C) ENERG10C--ctn Mid-C_042010 2010GRC 2" xfId="9948"/>
    <cellStyle name="_DEM-WP(C) Westside Hydro Data_051007_DEM-WP(C) ENERG10C--ctn Mid-C_042010 2010GRC" xfId="9949"/>
    <cellStyle name="_DEM-WP(C) Westside Hydro Data_051007_DEM-WP(C) ENERG10C--ctn Mid-C_042010 2010GRC 2" xfId="9950"/>
    <cellStyle name="_DEM-WP(C) Westside Hydro Data_051007_Electric Rev Req Model (2009 GRC) " xfId="9951"/>
    <cellStyle name="_DEM-WP(C) Westside Hydro Data_051007_Electric Rev Req Model (2009 GRC)  2" xfId="9952"/>
    <cellStyle name="_DEM-WP(C) Westside Hydro Data_051007_Electric Rev Req Model (2009 GRC)  2 2" xfId="9953"/>
    <cellStyle name="_DEM-WP(C) Westside Hydro Data_051007_Electric Rev Req Model (2009 GRC)  2 2 2" xfId="9954"/>
    <cellStyle name="_DEM-WP(C) Westside Hydro Data_051007_Electric Rev Req Model (2009 GRC)  2 3" xfId="9955"/>
    <cellStyle name="_DEM-WP(C) Westside Hydro Data_051007_Electric Rev Req Model (2009 GRC)  3" xfId="9956"/>
    <cellStyle name="_DEM-WP(C) Westside Hydro Data_051007_Electric Rev Req Model (2009 GRC)  3 2" xfId="9957"/>
    <cellStyle name="_DEM-WP(C) Westside Hydro Data_051007_Electric Rev Req Model (2009 GRC)  4" xfId="9958"/>
    <cellStyle name="_DEM-WP(C) Westside Hydro Data_051007_Electric Rev Req Model (2009 GRC) _DEM-WP(C) ENERG10C--ctn Mid-C_042010 2010GRC" xfId="9959"/>
    <cellStyle name="_DEM-WP(C) Westside Hydro Data_051007_Electric Rev Req Model (2009 GRC) _DEM-WP(C) ENERG10C--ctn Mid-C_042010 2010GRC 2" xfId="9960"/>
    <cellStyle name="_DEM-WP(C) Westside Hydro Data_051007_Electric Rev Req Model (2009 GRC) Rebuttal" xfId="9961"/>
    <cellStyle name="_DEM-WP(C) Westside Hydro Data_051007_Electric Rev Req Model (2009 GRC) Rebuttal 2" xfId="9962"/>
    <cellStyle name="_DEM-WP(C) Westside Hydro Data_051007_Electric Rev Req Model (2009 GRC) Rebuttal 2 2" xfId="9963"/>
    <cellStyle name="_DEM-WP(C) Westside Hydro Data_051007_Electric Rev Req Model (2009 GRC) Rebuttal 2 2 2" xfId="9964"/>
    <cellStyle name="_DEM-WP(C) Westside Hydro Data_051007_Electric Rev Req Model (2009 GRC) Rebuttal 2 3" xfId="9965"/>
    <cellStyle name="_DEM-WP(C) Westside Hydro Data_051007_Electric Rev Req Model (2009 GRC) Rebuttal 3" xfId="9966"/>
    <cellStyle name="_DEM-WP(C) Westside Hydro Data_051007_Electric Rev Req Model (2009 GRC) Rebuttal 3 2" xfId="9967"/>
    <cellStyle name="_DEM-WP(C) Westside Hydro Data_051007_Electric Rev Req Model (2009 GRC) Rebuttal 4" xfId="9968"/>
    <cellStyle name="_DEM-WP(C) Westside Hydro Data_051007_Electric Rev Req Model (2009 GRC) Rebuttal REmoval of New  WH Solar AdjustMI" xfId="9969"/>
    <cellStyle name="_DEM-WP(C) Westside Hydro Data_051007_Electric Rev Req Model (2009 GRC) Rebuttal REmoval of New  WH Solar AdjustMI 2" xfId="9970"/>
    <cellStyle name="_DEM-WP(C) Westside Hydro Data_051007_Electric Rev Req Model (2009 GRC) Rebuttal REmoval of New  WH Solar AdjustMI 2 2" xfId="9971"/>
    <cellStyle name="_DEM-WP(C) Westside Hydro Data_051007_Electric Rev Req Model (2009 GRC) Rebuttal REmoval of New  WH Solar AdjustMI 2 2 2" xfId="9972"/>
    <cellStyle name="_DEM-WP(C) Westside Hydro Data_051007_Electric Rev Req Model (2009 GRC) Rebuttal REmoval of New  WH Solar AdjustMI 2 3" xfId="9973"/>
    <cellStyle name="_DEM-WP(C) Westside Hydro Data_051007_Electric Rev Req Model (2009 GRC) Rebuttal REmoval of New  WH Solar AdjustMI 3" xfId="9974"/>
    <cellStyle name="_DEM-WP(C) Westside Hydro Data_051007_Electric Rev Req Model (2009 GRC) Rebuttal REmoval of New  WH Solar AdjustMI 3 2" xfId="9975"/>
    <cellStyle name="_DEM-WP(C) Westside Hydro Data_051007_Electric Rev Req Model (2009 GRC) Rebuttal REmoval of New  WH Solar AdjustMI 4" xfId="9976"/>
    <cellStyle name="_DEM-WP(C) Westside Hydro Data_051007_Electric Rev Req Model (2009 GRC) Rebuttal REmoval of New  WH Solar AdjustMI_DEM-WP(C) ENERG10C--ctn Mid-C_042010 2010GRC" xfId="9977"/>
    <cellStyle name="_DEM-WP(C) Westside Hydro Data_051007_Electric Rev Req Model (2009 GRC) Rebuttal REmoval of New  WH Solar AdjustMI_DEM-WP(C) ENERG10C--ctn Mid-C_042010 2010GRC 2" xfId="9978"/>
    <cellStyle name="_DEM-WP(C) Westside Hydro Data_051007_Electric Rev Req Model (2009 GRC) Revised 01-18-2010" xfId="9979"/>
    <cellStyle name="_DEM-WP(C) Westside Hydro Data_051007_Electric Rev Req Model (2009 GRC) Revised 01-18-2010 2" xfId="9980"/>
    <cellStyle name="_DEM-WP(C) Westside Hydro Data_051007_Electric Rev Req Model (2009 GRC) Revised 01-18-2010 2 2" xfId="9981"/>
    <cellStyle name="_DEM-WP(C) Westside Hydro Data_051007_Electric Rev Req Model (2009 GRC) Revised 01-18-2010 2 2 2" xfId="9982"/>
    <cellStyle name="_DEM-WP(C) Westside Hydro Data_051007_Electric Rev Req Model (2009 GRC) Revised 01-18-2010 2 3" xfId="9983"/>
    <cellStyle name="_DEM-WP(C) Westside Hydro Data_051007_Electric Rev Req Model (2009 GRC) Revised 01-18-2010 3" xfId="9984"/>
    <cellStyle name="_DEM-WP(C) Westside Hydro Data_051007_Electric Rev Req Model (2009 GRC) Revised 01-18-2010 3 2" xfId="9985"/>
    <cellStyle name="_DEM-WP(C) Westside Hydro Data_051007_Electric Rev Req Model (2009 GRC) Revised 01-18-2010 4" xfId="9986"/>
    <cellStyle name="_DEM-WP(C) Westside Hydro Data_051007_Electric Rev Req Model (2009 GRC) Revised 01-18-2010_DEM-WP(C) ENERG10C--ctn Mid-C_042010 2010GRC" xfId="9987"/>
    <cellStyle name="_DEM-WP(C) Westside Hydro Data_051007_Electric Rev Req Model (2009 GRC) Revised 01-18-2010_DEM-WP(C) ENERG10C--ctn Mid-C_042010 2010GRC 2" xfId="9988"/>
    <cellStyle name="_DEM-WP(C) Westside Hydro Data_051007_Electric Rev Req Model (2010 GRC)" xfId="9989"/>
    <cellStyle name="_DEM-WP(C) Westside Hydro Data_051007_Electric Rev Req Model (2010 GRC) 2" xfId="9990"/>
    <cellStyle name="_DEM-WP(C) Westside Hydro Data_051007_Electric Rev Req Model (2010 GRC) SF" xfId="9991"/>
    <cellStyle name="_DEM-WP(C) Westside Hydro Data_051007_Electric Rev Req Model (2010 GRC) SF 2" xfId="9992"/>
    <cellStyle name="_DEM-WP(C) Westside Hydro Data_051007_Final Order Electric EXHIBIT A-1" xfId="9993"/>
    <cellStyle name="_DEM-WP(C) Westside Hydro Data_051007_Final Order Electric EXHIBIT A-1 2" xfId="9994"/>
    <cellStyle name="_DEM-WP(C) Westside Hydro Data_051007_Final Order Electric EXHIBIT A-1 2 2" xfId="9995"/>
    <cellStyle name="_DEM-WP(C) Westside Hydro Data_051007_Final Order Electric EXHIBIT A-1 2 2 2" xfId="9996"/>
    <cellStyle name="_DEM-WP(C) Westside Hydro Data_051007_Final Order Electric EXHIBIT A-1 2 3" xfId="9997"/>
    <cellStyle name="_DEM-WP(C) Westside Hydro Data_051007_Final Order Electric EXHIBIT A-1 3" xfId="9998"/>
    <cellStyle name="_DEM-WP(C) Westside Hydro Data_051007_Final Order Electric EXHIBIT A-1 3 2" xfId="9999"/>
    <cellStyle name="_DEM-WP(C) Westside Hydro Data_051007_Final Order Electric EXHIBIT A-1 4" xfId="10000"/>
    <cellStyle name="_DEM-WP(C) Westside Hydro Data_051007_NIM Summary" xfId="10001"/>
    <cellStyle name="_DEM-WP(C) Westside Hydro Data_051007_NIM Summary 2" xfId="10002"/>
    <cellStyle name="_DEM-WP(C) Westside Hydro Data_051007_NIM Summary 2 2" xfId="10003"/>
    <cellStyle name="_DEM-WP(C) Westside Hydro Data_051007_NIM Summary 2 2 2" xfId="10004"/>
    <cellStyle name="_DEM-WP(C) Westside Hydro Data_051007_NIM Summary 2 3" xfId="10005"/>
    <cellStyle name="_DEM-WP(C) Westside Hydro Data_051007_NIM Summary 3" xfId="10006"/>
    <cellStyle name="_DEM-WP(C) Westside Hydro Data_051007_NIM Summary 3 2" xfId="10007"/>
    <cellStyle name="_DEM-WP(C) Westside Hydro Data_051007_NIM Summary 4" xfId="10008"/>
    <cellStyle name="_DEM-WP(C) Westside Hydro Data_051007_NIM Summary_DEM-WP(C) ENERG10C--ctn Mid-C_042010 2010GRC" xfId="10009"/>
    <cellStyle name="_DEM-WP(C) Westside Hydro Data_051007_NIM Summary_DEM-WP(C) ENERG10C--ctn Mid-C_042010 2010GRC 2" xfId="10010"/>
    <cellStyle name="_DEM-WP(C) Westside Hydro Data_051007_Power Costs - Comparison bx Rbtl-Staff-Jt-PC" xfId="10011"/>
    <cellStyle name="_DEM-WP(C) Westside Hydro Data_051007_Power Costs - Comparison bx Rbtl-Staff-Jt-PC 2" xfId="10012"/>
    <cellStyle name="_DEM-WP(C) Westside Hydro Data_051007_Power Costs - Comparison bx Rbtl-Staff-Jt-PC 2 2" xfId="10013"/>
    <cellStyle name="_DEM-WP(C) Westside Hydro Data_051007_Power Costs - Comparison bx Rbtl-Staff-Jt-PC 2 2 2" xfId="10014"/>
    <cellStyle name="_DEM-WP(C) Westside Hydro Data_051007_Power Costs - Comparison bx Rbtl-Staff-Jt-PC 2 3" xfId="10015"/>
    <cellStyle name="_DEM-WP(C) Westside Hydro Data_051007_Power Costs - Comparison bx Rbtl-Staff-Jt-PC 3" xfId="10016"/>
    <cellStyle name="_DEM-WP(C) Westside Hydro Data_051007_Power Costs - Comparison bx Rbtl-Staff-Jt-PC 3 2" xfId="10017"/>
    <cellStyle name="_DEM-WP(C) Westside Hydro Data_051007_Power Costs - Comparison bx Rbtl-Staff-Jt-PC 4" xfId="10018"/>
    <cellStyle name="_DEM-WP(C) Westside Hydro Data_051007_Power Costs - Comparison bx Rbtl-Staff-Jt-PC_DEM-WP(C) ENERG10C--ctn Mid-C_042010 2010GRC" xfId="10019"/>
    <cellStyle name="_DEM-WP(C) Westside Hydro Data_051007_Power Costs - Comparison bx Rbtl-Staff-Jt-PC_DEM-WP(C) ENERG10C--ctn Mid-C_042010 2010GRC 2" xfId="10020"/>
    <cellStyle name="_DEM-WP(C) Westside Hydro Data_051007_Rebuttal Power Costs" xfId="10021"/>
    <cellStyle name="_DEM-WP(C) Westside Hydro Data_051007_Rebuttal Power Costs 2" xfId="10022"/>
    <cellStyle name="_DEM-WP(C) Westside Hydro Data_051007_Rebuttal Power Costs 2 2" xfId="10023"/>
    <cellStyle name="_DEM-WP(C) Westside Hydro Data_051007_Rebuttal Power Costs 2 2 2" xfId="10024"/>
    <cellStyle name="_DEM-WP(C) Westside Hydro Data_051007_Rebuttal Power Costs 2 3" xfId="10025"/>
    <cellStyle name="_DEM-WP(C) Westside Hydro Data_051007_Rebuttal Power Costs 3" xfId="10026"/>
    <cellStyle name="_DEM-WP(C) Westside Hydro Data_051007_Rebuttal Power Costs 3 2" xfId="10027"/>
    <cellStyle name="_DEM-WP(C) Westside Hydro Data_051007_Rebuttal Power Costs 4" xfId="10028"/>
    <cellStyle name="_DEM-WP(C) Westside Hydro Data_051007_Rebuttal Power Costs_DEM-WP(C) ENERG10C--ctn Mid-C_042010 2010GRC" xfId="10029"/>
    <cellStyle name="_DEM-WP(C) Westside Hydro Data_051007_Rebuttal Power Costs_DEM-WP(C) ENERG10C--ctn Mid-C_042010 2010GRC 2" xfId="10030"/>
    <cellStyle name="_DEM-WP(C) Westside Hydro Data_051007_TENASKA REGULATORY ASSET" xfId="10031"/>
    <cellStyle name="_DEM-WP(C) Westside Hydro Data_051007_TENASKA REGULATORY ASSET 2" xfId="10032"/>
    <cellStyle name="_DEM-WP(C) Westside Hydro Data_051007_TENASKA REGULATORY ASSET 2 2" xfId="10033"/>
    <cellStyle name="_DEM-WP(C) Westside Hydro Data_051007_TENASKA REGULATORY ASSET 2 2 2" xfId="10034"/>
    <cellStyle name="_DEM-WP(C) Westside Hydro Data_051007_TENASKA REGULATORY ASSET 2 3" xfId="10035"/>
    <cellStyle name="_DEM-WP(C) Westside Hydro Data_051007_TENASKA REGULATORY ASSET 3" xfId="10036"/>
    <cellStyle name="_DEM-WP(C) Westside Hydro Data_051007_TENASKA REGULATORY ASSET 3 2" xfId="10037"/>
    <cellStyle name="_DEM-WP(C) Westside Hydro Data_051007_TENASKA REGULATORY ASSET 4" xfId="10038"/>
    <cellStyle name="_Elec Peak Capacity Need_2008-2029_032709_Wind 5% Cap" xfId="10039"/>
    <cellStyle name="_Elec Peak Capacity Need_2008-2029_032709_Wind 5% Cap 2" xfId="10040"/>
    <cellStyle name="_Elec Peak Capacity Need_2008-2029_032709_Wind 5% Cap 2 2" xfId="10041"/>
    <cellStyle name="_Elec Peak Capacity Need_2008-2029_032709_Wind 5% Cap 2 2 2" xfId="10042"/>
    <cellStyle name="_Elec Peak Capacity Need_2008-2029_032709_Wind 5% Cap 2 2 2 2" xfId="10043"/>
    <cellStyle name="_Elec Peak Capacity Need_2008-2029_032709_Wind 5% Cap 2 2 3" xfId="10044"/>
    <cellStyle name="_Elec Peak Capacity Need_2008-2029_032709_Wind 5% Cap 2 3" xfId="10045"/>
    <cellStyle name="_Elec Peak Capacity Need_2008-2029_032709_Wind 5% Cap 2 3 2" xfId="10046"/>
    <cellStyle name="_Elec Peak Capacity Need_2008-2029_032709_Wind 5% Cap 2 4" xfId="10047"/>
    <cellStyle name="_Elec Peak Capacity Need_2008-2029_032709_Wind 5% Cap 3" xfId="10048"/>
    <cellStyle name="_Elec Peak Capacity Need_2008-2029_032709_Wind 5% Cap 3 2" xfId="10049"/>
    <cellStyle name="_Elec Peak Capacity Need_2008-2029_032709_Wind 5% Cap 4" xfId="10050"/>
    <cellStyle name="_Elec Peak Capacity Need_2008-2029_032709_Wind 5% Cap_DEM-WP(C) ENERG10C--ctn Mid-C_042010 2010GRC" xfId="10051"/>
    <cellStyle name="_Elec Peak Capacity Need_2008-2029_032709_Wind 5% Cap_DEM-WP(C) ENERG10C--ctn Mid-C_042010 2010GRC 2" xfId="10052"/>
    <cellStyle name="_Elec Peak Capacity Need_2008-2029_032709_Wind 5% Cap_NIM Summary" xfId="10053"/>
    <cellStyle name="_Elec Peak Capacity Need_2008-2029_032709_Wind 5% Cap_NIM Summary 2" xfId="10054"/>
    <cellStyle name="_Elec Peak Capacity Need_2008-2029_032709_Wind 5% Cap_NIM Summary 2 2" xfId="10055"/>
    <cellStyle name="_Elec Peak Capacity Need_2008-2029_032709_Wind 5% Cap_NIM Summary 2 2 2" xfId="10056"/>
    <cellStyle name="_Elec Peak Capacity Need_2008-2029_032709_Wind 5% Cap_NIM Summary 2 3" xfId="10057"/>
    <cellStyle name="_Elec Peak Capacity Need_2008-2029_032709_Wind 5% Cap_NIM Summary 3" xfId="10058"/>
    <cellStyle name="_Elec Peak Capacity Need_2008-2029_032709_Wind 5% Cap_NIM Summary 3 2" xfId="10059"/>
    <cellStyle name="_Elec Peak Capacity Need_2008-2029_032709_Wind 5% Cap_NIM Summary 4" xfId="10060"/>
    <cellStyle name="_Elec Peak Capacity Need_2008-2029_032709_Wind 5% Cap_NIM Summary_DEM-WP(C) ENERG10C--ctn Mid-C_042010 2010GRC" xfId="10061"/>
    <cellStyle name="_Elec Peak Capacity Need_2008-2029_032709_Wind 5% Cap_NIM Summary_DEM-WP(C) ENERG10C--ctn Mid-C_042010 2010GRC 2" xfId="10062"/>
    <cellStyle name="_Elec Peak Capacity Need_2008-2029_032709_Wind 5% Cap-ST-Adj-PJP1" xfId="10063"/>
    <cellStyle name="_Elec Peak Capacity Need_2008-2029_032709_Wind 5% Cap-ST-Adj-PJP1 2" xfId="10064"/>
    <cellStyle name="_Elec Peak Capacity Need_2008-2029_032709_Wind 5% Cap-ST-Adj-PJP1 2 2" xfId="10065"/>
    <cellStyle name="_Elec Peak Capacity Need_2008-2029_032709_Wind 5% Cap-ST-Adj-PJP1 2 2 2" xfId="10066"/>
    <cellStyle name="_Elec Peak Capacity Need_2008-2029_032709_Wind 5% Cap-ST-Adj-PJP1 2 2 2 2" xfId="10067"/>
    <cellStyle name="_Elec Peak Capacity Need_2008-2029_032709_Wind 5% Cap-ST-Adj-PJP1 2 2 3" xfId="10068"/>
    <cellStyle name="_Elec Peak Capacity Need_2008-2029_032709_Wind 5% Cap-ST-Adj-PJP1 2 3" xfId="10069"/>
    <cellStyle name="_Elec Peak Capacity Need_2008-2029_032709_Wind 5% Cap-ST-Adj-PJP1 2 3 2" xfId="10070"/>
    <cellStyle name="_Elec Peak Capacity Need_2008-2029_032709_Wind 5% Cap-ST-Adj-PJP1 2 4" xfId="10071"/>
    <cellStyle name="_Elec Peak Capacity Need_2008-2029_032709_Wind 5% Cap-ST-Adj-PJP1 3" xfId="10072"/>
    <cellStyle name="_Elec Peak Capacity Need_2008-2029_032709_Wind 5% Cap-ST-Adj-PJP1 3 2" xfId="10073"/>
    <cellStyle name="_Elec Peak Capacity Need_2008-2029_032709_Wind 5% Cap-ST-Adj-PJP1 4" xfId="10074"/>
    <cellStyle name="_Elec Peak Capacity Need_2008-2029_032709_Wind 5% Cap-ST-Adj-PJP1_DEM-WP(C) ENERG10C--ctn Mid-C_042010 2010GRC" xfId="10075"/>
    <cellStyle name="_Elec Peak Capacity Need_2008-2029_032709_Wind 5% Cap-ST-Adj-PJP1_DEM-WP(C) ENERG10C--ctn Mid-C_042010 2010GRC 2" xfId="10076"/>
    <cellStyle name="_Elec Peak Capacity Need_2008-2029_032709_Wind 5% Cap-ST-Adj-PJP1_NIM Summary" xfId="10077"/>
    <cellStyle name="_Elec Peak Capacity Need_2008-2029_032709_Wind 5% Cap-ST-Adj-PJP1_NIM Summary 2" xfId="10078"/>
    <cellStyle name="_Elec Peak Capacity Need_2008-2029_032709_Wind 5% Cap-ST-Adj-PJP1_NIM Summary 2 2" xfId="10079"/>
    <cellStyle name="_Elec Peak Capacity Need_2008-2029_032709_Wind 5% Cap-ST-Adj-PJP1_NIM Summary 2 2 2" xfId="10080"/>
    <cellStyle name="_Elec Peak Capacity Need_2008-2029_032709_Wind 5% Cap-ST-Adj-PJP1_NIM Summary 2 3" xfId="10081"/>
    <cellStyle name="_Elec Peak Capacity Need_2008-2029_032709_Wind 5% Cap-ST-Adj-PJP1_NIM Summary 3" xfId="10082"/>
    <cellStyle name="_Elec Peak Capacity Need_2008-2029_032709_Wind 5% Cap-ST-Adj-PJP1_NIM Summary 3 2" xfId="10083"/>
    <cellStyle name="_Elec Peak Capacity Need_2008-2029_032709_Wind 5% Cap-ST-Adj-PJP1_NIM Summary 4" xfId="10084"/>
    <cellStyle name="_Elec Peak Capacity Need_2008-2029_032709_Wind 5% Cap-ST-Adj-PJP1_NIM Summary_DEM-WP(C) ENERG10C--ctn Mid-C_042010 2010GRC" xfId="10085"/>
    <cellStyle name="_Elec Peak Capacity Need_2008-2029_032709_Wind 5% Cap-ST-Adj-PJP1_NIM Summary_DEM-WP(C) ENERG10C--ctn Mid-C_042010 2010GRC 2" xfId="10086"/>
    <cellStyle name="_Elec Peak Capacity Need_2008-2029_120908_Wind 5% Cap_Low" xfId="10087"/>
    <cellStyle name="_Elec Peak Capacity Need_2008-2029_120908_Wind 5% Cap_Low 2" xfId="10088"/>
    <cellStyle name="_Elec Peak Capacity Need_2008-2029_120908_Wind 5% Cap_Low 2 2" xfId="10089"/>
    <cellStyle name="_Elec Peak Capacity Need_2008-2029_120908_Wind 5% Cap_Low 2 2 2" xfId="10090"/>
    <cellStyle name="_Elec Peak Capacity Need_2008-2029_120908_Wind 5% Cap_Low 2 2 2 2" xfId="10091"/>
    <cellStyle name="_Elec Peak Capacity Need_2008-2029_120908_Wind 5% Cap_Low 2 2 3" xfId="10092"/>
    <cellStyle name="_Elec Peak Capacity Need_2008-2029_120908_Wind 5% Cap_Low 2 3" xfId="10093"/>
    <cellStyle name="_Elec Peak Capacity Need_2008-2029_120908_Wind 5% Cap_Low 2 3 2" xfId="10094"/>
    <cellStyle name="_Elec Peak Capacity Need_2008-2029_120908_Wind 5% Cap_Low 2 4" xfId="10095"/>
    <cellStyle name="_Elec Peak Capacity Need_2008-2029_120908_Wind 5% Cap_Low 3" xfId="10096"/>
    <cellStyle name="_Elec Peak Capacity Need_2008-2029_120908_Wind 5% Cap_Low 3 2" xfId="10097"/>
    <cellStyle name="_Elec Peak Capacity Need_2008-2029_120908_Wind 5% Cap_Low 4" xfId="10098"/>
    <cellStyle name="_Elec Peak Capacity Need_2008-2029_120908_Wind 5% Cap_Low_DEM-WP(C) ENERG10C--ctn Mid-C_042010 2010GRC" xfId="10099"/>
    <cellStyle name="_Elec Peak Capacity Need_2008-2029_120908_Wind 5% Cap_Low_DEM-WP(C) ENERG10C--ctn Mid-C_042010 2010GRC 2" xfId="10100"/>
    <cellStyle name="_Elec Peak Capacity Need_2008-2029_120908_Wind 5% Cap_Low_NIM Summary" xfId="10101"/>
    <cellStyle name="_Elec Peak Capacity Need_2008-2029_120908_Wind 5% Cap_Low_NIM Summary 2" xfId="10102"/>
    <cellStyle name="_Elec Peak Capacity Need_2008-2029_120908_Wind 5% Cap_Low_NIM Summary 2 2" xfId="10103"/>
    <cellStyle name="_Elec Peak Capacity Need_2008-2029_120908_Wind 5% Cap_Low_NIM Summary 2 2 2" xfId="10104"/>
    <cellStyle name="_Elec Peak Capacity Need_2008-2029_120908_Wind 5% Cap_Low_NIM Summary 2 3" xfId="10105"/>
    <cellStyle name="_Elec Peak Capacity Need_2008-2029_120908_Wind 5% Cap_Low_NIM Summary 3" xfId="10106"/>
    <cellStyle name="_Elec Peak Capacity Need_2008-2029_120908_Wind 5% Cap_Low_NIM Summary 3 2" xfId="10107"/>
    <cellStyle name="_Elec Peak Capacity Need_2008-2029_120908_Wind 5% Cap_Low_NIM Summary 4" xfId="10108"/>
    <cellStyle name="_Elec Peak Capacity Need_2008-2029_120908_Wind 5% Cap_Low_NIM Summary_DEM-WP(C) ENERG10C--ctn Mid-C_042010 2010GRC" xfId="10109"/>
    <cellStyle name="_Elec Peak Capacity Need_2008-2029_120908_Wind 5% Cap_Low_NIM Summary_DEM-WP(C) ENERG10C--ctn Mid-C_042010 2010GRC 2" xfId="10110"/>
    <cellStyle name="_Elec Peak Capacity Need_2008-2029_Wind 5% Cap_050809" xfId="10111"/>
    <cellStyle name="_Elec Peak Capacity Need_2008-2029_Wind 5% Cap_050809 2" xfId="10112"/>
    <cellStyle name="_Elec Peak Capacity Need_2008-2029_Wind 5% Cap_050809 2 2" xfId="10113"/>
    <cellStyle name="_Elec Peak Capacity Need_2008-2029_Wind 5% Cap_050809 2 2 2" xfId="10114"/>
    <cellStyle name="_Elec Peak Capacity Need_2008-2029_Wind 5% Cap_050809 2 2 2 2" xfId="10115"/>
    <cellStyle name="_Elec Peak Capacity Need_2008-2029_Wind 5% Cap_050809 2 2 3" xfId="10116"/>
    <cellStyle name="_Elec Peak Capacity Need_2008-2029_Wind 5% Cap_050809 2 3" xfId="10117"/>
    <cellStyle name="_Elec Peak Capacity Need_2008-2029_Wind 5% Cap_050809 2 3 2" xfId="10118"/>
    <cellStyle name="_Elec Peak Capacity Need_2008-2029_Wind 5% Cap_050809 2 4" xfId="10119"/>
    <cellStyle name="_Elec Peak Capacity Need_2008-2029_Wind 5% Cap_050809 3" xfId="10120"/>
    <cellStyle name="_Elec Peak Capacity Need_2008-2029_Wind 5% Cap_050809 3 2" xfId="10121"/>
    <cellStyle name="_Elec Peak Capacity Need_2008-2029_Wind 5% Cap_050809 4" xfId="10122"/>
    <cellStyle name="_Elec Peak Capacity Need_2008-2029_Wind 5% Cap_050809_DEM-WP(C) ENERG10C--ctn Mid-C_042010 2010GRC" xfId="10123"/>
    <cellStyle name="_Elec Peak Capacity Need_2008-2029_Wind 5% Cap_050809_DEM-WP(C) ENERG10C--ctn Mid-C_042010 2010GRC 2" xfId="10124"/>
    <cellStyle name="_Elec Peak Capacity Need_2008-2029_Wind 5% Cap_050809_NIM Summary" xfId="10125"/>
    <cellStyle name="_Elec Peak Capacity Need_2008-2029_Wind 5% Cap_050809_NIM Summary 2" xfId="10126"/>
    <cellStyle name="_Elec Peak Capacity Need_2008-2029_Wind 5% Cap_050809_NIM Summary 2 2" xfId="10127"/>
    <cellStyle name="_Elec Peak Capacity Need_2008-2029_Wind 5% Cap_050809_NIM Summary 2 2 2" xfId="10128"/>
    <cellStyle name="_Elec Peak Capacity Need_2008-2029_Wind 5% Cap_050809_NIM Summary 2 3" xfId="10129"/>
    <cellStyle name="_Elec Peak Capacity Need_2008-2029_Wind 5% Cap_050809_NIM Summary 3" xfId="10130"/>
    <cellStyle name="_Elec Peak Capacity Need_2008-2029_Wind 5% Cap_050809_NIM Summary 3 2" xfId="10131"/>
    <cellStyle name="_Elec Peak Capacity Need_2008-2029_Wind 5% Cap_050809_NIM Summary 4" xfId="10132"/>
    <cellStyle name="_Elec Peak Capacity Need_2008-2029_Wind 5% Cap_050809_NIM Summary_DEM-WP(C) ENERG10C--ctn Mid-C_042010 2010GRC" xfId="10133"/>
    <cellStyle name="_Elec Peak Capacity Need_2008-2029_Wind 5% Cap_050809_NIM Summary_DEM-WP(C) ENERG10C--ctn Mid-C_042010 2010GRC 2" xfId="10134"/>
    <cellStyle name="_x0013__Electric Rev Req Model (2009 GRC) " xfId="10135"/>
    <cellStyle name="_x0013__Electric Rev Req Model (2009 GRC)  2" xfId="10136"/>
    <cellStyle name="_x0013__Electric Rev Req Model (2009 GRC)  2 2" xfId="10137"/>
    <cellStyle name="_x0013__Electric Rev Req Model (2009 GRC)  2 2 2" xfId="10138"/>
    <cellStyle name="_x0013__Electric Rev Req Model (2009 GRC)  2 3" xfId="10139"/>
    <cellStyle name="_x0013__Electric Rev Req Model (2009 GRC)  3" xfId="10140"/>
    <cellStyle name="_x0013__Electric Rev Req Model (2009 GRC)  3 2" xfId="10141"/>
    <cellStyle name="_x0013__Electric Rev Req Model (2009 GRC)  4" xfId="10142"/>
    <cellStyle name="_x0013__Electric Rev Req Model (2009 GRC) _DEM-WP(C) ENERG10C--ctn Mid-C_042010 2010GRC" xfId="10143"/>
    <cellStyle name="_x0013__Electric Rev Req Model (2009 GRC) _DEM-WP(C) ENERG10C--ctn Mid-C_042010 2010GRC 2" xfId="10144"/>
    <cellStyle name="_x0013__Electric Rev Req Model (2009 GRC) Rebuttal" xfId="10145"/>
    <cellStyle name="_x0013__Electric Rev Req Model (2009 GRC) Rebuttal 2" xfId="10146"/>
    <cellStyle name="_x0013__Electric Rev Req Model (2009 GRC) Rebuttal 2 2" xfId="10147"/>
    <cellStyle name="_x0013__Electric Rev Req Model (2009 GRC) Rebuttal 2 2 2" xfId="10148"/>
    <cellStyle name="_x0013__Electric Rev Req Model (2009 GRC) Rebuttal 2 3" xfId="10149"/>
    <cellStyle name="_x0013__Electric Rev Req Model (2009 GRC) Rebuttal 3" xfId="10150"/>
    <cellStyle name="_x0013__Electric Rev Req Model (2009 GRC) Rebuttal 3 2" xfId="10151"/>
    <cellStyle name="_x0013__Electric Rev Req Model (2009 GRC) Rebuttal 4" xfId="10152"/>
    <cellStyle name="_x0013__Electric Rev Req Model (2009 GRC) Rebuttal REmoval of New  WH Solar AdjustMI" xfId="10153"/>
    <cellStyle name="_x0013__Electric Rev Req Model (2009 GRC) Rebuttal REmoval of New  WH Solar AdjustMI 2" xfId="10154"/>
    <cellStyle name="_x0013__Electric Rev Req Model (2009 GRC) Rebuttal REmoval of New  WH Solar AdjustMI 2 2" xfId="10155"/>
    <cellStyle name="_x0013__Electric Rev Req Model (2009 GRC) Rebuttal REmoval of New  WH Solar AdjustMI 2 2 2" xfId="10156"/>
    <cellStyle name="_x0013__Electric Rev Req Model (2009 GRC) Rebuttal REmoval of New  WH Solar AdjustMI 2 3" xfId="10157"/>
    <cellStyle name="_x0013__Electric Rev Req Model (2009 GRC) Rebuttal REmoval of New  WH Solar AdjustMI 3" xfId="10158"/>
    <cellStyle name="_x0013__Electric Rev Req Model (2009 GRC) Rebuttal REmoval of New  WH Solar AdjustMI 3 2" xfId="10159"/>
    <cellStyle name="_x0013__Electric Rev Req Model (2009 GRC) Rebuttal REmoval of New  WH Solar AdjustMI 4" xfId="10160"/>
    <cellStyle name="_x0013__Electric Rev Req Model (2009 GRC) Rebuttal REmoval of New  WH Solar AdjustMI_DEM-WP(C) ENERG10C--ctn Mid-C_042010 2010GRC" xfId="10161"/>
    <cellStyle name="_x0013__Electric Rev Req Model (2009 GRC) Rebuttal REmoval of New  WH Solar AdjustMI_DEM-WP(C) ENERG10C--ctn Mid-C_042010 2010GRC 2" xfId="10162"/>
    <cellStyle name="_x0013__Electric Rev Req Model (2009 GRC) Revised 01-18-2010" xfId="10163"/>
    <cellStyle name="_x0013__Electric Rev Req Model (2009 GRC) Revised 01-18-2010 2" xfId="10164"/>
    <cellStyle name="_x0013__Electric Rev Req Model (2009 GRC) Revised 01-18-2010 2 2" xfId="10165"/>
    <cellStyle name="_x0013__Electric Rev Req Model (2009 GRC) Revised 01-18-2010 2 2 2" xfId="10166"/>
    <cellStyle name="_x0013__Electric Rev Req Model (2009 GRC) Revised 01-18-2010 2 3" xfId="10167"/>
    <cellStyle name="_x0013__Electric Rev Req Model (2009 GRC) Revised 01-18-2010 3" xfId="10168"/>
    <cellStyle name="_x0013__Electric Rev Req Model (2009 GRC) Revised 01-18-2010 3 2" xfId="10169"/>
    <cellStyle name="_x0013__Electric Rev Req Model (2009 GRC) Revised 01-18-2010 4" xfId="10170"/>
    <cellStyle name="_x0013__Electric Rev Req Model (2009 GRC) Revised 01-18-2010_DEM-WP(C) ENERG10C--ctn Mid-C_042010 2010GRC" xfId="10171"/>
    <cellStyle name="_x0013__Electric Rev Req Model (2009 GRC) Revised 01-18-2010_DEM-WP(C) ENERG10C--ctn Mid-C_042010 2010GRC 2" xfId="10172"/>
    <cellStyle name="_x0013__Electric Rev Req Model (2010 GRC)" xfId="10173"/>
    <cellStyle name="_x0013__Electric Rev Req Model (2010 GRC) 2" xfId="10174"/>
    <cellStyle name="_x0013__Electric Rev Req Model (2010 GRC) SF" xfId="10175"/>
    <cellStyle name="_x0013__Electric Rev Req Model (2010 GRC) SF 2" xfId="10176"/>
    <cellStyle name="_ENCOGEN_WBOOK" xfId="10177"/>
    <cellStyle name="_ENCOGEN_WBOOK 2" xfId="10178"/>
    <cellStyle name="_ENCOGEN_WBOOK 2 2" xfId="10179"/>
    <cellStyle name="_ENCOGEN_WBOOK 2 2 2" xfId="10180"/>
    <cellStyle name="_ENCOGEN_WBOOK 2 3" xfId="10181"/>
    <cellStyle name="_ENCOGEN_WBOOK 3" xfId="10182"/>
    <cellStyle name="_ENCOGEN_WBOOK 3 2" xfId="10183"/>
    <cellStyle name="_ENCOGEN_WBOOK 4" xfId="10184"/>
    <cellStyle name="_ENCOGEN_WBOOK_DEM-WP(C) ENERG10C--ctn Mid-C_042010 2010GRC" xfId="10185"/>
    <cellStyle name="_ENCOGEN_WBOOK_DEM-WP(C) ENERG10C--ctn Mid-C_042010 2010GRC 2" xfId="10186"/>
    <cellStyle name="_ENCOGEN_WBOOK_NIM Summary" xfId="10187"/>
    <cellStyle name="_ENCOGEN_WBOOK_NIM Summary 2" xfId="10188"/>
    <cellStyle name="_ENCOGEN_WBOOK_NIM Summary 2 2" xfId="10189"/>
    <cellStyle name="_ENCOGEN_WBOOK_NIM Summary 2 2 2" xfId="10190"/>
    <cellStyle name="_ENCOGEN_WBOOK_NIM Summary 2 3" xfId="10191"/>
    <cellStyle name="_ENCOGEN_WBOOK_NIM Summary 3" xfId="10192"/>
    <cellStyle name="_ENCOGEN_WBOOK_NIM Summary 3 2" xfId="10193"/>
    <cellStyle name="_ENCOGEN_WBOOK_NIM Summary 4" xfId="10194"/>
    <cellStyle name="_ENCOGEN_WBOOK_NIM Summary_DEM-WP(C) ENERG10C--ctn Mid-C_042010 2010GRC" xfId="10195"/>
    <cellStyle name="_ENCOGEN_WBOOK_NIM Summary_DEM-WP(C) ENERG10C--ctn Mid-C_042010 2010GRC 2" xfId="10196"/>
    <cellStyle name="_x0013__Final Order Electric EXHIBIT A-1" xfId="10197"/>
    <cellStyle name="_x0013__Final Order Electric EXHIBIT A-1 2" xfId="10198"/>
    <cellStyle name="_x0013__Final Order Electric EXHIBIT A-1 2 2" xfId="10199"/>
    <cellStyle name="_x0013__Final Order Electric EXHIBIT A-1 2 2 2" xfId="10200"/>
    <cellStyle name="_x0013__Final Order Electric EXHIBIT A-1 2 3" xfId="10201"/>
    <cellStyle name="_x0013__Final Order Electric EXHIBIT A-1 3" xfId="10202"/>
    <cellStyle name="_x0013__Final Order Electric EXHIBIT A-1 3 2" xfId="10203"/>
    <cellStyle name="_x0013__Final Order Electric EXHIBIT A-1 4" xfId="10204"/>
    <cellStyle name="_Fixed Gas Transport 1 19 09" xfId="10205"/>
    <cellStyle name="_Fixed Gas Transport 1 19 09 2" xfId="10206"/>
    <cellStyle name="_Fixed Gas Transport 1 19 09 2 2" xfId="10207"/>
    <cellStyle name="_Fixed Gas Transport 1 19 09 2 2 2" xfId="10208"/>
    <cellStyle name="_Fixed Gas Transport 1 19 09 2 2 2 2" xfId="10209"/>
    <cellStyle name="_Fixed Gas Transport 1 19 09 2 2 3" xfId="10210"/>
    <cellStyle name="_Fixed Gas Transport 1 19 09 2 3" xfId="10211"/>
    <cellStyle name="_Fixed Gas Transport 1 19 09 2 3 2" xfId="10212"/>
    <cellStyle name="_Fixed Gas Transport 1 19 09 2 4" xfId="10213"/>
    <cellStyle name="_Fixed Gas Transport 1 19 09 3" xfId="10214"/>
    <cellStyle name="_Fixed Gas Transport 1 19 09 3 2" xfId="10215"/>
    <cellStyle name="_Fixed Gas Transport 1 19 09 4" xfId="10216"/>
    <cellStyle name="_Fixed Gas Transport 1 19 09_DEM-WP(C) ENERG10C--ctn Mid-C_042010 2010GRC" xfId="10217"/>
    <cellStyle name="_Fixed Gas Transport 1 19 09_DEM-WP(C) ENERG10C--ctn Mid-C_042010 2010GRC 2" xfId="10218"/>
    <cellStyle name="_Fuel Prices 4-14" xfId="10219"/>
    <cellStyle name="_Fuel Prices 4-14 10" xfId="10220"/>
    <cellStyle name="_Fuel Prices 4-14 10 2" xfId="10221"/>
    <cellStyle name="_Fuel Prices 4-14 2" xfId="10222"/>
    <cellStyle name="_Fuel Prices 4-14 2 2" xfId="10223"/>
    <cellStyle name="_Fuel Prices 4-14 2 2 2" xfId="10224"/>
    <cellStyle name="_Fuel Prices 4-14 2 2 2 2" xfId="10225"/>
    <cellStyle name="_Fuel Prices 4-14 2 2 3" xfId="10226"/>
    <cellStyle name="_Fuel Prices 4-14 2 3" xfId="10227"/>
    <cellStyle name="_Fuel Prices 4-14 2 3 2" xfId="10228"/>
    <cellStyle name="_Fuel Prices 4-14 2 4" xfId="10229"/>
    <cellStyle name="_Fuel Prices 4-14 3" xfId="10230"/>
    <cellStyle name="_Fuel Prices 4-14 3 2" xfId="10231"/>
    <cellStyle name="_Fuel Prices 4-14 3 2 2" xfId="10232"/>
    <cellStyle name="_Fuel Prices 4-14 3 3" xfId="10233"/>
    <cellStyle name="_Fuel Prices 4-14 4" xfId="10234"/>
    <cellStyle name="_Fuel Prices 4-14 4 2" xfId="10235"/>
    <cellStyle name="_Fuel Prices 4-14 4 2 2" xfId="10236"/>
    <cellStyle name="_Fuel Prices 4-14 4 2 2 2" xfId="10237"/>
    <cellStyle name="_Fuel Prices 4-14 4 2 3" xfId="10238"/>
    <cellStyle name="_Fuel Prices 4-14 4 3" xfId="10239"/>
    <cellStyle name="_Fuel Prices 4-14 4 3 2" xfId="10240"/>
    <cellStyle name="_Fuel Prices 4-14 4 4" xfId="10241"/>
    <cellStyle name="_Fuel Prices 4-14 5" xfId="10242"/>
    <cellStyle name="_Fuel Prices 4-14 5 2" xfId="10243"/>
    <cellStyle name="_Fuel Prices 4-14 5 2 2" xfId="10244"/>
    <cellStyle name="_Fuel Prices 4-14 5 2 2 2" xfId="10245"/>
    <cellStyle name="_Fuel Prices 4-14 5 2 3" xfId="10246"/>
    <cellStyle name="_Fuel Prices 4-14 5 2 4" xfId="10247"/>
    <cellStyle name="_Fuel Prices 4-14 5 3" xfId="10248"/>
    <cellStyle name="_Fuel Prices 4-14 5 3 2" xfId="10249"/>
    <cellStyle name="_Fuel Prices 4-14 5 3 3" xfId="10250"/>
    <cellStyle name="_Fuel Prices 4-14 5 4" xfId="10251"/>
    <cellStyle name="_Fuel Prices 4-14 6" xfId="10252"/>
    <cellStyle name="_Fuel Prices 4-14 6 2" xfId="10253"/>
    <cellStyle name="_Fuel Prices 4-14 6 2 2" xfId="10254"/>
    <cellStyle name="_Fuel Prices 4-14 6 2 2 2" xfId="10255"/>
    <cellStyle name="_Fuel Prices 4-14 6 2 3" xfId="10256"/>
    <cellStyle name="_Fuel Prices 4-14 6 3" xfId="10257"/>
    <cellStyle name="_Fuel Prices 4-14 6 3 2" xfId="10258"/>
    <cellStyle name="_Fuel Prices 4-14 6 4" xfId="10259"/>
    <cellStyle name="_Fuel Prices 4-14 7" xfId="10260"/>
    <cellStyle name="_Fuel Prices 4-14 7 2" xfId="10261"/>
    <cellStyle name="_Fuel Prices 4-14 7 2 2" xfId="10262"/>
    <cellStyle name="_Fuel Prices 4-14 7 3" xfId="10263"/>
    <cellStyle name="_Fuel Prices 4-14 8" xfId="10264"/>
    <cellStyle name="_Fuel Prices 4-14 8 2" xfId="10265"/>
    <cellStyle name="_Fuel Prices 4-14 8 2 2" xfId="10266"/>
    <cellStyle name="_Fuel Prices 4-14 8 3" xfId="10267"/>
    <cellStyle name="_Fuel Prices 4-14 9" xfId="10268"/>
    <cellStyle name="_Fuel Prices 4-14 9 2" xfId="10269"/>
    <cellStyle name="_Fuel Prices 4-14 9 2 2" xfId="10270"/>
    <cellStyle name="_Fuel Prices 4-14 9 3" xfId="10271"/>
    <cellStyle name="_Fuel Prices 4-14_04 07E Wild Horse Wind Expansion (C) (2)" xfId="10272"/>
    <cellStyle name="_Fuel Prices 4-14_04 07E Wild Horse Wind Expansion (C) (2) 2" xfId="10273"/>
    <cellStyle name="_Fuel Prices 4-14_04 07E Wild Horse Wind Expansion (C) (2) 2 2" xfId="10274"/>
    <cellStyle name="_Fuel Prices 4-14_04 07E Wild Horse Wind Expansion (C) (2) 2 2 2" xfId="10275"/>
    <cellStyle name="_Fuel Prices 4-14_04 07E Wild Horse Wind Expansion (C) (2) 2 3" xfId="10276"/>
    <cellStyle name="_Fuel Prices 4-14_04 07E Wild Horse Wind Expansion (C) (2) 3" xfId="10277"/>
    <cellStyle name="_Fuel Prices 4-14_04 07E Wild Horse Wind Expansion (C) (2) 3 2" xfId="10278"/>
    <cellStyle name="_Fuel Prices 4-14_04 07E Wild Horse Wind Expansion (C) (2) 4" xfId="10279"/>
    <cellStyle name="_Fuel Prices 4-14_04 07E Wild Horse Wind Expansion (C) (2)_Adj Bench DR 3 for Initial Briefs (Electric)" xfId="10280"/>
    <cellStyle name="_Fuel Prices 4-14_04 07E Wild Horse Wind Expansion (C) (2)_Adj Bench DR 3 for Initial Briefs (Electric) 2" xfId="10281"/>
    <cellStyle name="_Fuel Prices 4-14_04 07E Wild Horse Wind Expansion (C) (2)_Adj Bench DR 3 for Initial Briefs (Electric) 2 2" xfId="10282"/>
    <cellStyle name="_Fuel Prices 4-14_04 07E Wild Horse Wind Expansion (C) (2)_Adj Bench DR 3 for Initial Briefs (Electric) 2 2 2" xfId="10283"/>
    <cellStyle name="_Fuel Prices 4-14_04 07E Wild Horse Wind Expansion (C) (2)_Adj Bench DR 3 for Initial Briefs (Electric) 2 3" xfId="10284"/>
    <cellStyle name="_Fuel Prices 4-14_04 07E Wild Horse Wind Expansion (C) (2)_Adj Bench DR 3 for Initial Briefs (Electric) 3" xfId="10285"/>
    <cellStyle name="_Fuel Prices 4-14_04 07E Wild Horse Wind Expansion (C) (2)_Adj Bench DR 3 for Initial Briefs (Electric) 3 2" xfId="10286"/>
    <cellStyle name="_Fuel Prices 4-14_04 07E Wild Horse Wind Expansion (C) (2)_Adj Bench DR 3 for Initial Briefs (Electric) 4" xfId="10287"/>
    <cellStyle name="_Fuel Prices 4-14_04 07E Wild Horse Wind Expansion (C) (2)_Adj Bench DR 3 for Initial Briefs (Electric)_DEM-WP(C) ENERG10C--ctn Mid-C_042010 2010GRC" xfId="10288"/>
    <cellStyle name="_Fuel Prices 4-14_04 07E Wild Horse Wind Expansion (C) (2)_Adj Bench DR 3 for Initial Briefs (Electric)_DEM-WP(C) ENERG10C--ctn Mid-C_042010 2010GRC 2" xfId="10289"/>
    <cellStyle name="_Fuel Prices 4-14_04 07E Wild Horse Wind Expansion (C) (2)_Book1" xfId="10290"/>
    <cellStyle name="_Fuel Prices 4-14_04 07E Wild Horse Wind Expansion (C) (2)_Book1 2" xfId="10291"/>
    <cellStyle name="_Fuel Prices 4-14_04 07E Wild Horse Wind Expansion (C) (2)_DEM-WP(C) ENERG10C--ctn Mid-C_042010 2010GRC" xfId="10292"/>
    <cellStyle name="_Fuel Prices 4-14_04 07E Wild Horse Wind Expansion (C) (2)_DEM-WP(C) ENERG10C--ctn Mid-C_042010 2010GRC 2" xfId="10293"/>
    <cellStyle name="_Fuel Prices 4-14_04 07E Wild Horse Wind Expansion (C) (2)_Electric Rev Req Model (2009 GRC) " xfId="10294"/>
    <cellStyle name="_Fuel Prices 4-14_04 07E Wild Horse Wind Expansion (C) (2)_Electric Rev Req Model (2009 GRC)  2" xfId="10295"/>
    <cellStyle name="_Fuel Prices 4-14_04 07E Wild Horse Wind Expansion (C) (2)_Electric Rev Req Model (2009 GRC)  2 2" xfId="10296"/>
    <cellStyle name="_Fuel Prices 4-14_04 07E Wild Horse Wind Expansion (C) (2)_Electric Rev Req Model (2009 GRC)  2 2 2" xfId="10297"/>
    <cellStyle name="_Fuel Prices 4-14_04 07E Wild Horse Wind Expansion (C) (2)_Electric Rev Req Model (2009 GRC)  2 3" xfId="10298"/>
    <cellStyle name="_Fuel Prices 4-14_04 07E Wild Horse Wind Expansion (C) (2)_Electric Rev Req Model (2009 GRC)  3" xfId="10299"/>
    <cellStyle name="_Fuel Prices 4-14_04 07E Wild Horse Wind Expansion (C) (2)_Electric Rev Req Model (2009 GRC)  3 2" xfId="10300"/>
    <cellStyle name="_Fuel Prices 4-14_04 07E Wild Horse Wind Expansion (C) (2)_Electric Rev Req Model (2009 GRC)  4" xfId="10301"/>
    <cellStyle name="_Fuel Prices 4-14_04 07E Wild Horse Wind Expansion (C) (2)_Electric Rev Req Model (2009 GRC) _DEM-WP(C) ENERG10C--ctn Mid-C_042010 2010GRC" xfId="10302"/>
    <cellStyle name="_Fuel Prices 4-14_04 07E Wild Horse Wind Expansion (C) (2)_Electric Rev Req Model (2009 GRC) _DEM-WP(C) ENERG10C--ctn Mid-C_042010 2010GRC 2" xfId="10303"/>
    <cellStyle name="_Fuel Prices 4-14_04 07E Wild Horse Wind Expansion (C) (2)_Electric Rev Req Model (2009 GRC) Rebuttal" xfId="10304"/>
    <cellStyle name="_Fuel Prices 4-14_04 07E Wild Horse Wind Expansion (C) (2)_Electric Rev Req Model (2009 GRC) Rebuttal 2" xfId="10305"/>
    <cellStyle name="_Fuel Prices 4-14_04 07E Wild Horse Wind Expansion (C) (2)_Electric Rev Req Model (2009 GRC) Rebuttal 2 2" xfId="10306"/>
    <cellStyle name="_Fuel Prices 4-14_04 07E Wild Horse Wind Expansion (C) (2)_Electric Rev Req Model (2009 GRC) Rebuttal 2 2 2" xfId="10307"/>
    <cellStyle name="_Fuel Prices 4-14_04 07E Wild Horse Wind Expansion (C) (2)_Electric Rev Req Model (2009 GRC) Rebuttal 2 3" xfId="10308"/>
    <cellStyle name="_Fuel Prices 4-14_04 07E Wild Horse Wind Expansion (C) (2)_Electric Rev Req Model (2009 GRC) Rebuttal 3" xfId="10309"/>
    <cellStyle name="_Fuel Prices 4-14_04 07E Wild Horse Wind Expansion (C) (2)_Electric Rev Req Model (2009 GRC) Rebuttal 3 2" xfId="10310"/>
    <cellStyle name="_Fuel Prices 4-14_04 07E Wild Horse Wind Expansion (C) (2)_Electric Rev Req Model (2009 GRC) Rebuttal 4" xfId="10311"/>
    <cellStyle name="_Fuel Prices 4-14_04 07E Wild Horse Wind Expansion (C) (2)_Electric Rev Req Model (2009 GRC) Rebuttal REmoval of New  WH Solar AdjustMI" xfId="10312"/>
    <cellStyle name="_Fuel Prices 4-14_04 07E Wild Horse Wind Expansion (C) (2)_Electric Rev Req Model (2009 GRC) Rebuttal REmoval of New  WH Solar AdjustMI 2" xfId="10313"/>
    <cellStyle name="_Fuel Prices 4-14_04 07E Wild Horse Wind Expansion (C) (2)_Electric Rev Req Model (2009 GRC) Rebuttal REmoval of New  WH Solar AdjustMI 2 2" xfId="10314"/>
    <cellStyle name="_Fuel Prices 4-14_04 07E Wild Horse Wind Expansion (C) (2)_Electric Rev Req Model (2009 GRC) Rebuttal REmoval of New  WH Solar AdjustMI 2 2 2" xfId="10315"/>
    <cellStyle name="_Fuel Prices 4-14_04 07E Wild Horse Wind Expansion (C) (2)_Electric Rev Req Model (2009 GRC) Rebuttal REmoval of New  WH Solar AdjustMI 2 3" xfId="10316"/>
    <cellStyle name="_Fuel Prices 4-14_04 07E Wild Horse Wind Expansion (C) (2)_Electric Rev Req Model (2009 GRC) Rebuttal REmoval of New  WH Solar AdjustMI 3" xfId="10317"/>
    <cellStyle name="_Fuel Prices 4-14_04 07E Wild Horse Wind Expansion (C) (2)_Electric Rev Req Model (2009 GRC) Rebuttal REmoval of New  WH Solar AdjustMI 3 2" xfId="10318"/>
    <cellStyle name="_Fuel Prices 4-14_04 07E Wild Horse Wind Expansion (C) (2)_Electric Rev Req Model (2009 GRC) Rebuttal REmoval of New  WH Solar AdjustMI 4" xfId="10319"/>
    <cellStyle name="_Fuel Prices 4-14_04 07E Wild Horse Wind Expansion (C) (2)_Electric Rev Req Model (2009 GRC) Rebuttal REmoval of New  WH Solar AdjustMI_DEM-WP(C) ENERG10C--ctn Mid-C_042010 2010GRC" xfId="10320"/>
    <cellStyle name="_Fuel Prices 4-14_04 07E Wild Horse Wind Expansion (C) (2)_Electric Rev Req Model (2009 GRC) Rebuttal REmoval of New  WH Solar AdjustMI_DEM-WP(C) ENERG10C--ctn Mid-C_042010 2010GRC 2" xfId="10321"/>
    <cellStyle name="_Fuel Prices 4-14_04 07E Wild Horse Wind Expansion (C) (2)_Electric Rev Req Model (2009 GRC) Revised 01-18-2010" xfId="10322"/>
    <cellStyle name="_Fuel Prices 4-14_04 07E Wild Horse Wind Expansion (C) (2)_Electric Rev Req Model (2009 GRC) Revised 01-18-2010 2" xfId="10323"/>
    <cellStyle name="_Fuel Prices 4-14_04 07E Wild Horse Wind Expansion (C) (2)_Electric Rev Req Model (2009 GRC) Revised 01-18-2010 2 2" xfId="10324"/>
    <cellStyle name="_Fuel Prices 4-14_04 07E Wild Horse Wind Expansion (C) (2)_Electric Rev Req Model (2009 GRC) Revised 01-18-2010 2 2 2" xfId="10325"/>
    <cellStyle name="_Fuel Prices 4-14_04 07E Wild Horse Wind Expansion (C) (2)_Electric Rev Req Model (2009 GRC) Revised 01-18-2010 2 3" xfId="10326"/>
    <cellStyle name="_Fuel Prices 4-14_04 07E Wild Horse Wind Expansion (C) (2)_Electric Rev Req Model (2009 GRC) Revised 01-18-2010 3" xfId="10327"/>
    <cellStyle name="_Fuel Prices 4-14_04 07E Wild Horse Wind Expansion (C) (2)_Electric Rev Req Model (2009 GRC) Revised 01-18-2010 3 2" xfId="10328"/>
    <cellStyle name="_Fuel Prices 4-14_04 07E Wild Horse Wind Expansion (C) (2)_Electric Rev Req Model (2009 GRC) Revised 01-18-2010 4" xfId="10329"/>
    <cellStyle name="_Fuel Prices 4-14_04 07E Wild Horse Wind Expansion (C) (2)_Electric Rev Req Model (2009 GRC) Revised 01-18-2010_DEM-WP(C) ENERG10C--ctn Mid-C_042010 2010GRC" xfId="10330"/>
    <cellStyle name="_Fuel Prices 4-14_04 07E Wild Horse Wind Expansion (C) (2)_Electric Rev Req Model (2009 GRC) Revised 01-18-2010_DEM-WP(C) ENERG10C--ctn Mid-C_042010 2010GRC 2" xfId="10331"/>
    <cellStyle name="_Fuel Prices 4-14_04 07E Wild Horse Wind Expansion (C) (2)_Electric Rev Req Model (2010 GRC)" xfId="10332"/>
    <cellStyle name="_Fuel Prices 4-14_04 07E Wild Horse Wind Expansion (C) (2)_Electric Rev Req Model (2010 GRC) 2" xfId="10333"/>
    <cellStyle name="_Fuel Prices 4-14_04 07E Wild Horse Wind Expansion (C) (2)_Electric Rev Req Model (2010 GRC) SF" xfId="10334"/>
    <cellStyle name="_Fuel Prices 4-14_04 07E Wild Horse Wind Expansion (C) (2)_Electric Rev Req Model (2010 GRC) SF 2" xfId="10335"/>
    <cellStyle name="_Fuel Prices 4-14_04 07E Wild Horse Wind Expansion (C) (2)_Final Order Electric EXHIBIT A-1" xfId="10336"/>
    <cellStyle name="_Fuel Prices 4-14_04 07E Wild Horse Wind Expansion (C) (2)_Final Order Electric EXHIBIT A-1 2" xfId="10337"/>
    <cellStyle name="_Fuel Prices 4-14_04 07E Wild Horse Wind Expansion (C) (2)_Final Order Electric EXHIBIT A-1 2 2" xfId="10338"/>
    <cellStyle name="_Fuel Prices 4-14_04 07E Wild Horse Wind Expansion (C) (2)_Final Order Electric EXHIBIT A-1 2 2 2" xfId="10339"/>
    <cellStyle name="_Fuel Prices 4-14_04 07E Wild Horse Wind Expansion (C) (2)_Final Order Electric EXHIBIT A-1 2 3" xfId="10340"/>
    <cellStyle name="_Fuel Prices 4-14_04 07E Wild Horse Wind Expansion (C) (2)_Final Order Electric EXHIBIT A-1 3" xfId="10341"/>
    <cellStyle name="_Fuel Prices 4-14_04 07E Wild Horse Wind Expansion (C) (2)_Final Order Electric EXHIBIT A-1 3 2" xfId="10342"/>
    <cellStyle name="_Fuel Prices 4-14_04 07E Wild Horse Wind Expansion (C) (2)_Final Order Electric EXHIBIT A-1 4" xfId="10343"/>
    <cellStyle name="_Fuel Prices 4-14_04 07E Wild Horse Wind Expansion (C) (2)_TENASKA REGULATORY ASSET" xfId="10344"/>
    <cellStyle name="_Fuel Prices 4-14_04 07E Wild Horse Wind Expansion (C) (2)_TENASKA REGULATORY ASSET 2" xfId="10345"/>
    <cellStyle name="_Fuel Prices 4-14_04 07E Wild Horse Wind Expansion (C) (2)_TENASKA REGULATORY ASSET 2 2" xfId="10346"/>
    <cellStyle name="_Fuel Prices 4-14_04 07E Wild Horse Wind Expansion (C) (2)_TENASKA REGULATORY ASSET 2 2 2" xfId="10347"/>
    <cellStyle name="_Fuel Prices 4-14_04 07E Wild Horse Wind Expansion (C) (2)_TENASKA REGULATORY ASSET 2 3" xfId="10348"/>
    <cellStyle name="_Fuel Prices 4-14_04 07E Wild Horse Wind Expansion (C) (2)_TENASKA REGULATORY ASSET 3" xfId="10349"/>
    <cellStyle name="_Fuel Prices 4-14_04 07E Wild Horse Wind Expansion (C) (2)_TENASKA REGULATORY ASSET 3 2" xfId="10350"/>
    <cellStyle name="_Fuel Prices 4-14_04 07E Wild Horse Wind Expansion (C) (2)_TENASKA REGULATORY ASSET 4" xfId="10351"/>
    <cellStyle name="_Fuel Prices 4-14_16.37E Wild Horse Expansion DeferralRevwrkingfile SF" xfId="10352"/>
    <cellStyle name="_Fuel Prices 4-14_16.37E Wild Horse Expansion DeferralRevwrkingfile SF 2" xfId="10353"/>
    <cellStyle name="_Fuel Prices 4-14_16.37E Wild Horse Expansion DeferralRevwrkingfile SF 2 2" xfId="10354"/>
    <cellStyle name="_Fuel Prices 4-14_16.37E Wild Horse Expansion DeferralRevwrkingfile SF 2 2 2" xfId="10355"/>
    <cellStyle name="_Fuel Prices 4-14_16.37E Wild Horse Expansion DeferralRevwrkingfile SF 2 3" xfId="10356"/>
    <cellStyle name="_Fuel Prices 4-14_16.37E Wild Horse Expansion DeferralRevwrkingfile SF 3" xfId="10357"/>
    <cellStyle name="_Fuel Prices 4-14_16.37E Wild Horse Expansion DeferralRevwrkingfile SF 3 2" xfId="10358"/>
    <cellStyle name="_Fuel Prices 4-14_16.37E Wild Horse Expansion DeferralRevwrkingfile SF 4" xfId="10359"/>
    <cellStyle name="_Fuel Prices 4-14_16.37E Wild Horse Expansion DeferralRevwrkingfile SF_DEM-WP(C) ENERG10C--ctn Mid-C_042010 2010GRC" xfId="10360"/>
    <cellStyle name="_Fuel Prices 4-14_16.37E Wild Horse Expansion DeferralRevwrkingfile SF_DEM-WP(C) ENERG10C--ctn Mid-C_042010 2010GRC 2" xfId="10361"/>
    <cellStyle name="_Fuel Prices 4-14_2009 Compliance Filing PCA Exhibits for GRC" xfId="10362"/>
    <cellStyle name="_Fuel Prices 4-14_2009 Compliance Filing PCA Exhibits for GRC 2" xfId="10363"/>
    <cellStyle name="_Fuel Prices 4-14_2009 Compliance Filing PCA Exhibits for GRC 2 2" xfId="10364"/>
    <cellStyle name="_Fuel Prices 4-14_2009 Compliance Filing PCA Exhibits for GRC 3" xfId="10365"/>
    <cellStyle name="_Fuel Prices 4-14_2009 GRC Compl Filing - Exhibit D" xfId="10366"/>
    <cellStyle name="_Fuel Prices 4-14_2009 GRC Compl Filing - Exhibit D 2" xfId="10367"/>
    <cellStyle name="_Fuel Prices 4-14_2009 GRC Compl Filing - Exhibit D 2 2" xfId="10368"/>
    <cellStyle name="_Fuel Prices 4-14_2009 GRC Compl Filing - Exhibit D 2 2 2" xfId="10369"/>
    <cellStyle name="_Fuel Prices 4-14_2009 GRC Compl Filing - Exhibit D 2 3" xfId="10370"/>
    <cellStyle name="_Fuel Prices 4-14_2009 GRC Compl Filing - Exhibit D 3" xfId="10371"/>
    <cellStyle name="_Fuel Prices 4-14_2009 GRC Compl Filing - Exhibit D 3 2" xfId="10372"/>
    <cellStyle name="_Fuel Prices 4-14_2009 GRC Compl Filing - Exhibit D 4" xfId="10373"/>
    <cellStyle name="_Fuel Prices 4-14_2009 GRC Compl Filing - Exhibit D_DEM-WP(C) ENERG10C--ctn Mid-C_042010 2010GRC" xfId="10374"/>
    <cellStyle name="_Fuel Prices 4-14_2009 GRC Compl Filing - Exhibit D_DEM-WP(C) ENERG10C--ctn Mid-C_042010 2010GRC 2" xfId="10375"/>
    <cellStyle name="_Fuel Prices 4-14_3.01 Income Statement" xfId="10376"/>
    <cellStyle name="_Fuel Prices 4-14_4 31 Regulatory Assets and Liabilities  7 06- Exhibit D" xfId="10377"/>
    <cellStyle name="_Fuel Prices 4-14_4 31 Regulatory Assets and Liabilities  7 06- Exhibit D 2" xfId="10378"/>
    <cellStyle name="_Fuel Prices 4-14_4 31 Regulatory Assets and Liabilities  7 06- Exhibit D 2 2" xfId="10379"/>
    <cellStyle name="_Fuel Prices 4-14_4 31 Regulatory Assets and Liabilities  7 06- Exhibit D 2 2 2" xfId="10380"/>
    <cellStyle name="_Fuel Prices 4-14_4 31 Regulatory Assets and Liabilities  7 06- Exhibit D 2 2 2 2" xfId="10381"/>
    <cellStyle name="_Fuel Prices 4-14_4 31 Regulatory Assets and Liabilities  7 06- Exhibit D 2 2 3" xfId="10382"/>
    <cellStyle name="_Fuel Prices 4-14_4 31 Regulatory Assets and Liabilities  7 06- Exhibit D 2 3" xfId="10383"/>
    <cellStyle name="_Fuel Prices 4-14_4 31 Regulatory Assets and Liabilities  7 06- Exhibit D 3" xfId="10384"/>
    <cellStyle name="_Fuel Prices 4-14_4 31 Regulatory Assets and Liabilities  7 06- Exhibit D 3 2" xfId="10385"/>
    <cellStyle name="_Fuel Prices 4-14_4 31 Regulatory Assets and Liabilities  7 06- Exhibit D 4" xfId="10386"/>
    <cellStyle name="_Fuel Prices 4-14_4 31 Regulatory Assets and Liabilities  7 06- Exhibit D_DEM-WP(C) ENERG10C--ctn Mid-C_042010 2010GRC" xfId="10387"/>
    <cellStyle name="_Fuel Prices 4-14_4 31 Regulatory Assets and Liabilities  7 06- Exhibit D_DEM-WP(C) ENERG10C--ctn Mid-C_042010 2010GRC 2" xfId="10388"/>
    <cellStyle name="_Fuel Prices 4-14_4 31 Regulatory Assets and Liabilities  7 06- Exhibit D_NIM Summary" xfId="10389"/>
    <cellStyle name="_Fuel Prices 4-14_4 31 Regulatory Assets and Liabilities  7 06- Exhibit D_NIM Summary 2" xfId="10390"/>
    <cellStyle name="_Fuel Prices 4-14_4 31 Regulatory Assets and Liabilities  7 06- Exhibit D_NIM Summary 2 2" xfId="10391"/>
    <cellStyle name="_Fuel Prices 4-14_4 31 Regulatory Assets and Liabilities  7 06- Exhibit D_NIM Summary 2 2 2" xfId="10392"/>
    <cellStyle name="_Fuel Prices 4-14_4 31 Regulatory Assets and Liabilities  7 06- Exhibit D_NIM Summary 2 3" xfId="10393"/>
    <cellStyle name="_Fuel Prices 4-14_4 31 Regulatory Assets and Liabilities  7 06- Exhibit D_NIM Summary 3" xfId="10394"/>
    <cellStyle name="_Fuel Prices 4-14_4 31 Regulatory Assets and Liabilities  7 06- Exhibit D_NIM Summary 3 2" xfId="10395"/>
    <cellStyle name="_Fuel Prices 4-14_4 31 Regulatory Assets and Liabilities  7 06- Exhibit D_NIM Summary 4" xfId="10396"/>
    <cellStyle name="_Fuel Prices 4-14_4 31 Regulatory Assets and Liabilities  7 06- Exhibit D_NIM Summary_DEM-WP(C) ENERG10C--ctn Mid-C_042010 2010GRC" xfId="10397"/>
    <cellStyle name="_Fuel Prices 4-14_4 31 Regulatory Assets and Liabilities  7 06- Exhibit D_NIM Summary_DEM-WP(C) ENERG10C--ctn Mid-C_042010 2010GRC 2" xfId="10398"/>
    <cellStyle name="_Fuel Prices 4-14_4 31 Regulatory Assets and Liabilities  7 06- Exhibit D_NIM+O&amp;M" xfId="10399"/>
    <cellStyle name="_Fuel Prices 4-14_4 31 Regulatory Assets and Liabilities  7 06- Exhibit D_NIM+O&amp;M 2" xfId="10400"/>
    <cellStyle name="_Fuel Prices 4-14_4 31 Regulatory Assets and Liabilities  7 06- Exhibit D_NIM+O&amp;M 2 2" xfId="10401"/>
    <cellStyle name="_Fuel Prices 4-14_4 31 Regulatory Assets and Liabilities  7 06- Exhibit D_NIM+O&amp;M 3" xfId="10402"/>
    <cellStyle name="_Fuel Prices 4-14_4 31 Regulatory Assets and Liabilities  7 06- Exhibit D_NIM+O&amp;M Monthly" xfId="10403"/>
    <cellStyle name="_Fuel Prices 4-14_4 31 Regulatory Assets and Liabilities  7 06- Exhibit D_NIM+O&amp;M Monthly 2" xfId="10404"/>
    <cellStyle name="_Fuel Prices 4-14_4 31 Regulatory Assets and Liabilities  7 06- Exhibit D_NIM+O&amp;M Monthly 2 2" xfId="10405"/>
    <cellStyle name="_Fuel Prices 4-14_4 31 Regulatory Assets and Liabilities  7 06- Exhibit D_NIM+O&amp;M Monthly 3" xfId="10406"/>
    <cellStyle name="_Fuel Prices 4-14_4 31E Reg Asset  Liab and EXH D" xfId="10407"/>
    <cellStyle name="_Fuel Prices 4-14_4 31E Reg Asset  Liab and EXH D _ Aug 10 Filing (2)" xfId="10408"/>
    <cellStyle name="_Fuel Prices 4-14_4 31E Reg Asset  Liab and EXH D _ Aug 10 Filing (2) 2" xfId="10409"/>
    <cellStyle name="_Fuel Prices 4-14_4 31E Reg Asset  Liab and EXH D _ Aug 10 Filing (2) 2 2" xfId="10410"/>
    <cellStyle name="_Fuel Prices 4-14_4 31E Reg Asset  Liab and EXH D _ Aug 10 Filing (2) 3" xfId="10411"/>
    <cellStyle name="_Fuel Prices 4-14_4 31E Reg Asset  Liab and EXH D 10" xfId="10412"/>
    <cellStyle name="_Fuel Prices 4-14_4 31E Reg Asset  Liab and EXH D 10 2" xfId="10413"/>
    <cellStyle name="_Fuel Prices 4-14_4 31E Reg Asset  Liab and EXH D 11" xfId="10414"/>
    <cellStyle name="_Fuel Prices 4-14_4 31E Reg Asset  Liab and EXH D 11 2" xfId="10415"/>
    <cellStyle name="_Fuel Prices 4-14_4 31E Reg Asset  Liab and EXH D 12" xfId="10416"/>
    <cellStyle name="_Fuel Prices 4-14_4 31E Reg Asset  Liab and EXH D 12 2" xfId="10417"/>
    <cellStyle name="_Fuel Prices 4-14_4 31E Reg Asset  Liab and EXH D 13" xfId="10418"/>
    <cellStyle name="_Fuel Prices 4-14_4 31E Reg Asset  Liab and EXH D 13 2" xfId="10419"/>
    <cellStyle name="_Fuel Prices 4-14_4 31E Reg Asset  Liab and EXH D 14" xfId="10420"/>
    <cellStyle name="_Fuel Prices 4-14_4 31E Reg Asset  Liab and EXH D 14 2" xfId="10421"/>
    <cellStyle name="_Fuel Prices 4-14_4 31E Reg Asset  Liab and EXH D 15" xfId="10422"/>
    <cellStyle name="_Fuel Prices 4-14_4 31E Reg Asset  Liab and EXH D 15 2" xfId="10423"/>
    <cellStyle name="_Fuel Prices 4-14_4 31E Reg Asset  Liab and EXH D 16" xfId="10424"/>
    <cellStyle name="_Fuel Prices 4-14_4 31E Reg Asset  Liab and EXH D 16 2" xfId="10425"/>
    <cellStyle name="_Fuel Prices 4-14_4 31E Reg Asset  Liab and EXH D 17" xfId="10426"/>
    <cellStyle name="_Fuel Prices 4-14_4 31E Reg Asset  Liab and EXH D 17 2" xfId="10427"/>
    <cellStyle name="_Fuel Prices 4-14_4 31E Reg Asset  Liab and EXH D 18" xfId="10428"/>
    <cellStyle name="_Fuel Prices 4-14_4 31E Reg Asset  Liab and EXH D 18 2" xfId="10429"/>
    <cellStyle name="_Fuel Prices 4-14_4 31E Reg Asset  Liab and EXH D 19" xfId="10430"/>
    <cellStyle name="_Fuel Prices 4-14_4 31E Reg Asset  Liab and EXH D 19 2" xfId="10431"/>
    <cellStyle name="_Fuel Prices 4-14_4 31E Reg Asset  Liab and EXH D 2" xfId="10432"/>
    <cellStyle name="_Fuel Prices 4-14_4 31E Reg Asset  Liab and EXH D 2 2" xfId="10433"/>
    <cellStyle name="_Fuel Prices 4-14_4 31E Reg Asset  Liab and EXH D 20" xfId="10434"/>
    <cellStyle name="_Fuel Prices 4-14_4 31E Reg Asset  Liab and EXH D 20 2" xfId="10435"/>
    <cellStyle name="_Fuel Prices 4-14_4 31E Reg Asset  Liab and EXH D 21" xfId="10436"/>
    <cellStyle name="_Fuel Prices 4-14_4 31E Reg Asset  Liab and EXH D 21 2" xfId="10437"/>
    <cellStyle name="_Fuel Prices 4-14_4 31E Reg Asset  Liab and EXH D 22" xfId="10438"/>
    <cellStyle name="_Fuel Prices 4-14_4 31E Reg Asset  Liab and EXH D 22 2" xfId="10439"/>
    <cellStyle name="_Fuel Prices 4-14_4 31E Reg Asset  Liab and EXH D 23" xfId="10440"/>
    <cellStyle name="_Fuel Prices 4-14_4 31E Reg Asset  Liab and EXH D 23 2" xfId="10441"/>
    <cellStyle name="_Fuel Prices 4-14_4 31E Reg Asset  Liab and EXH D 24" xfId="10442"/>
    <cellStyle name="_Fuel Prices 4-14_4 31E Reg Asset  Liab and EXH D 24 2" xfId="10443"/>
    <cellStyle name="_Fuel Prices 4-14_4 31E Reg Asset  Liab and EXH D 25" xfId="10444"/>
    <cellStyle name="_Fuel Prices 4-14_4 31E Reg Asset  Liab and EXH D 25 2" xfId="10445"/>
    <cellStyle name="_Fuel Prices 4-14_4 31E Reg Asset  Liab and EXH D 26" xfId="10446"/>
    <cellStyle name="_Fuel Prices 4-14_4 31E Reg Asset  Liab and EXH D 26 2" xfId="10447"/>
    <cellStyle name="_Fuel Prices 4-14_4 31E Reg Asset  Liab and EXH D 27" xfId="10448"/>
    <cellStyle name="_Fuel Prices 4-14_4 31E Reg Asset  Liab and EXH D 27 2" xfId="10449"/>
    <cellStyle name="_Fuel Prices 4-14_4 31E Reg Asset  Liab and EXH D 28" xfId="10450"/>
    <cellStyle name="_Fuel Prices 4-14_4 31E Reg Asset  Liab and EXH D 28 2" xfId="10451"/>
    <cellStyle name="_Fuel Prices 4-14_4 31E Reg Asset  Liab and EXH D 29" xfId="10452"/>
    <cellStyle name="_Fuel Prices 4-14_4 31E Reg Asset  Liab and EXH D 29 2" xfId="10453"/>
    <cellStyle name="_Fuel Prices 4-14_4 31E Reg Asset  Liab and EXH D 3" xfId="10454"/>
    <cellStyle name="_Fuel Prices 4-14_4 31E Reg Asset  Liab and EXH D 3 2" xfId="10455"/>
    <cellStyle name="_Fuel Prices 4-14_4 31E Reg Asset  Liab and EXH D 30" xfId="10456"/>
    <cellStyle name="_Fuel Prices 4-14_4 31E Reg Asset  Liab and EXH D 30 2" xfId="10457"/>
    <cellStyle name="_Fuel Prices 4-14_4 31E Reg Asset  Liab and EXH D 31" xfId="10458"/>
    <cellStyle name="_Fuel Prices 4-14_4 31E Reg Asset  Liab and EXH D 32" xfId="10459"/>
    <cellStyle name="_Fuel Prices 4-14_4 31E Reg Asset  Liab and EXH D 33" xfId="10460"/>
    <cellStyle name="_Fuel Prices 4-14_4 31E Reg Asset  Liab and EXH D 34" xfId="10461"/>
    <cellStyle name="_Fuel Prices 4-14_4 31E Reg Asset  Liab and EXH D 35" xfId="10462"/>
    <cellStyle name="_Fuel Prices 4-14_4 31E Reg Asset  Liab and EXH D 36" xfId="10463"/>
    <cellStyle name="_Fuel Prices 4-14_4 31E Reg Asset  Liab and EXH D 4" xfId="10464"/>
    <cellStyle name="_Fuel Prices 4-14_4 31E Reg Asset  Liab and EXH D 4 2" xfId="10465"/>
    <cellStyle name="_Fuel Prices 4-14_4 31E Reg Asset  Liab and EXH D 5" xfId="10466"/>
    <cellStyle name="_Fuel Prices 4-14_4 31E Reg Asset  Liab and EXH D 5 2" xfId="10467"/>
    <cellStyle name="_Fuel Prices 4-14_4 31E Reg Asset  Liab and EXH D 6" xfId="10468"/>
    <cellStyle name="_Fuel Prices 4-14_4 31E Reg Asset  Liab and EXH D 6 2" xfId="10469"/>
    <cellStyle name="_Fuel Prices 4-14_4 31E Reg Asset  Liab and EXH D 7" xfId="10470"/>
    <cellStyle name="_Fuel Prices 4-14_4 31E Reg Asset  Liab and EXH D 7 2" xfId="10471"/>
    <cellStyle name="_Fuel Prices 4-14_4 31E Reg Asset  Liab and EXH D 8" xfId="10472"/>
    <cellStyle name="_Fuel Prices 4-14_4 31E Reg Asset  Liab and EXH D 8 2" xfId="10473"/>
    <cellStyle name="_Fuel Prices 4-14_4 31E Reg Asset  Liab and EXH D 9" xfId="10474"/>
    <cellStyle name="_Fuel Prices 4-14_4 31E Reg Asset  Liab and EXH D 9 2" xfId="10475"/>
    <cellStyle name="_Fuel Prices 4-14_4 32 Regulatory Assets and Liabilities  7 06- Exhibit D" xfId="10476"/>
    <cellStyle name="_Fuel Prices 4-14_4 32 Regulatory Assets and Liabilities  7 06- Exhibit D 2" xfId="10477"/>
    <cellStyle name="_Fuel Prices 4-14_4 32 Regulatory Assets and Liabilities  7 06- Exhibit D 2 2" xfId="10478"/>
    <cellStyle name="_Fuel Prices 4-14_4 32 Regulatory Assets and Liabilities  7 06- Exhibit D 2 2 2" xfId="10479"/>
    <cellStyle name="_Fuel Prices 4-14_4 32 Regulatory Assets and Liabilities  7 06- Exhibit D 2 2 2 2" xfId="10480"/>
    <cellStyle name="_Fuel Prices 4-14_4 32 Regulatory Assets and Liabilities  7 06- Exhibit D 2 2 3" xfId="10481"/>
    <cellStyle name="_Fuel Prices 4-14_4 32 Regulatory Assets and Liabilities  7 06- Exhibit D 2 3" xfId="10482"/>
    <cellStyle name="_Fuel Prices 4-14_4 32 Regulatory Assets and Liabilities  7 06- Exhibit D 3" xfId="10483"/>
    <cellStyle name="_Fuel Prices 4-14_4 32 Regulatory Assets and Liabilities  7 06- Exhibit D 3 2" xfId="10484"/>
    <cellStyle name="_Fuel Prices 4-14_4 32 Regulatory Assets and Liabilities  7 06- Exhibit D 4" xfId="10485"/>
    <cellStyle name="_Fuel Prices 4-14_4 32 Regulatory Assets and Liabilities  7 06- Exhibit D_DEM-WP(C) ENERG10C--ctn Mid-C_042010 2010GRC" xfId="10486"/>
    <cellStyle name="_Fuel Prices 4-14_4 32 Regulatory Assets and Liabilities  7 06- Exhibit D_DEM-WP(C) ENERG10C--ctn Mid-C_042010 2010GRC 2" xfId="10487"/>
    <cellStyle name="_Fuel Prices 4-14_4 32 Regulatory Assets and Liabilities  7 06- Exhibit D_NIM Summary" xfId="10488"/>
    <cellStyle name="_Fuel Prices 4-14_4 32 Regulatory Assets and Liabilities  7 06- Exhibit D_NIM Summary 2" xfId="10489"/>
    <cellStyle name="_Fuel Prices 4-14_4 32 Regulatory Assets and Liabilities  7 06- Exhibit D_NIM Summary 2 2" xfId="10490"/>
    <cellStyle name="_Fuel Prices 4-14_4 32 Regulatory Assets and Liabilities  7 06- Exhibit D_NIM Summary 2 2 2" xfId="10491"/>
    <cellStyle name="_Fuel Prices 4-14_4 32 Regulatory Assets and Liabilities  7 06- Exhibit D_NIM Summary 2 3" xfId="10492"/>
    <cellStyle name="_Fuel Prices 4-14_4 32 Regulatory Assets and Liabilities  7 06- Exhibit D_NIM Summary 3" xfId="10493"/>
    <cellStyle name="_Fuel Prices 4-14_4 32 Regulatory Assets and Liabilities  7 06- Exhibit D_NIM Summary 3 2" xfId="10494"/>
    <cellStyle name="_Fuel Prices 4-14_4 32 Regulatory Assets and Liabilities  7 06- Exhibit D_NIM Summary 4" xfId="10495"/>
    <cellStyle name="_Fuel Prices 4-14_4 32 Regulatory Assets and Liabilities  7 06- Exhibit D_NIM Summary_DEM-WP(C) ENERG10C--ctn Mid-C_042010 2010GRC" xfId="10496"/>
    <cellStyle name="_Fuel Prices 4-14_4 32 Regulatory Assets and Liabilities  7 06- Exhibit D_NIM Summary_DEM-WP(C) ENERG10C--ctn Mid-C_042010 2010GRC 2" xfId="10497"/>
    <cellStyle name="_Fuel Prices 4-14_4 32 Regulatory Assets and Liabilities  7 06- Exhibit D_NIM+O&amp;M" xfId="10498"/>
    <cellStyle name="_Fuel Prices 4-14_4 32 Regulatory Assets and Liabilities  7 06- Exhibit D_NIM+O&amp;M 2" xfId="10499"/>
    <cellStyle name="_Fuel Prices 4-14_4 32 Regulatory Assets and Liabilities  7 06- Exhibit D_NIM+O&amp;M 2 2" xfId="10500"/>
    <cellStyle name="_Fuel Prices 4-14_4 32 Regulatory Assets and Liabilities  7 06- Exhibit D_NIM+O&amp;M 3" xfId="10501"/>
    <cellStyle name="_Fuel Prices 4-14_4 32 Regulatory Assets and Liabilities  7 06- Exhibit D_NIM+O&amp;M Monthly" xfId="10502"/>
    <cellStyle name="_Fuel Prices 4-14_4 32 Regulatory Assets and Liabilities  7 06- Exhibit D_NIM+O&amp;M Monthly 2" xfId="10503"/>
    <cellStyle name="_Fuel Prices 4-14_4 32 Regulatory Assets and Liabilities  7 06- Exhibit D_NIM+O&amp;M Monthly 2 2" xfId="10504"/>
    <cellStyle name="_Fuel Prices 4-14_4 32 Regulatory Assets and Liabilities  7 06- Exhibit D_NIM+O&amp;M Monthly 3" xfId="10505"/>
    <cellStyle name="_Fuel Prices 4-14_AURORA Total New" xfId="10506"/>
    <cellStyle name="_Fuel Prices 4-14_AURORA Total New 2" xfId="10507"/>
    <cellStyle name="_Fuel Prices 4-14_AURORA Total New 2 2" xfId="10508"/>
    <cellStyle name="_Fuel Prices 4-14_AURORA Total New 2 2 2" xfId="10509"/>
    <cellStyle name="_Fuel Prices 4-14_AURORA Total New 2 3" xfId="10510"/>
    <cellStyle name="_Fuel Prices 4-14_AURORA Total New 3" xfId="10511"/>
    <cellStyle name="_Fuel Prices 4-14_AURORA Total New 3 2" xfId="10512"/>
    <cellStyle name="_Fuel Prices 4-14_AURORA Total New 4" xfId="10513"/>
    <cellStyle name="_Fuel Prices 4-14_Book2" xfId="10514"/>
    <cellStyle name="_Fuel Prices 4-14_Book2 2" xfId="10515"/>
    <cellStyle name="_Fuel Prices 4-14_Book2 2 2" xfId="10516"/>
    <cellStyle name="_Fuel Prices 4-14_Book2 2 2 2" xfId="10517"/>
    <cellStyle name="_Fuel Prices 4-14_Book2 2 3" xfId="10518"/>
    <cellStyle name="_Fuel Prices 4-14_Book2 3" xfId="10519"/>
    <cellStyle name="_Fuel Prices 4-14_Book2 3 2" xfId="10520"/>
    <cellStyle name="_Fuel Prices 4-14_Book2 4" xfId="10521"/>
    <cellStyle name="_Fuel Prices 4-14_Book2_Adj Bench DR 3 for Initial Briefs (Electric)" xfId="10522"/>
    <cellStyle name="_Fuel Prices 4-14_Book2_Adj Bench DR 3 for Initial Briefs (Electric) 2" xfId="10523"/>
    <cellStyle name="_Fuel Prices 4-14_Book2_Adj Bench DR 3 for Initial Briefs (Electric) 2 2" xfId="10524"/>
    <cellStyle name="_Fuel Prices 4-14_Book2_Adj Bench DR 3 for Initial Briefs (Electric) 2 2 2" xfId="10525"/>
    <cellStyle name="_Fuel Prices 4-14_Book2_Adj Bench DR 3 for Initial Briefs (Electric) 2 3" xfId="10526"/>
    <cellStyle name="_Fuel Prices 4-14_Book2_Adj Bench DR 3 for Initial Briefs (Electric) 3" xfId="10527"/>
    <cellStyle name="_Fuel Prices 4-14_Book2_Adj Bench DR 3 for Initial Briefs (Electric) 3 2" xfId="10528"/>
    <cellStyle name="_Fuel Prices 4-14_Book2_Adj Bench DR 3 for Initial Briefs (Electric) 4" xfId="10529"/>
    <cellStyle name="_Fuel Prices 4-14_Book2_Adj Bench DR 3 for Initial Briefs (Electric)_DEM-WP(C) ENERG10C--ctn Mid-C_042010 2010GRC" xfId="10530"/>
    <cellStyle name="_Fuel Prices 4-14_Book2_Adj Bench DR 3 for Initial Briefs (Electric)_DEM-WP(C) ENERG10C--ctn Mid-C_042010 2010GRC 2" xfId="10531"/>
    <cellStyle name="_Fuel Prices 4-14_Book2_DEM-WP(C) ENERG10C--ctn Mid-C_042010 2010GRC" xfId="10532"/>
    <cellStyle name="_Fuel Prices 4-14_Book2_DEM-WP(C) ENERG10C--ctn Mid-C_042010 2010GRC 2" xfId="10533"/>
    <cellStyle name="_Fuel Prices 4-14_Book2_Electric Rev Req Model (2009 GRC) Rebuttal" xfId="10534"/>
    <cellStyle name="_Fuel Prices 4-14_Book2_Electric Rev Req Model (2009 GRC) Rebuttal 2" xfId="10535"/>
    <cellStyle name="_Fuel Prices 4-14_Book2_Electric Rev Req Model (2009 GRC) Rebuttal 2 2" xfId="10536"/>
    <cellStyle name="_Fuel Prices 4-14_Book2_Electric Rev Req Model (2009 GRC) Rebuttal 2 2 2" xfId="10537"/>
    <cellStyle name="_Fuel Prices 4-14_Book2_Electric Rev Req Model (2009 GRC) Rebuttal 2 3" xfId="10538"/>
    <cellStyle name="_Fuel Prices 4-14_Book2_Electric Rev Req Model (2009 GRC) Rebuttal 3" xfId="10539"/>
    <cellStyle name="_Fuel Prices 4-14_Book2_Electric Rev Req Model (2009 GRC) Rebuttal 3 2" xfId="10540"/>
    <cellStyle name="_Fuel Prices 4-14_Book2_Electric Rev Req Model (2009 GRC) Rebuttal 4" xfId="10541"/>
    <cellStyle name="_Fuel Prices 4-14_Book2_Electric Rev Req Model (2009 GRC) Rebuttal REmoval of New  WH Solar AdjustMI" xfId="10542"/>
    <cellStyle name="_Fuel Prices 4-14_Book2_Electric Rev Req Model (2009 GRC) Rebuttal REmoval of New  WH Solar AdjustMI 2" xfId="10543"/>
    <cellStyle name="_Fuel Prices 4-14_Book2_Electric Rev Req Model (2009 GRC) Rebuttal REmoval of New  WH Solar AdjustMI 2 2" xfId="10544"/>
    <cellStyle name="_Fuel Prices 4-14_Book2_Electric Rev Req Model (2009 GRC) Rebuttal REmoval of New  WH Solar AdjustMI 2 2 2" xfId="10545"/>
    <cellStyle name="_Fuel Prices 4-14_Book2_Electric Rev Req Model (2009 GRC) Rebuttal REmoval of New  WH Solar AdjustMI 2 3" xfId="10546"/>
    <cellStyle name="_Fuel Prices 4-14_Book2_Electric Rev Req Model (2009 GRC) Rebuttal REmoval of New  WH Solar AdjustMI 3" xfId="10547"/>
    <cellStyle name="_Fuel Prices 4-14_Book2_Electric Rev Req Model (2009 GRC) Rebuttal REmoval of New  WH Solar AdjustMI 3 2" xfId="10548"/>
    <cellStyle name="_Fuel Prices 4-14_Book2_Electric Rev Req Model (2009 GRC) Rebuttal REmoval of New  WH Solar AdjustMI 4" xfId="10549"/>
    <cellStyle name="_Fuel Prices 4-14_Book2_Electric Rev Req Model (2009 GRC) Rebuttal REmoval of New  WH Solar AdjustMI_DEM-WP(C) ENERG10C--ctn Mid-C_042010 2010GRC" xfId="10550"/>
    <cellStyle name="_Fuel Prices 4-14_Book2_Electric Rev Req Model (2009 GRC) Rebuttal REmoval of New  WH Solar AdjustMI_DEM-WP(C) ENERG10C--ctn Mid-C_042010 2010GRC 2" xfId="10551"/>
    <cellStyle name="_Fuel Prices 4-14_Book2_Electric Rev Req Model (2009 GRC) Revised 01-18-2010" xfId="10552"/>
    <cellStyle name="_Fuel Prices 4-14_Book2_Electric Rev Req Model (2009 GRC) Revised 01-18-2010 2" xfId="10553"/>
    <cellStyle name="_Fuel Prices 4-14_Book2_Electric Rev Req Model (2009 GRC) Revised 01-18-2010 2 2" xfId="10554"/>
    <cellStyle name="_Fuel Prices 4-14_Book2_Electric Rev Req Model (2009 GRC) Revised 01-18-2010 2 2 2" xfId="10555"/>
    <cellStyle name="_Fuel Prices 4-14_Book2_Electric Rev Req Model (2009 GRC) Revised 01-18-2010 2 3" xfId="10556"/>
    <cellStyle name="_Fuel Prices 4-14_Book2_Electric Rev Req Model (2009 GRC) Revised 01-18-2010 3" xfId="10557"/>
    <cellStyle name="_Fuel Prices 4-14_Book2_Electric Rev Req Model (2009 GRC) Revised 01-18-2010 3 2" xfId="10558"/>
    <cellStyle name="_Fuel Prices 4-14_Book2_Electric Rev Req Model (2009 GRC) Revised 01-18-2010 4" xfId="10559"/>
    <cellStyle name="_Fuel Prices 4-14_Book2_Electric Rev Req Model (2009 GRC) Revised 01-18-2010_DEM-WP(C) ENERG10C--ctn Mid-C_042010 2010GRC" xfId="10560"/>
    <cellStyle name="_Fuel Prices 4-14_Book2_Electric Rev Req Model (2009 GRC) Revised 01-18-2010_DEM-WP(C) ENERG10C--ctn Mid-C_042010 2010GRC 2" xfId="10561"/>
    <cellStyle name="_Fuel Prices 4-14_Book2_Final Order Electric EXHIBIT A-1" xfId="10562"/>
    <cellStyle name="_Fuel Prices 4-14_Book2_Final Order Electric EXHIBIT A-1 2" xfId="10563"/>
    <cellStyle name="_Fuel Prices 4-14_Book2_Final Order Electric EXHIBIT A-1 2 2" xfId="10564"/>
    <cellStyle name="_Fuel Prices 4-14_Book2_Final Order Electric EXHIBIT A-1 2 2 2" xfId="10565"/>
    <cellStyle name="_Fuel Prices 4-14_Book2_Final Order Electric EXHIBIT A-1 2 3" xfId="10566"/>
    <cellStyle name="_Fuel Prices 4-14_Book2_Final Order Electric EXHIBIT A-1 3" xfId="10567"/>
    <cellStyle name="_Fuel Prices 4-14_Book2_Final Order Electric EXHIBIT A-1 3 2" xfId="10568"/>
    <cellStyle name="_Fuel Prices 4-14_Book2_Final Order Electric EXHIBIT A-1 4" xfId="10569"/>
    <cellStyle name="_Fuel Prices 4-14_Book4" xfId="10570"/>
    <cellStyle name="_Fuel Prices 4-14_Book4 2" xfId="10571"/>
    <cellStyle name="_Fuel Prices 4-14_Book4 2 2" xfId="10572"/>
    <cellStyle name="_Fuel Prices 4-14_Book4 2 2 2" xfId="10573"/>
    <cellStyle name="_Fuel Prices 4-14_Book4 2 3" xfId="10574"/>
    <cellStyle name="_Fuel Prices 4-14_Book4 3" xfId="10575"/>
    <cellStyle name="_Fuel Prices 4-14_Book4 3 2" xfId="10576"/>
    <cellStyle name="_Fuel Prices 4-14_Book4 4" xfId="10577"/>
    <cellStyle name="_Fuel Prices 4-14_Book4_DEM-WP(C) ENERG10C--ctn Mid-C_042010 2010GRC" xfId="10578"/>
    <cellStyle name="_Fuel Prices 4-14_Book4_DEM-WP(C) ENERG10C--ctn Mid-C_042010 2010GRC 2" xfId="10579"/>
    <cellStyle name="_Fuel Prices 4-14_Book9" xfId="10580"/>
    <cellStyle name="_Fuel Prices 4-14_Book9 2" xfId="10581"/>
    <cellStyle name="_Fuel Prices 4-14_Book9 2 2" xfId="10582"/>
    <cellStyle name="_Fuel Prices 4-14_Book9 2 2 2" xfId="10583"/>
    <cellStyle name="_Fuel Prices 4-14_Book9 2 3" xfId="10584"/>
    <cellStyle name="_Fuel Prices 4-14_Book9 3" xfId="10585"/>
    <cellStyle name="_Fuel Prices 4-14_Book9 3 2" xfId="10586"/>
    <cellStyle name="_Fuel Prices 4-14_Book9 4" xfId="10587"/>
    <cellStyle name="_Fuel Prices 4-14_Book9_DEM-WP(C) ENERG10C--ctn Mid-C_042010 2010GRC" xfId="10588"/>
    <cellStyle name="_Fuel Prices 4-14_Book9_DEM-WP(C) ENERG10C--ctn Mid-C_042010 2010GRC 2" xfId="10589"/>
    <cellStyle name="_Fuel Prices 4-14_Chelan PUD Power Costs (8-10)" xfId="10590"/>
    <cellStyle name="_Fuel Prices 4-14_Chelan PUD Power Costs (8-10) 2" xfId="10591"/>
    <cellStyle name="_Fuel Prices 4-14_DEM-WP(C) Chelan Power Costs" xfId="10592"/>
    <cellStyle name="_Fuel Prices 4-14_DEM-WP(C) Chelan Power Costs 2" xfId="10593"/>
    <cellStyle name="_Fuel Prices 4-14_DEM-WP(C) Chelan Power Costs 2 2" xfId="10594"/>
    <cellStyle name="_Fuel Prices 4-14_DEM-WP(C) Chelan Power Costs 3" xfId="10595"/>
    <cellStyle name="_Fuel Prices 4-14_DEM-WP(C) ENERG10C--ctn Mid-C_042010 2010GRC" xfId="10596"/>
    <cellStyle name="_Fuel Prices 4-14_DEM-WP(C) ENERG10C--ctn Mid-C_042010 2010GRC 2" xfId="10597"/>
    <cellStyle name="_Fuel Prices 4-14_DEM-WP(C) Gas Transport 2010GRC" xfId="10598"/>
    <cellStyle name="_Fuel Prices 4-14_DEM-WP(C) Gas Transport 2010GRC 2" xfId="10599"/>
    <cellStyle name="_Fuel Prices 4-14_DEM-WP(C) Gas Transport 2010GRC 2 2" xfId="10600"/>
    <cellStyle name="_Fuel Prices 4-14_DEM-WP(C) Gas Transport 2010GRC 3" xfId="10601"/>
    <cellStyle name="_Fuel Prices 4-14_Direct Assignment Distribution Plant 2008" xfId="10602"/>
    <cellStyle name="_Fuel Prices 4-14_Direct Assignment Distribution Plant 2008 2" xfId="10603"/>
    <cellStyle name="_Fuel Prices 4-14_Direct Assignment Distribution Plant 2008 2 2" xfId="10604"/>
    <cellStyle name="_Fuel Prices 4-14_Direct Assignment Distribution Plant 2008 2 2 2" xfId="10605"/>
    <cellStyle name="_Fuel Prices 4-14_Direct Assignment Distribution Plant 2008 2 2 2 2" xfId="10606"/>
    <cellStyle name="_Fuel Prices 4-14_Direct Assignment Distribution Plant 2008 2 2 3" xfId="10607"/>
    <cellStyle name="_Fuel Prices 4-14_Direct Assignment Distribution Plant 2008 2 3" xfId="10608"/>
    <cellStyle name="_Fuel Prices 4-14_Direct Assignment Distribution Plant 2008 2 3 2" xfId="10609"/>
    <cellStyle name="_Fuel Prices 4-14_Direct Assignment Distribution Plant 2008 2 3 2 2" xfId="10610"/>
    <cellStyle name="_Fuel Prices 4-14_Direct Assignment Distribution Plant 2008 2 3 3" xfId="10611"/>
    <cellStyle name="_Fuel Prices 4-14_Direct Assignment Distribution Plant 2008 2 4" xfId="10612"/>
    <cellStyle name="_Fuel Prices 4-14_Direct Assignment Distribution Plant 2008 2 4 2" xfId="10613"/>
    <cellStyle name="_Fuel Prices 4-14_Direct Assignment Distribution Plant 2008 2 4 2 2" xfId="10614"/>
    <cellStyle name="_Fuel Prices 4-14_Direct Assignment Distribution Plant 2008 2 4 3" xfId="10615"/>
    <cellStyle name="_Fuel Prices 4-14_Direct Assignment Distribution Plant 2008 2 5" xfId="10616"/>
    <cellStyle name="_Fuel Prices 4-14_Direct Assignment Distribution Plant 2008 3" xfId="10617"/>
    <cellStyle name="_Fuel Prices 4-14_Direct Assignment Distribution Plant 2008 3 2" xfId="10618"/>
    <cellStyle name="_Fuel Prices 4-14_Direct Assignment Distribution Plant 2008 3 2 2" xfId="10619"/>
    <cellStyle name="_Fuel Prices 4-14_Direct Assignment Distribution Plant 2008 3 3" xfId="10620"/>
    <cellStyle name="_Fuel Prices 4-14_Direct Assignment Distribution Plant 2008 4" xfId="10621"/>
    <cellStyle name="_Fuel Prices 4-14_Direct Assignment Distribution Plant 2008 4 2" xfId="10622"/>
    <cellStyle name="_Fuel Prices 4-14_Direct Assignment Distribution Plant 2008 4 2 2" xfId="10623"/>
    <cellStyle name="_Fuel Prices 4-14_Direct Assignment Distribution Plant 2008 4 3" xfId="10624"/>
    <cellStyle name="_Fuel Prices 4-14_Direct Assignment Distribution Plant 2008 5" xfId="10625"/>
    <cellStyle name="_Fuel Prices 4-14_Direct Assignment Distribution Plant 2008 5 2" xfId="10626"/>
    <cellStyle name="_Fuel Prices 4-14_Direct Assignment Distribution Plant 2008 6" xfId="10627"/>
    <cellStyle name="_Fuel Prices 4-14_Electric COS Inputs" xfId="10628"/>
    <cellStyle name="_Fuel Prices 4-14_Electric COS Inputs 2" xfId="10629"/>
    <cellStyle name="_Fuel Prices 4-14_Electric COS Inputs 2 2" xfId="10630"/>
    <cellStyle name="_Fuel Prices 4-14_Electric COS Inputs 2 2 2" xfId="10631"/>
    <cellStyle name="_Fuel Prices 4-14_Electric COS Inputs 2 2 2 2" xfId="10632"/>
    <cellStyle name="_Fuel Prices 4-14_Electric COS Inputs 2 2 3" xfId="10633"/>
    <cellStyle name="_Fuel Prices 4-14_Electric COS Inputs 2 3" xfId="10634"/>
    <cellStyle name="_Fuel Prices 4-14_Electric COS Inputs 2 3 2" xfId="10635"/>
    <cellStyle name="_Fuel Prices 4-14_Electric COS Inputs 2 3 2 2" xfId="10636"/>
    <cellStyle name="_Fuel Prices 4-14_Electric COS Inputs 2 3 3" xfId="10637"/>
    <cellStyle name="_Fuel Prices 4-14_Electric COS Inputs 2 4" xfId="10638"/>
    <cellStyle name="_Fuel Prices 4-14_Electric COS Inputs 2 4 2" xfId="10639"/>
    <cellStyle name="_Fuel Prices 4-14_Electric COS Inputs 2 4 2 2" xfId="10640"/>
    <cellStyle name="_Fuel Prices 4-14_Electric COS Inputs 2 4 3" xfId="10641"/>
    <cellStyle name="_Fuel Prices 4-14_Electric COS Inputs 2 5" xfId="10642"/>
    <cellStyle name="_Fuel Prices 4-14_Electric COS Inputs 3" xfId="10643"/>
    <cellStyle name="_Fuel Prices 4-14_Electric COS Inputs 3 2" xfId="10644"/>
    <cellStyle name="_Fuel Prices 4-14_Electric COS Inputs 3 2 2" xfId="10645"/>
    <cellStyle name="_Fuel Prices 4-14_Electric COS Inputs 3 3" xfId="10646"/>
    <cellStyle name="_Fuel Prices 4-14_Electric COS Inputs 4" xfId="10647"/>
    <cellStyle name="_Fuel Prices 4-14_Electric COS Inputs 4 2" xfId="10648"/>
    <cellStyle name="_Fuel Prices 4-14_Electric COS Inputs 4 2 2" xfId="10649"/>
    <cellStyle name="_Fuel Prices 4-14_Electric COS Inputs 4 3" xfId="10650"/>
    <cellStyle name="_Fuel Prices 4-14_Electric COS Inputs 5" xfId="10651"/>
    <cellStyle name="_Fuel Prices 4-14_Electric COS Inputs 5 2" xfId="10652"/>
    <cellStyle name="_Fuel Prices 4-14_Electric COS Inputs 6" xfId="10653"/>
    <cellStyle name="_Fuel Prices 4-14_Electric Rate Spread and Rate Design 3.23.09" xfId="10654"/>
    <cellStyle name="_Fuel Prices 4-14_Electric Rate Spread and Rate Design 3.23.09 2" xfId="10655"/>
    <cellStyle name="_Fuel Prices 4-14_Electric Rate Spread and Rate Design 3.23.09 2 2" xfId="10656"/>
    <cellStyle name="_Fuel Prices 4-14_Electric Rate Spread and Rate Design 3.23.09 2 2 2" xfId="10657"/>
    <cellStyle name="_Fuel Prices 4-14_Electric Rate Spread and Rate Design 3.23.09 2 2 2 2" xfId="10658"/>
    <cellStyle name="_Fuel Prices 4-14_Electric Rate Spread and Rate Design 3.23.09 2 2 3" xfId="10659"/>
    <cellStyle name="_Fuel Prices 4-14_Electric Rate Spread and Rate Design 3.23.09 2 3" xfId="10660"/>
    <cellStyle name="_Fuel Prices 4-14_Electric Rate Spread and Rate Design 3.23.09 2 3 2" xfId="10661"/>
    <cellStyle name="_Fuel Prices 4-14_Electric Rate Spread and Rate Design 3.23.09 2 3 2 2" xfId="10662"/>
    <cellStyle name="_Fuel Prices 4-14_Electric Rate Spread and Rate Design 3.23.09 2 3 3" xfId="10663"/>
    <cellStyle name="_Fuel Prices 4-14_Electric Rate Spread and Rate Design 3.23.09 2 4" xfId="10664"/>
    <cellStyle name="_Fuel Prices 4-14_Electric Rate Spread and Rate Design 3.23.09 2 4 2" xfId="10665"/>
    <cellStyle name="_Fuel Prices 4-14_Electric Rate Spread and Rate Design 3.23.09 2 4 2 2" xfId="10666"/>
    <cellStyle name="_Fuel Prices 4-14_Electric Rate Spread and Rate Design 3.23.09 2 4 3" xfId="10667"/>
    <cellStyle name="_Fuel Prices 4-14_Electric Rate Spread and Rate Design 3.23.09 2 5" xfId="10668"/>
    <cellStyle name="_Fuel Prices 4-14_Electric Rate Spread and Rate Design 3.23.09 3" xfId="10669"/>
    <cellStyle name="_Fuel Prices 4-14_Electric Rate Spread and Rate Design 3.23.09 3 2" xfId="10670"/>
    <cellStyle name="_Fuel Prices 4-14_Electric Rate Spread and Rate Design 3.23.09 3 2 2" xfId="10671"/>
    <cellStyle name="_Fuel Prices 4-14_Electric Rate Spread and Rate Design 3.23.09 3 3" xfId="10672"/>
    <cellStyle name="_Fuel Prices 4-14_Electric Rate Spread and Rate Design 3.23.09 4" xfId="10673"/>
    <cellStyle name="_Fuel Prices 4-14_Electric Rate Spread and Rate Design 3.23.09 4 2" xfId="10674"/>
    <cellStyle name="_Fuel Prices 4-14_Electric Rate Spread and Rate Design 3.23.09 4 2 2" xfId="10675"/>
    <cellStyle name="_Fuel Prices 4-14_Electric Rate Spread and Rate Design 3.23.09 4 3" xfId="10676"/>
    <cellStyle name="_Fuel Prices 4-14_Electric Rate Spread and Rate Design 3.23.09 5" xfId="10677"/>
    <cellStyle name="_Fuel Prices 4-14_Electric Rate Spread and Rate Design 3.23.09 5 2" xfId="10678"/>
    <cellStyle name="_Fuel Prices 4-14_Electric Rate Spread and Rate Design 3.23.09 6" xfId="10679"/>
    <cellStyle name="_Fuel Prices 4-14_Exh A-1 resulting from UE-112050 effective Jan 1 2012" xfId="10680"/>
    <cellStyle name="_Fuel Prices 4-14_Exh A-1 resulting from UE-112050 effective Jan 1 2012 2" xfId="10681"/>
    <cellStyle name="_Fuel Prices 4-14_Exh G - Klamath Peaker PPA fr C Locke 2-12" xfId="10682"/>
    <cellStyle name="_Fuel Prices 4-14_Exh G - Klamath Peaker PPA fr C Locke 2-12 2" xfId="10683"/>
    <cellStyle name="_Fuel Prices 4-14_Exhibit A-1 effective 4-1-11 fr S Free 12-11" xfId="10684"/>
    <cellStyle name="_Fuel Prices 4-14_Exhibit A-1 effective 4-1-11 fr S Free 12-11 2" xfId="10685"/>
    <cellStyle name="_Fuel Prices 4-14_INPUTS" xfId="10686"/>
    <cellStyle name="_Fuel Prices 4-14_INPUTS 2" xfId="10687"/>
    <cellStyle name="_Fuel Prices 4-14_INPUTS 2 2" xfId="10688"/>
    <cellStyle name="_Fuel Prices 4-14_INPUTS 2 2 2" xfId="10689"/>
    <cellStyle name="_Fuel Prices 4-14_INPUTS 2 2 2 2" xfId="10690"/>
    <cellStyle name="_Fuel Prices 4-14_INPUTS 2 2 3" xfId="10691"/>
    <cellStyle name="_Fuel Prices 4-14_INPUTS 2 3" xfId="10692"/>
    <cellStyle name="_Fuel Prices 4-14_INPUTS 2 3 2" xfId="10693"/>
    <cellStyle name="_Fuel Prices 4-14_INPUTS 2 3 2 2" xfId="10694"/>
    <cellStyle name="_Fuel Prices 4-14_INPUTS 2 3 3" xfId="10695"/>
    <cellStyle name="_Fuel Prices 4-14_INPUTS 2 4" xfId="10696"/>
    <cellStyle name="_Fuel Prices 4-14_INPUTS 2 4 2" xfId="10697"/>
    <cellStyle name="_Fuel Prices 4-14_INPUTS 2 4 2 2" xfId="10698"/>
    <cellStyle name="_Fuel Prices 4-14_INPUTS 2 4 3" xfId="10699"/>
    <cellStyle name="_Fuel Prices 4-14_INPUTS 2 5" xfId="10700"/>
    <cellStyle name="_Fuel Prices 4-14_INPUTS 3" xfId="10701"/>
    <cellStyle name="_Fuel Prices 4-14_INPUTS 3 2" xfId="10702"/>
    <cellStyle name="_Fuel Prices 4-14_INPUTS 3 2 2" xfId="10703"/>
    <cellStyle name="_Fuel Prices 4-14_INPUTS 3 3" xfId="10704"/>
    <cellStyle name="_Fuel Prices 4-14_INPUTS 4" xfId="10705"/>
    <cellStyle name="_Fuel Prices 4-14_INPUTS 4 2" xfId="10706"/>
    <cellStyle name="_Fuel Prices 4-14_INPUTS 4 2 2" xfId="10707"/>
    <cellStyle name="_Fuel Prices 4-14_INPUTS 4 3" xfId="10708"/>
    <cellStyle name="_Fuel Prices 4-14_INPUTS 5" xfId="10709"/>
    <cellStyle name="_Fuel Prices 4-14_INPUTS 5 2" xfId="10710"/>
    <cellStyle name="_Fuel Prices 4-14_INPUTS 6" xfId="10711"/>
    <cellStyle name="_Fuel Prices 4-14_Leased Transformer &amp; Substation Plant &amp; Rev 12-2009" xfId="10712"/>
    <cellStyle name="_Fuel Prices 4-14_Leased Transformer &amp; Substation Plant &amp; Rev 12-2009 2" xfId="10713"/>
    <cellStyle name="_Fuel Prices 4-14_Leased Transformer &amp; Substation Plant &amp; Rev 12-2009 2 2" xfId="10714"/>
    <cellStyle name="_Fuel Prices 4-14_Leased Transformer &amp; Substation Plant &amp; Rev 12-2009 2 2 2" xfId="10715"/>
    <cellStyle name="_Fuel Prices 4-14_Leased Transformer &amp; Substation Plant &amp; Rev 12-2009 2 2 2 2" xfId="10716"/>
    <cellStyle name="_Fuel Prices 4-14_Leased Transformer &amp; Substation Plant &amp; Rev 12-2009 2 2 3" xfId="10717"/>
    <cellStyle name="_Fuel Prices 4-14_Leased Transformer &amp; Substation Plant &amp; Rev 12-2009 2 3" xfId="10718"/>
    <cellStyle name="_Fuel Prices 4-14_Leased Transformer &amp; Substation Plant &amp; Rev 12-2009 2 3 2" xfId="10719"/>
    <cellStyle name="_Fuel Prices 4-14_Leased Transformer &amp; Substation Plant &amp; Rev 12-2009 2 3 2 2" xfId="10720"/>
    <cellStyle name="_Fuel Prices 4-14_Leased Transformer &amp; Substation Plant &amp; Rev 12-2009 2 3 3" xfId="10721"/>
    <cellStyle name="_Fuel Prices 4-14_Leased Transformer &amp; Substation Plant &amp; Rev 12-2009 2 4" xfId="10722"/>
    <cellStyle name="_Fuel Prices 4-14_Leased Transformer &amp; Substation Plant &amp; Rev 12-2009 2 4 2" xfId="10723"/>
    <cellStyle name="_Fuel Prices 4-14_Leased Transformer &amp; Substation Plant &amp; Rev 12-2009 2 4 2 2" xfId="10724"/>
    <cellStyle name="_Fuel Prices 4-14_Leased Transformer &amp; Substation Plant &amp; Rev 12-2009 2 4 3" xfId="10725"/>
    <cellStyle name="_Fuel Prices 4-14_Leased Transformer &amp; Substation Plant &amp; Rev 12-2009 2 5" xfId="10726"/>
    <cellStyle name="_Fuel Prices 4-14_Leased Transformer &amp; Substation Plant &amp; Rev 12-2009 3" xfId="10727"/>
    <cellStyle name="_Fuel Prices 4-14_Leased Transformer &amp; Substation Plant &amp; Rev 12-2009 3 2" xfId="10728"/>
    <cellStyle name="_Fuel Prices 4-14_Leased Transformer &amp; Substation Plant &amp; Rev 12-2009 3 2 2" xfId="10729"/>
    <cellStyle name="_Fuel Prices 4-14_Leased Transformer &amp; Substation Plant &amp; Rev 12-2009 3 3" xfId="10730"/>
    <cellStyle name="_Fuel Prices 4-14_Leased Transformer &amp; Substation Plant &amp; Rev 12-2009 4" xfId="10731"/>
    <cellStyle name="_Fuel Prices 4-14_Leased Transformer &amp; Substation Plant &amp; Rev 12-2009 4 2" xfId="10732"/>
    <cellStyle name="_Fuel Prices 4-14_Leased Transformer &amp; Substation Plant &amp; Rev 12-2009 4 2 2" xfId="10733"/>
    <cellStyle name="_Fuel Prices 4-14_Leased Transformer &amp; Substation Plant &amp; Rev 12-2009 4 3" xfId="10734"/>
    <cellStyle name="_Fuel Prices 4-14_Leased Transformer &amp; Substation Plant &amp; Rev 12-2009 5" xfId="10735"/>
    <cellStyle name="_Fuel Prices 4-14_Leased Transformer &amp; Substation Plant &amp; Rev 12-2009 5 2" xfId="10736"/>
    <cellStyle name="_Fuel Prices 4-14_Leased Transformer &amp; Substation Plant &amp; Rev 12-2009 6" xfId="10737"/>
    <cellStyle name="_Fuel Prices 4-14_Mint Farm Generation BPA" xfId="10738"/>
    <cellStyle name="_Fuel Prices 4-14_NIM Summary" xfId="10739"/>
    <cellStyle name="_Fuel Prices 4-14_NIM Summary 09GRC" xfId="10740"/>
    <cellStyle name="_Fuel Prices 4-14_NIM Summary 09GRC 2" xfId="10741"/>
    <cellStyle name="_Fuel Prices 4-14_NIM Summary 09GRC 2 2" xfId="10742"/>
    <cellStyle name="_Fuel Prices 4-14_NIM Summary 09GRC 2 2 2" xfId="10743"/>
    <cellStyle name="_Fuel Prices 4-14_NIM Summary 09GRC 2 3" xfId="10744"/>
    <cellStyle name="_Fuel Prices 4-14_NIM Summary 09GRC 3" xfId="10745"/>
    <cellStyle name="_Fuel Prices 4-14_NIM Summary 09GRC 3 2" xfId="10746"/>
    <cellStyle name="_Fuel Prices 4-14_NIM Summary 09GRC 4" xfId="10747"/>
    <cellStyle name="_Fuel Prices 4-14_NIM Summary 09GRC_DEM-WP(C) ENERG10C--ctn Mid-C_042010 2010GRC" xfId="10748"/>
    <cellStyle name="_Fuel Prices 4-14_NIM Summary 09GRC_DEM-WP(C) ENERG10C--ctn Mid-C_042010 2010GRC 2" xfId="10749"/>
    <cellStyle name="_Fuel Prices 4-14_NIM Summary 10" xfId="10750"/>
    <cellStyle name="_Fuel Prices 4-14_NIM Summary 10 2" xfId="10751"/>
    <cellStyle name="_Fuel Prices 4-14_NIM Summary 11" xfId="10752"/>
    <cellStyle name="_Fuel Prices 4-14_NIM Summary 11 2" xfId="10753"/>
    <cellStyle name="_Fuel Prices 4-14_NIM Summary 12" xfId="10754"/>
    <cellStyle name="_Fuel Prices 4-14_NIM Summary 12 2" xfId="10755"/>
    <cellStyle name="_Fuel Prices 4-14_NIM Summary 13" xfId="10756"/>
    <cellStyle name="_Fuel Prices 4-14_NIM Summary 13 2" xfId="10757"/>
    <cellStyle name="_Fuel Prices 4-14_NIM Summary 14" xfId="10758"/>
    <cellStyle name="_Fuel Prices 4-14_NIM Summary 14 2" xfId="10759"/>
    <cellStyle name="_Fuel Prices 4-14_NIM Summary 15" xfId="10760"/>
    <cellStyle name="_Fuel Prices 4-14_NIM Summary 15 2" xfId="10761"/>
    <cellStyle name="_Fuel Prices 4-14_NIM Summary 16" xfId="10762"/>
    <cellStyle name="_Fuel Prices 4-14_NIM Summary 16 2" xfId="10763"/>
    <cellStyle name="_Fuel Prices 4-14_NIM Summary 17" xfId="10764"/>
    <cellStyle name="_Fuel Prices 4-14_NIM Summary 17 2" xfId="10765"/>
    <cellStyle name="_Fuel Prices 4-14_NIM Summary 18" xfId="10766"/>
    <cellStyle name="_Fuel Prices 4-14_NIM Summary 18 2" xfId="10767"/>
    <cellStyle name="_Fuel Prices 4-14_NIM Summary 19" xfId="10768"/>
    <cellStyle name="_Fuel Prices 4-14_NIM Summary 19 2" xfId="10769"/>
    <cellStyle name="_Fuel Prices 4-14_NIM Summary 2" xfId="10770"/>
    <cellStyle name="_Fuel Prices 4-14_NIM Summary 2 2" xfId="10771"/>
    <cellStyle name="_Fuel Prices 4-14_NIM Summary 2 2 2" xfId="10772"/>
    <cellStyle name="_Fuel Prices 4-14_NIM Summary 2 3" xfId="10773"/>
    <cellStyle name="_Fuel Prices 4-14_NIM Summary 20" xfId="10774"/>
    <cellStyle name="_Fuel Prices 4-14_NIM Summary 20 2" xfId="10775"/>
    <cellStyle name="_Fuel Prices 4-14_NIM Summary 21" xfId="10776"/>
    <cellStyle name="_Fuel Prices 4-14_NIM Summary 21 2" xfId="10777"/>
    <cellStyle name="_Fuel Prices 4-14_NIM Summary 22" xfId="10778"/>
    <cellStyle name="_Fuel Prices 4-14_NIM Summary 22 2" xfId="10779"/>
    <cellStyle name="_Fuel Prices 4-14_NIM Summary 23" xfId="10780"/>
    <cellStyle name="_Fuel Prices 4-14_NIM Summary 23 2" xfId="10781"/>
    <cellStyle name="_Fuel Prices 4-14_NIM Summary 24" xfId="10782"/>
    <cellStyle name="_Fuel Prices 4-14_NIM Summary 24 2" xfId="10783"/>
    <cellStyle name="_Fuel Prices 4-14_NIM Summary 25" xfId="10784"/>
    <cellStyle name="_Fuel Prices 4-14_NIM Summary 25 2" xfId="10785"/>
    <cellStyle name="_Fuel Prices 4-14_NIM Summary 26" xfId="10786"/>
    <cellStyle name="_Fuel Prices 4-14_NIM Summary 26 2" xfId="10787"/>
    <cellStyle name="_Fuel Prices 4-14_NIM Summary 27" xfId="10788"/>
    <cellStyle name="_Fuel Prices 4-14_NIM Summary 27 2" xfId="10789"/>
    <cellStyle name="_Fuel Prices 4-14_NIM Summary 28" xfId="10790"/>
    <cellStyle name="_Fuel Prices 4-14_NIM Summary 28 2" xfId="10791"/>
    <cellStyle name="_Fuel Prices 4-14_NIM Summary 29" xfId="10792"/>
    <cellStyle name="_Fuel Prices 4-14_NIM Summary 29 2" xfId="10793"/>
    <cellStyle name="_Fuel Prices 4-14_NIM Summary 3" xfId="10794"/>
    <cellStyle name="_Fuel Prices 4-14_NIM Summary 3 2" xfId="10795"/>
    <cellStyle name="_Fuel Prices 4-14_NIM Summary 30" xfId="10796"/>
    <cellStyle name="_Fuel Prices 4-14_NIM Summary 30 2" xfId="10797"/>
    <cellStyle name="_Fuel Prices 4-14_NIM Summary 31" xfId="10798"/>
    <cellStyle name="_Fuel Prices 4-14_NIM Summary 31 2" xfId="10799"/>
    <cellStyle name="_Fuel Prices 4-14_NIM Summary 32" xfId="10800"/>
    <cellStyle name="_Fuel Prices 4-14_NIM Summary 32 2" xfId="10801"/>
    <cellStyle name="_Fuel Prices 4-14_NIM Summary 33" xfId="10802"/>
    <cellStyle name="_Fuel Prices 4-14_NIM Summary 33 2" xfId="10803"/>
    <cellStyle name="_Fuel Prices 4-14_NIM Summary 34" xfId="10804"/>
    <cellStyle name="_Fuel Prices 4-14_NIM Summary 34 2" xfId="10805"/>
    <cellStyle name="_Fuel Prices 4-14_NIM Summary 35" xfId="10806"/>
    <cellStyle name="_Fuel Prices 4-14_NIM Summary 35 2" xfId="10807"/>
    <cellStyle name="_Fuel Prices 4-14_NIM Summary 36" xfId="10808"/>
    <cellStyle name="_Fuel Prices 4-14_NIM Summary 36 2" xfId="10809"/>
    <cellStyle name="_Fuel Prices 4-14_NIM Summary 37" xfId="10810"/>
    <cellStyle name="_Fuel Prices 4-14_NIM Summary 37 2" xfId="10811"/>
    <cellStyle name="_Fuel Prices 4-14_NIM Summary 38" xfId="10812"/>
    <cellStyle name="_Fuel Prices 4-14_NIM Summary 38 2" xfId="10813"/>
    <cellStyle name="_Fuel Prices 4-14_NIM Summary 39" xfId="10814"/>
    <cellStyle name="_Fuel Prices 4-14_NIM Summary 39 2" xfId="10815"/>
    <cellStyle name="_Fuel Prices 4-14_NIM Summary 4" xfId="10816"/>
    <cellStyle name="_Fuel Prices 4-14_NIM Summary 4 2" xfId="10817"/>
    <cellStyle name="_Fuel Prices 4-14_NIM Summary 40" xfId="10818"/>
    <cellStyle name="_Fuel Prices 4-14_NIM Summary 40 2" xfId="10819"/>
    <cellStyle name="_Fuel Prices 4-14_NIM Summary 41" xfId="10820"/>
    <cellStyle name="_Fuel Prices 4-14_NIM Summary 41 2" xfId="10821"/>
    <cellStyle name="_Fuel Prices 4-14_NIM Summary 42" xfId="10822"/>
    <cellStyle name="_Fuel Prices 4-14_NIM Summary 42 2" xfId="10823"/>
    <cellStyle name="_Fuel Prices 4-14_NIM Summary 43" xfId="10824"/>
    <cellStyle name="_Fuel Prices 4-14_NIM Summary 43 2" xfId="10825"/>
    <cellStyle name="_Fuel Prices 4-14_NIM Summary 44" xfId="10826"/>
    <cellStyle name="_Fuel Prices 4-14_NIM Summary 44 2" xfId="10827"/>
    <cellStyle name="_Fuel Prices 4-14_NIM Summary 45" xfId="10828"/>
    <cellStyle name="_Fuel Prices 4-14_NIM Summary 45 2" xfId="10829"/>
    <cellStyle name="_Fuel Prices 4-14_NIM Summary 46" xfId="10830"/>
    <cellStyle name="_Fuel Prices 4-14_NIM Summary 46 2" xfId="10831"/>
    <cellStyle name="_Fuel Prices 4-14_NIM Summary 47" xfId="10832"/>
    <cellStyle name="_Fuel Prices 4-14_NIM Summary 47 2" xfId="10833"/>
    <cellStyle name="_Fuel Prices 4-14_NIM Summary 48" xfId="10834"/>
    <cellStyle name="_Fuel Prices 4-14_NIM Summary 49" xfId="10835"/>
    <cellStyle name="_Fuel Prices 4-14_NIM Summary 5" xfId="10836"/>
    <cellStyle name="_Fuel Prices 4-14_NIM Summary 5 2" xfId="10837"/>
    <cellStyle name="_Fuel Prices 4-14_NIM Summary 50" xfId="10838"/>
    <cellStyle name="_Fuel Prices 4-14_NIM Summary 51" xfId="10839"/>
    <cellStyle name="_Fuel Prices 4-14_NIM Summary 52" xfId="10840"/>
    <cellStyle name="_Fuel Prices 4-14_NIM Summary 6" xfId="10841"/>
    <cellStyle name="_Fuel Prices 4-14_NIM Summary 6 2" xfId="10842"/>
    <cellStyle name="_Fuel Prices 4-14_NIM Summary 7" xfId="10843"/>
    <cellStyle name="_Fuel Prices 4-14_NIM Summary 7 2" xfId="10844"/>
    <cellStyle name="_Fuel Prices 4-14_NIM Summary 8" xfId="10845"/>
    <cellStyle name="_Fuel Prices 4-14_NIM Summary 8 2" xfId="10846"/>
    <cellStyle name="_Fuel Prices 4-14_NIM Summary 9" xfId="10847"/>
    <cellStyle name="_Fuel Prices 4-14_NIM Summary 9 2" xfId="10848"/>
    <cellStyle name="_Fuel Prices 4-14_NIM Summary_DEM-WP(C) ENERG10C--ctn Mid-C_042010 2010GRC" xfId="10849"/>
    <cellStyle name="_Fuel Prices 4-14_NIM Summary_DEM-WP(C) ENERG10C--ctn Mid-C_042010 2010GRC 2" xfId="10850"/>
    <cellStyle name="_Fuel Prices 4-14_NIM+O&amp;M" xfId="10851"/>
    <cellStyle name="_Fuel Prices 4-14_NIM+O&amp;M 2" xfId="10852"/>
    <cellStyle name="_Fuel Prices 4-14_NIM+O&amp;M 2 2" xfId="10853"/>
    <cellStyle name="_Fuel Prices 4-14_NIM+O&amp;M 2 2 2" xfId="10854"/>
    <cellStyle name="_Fuel Prices 4-14_NIM+O&amp;M 2 3" xfId="10855"/>
    <cellStyle name="_Fuel Prices 4-14_NIM+O&amp;M 3" xfId="10856"/>
    <cellStyle name="_Fuel Prices 4-14_NIM+O&amp;M 3 2" xfId="10857"/>
    <cellStyle name="_Fuel Prices 4-14_NIM+O&amp;M 4" xfId="10858"/>
    <cellStyle name="_Fuel Prices 4-14_NIM+O&amp;M Monthly" xfId="10859"/>
    <cellStyle name="_Fuel Prices 4-14_NIM+O&amp;M Monthly 2" xfId="10860"/>
    <cellStyle name="_Fuel Prices 4-14_NIM+O&amp;M Monthly 2 2" xfId="10861"/>
    <cellStyle name="_Fuel Prices 4-14_NIM+O&amp;M Monthly 2 2 2" xfId="10862"/>
    <cellStyle name="_Fuel Prices 4-14_NIM+O&amp;M Monthly 2 3" xfId="10863"/>
    <cellStyle name="_Fuel Prices 4-14_NIM+O&amp;M Monthly 3" xfId="10864"/>
    <cellStyle name="_Fuel Prices 4-14_NIM+O&amp;M Monthly 3 2" xfId="10865"/>
    <cellStyle name="_Fuel Prices 4-14_NIM+O&amp;M Monthly 4" xfId="10866"/>
    <cellStyle name="_Fuel Prices 4-14_PCA 10 -  Exhibit D Dec 2011" xfId="10867"/>
    <cellStyle name="_Fuel Prices 4-14_PCA 10 -  Exhibit D Dec 2011 2" xfId="10868"/>
    <cellStyle name="_Fuel Prices 4-14_PCA 10 -  Exhibit D from A Kellogg Jan 2011" xfId="10869"/>
    <cellStyle name="_Fuel Prices 4-14_PCA 10 -  Exhibit D from A Kellogg Jan 2011 2" xfId="10870"/>
    <cellStyle name="_Fuel Prices 4-14_PCA 10 -  Exhibit D from A Kellogg July 2011" xfId="10871"/>
    <cellStyle name="_Fuel Prices 4-14_PCA 10 -  Exhibit D from A Kellogg July 2011 2" xfId="10872"/>
    <cellStyle name="_Fuel Prices 4-14_PCA 10 -  Exhibit D from S Free Rcv'd 12-11" xfId="10873"/>
    <cellStyle name="_Fuel Prices 4-14_PCA 10 -  Exhibit D from S Free Rcv'd 12-11 2" xfId="10874"/>
    <cellStyle name="_Fuel Prices 4-14_PCA 11 -  Exhibit D Jan 2012 fr A Kellogg" xfId="10875"/>
    <cellStyle name="_Fuel Prices 4-14_PCA 11 -  Exhibit D Jan 2012 fr A Kellogg 2" xfId="10876"/>
    <cellStyle name="_Fuel Prices 4-14_PCA 11 -  Exhibit D Jan 2012 WF" xfId="10877"/>
    <cellStyle name="_Fuel Prices 4-14_PCA 11 -  Exhibit D Jan 2012 WF 2" xfId="10878"/>
    <cellStyle name="_Fuel Prices 4-14_PCA 9 -  Exhibit D April 2010" xfId="10879"/>
    <cellStyle name="_Fuel Prices 4-14_PCA 9 -  Exhibit D April 2010 (3)" xfId="10880"/>
    <cellStyle name="_Fuel Prices 4-14_PCA 9 -  Exhibit D April 2010 (3) 2" xfId="10881"/>
    <cellStyle name="_Fuel Prices 4-14_PCA 9 -  Exhibit D April 2010 (3) 2 2" xfId="10882"/>
    <cellStyle name="_Fuel Prices 4-14_PCA 9 -  Exhibit D April 2010 (3) 2 2 2" xfId="10883"/>
    <cellStyle name="_Fuel Prices 4-14_PCA 9 -  Exhibit D April 2010 (3) 2 3" xfId="10884"/>
    <cellStyle name="_Fuel Prices 4-14_PCA 9 -  Exhibit D April 2010 (3) 3" xfId="10885"/>
    <cellStyle name="_Fuel Prices 4-14_PCA 9 -  Exhibit D April 2010 (3) 3 2" xfId="10886"/>
    <cellStyle name="_Fuel Prices 4-14_PCA 9 -  Exhibit D April 2010 (3) 4" xfId="10887"/>
    <cellStyle name="_Fuel Prices 4-14_PCA 9 -  Exhibit D April 2010 (3)_DEM-WP(C) ENERG10C--ctn Mid-C_042010 2010GRC" xfId="10888"/>
    <cellStyle name="_Fuel Prices 4-14_PCA 9 -  Exhibit D April 2010 (3)_DEM-WP(C) ENERG10C--ctn Mid-C_042010 2010GRC 2" xfId="10889"/>
    <cellStyle name="_Fuel Prices 4-14_PCA 9 -  Exhibit D April 2010 2" xfId="10890"/>
    <cellStyle name="_Fuel Prices 4-14_PCA 9 -  Exhibit D April 2010 2 2" xfId="10891"/>
    <cellStyle name="_Fuel Prices 4-14_PCA 9 -  Exhibit D April 2010 3" xfId="10892"/>
    <cellStyle name="_Fuel Prices 4-14_PCA 9 -  Exhibit D April 2010 3 2" xfId="10893"/>
    <cellStyle name="_Fuel Prices 4-14_PCA 9 -  Exhibit D April 2010 4" xfId="10894"/>
    <cellStyle name="_Fuel Prices 4-14_PCA 9 -  Exhibit D April 2010 4 2" xfId="10895"/>
    <cellStyle name="_Fuel Prices 4-14_PCA 9 -  Exhibit D April 2010 5" xfId="10896"/>
    <cellStyle name="_Fuel Prices 4-14_PCA 9 -  Exhibit D April 2010 5 2" xfId="10897"/>
    <cellStyle name="_Fuel Prices 4-14_PCA 9 -  Exhibit D April 2010 6" xfId="10898"/>
    <cellStyle name="_Fuel Prices 4-14_PCA 9 -  Exhibit D April 2010 6 2" xfId="10899"/>
    <cellStyle name="_Fuel Prices 4-14_PCA 9 -  Exhibit D April 2010 7" xfId="10900"/>
    <cellStyle name="_Fuel Prices 4-14_PCA 9 -  Exhibit D Nov 2010" xfId="10901"/>
    <cellStyle name="_Fuel Prices 4-14_PCA 9 -  Exhibit D Nov 2010 2" xfId="10902"/>
    <cellStyle name="_Fuel Prices 4-14_PCA 9 -  Exhibit D Nov 2010 2 2" xfId="10903"/>
    <cellStyle name="_Fuel Prices 4-14_PCA 9 -  Exhibit D Nov 2010 3" xfId="10904"/>
    <cellStyle name="_Fuel Prices 4-14_PCA 9 - Exhibit D at August 2010" xfId="10905"/>
    <cellStyle name="_Fuel Prices 4-14_PCA 9 - Exhibit D at August 2010 2" xfId="10906"/>
    <cellStyle name="_Fuel Prices 4-14_PCA 9 - Exhibit D at August 2010 2 2" xfId="10907"/>
    <cellStyle name="_Fuel Prices 4-14_PCA 9 - Exhibit D at August 2010 3" xfId="10908"/>
    <cellStyle name="_Fuel Prices 4-14_PCA 9 - Exhibit D June 2010 GRC" xfId="10909"/>
    <cellStyle name="_Fuel Prices 4-14_PCA 9 - Exhibit D June 2010 GRC 2" xfId="10910"/>
    <cellStyle name="_Fuel Prices 4-14_PCA 9 - Exhibit D June 2010 GRC 2 2" xfId="10911"/>
    <cellStyle name="_Fuel Prices 4-14_PCA 9 - Exhibit D June 2010 GRC 3" xfId="10912"/>
    <cellStyle name="_Fuel Prices 4-14_Peak Credit Exhibits for 2009 GRC" xfId="10913"/>
    <cellStyle name="_Fuel Prices 4-14_Peak Credit Exhibits for 2009 GRC 2" xfId="10914"/>
    <cellStyle name="_Fuel Prices 4-14_Peak Credit Exhibits for 2009 GRC 2 2" xfId="10915"/>
    <cellStyle name="_Fuel Prices 4-14_Peak Credit Exhibits for 2009 GRC 2 2 2" xfId="10916"/>
    <cellStyle name="_Fuel Prices 4-14_Peak Credit Exhibits for 2009 GRC 2 2 2 2" xfId="10917"/>
    <cellStyle name="_Fuel Prices 4-14_Peak Credit Exhibits for 2009 GRC 2 2 3" xfId="10918"/>
    <cellStyle name="_Fuel Prices 4-14_Peak Credit Exhibits for 2009 GRC 2 3" xfId="10919"/>
    <cellStyle name="_Fuel Prices 4-14_Peak Credit Exhibits for 2009 GRC 2 3 2" xfId="10920"/>
    <cellStyle name="_Fuel Prices 4-14_Peak Credit Exhibits for 2009 GRC 2 3 2 2" xfId="10921"/>
    <cellStyle name="_Fuel Prices 4-14_Peak Credit Exhibits for 2009 GRC 2 3 3" xfId="10922"/>
    <cellStyle name="_Fuel Prices 4-14_Peak Credit Exhibits for 2009 GRC 2 4" xfId="10923"/>
    <cellStyle name="_Fuel Prices 4-14_Peak Credit Exhibits for 2009 GRC 2 4 2" xfId="10924"/>
    <cellStyle name="_Fuel Prices 4-14_Peak Credit Exhibits for 2009 GRC 2 4 2 2" xfId="10925"/>
    <cellStyle name="_Fuel Prices 4-14_Peak Credit Exhibits for 2009 GRC 2 4 3" xfId="10926"/>
    <cellStyle name="_Fuel Prices 4-14_Peak Credit Exhibits for 2009 GRC 2 5" xfId="10927"/>
    <cellStyle name="_Fuel Prices 4-14_Peak Credit Exhibits for 2009 GRC 3" xfId="10928"/>
    <cellStyle name="_Fuel Prices 4-14_Peak Credit Exhibits for 2009 GRC 3 2" xfId="10929"/>
    <cellStyle name="_Fuel Prices 4-14_Peak Credit Exhibits for 2009 GRC 3 2 2" xfId="10930"/>
    <cellStyle name="_Fuel Prices 4-14_Peak Credit Exhibits for 2009 GRC 3 3" xfId="10931"/>
    <cellStyle name="_Fuel Prices 4-14_Peak Credit Exhibits for 2009 GRC 4" xfId="10932"/>
    <cellStyle name="_Fuel Prices 4-14_Peak Credit Exhibits for 2009 GRC 4 2" xfId="10933"/>
    <cellStyle name="_Fuel Prices 4-14_Peak Credit Exhibits for 2009 GRC 4 2 2" xfId="10934"/>
    <cellStyle name="_Fuel Prices 4-14_Peak Credit Exhibits for 2009 GRC 4 3" xfId="10935"/>
    <cellStyle name="_Fuel Prices 4-14_Peak Credit Exhibits for 2009 GRC 5" xfId="10936"/>
    <cellStyle name="_Fuel Prices 4-14_Peak Credit Exhibits for 2009 GRC 5 2" xfId="10937"/>
    <cellStyle name="_Fuel Prices 4-14_Peak Credit Exhibits for 2009 GRC 6" xfId="10938"/>
    <cellStyle name="_Fuel Prices 4-14_Power Costs - Comparison bx Rbtl-Staff-Jt-PC" xfId="10939"/>
    <cellStyle name="_Fuel Prices 4-14_Power Costs - Comparison bx Rbtl-Staff-Jt-PC 2" xfId="10940"/>
    <cellStyle name="_Fuel Prices 4-14_Power Costs - Comparison bx Rbtl-Staff-Jt-PC 2 2" xfId="10941"/>
    <cellStyle name="_Fuel Prices 4-14_Power Costs - Comparison bx Rbtl-Staff-Jt-PC 2 2 2" xfId="10942"/>
    <cellStyle name="_Fuel Prices 4-14_Power Costs - Comparison bx Rbtl-Staff-Jt-PC 2 3" xfId="10943"/>
    <cellStyle name="_Fuel Prices 4-14_Power Costs - Comparison bx Rbtl-Staff-Jt-PC 3" xfId="10944"/>
    <cellStyle name="_Fuel Prices 4-14_Power Costs - Comparison bx Rbtl-Staff-Jt-PC 3 2" xfId="10945"/>
    <cellStyle name="_Fuel Prices 4-14_Power Costs - Comparison bx Rbtl-Staff-Jt-PC 4" xfId="10946"/>
    <cellStyle name="_Fuel Prices 4-14_Power Costs - Comparison bx Rbtl-Staff-Jt-PC_Adj Bench DR 3 for Initial Briefs (Electric)" xfId="10947"/>
    <cellStyle name="_Fuel Prices 4-14_Power Costs - Comparison bx Rbtl-Staff-Jt-PC_Adj Bench DR 3 for Initial Briefs (Electric) 2" xfId="10948"/>
    <cellStyle name="_Fuel Prices 4-14_Power Costs - Comparison bx Rbtl-Staff-Jt-PC_Adj Bench DR 3 for Initial Briefs (Electric) 2 2" xfId="10949"/>
    <cellStyle name="_Fuel Prices 4-14_Power Costs - Comparison bx Rbtl-Staff-Jt-PC_Adj Bench DR 3 for Initial Briefs (Electric) 2 2 2" xfId="10950"/>
    <cellStyle name="_Fuel Prices 4-14_Power Costs - Comparison bx Rbtl-Staff-Jt-PC_Adj Bench DR 3 for Initial Briefs (Electric) 2 3" xfId="10951"/>
    <cellStyle name="_Fuel Prices 4-14_Power Costs - Comparison bx Rbtl-Staff-Jt-PC_Adj Bench DR 3 for Initial Briefs (Electric) 3" xfId="10952"/>
    <cellStyle name="_Fuel Prices 4-14_Power Costs - Comparison bx Rbtl-Staff-Jt-PC_Adj Bench DR 3 for Initial Briefs (Electric) 3 2" xfId="10953"/>
    <cellStyle name="_Fuel Prices 4-14_Power Costs - Comparison bx Rbtl-Staff-Jt-PC_Adj Bench DR 3 for Initial Briefs (Electric) 4" xfId="10954"/>
    <cellStyle name="_Fuel Prices 4-14_Power Costs - Comparison bx Rbtl-Staff-Jt-PC_Adj Bench DR 3 for Initial Briefs (Electric)_DEM-WP(C) ENERG10C--ctn Mid-C_042010 2010GRC" xfId="10955"/>
    <cellStyle name="_Fuel Prices 4-14_Power Costs - Comparison bx Rbtl-Staff-Jt-PC_Adj Bench DR 3 for Initial Briefs (Electric)_DEM-WP(C) ENERG10C--ctn Mid-C_042010 2010GRC 2" xfId="10956"/>
    <cellStyle name="_Fuel Prices 4-14_Power Costs - Comparison bx Rbtl-Staff-Jt-PC_DEM-WP(C) ENERG10C--ctn Mid-C_042010 2010GRC" xfId="10957"/>
    <cellStyle name="_Fuel Prices 4-14_Power Costs - Comparison bx Rbtl-Staff-Jt-PC_DEM-WP(C) ENERG10C--ctn Mid-C_042010 2010GRC 2" xfId="10958"/>
    <cellStyle name="_Fuel Prices 4-14_Power Costs - Comparison bx Rbtl-Staff-Jt-PC_Electric Rev Req Model (2009 GRC) Rebuttal" xfId="10959"/>
    <cellStyle name="_Fuel Prices 4-14_Power Costs - Comparison bx Rbtl-Staff-Jt-PC_Electric Rev Req Model (2009 GRC) Rebuttal 2" xfId="10960"/>
    <cellStyle name="_Fuel Prices 4-14_Power Costs - Comparison bx Rbtl-Staff-Jt-PC_Electric Rev Req Model (2009 GRC) Rebuttal 2 2" xfId="10961"/>
    <cellStyle name="_Fuel Prices 4-14_Power Costs - Comparison bx Rbtl-Staff-Jt-PC_Electric Rev Req Model (2009 GRC) Rebuttal 2 2 2" xfId="10962"/>
    <cellStyle name="_Fuel Prices 4-14_Power Costs - Comparison bx Rbtl-Staff-Jt-PC_Electric Rev Req Model (2009 GRC) Rebuttal 2 3" xfId="10963"/>
    <cellStyle name="_Fuel Prices 4-14_Power Costs - Comparison bx Rbtl-Staff-Jt-PC_Electric Rev Req Model (2009 GRC) Rebuttal 3" xfId="10964"/>
    <cellStyle name="_Fuel Prices 4-14_Power Costs - Comparison bx Rbtl-Staff-Jt-PC_Electric Rev Req Model (2009 GRC) Rebuttal 3 2" xfId="10965"/>
    <cellStyle name="_Fuel Prices 4-14_Power Costs - Comparison bx Rbtl-Staff-Jt-PC_Electric Rev Req Model (2009 GRC) Rebuttal 4" xfId="10966"/>
    <cellStyle name="_Fuel Prices 4-14_Power Costs - Comparison bx Rbtl-Staff-Jt-PC_Electric Rev Req Model (2009 GRC) Rebuttal REmoval of New  WH Solar AdjustMI" xfId="10967"/>
    <cellStyle name="_Fuel Prices 4-14_Power Costs - Comparison bx Rbtl-Staff-Jt-PC_Electric Rev Req Model (2009 GRC) Rebuttal REmoval of New  WH Solar AdjustMI 2" xfId="10968"/>
    <cellStyle name="_Fuel Prices 4-14_Power Costs - Comparison bx Rbtl-Staff-Jt-PC_Electric Rev Req Model (2009 GRC) Rebuttal REmoval of New  WH Solar AdjustMI 2 2" xfId="10969"/>
    <cellStyle name="_Fuel Prices 4-14_Power Costs - Comparison bx Rbtl-Staff-Jt-PC_Electric Rev Req Model (2009 GRC) Rebuttal REmoval of New  WH Solar AdjustMI 2 2 2" xfId="10970"/>
    <cellStyle name="_Fuel Prices 4-14_Power Costs - Comparison bx Rbtl-Staff-Jt-PC_Electric Rev Req Model (2009 GRC) Rebuttal REmoval of New  WH Solar AdjustMI 2 3" xfId="10971"/>
    <cellStyle name="_Fuel Prices 4-14_Power Costs - Comparison bx Rbtl-Staff-Jt-PC_Electric Rev Req Model (2009 GRC) Rebuttal REmoval of New  WH Solar AdjustMI 3" xfId="10972"/>
    <cellStyle name="_Fuel Prices 4-14_Power Costs - Comparison bx Rbtl-Staff-Jt-PC_Electric Rev Req Model (2009 GRC) Rebuttal REmoval of New  WH Solar AdjustMI 3 2" xfId="10973"/>
    <cellStyle name="_Fuel Prices 4-14_Power Costs - Comparison bx Rbtl-Staff-Jt-PC_Electric Rev Req Model (2009 GRC) Rebuttal REmoval of New  WH Solar AdjustMI 4" xfId="10974"/>
    <cellStyle name="_Fuel Prices 4-14_Power Costs - Comparison bx Rbtl-Staff-Jt-PC_Electric Rev Req Model (2009 GRC) Rebuttal REmoval of New  WH Solar AdjustMI_DEM-WP(C) ENERG10C--ctn Mid-C_042010 2010GRC" xfId="10975"/>
    <cellStyle name="_Fuel Prices 4-14_Power Costs - Comparison bx Rbtl-Staff-Jt-PC_Electric Rev Req Model (2009 GRC) Rebuttal REmoval of New  WH Solar AdjustMI_DEM-WP(C) ENERG10C--ctn Mid-C_042010 2010GRC 2" xfId="10976"/>
    <cellStyle name="_Fuel Prices 4-14_Power Costs - Comparison bx Rbtl-Staff-Jt-PC_Electric Rev Req Model (2009 GRC) Revised 01-18-2010" xfId="10977"/>
    <cellStyle name="_Fuel Prices 4-14_Power Costs - Comparison bx Rbtl-Staff-Jt-PC_Electric Rev Req Model (2009 GRC) Revised 01-18-2010 2" xfId="10978"/>
    <cellStyle name="_Fuel Prices 4-14_Power Costs - Comparison bx Rbtl-Staff-Jt-PC_Electric Rev Req Model (2009 GRC) Revised 01-18-2010 2 2" xfId="10979"/>
    <cellStyle name="_Fuel Prices 4-14_Power Costs - Comparison bx Rbtl-Staff-Jt-PC_Electric Rev Req Model (2009 GRC) Revised 01-18-2010 2 2 2" xfId="10980"/>
    <cellStyle name="_Fuel Prices 4-14_Power Costs - Comparison bx Rbtl-Staff-Jt-PC_Electric Rev Req Model (2009 GRC) Revised 01-18-2010 2 3" xfId="10981"/>
    <cellStyle name="_Fuel Prices 4-14_Power Costs - Comparison bx Rbtl-Staff-Jt-PC_Electric Rev Req Model (2009 GRC) Revised 01-18-2010 3" xfId="10982"/>
    <cellStyle name="_Fuel Prices 4-14_Power Costs - Comparison bx Rbtl-Staff-Jt-PC_Electric Rev Req Model (2009 GRC) Revised 01-18-2010 3 2" xfId="10983"/>
    <cellStyle name="_Fuel Prices 4-14_Power Costs - Comparison bx Rbtl-Staff-Jt-PC_Electric Rev Req Model (2009 GRC) Revised 01-18-2010 4" xfId="10984"/>
    <cellStyle name="_Fuel Prices 4-14_Power Costs - Comparison bx Rbtl-Staff-Jt-PC_Electric Rev Req Model (2009 GRC) Revised 01-18-2010_DEM-WP(C) ENERG10C--ctn Mid-C_042010 2010GRC" xfId="10985"/>
    <cellStyle name="_Fuel Prices 4-14_Power Costs - Comparison bx Rbtl-Staff-Jt-PC_Electric Rev Req Model (2009 GRC) Revised 01-18-2010_DEM-WP(C) ENERG10C--ctn Mid-C_042010 2010GRC 2" xfId="10986"/>
    <cellStyle name="_Fuel Prices 4-14_Power Costs - Comparison bx Rbtl-Staff-Jt-PC_Final Order Electric EXHIBIT A-1" xfId="10987"/>
    <cellStyle name="_Fuel Prices 4-14_Power Costs - Comparison bx Rbtl-Staff-Jt-PC_Final Order Electric EXHIBIT A-1 2" xfId="10988"/>
    <cellStyle name="_Fuel Prices 4-14_Power Costs - Comparison bx Rbtl-Staff-Jt-PC_Final Order Electric EXHIBIT A-1 2 2" xfId="10989"/>
    <cellStyle name="_Fuel Prices 4-14_Power Costs - Comparison bx Rbtl-Staff-Jt-PC_Final Order Electric EXHIBIT A-1 2 2 2" xfId="10990"/>
    <cellStyle name="_Fuel Prices 4-14_Power Costs - Comparison bx Rbtl-Staff-Jt-PC_Final Order Electric EXHIBIT A-1 2 3" xfId="10991"/>
    <cellStyle name="_Fuel Prices 4-14_Power Costs - Comparison bx Rbtl-Staff-Jt-PC_Final Order Electric EXHIBIT A-1 3" xfId="10992"/>
    <cellStyle name="_Fuel Prices 4-14_Power Costs - Comparison bx Rbtl-Staff-Jt-PC_Final Order Electric EXHIBIT A-1 3 2" xfId="10993"/>
    <cellStyle name="_Fuel Prices 4-14_Power Costs - Comparison bx Rbtl-Staff-Jt-PC_Final Order Electric EXHIBIT A-1 4" xfId="10994"/>
    <cellStyle name="_Fuel Prices 4-14_Production Adj 4.37" xfId="10995"/>
    <cellStyle name="_Fuel Prices 4-14_Production Adj 4.37 2" xfId="10996"/>
    <cellStyle name="_Fuel Prices 4-14_Production Adj 4.37 2 2" xfId="10997"/>
    <cellStyle name="_Fuel Prices 4-14_Production Adj 4.37 2 2 2" xfId="10998"/>
    <cellStyle name="_Fuel Prices 4-14_Production Adj 4.37 2 3" xfId="10999"/>
    <cellStyle name="_Fuel Prices 4-14_Production Adj 4.37 3" xfId="11000"/>
    <cellStyle name="_Fuel Prices 4-14_Production Adj 4.37 3 2" xfId="11001"/>
    <cellStyle name="_Fuel Prices 4-14_Production Adj 4.37 4" xfId="11002"/>
    <cellStyle name="_Fuel Prices 4-14_Purchased Power Adj 4.03" xfId="11003"/>
    <cellStyle name="_Fuel Prices 4-14_Purchased Power Adj 4.03 2" xfId="11004"/>
    <cellStyle name="_Fuel Prices 4-14_Purchased Power Adj 4.03 2 2" xfId="11005"/>
    <cellStyle name="_Fuel Prices 4-14_Purchased Power Adj 4.03 2 2 2" xfId="11006"/>
    <cellStyle name="_Fuel Prices 4-14_Purchased Power Adj 4.03 2 3" xfId="11007"/>
    <cellStyle name="_Fuel Prices 4-14_Purchased Power Adj 4.03 3" xfId="11008"/>
    <cellStyle name="_Fuel Prices 4-14_Purchased Power Adj 4.03 3 2" xfId="11009"/>
    <cellStyle name="_Fuel Prices 4-14_Purchased Power Adj 4.03 4" xfId="11010"/>
    <cellStyle name="_Fuel Prices 4-14_Rate Design Sch 24" xfId="11011"/>
    <cellStyle name="_Fuel Prices 4-14_Rate Design Sch 24 2" xfId="11012"/>
    <cellStyle name="_Fuel Prices 4-14_Rate Design Sch 24 2 2" xfId="11013"/>
    <cellStyle name="_Fuel Prices 4-14_Rate Design Sch 24 3" xfId="11014"/>
    <cellStyle name="_Fuel Prices 4-14_Rate Design Sch 25" xfId="11015"/>
    <cellStyle name="_Fuel Prices 4-14_Rate Design Sch 25 2" xfId="11016"/>
    <cellStyle name="_Fuel Prices 4-14_Rate Design Sch 25 2 2" xfId="11017"/>
    <cellStyle name="_Fuel Prices 4-14_Rate Design Sch 25 2 2 2" xfId="11018"/>
    <cellStyle name="_Fuel Prices 4-14_Rate Design Sch 25 2 3" xfId="11019"/>
    <cellStyle name="_Fuel Prices 4-14_Rate Design Sch 25 3" xfId="11020"/>
    <cellStyle name="_Fuel Prices 4-14_Rate Design Sch 25 3 2" xfId="11021"/>
    <cellStyle name="_Fuel Prices 4-14_Rate Design Sch 25 4" xfId="11022"/>
    <cellStyle name="_Fuel Prices 4-14_Rate Design Sch 26" xfId="11023"/>
    <cellStyle name="_Fuel Prices 4-14_Rate Design Sch 26 2" xfId="11024"/>
    <cellStyle name="_Fuel Prices 4-14_Rate Design Sch 26 2 2" xfId="11025"/>
    <cellStyle name="_Fuel Prices 4-14_Rate Design Sch 26 2 2 2" xfId="11026"/>
    <cellStyle name="_Fuel Prices 4-14_Rate Design Sch 26 2 3" xfId="11027"/>
    <cellStyle name="_Fuel Prices 4-14_Rate Design Sch 26 3" xfId="11028"/>
    <cellStyle name="_Fuel Prices 4-14_Rate Design Sch 26 3 2" xfId="11029"/>
    <cellStyle name="_Fuel Prices 4-14_Rate Design Sch 26 4" xfId="11030"/>
    <cellStyle name="_Fuel Prices 4-14_Rate Design Sch 31" xfId="11031"/>
    <cellStyle name="_Fuel Prices 4-14_Rate Design Sch 31 2" xfId="11032"/>
    <cellStyle name="_Fuel Prices 4-14_Rate Design Sch 31 2 2" xfId="11033"/>
    <cellStyle name="_Fuel Prices 4-14_Rate Design Sch 31 2 2 2" xfId="11034"/>
    <cellStyle name="_Fuel Prices 4-14_Rate Design Sch 31 2 3" xfId="11035"/>
    <cellStyle name="_Fuel Prices 4-14_Rate Design Sch 31 3" xfId="11036"/>
    <cellStyle name="_Fuel Prices 4-14_Rate Design Sch 31 3 2" xfId="11037"/>
    <cellStyle name="_Fuel Prices 4-14_Rate Design Sch 31 4" xfId="11038"/>
    <cellStyle name="_Fuel Prices 4-14_Rate Design Sch 43" xfId="11039"/>
    <cellStyle name="_Fuel Prices 4-14_Rate Design Sch 43 2" xfId="11040"/>
    <cellStyle name="_Fuel Prices 4-14_Rate Design Sch 43 2 2" xfId="11041"/>
    <cellStyle name="_Fuel Prices 4-14_Rate Design Sch 43 2 2 2" xfId="11042"/>
    <cellStyle name="_Fuel Prices 4-14_Rate Design Sch 43 2 3" xfId="11043"/>
    <cellStyle name="_Fuel Prices 4-14_Rate Design Sch 43 3" xfId="11044"/>
    <cellStyle name="_Fuel Prices 4-14_Rate Design Sch 43 3 2" xfId="11045"/>
    <cellStyle name="_Fuel Prices 4-14_Rate Design Sch 43 4" xfId="11046"/>
    <cellStyle name="_Fuel Prices 4-14_Rate Design Sch 448-449" xfId="11047"/>
    <cellStyle name="_Fuel Prices 4-14_Rate Design Sch 448-449 2" xfId="11048"/>
    <cellStyle name="_Fuel Prices 4-14_Rate Design Sch 448-449 2 2" xfId="11049"/>
    <cellStyle name="_Fuel Prices 4-14_Rate Design Sch 448-449 3" xfId="11050"/>
    <cellStyle name="_Fuel Prices 4-14_Rate Design Sch 46" xfId="11051"/>
    <cellStyle name="_Fuel Prices 4-14_Rate Design Sch 46 2" xfId="11052"/>
    <cellStyle name="_Fuel Prices 4-14_Rate Design Sch 46 2 2" xfId="11053"/>
    <cellStyle name="_Fuel Prices 4-14_Rate Design Sch 46 2 2 2" xfId="11054"/>
    <cellStyle name="_Fuel Prices 4-14_Rate Design Sch 46 2 3" xfId="11055"/>
    <cellStyle name="_Fuel Prices 4-14_Rate Design Sch 46 3" xfId="11056"/>
    <cellStyle name="_Fuel Prices 4-14_Rate Design Sch 46 3 2" xfId="11057"/>
    <cellStyle name="_Fuel Prices 4-14_Rate Design Sch 46 4" xfId="11058"/>
    <cellStyle name="_Fuel Prices 4-14_Rate Spread" xfId="11059"/>
    <cellStyle name="_Fuel Prices 4-14_Rate Spread 2" xfId="11060"/>
    <cellStyle name="_Fuel Prices 4-14_Rate Spread 2 2" xfId="11061"/>
    <cellStyle name="_Fuel Prices 4-14_Rate Spread 2 2 2" xfId="11062"/>
    <cellStyle name="_Fuel Prices 4-14_Rate Spread 2 3" xfId="11063"/>
    <cellStyle name="_Fuel Prices 4-14_Rate Spread 3" xfId="11064"/>
    <cellStyle name="_Fuel Prices 4-14_Rate Spread 3 2" xfId="11065"/>
    <cellStyle name="_Fuel Prices 4-14_Rate Spread 4" xfId="11066"/>
    <cellStyle name="_Fuel Prices 4-14_Rebuttal Power Costs" xfId="11067"/>
    <cellStyle name="_Fuel Prices 4-14_Rebuttal Power Costs 2" xfId="11068"/>
    <cellStyle name="_Fuel Prices 4-14_Rebuttal Power Costs 2 2" xfId="11069"/>
    <cellStyle name="_Fuel Prices 4-14_Rebuttal Power Costs 2 2 2" xfId="11070"/>
    <cellStyle name="_Fuel Prices 4-14_Rebuttal Power Costs 2 3" xfId="11071"/>
    <cellStyle name="_Fuel Prices 4-14_Rebuttal Power Costs 3" xfId="11072"/>
    <cellStyle name="_Fuel Prices 4-14_Rebuttal Power Costs 3 2" xfId="11073"/>
    <cellStyle name="_Fuel Prices 4-14_Rebuttal Power Costs 4" xfId="11074"/>
    <cellStyle name="_Fuel Prices 4-14_Rebuttal Power Costs_Adj Bench DR 3 for Initial Briefs (Electric)" xfId="11075"/>
    <cellStyle name="_Fuel Prices 4-14_Rebuttal Power Costs_Adj Bench DR 3 for Initial Briefs (Electric) 2" xfId="11076"/>
    <cellStyle name="_Fuel Prices 4-14_Rebuttal Power Costs_Adj Bench DR 3 for Initial Briefs (Electric) 2 2" xfId="11077"/>
    <cellStyle name="_Fuel Prices 4-14_Rebuttal Power Costs_Adj Bench DR 3 for Initial Briefs (Electric) 2 2 2" xfId="11078"/>
    <cellStyle name="_Fuel Prices 4-14_Rebuttal Power Costs_Adj Bench DR 3 for Initial Briefs (Electric) 2 3" xfId="11079"/>
    <cellStyle name="_Fuel Prices 4-14_Rebuttal Power Costs_Adj Bench DR 3 for Initial Briefs (Electric) 3" xfId="11080"/>
    <cellStyle name="_Fuel Prices 4-14_Rebuttal Power Costs_Adj Bench DR 3 for Initial Briefs (Electric) 3 2" xfId="11081"/>
    <cellStyle name="_Fuel Prices 4-14_Rebuttal Power Costs_Adj Bench DR 3 for Initial Briefs (Electric) 4" xfId="11082"/>
    <cellStyle name="_Fuel Prices 4-14_Rebuttal Power Costs_Adj Bench DR 3 for Initial Briefs (Electric)_DEM-WP(C) ENERG10C--ctn Mid-C_042010 2010GRC" xfId="11083"/>
    <cellStyle name="_Fuel Prices 4-14_Rebuttal Power Costs_Adj Bench DR 3 for Initial Briefs (Electric)_DEM-WP(C) ENERG10C--ctn Mid-C_042010 2010GRC 2" xfId="11084"/>
    <cellStyle name="_Fuel Prices 4-14_Rebuttal Power Costs_DEM-WP(C) ENERG10C--ctn Mid-C_042010 2010GRC" xfId="11085"/>
    <cellStyle name="_Fuel Prices 4-14_Rebuttal Power Costs_DEM-WP(C) ENERG10C--ctn Mid-C_042010 2010GRC 2" xfId="11086"/>
    <cellStyle name="_Fuel Prices 4-14_Rebuttal Power Costs_Electric Rev Req Model (2009 GRC) Rebuttal" xfId="11087"/>
    <cellStyle name="_Fuel Prices 4-14_Rebuttal Power Costs_Electric Rev Req Model (2009 GRC) Rebuttal 2" xfId="11088"/>
    <cellStyle name="_Fuel Prices 4-14_Rebuttal Power Costs_Electric Rev Req Model (2009 GRC) Rebuttal 2 2" xfId="11089"/>
    <cellStyle name="_Fuel Prices 4-14_Rebuttal Power Costs_Electric Rev Req Model (2009 GRC) Rebuttal 2 2 2" xfId="11090"/>
    <cellStyle name="_Fuel Prices 4-14_Rebuttal Power Costs_Electric Rev Req Model (2009 GRC) Rebuttal 2 3" xfId="11091"/>
    <cellStyle name="_Fuel Prices 4-14_Rebuttal Power Costs_Electric Rev Req Model (2009 GRC) Rebuttal 3" xfId="11092"/>
    <cellStyle name="_Fuel Prices 4-14_Rebuttal Power Costs_Electric Rev Req Model (2009 GRC) Rebuttal 3 2" xfId="11093"/>
    <cellStyle name="_Fuel Prices 4-14_Rebuttal Power Costs_Electric Rev Req Model (2009 GRC) Rebuttal 4" xfId="11094"/>
    <cellStyle name="_Fuel Prices 4-14_Rebuttal Power Costs_Electric Rev Req Model (2009 GRC) Rebuttal REmoval of New  WH Solar AdjustMI" xfId="11095"/>
    <cellStyle name="_Fuel Prices 4-14_Rebuttal Power Costs_Electric Rev Req Model (2009 GRC) Rebuttal REmoval of New  WH Solar AdjustMI 2" xfId="11096"/>
    <cellStyle name="_Fuel Prices 4-14_Rebuttal Power Costs_Electric Rev Req Model (2009 GRC) Rebuttal REmoval of New  WH Solar AdjustMI 2 2" xfId="11097"/>
    <cellStyle name="_Fuel Prices 4-14_Rebuttal Power Costs_Electric Rev Req Model (2009 GRC) Rebuttal REmoval of New  WH Solar AdjustMI 2 2 2" xfId="11098"/>
    <cellStyle name="_Fuel Prices 4-14_Rebuttal Power Costs_Electric Rev Req Model (2009 GRC) Rebuttal REmoval of New  WH Solar AdjustMI 2 3" xfId="11099"/>
    <cellStyle name="_Fuel Prices 4-14_Rebuttal Power Costs_Electric Rev Req Model (2009 GRC) Rebuttal REmoval of New  WH Solar AdjustMI 3" xfId="11100"/>
    <cellStyle name="_Fuel Prices 4-14_Rebuttal Power Costs_Electric Rev Req Model (2009 GRC) Rebuttal REmoval of New  WH Solar AdjustMI 3 2" xfId="11101"/>
    <cellStyle name="_Fuel Prices 4-14_Rebuttal Power Costs_Electric Rev Req Model (2009 GRC) Rebuttal REmoval of New  WH Solar AdjustMI 4" xfId="11102"/>
    <cellStyle name="_Fuel Prices 4-14_Rebuttal Power Costs_Electric Rev Req Model (2009 GRC) Rebuttal REmoval of New  WH Solar AdjustMI_DEM-WP(C) ENERG10C--ctn Mid-C_042010 2010GRC" xfId="11103"/>
    <cellStyle name="_Fuel Prices 4-14_Rebuttal Power Costs_Electric Rev Req Model (2009 GRC) Rebuttal REmoval of New  WH Solar AdjustMI_DEM-WP(C) ENERG10C--ctn Mid-C_042010 2010GRC 2" xfId="11104"/>
    <cellStyle name="_Fuel Prices 4-14_Rebuttal Power Costs_Electric Rev Req Model (2009 GRC) Revised 01-18-2010" xfId="11105"/>
    <cellStyle name="_Fuel Prices 4-14_Rebuttal Power Costs_Electric Rev Req Model (2009 GRC) Revised 01-18-2010 2" xfId="11106"/>
    <cellStyle name="_Fuel Prices 4-14_Rebuttal Power Costs_Electric Rev Req Model (2009 GRC) Revised 01-18-2010 2 2" xfId="11107"/>
    <cellStyle name="_Fuel Prices 4-14_Rebuttal Power Costs_Electric Rev Req Model (2009 GRC) Revised 01-18-2010 2 2 2" xfId="11108"/>
    <cellStyle name="_Fuel Prices 4-14_Rebuttal Power Costs_Electric Rev Req Model (2009 GRC) Revised 01-18-2010 2 3" xfId="11109"/>
    <cellStyle name="_Fuel Prices 4-14_Rebuttal Power Costs_Electric Rev Req Model (2009 GRC) Revised 01-18-2010 3" xfId="11110"/>
    <cellStyle name="_Fuel Prices 4-14_Rebuttal Power Costs_Electric Rev Req Model (2009 GRC) Revised 01-18-2010 3 2" xfId="11111"/>
    <cellStyle name="_Fuel Prices 4-14_Rebuttal Power Costs_Electric Rev Req Model (2009 GRC) Revised 01-18-2010 4" xfId="11112"/>
    <cellStyle name="_Fuel Prices 4-14_Rebuttal Power Costs_Electric Rev Req Model (2009 GRC) Revised 01-18-2010_DEM-WP(C) ENERG10C--ctn Mid-C_042010 2010GRC" xfId="11113"/>
    <cellStyle name="_Fuel Prices 4-14_Rebuttal Power Costs_Electric Rev Req Model (2009 GRC) Revised 01-18-2010_DEM-WP(C) ENERG10C--ctn Mid-C_042010 2010GRC 2" xfId="11114"/>
    <cellStyle name="_Fuel Prices 4-14_Rebuttal Power Costs_Final Order Electric EXHIBIT A-1" xfId="11115"/>
    <cellStyle name="_Fuel Prices 4-14_Rebuttal Power Costs_Final Order Electric EXHIBIT A-1 2" xfId="11116"/>
    <cellStyle name="_Fuel Prices 4-14_Rebuttal Power Costs_Final Order Electric EXHIBIT A-1 2 2" xfId="11117"/>
    <cellStyle name="_Fuel Prices 4-14_Rebuttal Power Costs_Final Order Electric EXHIBIT A-1 2 2 2" xfId="11118"/>
    <cellStyle name="_Fuel Prices 4-14_Rebuttal Power Costs_Final Order Electric EXHIBIT A-1 2 3" xfId="11119"/>
    <cellStyle name="_Fuel Prices 4-14_Rebuttal Power Costs_Final Order Electric EXHIBIT A-1 3" xfId="11120"/>
    <cellStyle name="_Fuel Prices 4-14_Rebuttal Power Costs_Final Order Electric EXHIBIT A-1 3 2" xfId="11121"/>
    <cellStyle name="_Fuel Prices 4-14_Rebuttal Power Costs_Final Order Electric EXHIBIT A-1 4" xfId="11122"/>
    <cellStyle name="_Fuel Prices 4-14_ROR 5.02" xfId="11123"/>
    <cellStyle name="_Fuel Prices 4-14_ROR 5.02 2" xfId="11124"/>
    <cellStyle name="_Fuel Prices 4-14_ROR 5.02 2 2" xfId="11125"/>
    <cellStyle name="_Fuel Prices 4-14_ROR 5.02 2 2 2" xfId="11126"/>
    <cellStyle name="_Fuel Prices 4-14_ROR 5.02 2 3" xfId="11127"/>
    <cellStyle name="_Fuel Prices 4-14_ROR 5.02 3" xfId="11128"/>
    <cellStyle name="_Fuel Prices 4-14_ROR 5.02 3 2" xfId="11129"/>
    <cellStyle name="_Fuel Prices 4-14_ROR 5.02 4" xfId="11130"/>
    <cellStyle name="_Fuel Prices 4-14_Sch 40 Feeder OH 2008" xfId="11131"/>
    <cellStyle name="_Fuel Prices 4-14_Sch 40 Feeder OH 2008 2" xfId="11132"/>
    <cellStyle name="_Fuel Prices 4-14_Sch 40 Feeder OH 2008 2 2" xfId="11133"/>
    <cellStyle name="_Fuel Prices 4-14_Sch 40 Feeder OH 2008 2 2 2" xfId="11134"/>
    <cellStyle name="_Fuel Prices 4-14_Sch 40 Feeder OH 2008 2 3" xfId="11135"/>
    <cellStyle name="_Fuel Prices 4-14_Sch 40 Feeder OH 2008 3" xfId="11136"/>
    <cellStyle name="_Fuel Prices 4-14_Sch 40 Feeder OH 2008 3 2" xfId="11137"/>
    <cellStyle name="_Fuel Prices 4-14_Sch 40 Feeder OH 2008 4" xfId="11138"/>
    <cellStyle name="_Fuel Prices 4-14_Sch 40 Interim Energy Rates " xfId="11139"/>
    <cellStyle name="_Fuel Prices 4-14_Sch 40 Interim Energy Rates  2" xfId="11140"/>
    <cellStyle name="_Fuel Prices 4-14_Sch 40 Interim Energy Rates  2 2" xfId="11141"/>
    <cellStyle name="_Fuel Prices 4-14_Sch 40 Interim Energy Rates  2 2 2" xfId="11142"/>
    <cellStyle name="_Fuel Prices 4-14_Sch 40 Interim Energy Rates  2 3" xfId="11143"/>
    <cellStyle name="_Fuel Prices 4-14_Sch 40 Interim Energy Rates  3" xfId="11144"/>
    <cellStyle name="_Fuel Prices 4-14_Sch 40 Interim Energy Rates  3 2" xfId="11145"/>
    <cellStyle name="_Fuel Prices 4-14_Sch 40 Interim Energy Rates  4" xfId="11146"/>
    <cellStyle name="_Fuel Prices 4-14_Sch 40 Substation A&amp;G 2008" xfId="11147"/>
    <cellStyle name="_Fuel Prices 4-14_Sch 40 Substation A&amp;G 2008 2" xfId="11148"/>
    <cellStyle name="_Fuel Prices 4-14_Sch 40 Substation A&amp;G 2008 2 2" xfId="11149"/>
    <cellStyle name="_Fuel Prices 4-14_Sch 40 Substation A&amp;G 2008 2 2 2" xfId="11150"/>
    <cellStyle name="_Fuel Prices 4-14_Sch 40 Substation A&amp;G 2008 2 3" xfId="11151"/>
    <cellStyle name="_Fuel Prices 4-14_Sch 40 Substation A&amp;G 2008 3" xfId="11152"/>
    <cellStyle name="_Fuel Prices 4-14_Sch 40 Substation A&amp;G 2008 3 2" xfId="11153"/>
    <cellStyle name="_Fuel Prices 4-14_Sch 40 Substation A&amp;G 2008 4" xfId="11154"/>
    <cellStyle name="_Fuel Prices 4-14_Sch 40 Substation O&amp;M 2008" xfId="11155"/>
    <cellStyle name="_Fuel Prices 4-14_Sch 40 Substation O&amp;M 2008 2" xfId="11156"/>
    <cellStyle name="_Fuel Prices 4-14_Sch 40 Substation O&amp;M 2008 2 2" xfId="11157"/>
    <cellStyle name="_Fuel Prices 4-14_Sch 40 Substation O&amp;M 2008 2 2 2" xfId="11158"/>
    <cellStyle name="_Fuel Prices 4-14_Sch 40 Substation O&amp;M 2008 2 3" xfId="11159"/>
    <cellStyle name="_Fuel Prices 4-14_Sch 40 Substation O&amp;M 2008 3" xfId="11160"/>
    <cellStyle name="_Fuel Prices 4-14_Sch 40 Substation O&amp;M 2008 3 2" xfId="11161"/>
    <cellStyle name="_Fuel Prices 4-14_Sch 40 Substation O&amp;M 2008 4" xfId="11162"/>
    <cellStyle name="_Fuel Prices 4-14_Subs 2008" xfId="11163"/>
    <cellStyle name="_Fuel Prices 4-14_Subs 2008 2" xfId="11164"/>
    <cellStyle name="_Fuel Prices 4-14_Subs 2008 2 2" xfId="11165"/>
    <cellStyle name="_Fuel Prices 4-14_Subs 2008 2 2 2" xfId="11166"/>
    <cellStyle name="_Fuel Prices 4-14_Subs 2008 2 3" xfId="11167"/>
    <cellStyle name="_Fuel Prices 4-14_Subs 2008 3" xfId="11168"/>
    <cellStyle name="_Fuel Prices 4-14_Subs 2008 3 2" xfId="11169"/>
    <cellStyle name="_Fuel Prices 4-14_Subs 2008 4" xfId="11170"/>
    <cellStyle name="_Fuel Prices 4-14_Wind Integration 10GRC" xfId="11171"/>
    <cellStyle name="_Fuel Prices 4-14_Wind Integration 10GRC 2" xfId="11172"/>
    <cellStyle name="_Fuel Prices 4-14_Wind Integration 10GRC 2 2" xfId="11173"/>
    <cellStyle name="_Fuel Prices 4-14_Wind Integration 10GRC 2 2 2" xfId="11174"/>
    <cellStyle name="_Fuel Prices 4-14_Wind Integration 10GRC 2 3" xfId="11175"/>
    <cellStyle name="_Fuel Prices 4-14_Wind Integration 10GRC 3" xfId="11176"/>
    <cellStyle name="_Fuel Prices 4-14_Wind Integration 10GRC 3 2" xfId="11177"/>
    <cellStyle name="_Fuel Prices 4-14_Wind Integration 10GRC 4" xfId="11178"/>
    <cellStyle name="_Fuel Prices 4-14_Wind Integration 10GRC_DEM-WP(C) ENERG10C--ctn Mid-C_042010 2010GRC" xfId="11179"/>
    <cellStyle name="_Fuel Prices 4-14_Wind Integration 10GRC_DEM-WP(C) ENERG10C--ctn Mid-C_042010 2010GRC 2" xfId="11180"/>
    <cellStyle name="_Gas Transportation Charges_2009GRC_120308" xfId="11181"/>
    <cellStyle name="_Gas Transportation Charges_2009GRC_120308 2" xfId="11182"/>
    <cellStyle name="_Gas Transportation Charges_2009GRC_120308 2 2" xfId="11183"/>
    <cellStyle name="_Gas Transportation Charges_2009GRC_120308 2 2 2" xfId="11184"/>
    <cellStyle name="_Gas Transportation Charges_2009GRC_120308 2 2 2 2" xfId="11185"/>
    <cellStyle name="_Gas Transportation Charges_2009GRC_120308 2 2 2 3" xfId="11186"/>
    <cellStyle name="_Gas Transportation Charges_2009GRC_120308 2 2 3" xfId="11187"/>
    <cellStyle name="_Gas Transportation Charges_2009GRC_120308 2 3" xfId="11188"/>
    <cellStyle name="_Gas Transportation Charges_2009GRC_120308 2 3 2" xfId="11189"/>
    <cellStyle name="_Gas Transportation Charges_2009GRC_120308 2 4" xfId="11190"/>
    <cellStyle name="_Gas Transportation Charges_2009GRC_120308 3" xfId="11191"/>
    <cellStyle name="_Gas Transportation Charges_2009GRC_120308 3 2" xfId="11192"/>
    <cellStyle name="_Gas Transportation Charges_2009GRC_120308 3 2 2" xfId="11193"/>
    <cellStyle name="_Gas Transportation Charges_2009GRC_120308 3 2 2 2" xfId="11194"/>
    <cellStyle name="_Gas Transportation Charges_2009GRC_120308 3 2 3" xfId="11195"/>
    <cellStyle name="_Gas Transportation Charges_2009GRC_120308 3 3" xfId="11196"/>
    <cellStyle name="_Gas Transportation Charges_2009GRC_120308 3 3 2" xfId="11197"/>
    <cellStyle name="_Gas Transportation Charges_2009GRC_120308 3 4" xfId="11198"/>
    <cellStyle name="_Gas Transportation Charges_2009GRC_120308 4" xfId="11199"/>
    <cellStyle name="_Gas Transportation Charges_2009GRC_120308 4 2" xfId="11200"/>
    <cellStyle name="_Gas Transportation Charges_2009GRC_120308 4 2 2" xfId="11201"/>
    <cellStyle name="_Gas Transportation Charges_2009GRC_120308 4 3" xfId="11202"/>
    <cellStyle name="_Gas Transportation Charges_2009GRC_120308 5" xfId="11203"/>
    <cellStyle name="_Gas Transportation Charges_2009GRC_120308 5 2" xfId="11204"/>
    <cellStyle name="_Gas Transportation Charges_2009GRC_120308 5 2 2" xfId="11205"/>
    <cellStyle name="_Gas Transportation Charges_2009GRC_120308 5 3" xfId="11206"/>
    <cellStyle name="_Gas Transportation Charges_2009GRC_120308 6" xfId="11207"/>
    <cellStyle name="_Gas Transportation Charges_2009GRC_120308 6 2" xfId="11208"/>
    <cellStyle name="_Gas Transportation Charges_2009GRC_120308 6 2 2" xfId="11209"/>
    <cellStyle name="_Gas Transportation Charges_2009GRC_120308 6 3" xfId="11210"/>
    <cellStyle name="_Gas Transportation Charges_2009GRC_120308 7" xfId="11211"/>
    <cellStyle name="_Gas Transportation Charges_2009GRC_120308 7 2" xfId="11212"/>
    <cellStyle name="_Gas Transportation Charges_2009GRC_120308 7 2 2" xfId="11213"/>
    <cellStyle name="_Gas Transportation Charges_2009GRC_120308 7 3" xfId="11214"/>
    <cellStyle name="_Gas Transportation Charges_2009GRC_120308 8" xfId="11215"/>
    <cellStyle name="_Gas Transportation Charges_2009GRC_120308_4 31E Reg Asset  Liab and EXH D" xfId="11216"/>
    <cellStyle name="_Gas Transportation Charges_2009GRC_120308_4 31E Reg Asset  Liab and EXH D _ Aug 10 Filing (2)" xfId="11217"/>
    <cellStyle name="_Gas Transportation Charges_2009GRC_120308_4 31E Reg Asset  Liab and EXH D _ Aug 10 Filing (2) 2" xfId="11218"/>
    <cellStyle name="_Gas Transportation Charges_2009GRC_120308_4 31E Reg Asset  Liab and EXH D _ Aug 10 Filing (2) 2 2" xfId="11219"/>
    <cellStyle name="_Gas Transportation Charges_2009GRC_120308_4 31E Reg Asset  Liab and EXH D _ Aug 10 Filing (2) 3" xfId="11220"/>
    <cellStyle name="_Gas Transportation Charges_2009GRC_120308_4 31E Reg Asset  Liab and EXH D 10" xfId="11221"/>
    <cellStyle name="_Gas Transportation Charges_2009GRC_120308_4 31E Reg Asset  Liab and EXH D 10 2" xfId="11222"/>
    <cellStyle name="_Gas Transportation Charges_2009GRC_120308_4 31E Reg Asset  Liab and EXH D 11" xfId="11223"/>
    <cellStyle name="_Gas Transportation Charges_2009GRC_120308_4 31E Reg Asset  Liab and EXH D 11 2" xfId="11224"/>
    <cellStyle name="_Gas Transportation Charges_2009GRC_120308_4 31E Reg Asset  Liab and EXH D 12" xfId="11225"/>
    <cellStyle name="_Gas Transportation Charges_2009GRC_120308_4 31E Reg Asset  Liab and EXH D 12 2" xfId="11226"/>
    <cellStyle name="_Gas Transportation Charges_2009GRC_120308_4 31E Reg Asset  Liab and EXH D 13" xfId="11227"/>
    <cellStyle name="_Gas Transportation Charges_2009GRC_120308_4 31E Reg Asset  Liab and EXH D 13 2" xfId="11228"/>
    <cellStyle name="_Gas Transportation Charges_2009GRC_120308_4 31E Reg Asset  Liab and EXH D 14" xfId="11229"/>
    <cellStyle name="_Gas Transportation Charges_2009GRC_120308_4 31E Reg Asset  Liab and EXH D 14 2" xfId="11230"/>
    <cellStyle name="_Gas Transportation Charges_2009GRC_120308_4 31E Reg Asset  Liab and EXH D 15" xfId="11231"/>
    <cellStyle name="_Gas Transportation Charges_2009GRC_120308_4 31E Reg Asset  Liab and EXH D 15 2" xfId="11232"/>
    <cellStyle name="_Gas Transportation Charges_2009GRC_120308_4 31E Reg Asset  Liab and EXH D 16" xfId="11233"/>
    <cellStyle name="_Gas Transportation Charges_2009GRC_120308_4 31E Reg Asset  Liab and EXH D 16 2" xfId="11234"/>
    <cellStyle name="_Gas Transportation Charges_2009GRC_120308_4 31E Reg Asset  Liab and EXH D 17" xfId="11235"/>
    <cellStyle name="_Gas Transportation Charges_2009GRC_120308_4 31E Reg Asset  Liab and EXH D 17 2" xfId="11236"/>
    <cellStyle name="_Gas Transportation Charges_2009GRC_120308_4 31E Reg Asset  Liab and EXH D 18" xfId="11237"/>
    <cellStyle name="_Gas Transportation Charges_2009GRC_120308_4 31E Reg Asset  Liab and EXH D 18 2" xfId="11238"/>
    <cellStyle name="_Gas Transportation Charges_2009GRC_120308_4 31E Reg Asset  Liab and EXH D 19" xfId="11239"/>
    <cellStyle name="_Gas Transportation Charges_2009GRC_120308_4 31E Reg Asset  Liab and EXH D 19 2" xfId="11240"/>
    <cellStyle name="_Gas Transportation Charges_2009GRC_120308_4 31E Reg Asset  Liab and EXH D 2" xfId="11241"/>
    <cellStyle name="_Gas Transportation Charges_2009GRC_120308_4 31E Reg Asset  Liab and EXH D 2 2" xfId="11242"/>
    <cellStyle name="_Gas Transportation Charges_2009GRC_120308_4 31E Reg Asset  Liab and EXH D 20" xfId="11243"/>
    <cellStyle name="_Gas Transportation Charges_2009GRC_120308_4 31E Reg Asset  Liab and EXH D 20 2" xfId="11244"/>
    <cellStyle name="_Gas Transportation Charges_2009GRC_120308_4 31E Reg Asset  Liab and EXH D 21" xfId="11245"/>
    <cellStyle name="_Gas Transportation Charges_2009GRC_120308_4 31E Reg Asset  Liab and EXH D 21 2" xfId="11246"/>
    <cellStyle name="_Gas Transportation Charges_2009GRC_120308_4 31E Reg Asset  Liab and EXH D 22" xfId="11247"/>
    <cellStyle name="_Gas Transportation Charges_2009GRC_120308_4 31E Reg Asset  Liab and EXH D 22 2" xfId="11248"/>
    <cellStyle name="_Gas Transportation Charges_2009GRC_120308_4 31E Reg Asset  Liab and EXH D 23" xfId="11249"/>
    <cellStyle name="_Gas Transportation Charges_2009GRC_120308_4 31E Reg Asset  Liab and EXH D 23 2" xfId="11250"/>
    <cellStyle name="_Gas Transportation Charges_2009GRC_120308_4 31E Reg Asset  Liab and EXH D 24" xfId="11251"/>
    <cellStyle name="_Gas Transportation Charges_2009GRC_120308_4 31E Reg Asset  Liab and EXH D 24 2" xfId="11252"/>
    <cellStyle name="_Gas Transportation Charges_2009GRC_120308_4 31E Reg Asset  Liab and EXH D 25" xfId="11253"/>
    <cellStyle name="_Gas Transportation Charges_2009GRC_120308_4 31E Reg Asset  Liab and EXH D 25 2" xfId="11254"/>
    <cellStyle name="_Gas Transportation Charges_2009GRC_120308_4 31E Reg Asset  Liab and EXH D 26" xfId="11255"/>
    <cellStyle name="_Gas Transportation Charges_2009GRC_120308_4 31E Reg Asset  Liab and EXH D 26 2" xfId="11256"/>
    <cellStyle name="_Gas Transportation Charges_2009GRC_120308_4 31E Reg Asset  Liab and EXH D 27" xfId="11257"/>
    <cellStyle name="_Gas Transportation Charges_2009GRC_120308_4 31E Reg Asset  Liab and EXH D 27 2" xfId="11258"/>
    <cellStyle name="_Gas Transportation Charges_2009GRC_120308_4 31E Reg Asset  Liab and EXH D 28" xfId="11259"/>
    <cellStyle name="_Gas Transportation Charges_2009GRC_120308_4 31E Reg Asset  Liab and EXH D 28 2" xfId="11260"/>
    <cellStyle name="_Gas Transportation Charges_2009GRC_120308_4 31E Reg Asset  Liab and EXH D 29" xfId="11261"/>
    <cellStyle name="_Gas Transportation Charges_2009GRC_120308_4 31E Reg Asset  Liab and EXH D 29 2" xfId="11262"/>
    <cellStyle name="_Gas Transportation Charges_2009GRC_120308_4 31E Reg Asset  Liab and EXH D 3" xfId="11263"/>
    <cellStyle name="_Gas Transportation Charges_2009GRC_120308_4 31E Reg Asset  Liab and EXH D 3 2" xfId="11264"/>
    <cellStyle name="_Gas Transportation Charges_2009GRC_120308_4 31E Reg Asset  Liab and EXH D 30" xfId="11265"/>
    <cellStyle name="_Gas Transportation Charges_2009GRC_120308_4 31E Reg Asset  Liab and EXH D 30 2" xfId="11266"/>
    <cellStyle name="_Gas Transportation Charges_2009GRC_120308_4 31E Reg Asset  Liab and EXH D 31" xfId="11267"/>
    <cellStyle name="_Gas Transportation Charges_2009GRC_120308_4 31E Reg Asset  Liab and EXH D 32" xfId="11268"/>
    <cellStyle name="_Gas Transportation Charges_2009GRC_120308_4 31E Reg Asset  Liab and EXH D 33" xfId="11269"/>
    <cellStyle name="_Gas Transportation Charges_2009GRC_120308_4 31E Reg Asset  Liab and EXH D 34" xfId="11270"/>
    <cellStyle name="_Gas Transportation Charges_2009GRC_120308_4 31E Reg Asset  Liab and EXH D 35" xfId="11271"/>
    <cellStyle name="_Gas Transportation Charges_2009GRC_120308_4 31E Reg Asset  Liab and EXH D 36" xfId="11272"/>
    <cellStyle name="_Gas Transportation Charges_2009GRC_120308_4 31E Reg Asset  Liab and EXH D 4" xfId="11273"/>
    <cellStyle name="_Gas Transportation Charges_2009GRC_120308_4 31E Reg Asset  Liab and EXH D 4 2" xfId="11274"/>
    <cellStyle name="_Gas Transportation Charges_2009GRC_120308_4 31E Reg Asset  Liab and EXH D 5" xfId="11275"/>
    <cellStyle name="_Gas Transportation Charges_2009GRC_120308_4 31E Reg Asset  Liab and EXH D 5 2" xfId="11276"/>
    <cellStyle name="_Gas Transportation Charges_2009GRC_120308_4 31E Reg Asset  Liab and EXH D 6" xfId="11277"/>
    <cellStyle name="_Gas Transportation Charges_2009GRC_120308_4 31E Reg Asset  Liab and EXH D 6 2" xfId="11278"/>
    <cellStyle name="_Gas Transportation Charges_2009GRC_120308_4 31E Reg Asset  Liab and EXH D 7" xfId="11279"/>
    <cellStyle name="_Gas Transportation Charges_2009GRC_120308_4 31E Reg Asset  Liab and EXH D 7 2" xfId="11280"/>
    <cellStyle name="_Gas Transportation Charges_2009GRC_120308_4 31E Reg Asset  Liab and EXH D 8" xfId="11281"/>
    <cellStyle name="_Gas Transportation Charges_2009GRC_120308_4 31E Reg Asset  Liab and EXH D 8 2" xfId="11282"/>
    <cellStyle name="_Gas Transportation Charges_2009GRC_120308_4 31E Reg Asset  Liab and EXH D 9" xfId="11283"/>
    <cellStyle name="_Gas Transportation Charges_2009GRC_120308_4 31E Reg Asset  Liab and EXH D 9 2" xfId="11284"/>
    <cellStyle name="_Gas Transportation Charges_2009GRC_120308_Chelan PUD Power Costs (8-10)" xfId="11285"/>
    <cellStyle name="_Gas Transportation Charges_2009GRC_120308_Chelan PUD Power Costs (8-10) 2" xfId="11286"/>
    <cellStyle name="_Gas Transportation Charges_2009GRC_120308_compare wind integration" xfId="11287"/>
    <cellStyle name="_Gas Transportation Charges_2009GRC_120308_DEM-WP(C) Chelan Power Costs" xfId="11288"/>
    <cellStyle name="_Gas Transportation Charges_2009GRC_120308_DEM-WP(C) Chelan Power Costs 2" xfId="11289"/>
    <cellStyle name="_Gas Transportation Charges_2009GRC_120308_DEM-WP(C) Chelan Power Costs 2 2" xfId="11290"/>
    <cellStyle name="_Gas Transportation Charges_2009GRC_120308_DEM-WP(C) Chelan Power Costs 3" xfId="11291"/>
    <cellStyle name="_Gas Transportation Charges_2009GRC_120308_DEM-WP(C) Costs Not In AURORA 2010GRC As Filed" xfId="11292"/>
    <cellStyle name="_Gas Transportation Charges_2009GRC_120308_DEM-WP(C) Costs Not In AURORA 2010GRC As Filed 2" xfId="11293"/>
    <cellStyle name="_Gas Transportation Charges_2009GRC_120308_DEM-WP(C) Costs Not In AURORA 2010GRC As Filed 2 2" xfId="11294"/>
    <cellStyle name="_Gas Transportation Charges_2009GRC_120308_DEM-WP(C) Costs Not In AURORA 2010GRC As Filed 2 2 2" xfId="11295"/>
    <cellStyle name="_Gas Transportation Charges_2009GRC_120308_DEM-WP(C) Costs Not In AURORA 2010GRC As Filed 3" xfId="11296"/>
    <cellStyle name="_Gas Transportation Charges_2009GRC_120308_DEM-WP(C) Costs Not In AURORA 2010GRC As Filed 3 2" xfId="11297"/>
    <cellStyle name="_Gas Transportation Charges_2009GRC_120308_DEM-WP(C) Costs Not In AURORA 2010GRC As Filed 3 3" xfId="11298"/>
    <cellStyle name="_Gas Transportation Charges_2009GRC_120308_DEM-WP(C) Costs Not In AURORA 2010GRC As Filed 4" xfId="11299"/>
    <cellStyle name="_Gas Transportation Charges_2009GRC_120308_DEM-WP(C) Costs Not In AURORA 2010GRC As Filed 4 2" xfId="11300"/>
    <cellStyle name="_Gas Transportation Charges_2009GRC_120308_DEM-WP(C) Costs Not In AURORA 2010GRC As Filed 5" xfId="11301"/>
    <cellStyle name="_Gas Transportation Charges_2009GRC_120308_DEM-WP(C) Costs Not In AURORA 2010GRC As Filed 5 2" xfId="11302"/>
    <cellStyle name="_Gas Transportation Charges_2009GRC_120308_DEM-WP(C) Costs Not In AURORA 2010GRC As Filed 6" xfId="11303"/>
    <cellStyle name="_Gas Transportation Charges_2009GRC_120308_DEM-WP(C) Costs Not In AURORA 2010GRC As Filed 6 2" xfId="11304"/>
    <cellStyle name="_Gas Transportation Charges_2009GRC_120308_DEM-WP(C) Costs Not In AURORA 2010GRC As Filed_DEM-WP(C) ENERG10C--ctn Mid-C_042010 2010GRC" xfId="11305"/>
    <cellStyle name="_Gas Transportation Charges_2009GRC_120308_DEM-WP(C) Costs Not In AURORA 2010GRC As Filed_DEM-WP(C) ENERG10C--ctn Mid-C_042010 2010GRC 2" xfId="11306"/>
    <cellStyle name="_Gas Transportation Charges_2009GRC_120308_DEM-WP(C) ENERG10C--ctn Mid-C_042010 2010GRC" xfId="11307"/>
    <cellStyle name="_Gas Transportation Charges_2009GRC_120308_DEM-WP(C) ENERG10C--ctn Mid-C_042010 2010GRC 2" xfId="11308"/>
    <cellStyle name="_Gas Transportation Charges_2009GRC_120308_DEM-WP(C) Gas Transport 2010GRC" xfId="11309"/>
    <cellStyle name="_Gas Transportation Charges_2009GRC_120308_DEM-WP(C) Gas Transport 2010GRC 2" xfId="11310"/>
    <cellStyle name="_Gas Transportation Charges_2009GRC_120308_DEM-WP(C) Gas Transport 2010GRC 2 2" xfId="11311"/>
    <cellStyle name="_Gas Transportation Charges_2009GRC_120308_DEM-WP(C) Gas Transport 2010GRC 3" xfId="11312"/>
    <cellStyle name="_Gas Transportation Charges_2009GRC_120308_NIM Summary" xfId="11313"/>
    <cellStyle name="_Gas Transportation Charges_2009GRC_120308_NIM Summary 09GRC" xfId="11314"/>
    <cellStyle name="_Gas Transportation Charges_2009GRC_120308_NIM Summary 09GRC 2" xfId="11315"/>
    <cellStyle name="_Gas Transportation Charges_2009GRC_120308_NIM Summary 09GRC 2 2" xfId="11316"/>
    <cellStyle name="_Gas Transportation Charges_2009GRC_120308_NIM Summary 09GRC 2 2 2" xfId="11317"/>
    <cellStyle name="_Gas Transportation Charges_2009GRC_120308_NIM Summary 09GRC 2 3" xfId="11318"/>
    <cellStyle name="_Gas Transportation Charges_2009GRC_120308_NIM Summary 09GRC 3" xfId="11319"/>
    <cellStyle name="_Gas Transportation Charges_2009GRC_120308_NIM Summary 09GRC 3 2" xfId="11320"/>
    <cellStyle name="_Gas Transportation Charges_2009GRC_120308_NIM Summary 09GRC 4" xfId="11321"/>
    <cellStyle name="_Gas Transportation Charges_2009GRC_120308_NIM Summary 09GRC_DEM-WP(C) ENERG10C--ctn Mid-C_042010 2010GRC" xfId="11322"/>
    <cellStyle name="_Gas Transportation Charges_2009GRC_120308_NIM Summary 09GRC_DEM-WP(C) ENERG10C--ctn Mid-C_042010 2010GRC 2" xfId="11323"/>
    <cellStyle name="_Gas Transportation Charges_2009GRC_120308_NIM Summary 10" xfId="11324"/>
    <cellStyle name="_Gas Transportation Charges_2009GRC_120308_NIM Summary 10 2" xfId="11325"/>
    <cellStyle name="_Gas Transportation Charges_2009GRC_120308_NIM Summary 11" xfId="11326"/>
    <cellStyle name="_Gas Transportation Charges_2009GRC_120308_NIM Summary 11 2" xfId="11327"/>
    <cellStyle name="_Gas Transportation Charges_2009GRC_120308_NIM Summary 12" xfId="11328"/>
    <cellStyle name="_Gas Transportation Charges_2009GRC_120308_NIM Summary 12 2" xfId="11329"/>
    <cellStyle name="_Gas Transportation Charges_2009GRC_120308_NIM Summary 13" xfId="11330"/>
    <cellStyle name="_Gas Transportation Charges_2009GRC_120308_NIM Summary 13 2" xfId="11331"/>
    <cellStyle name="_Gas Transportation Charges_2009GRC_120308_NIM Summary 14" xfId="11332"/>
    <cellStyle name="_Gas Transportation Charges_2009GRC_120308_NIM Summary 14 2" xfId="11333"/>
    <cellStyle name="_Gas Transportation Charges_2009GRC_120308_NIM Summary 15" xfId="11334"/>
    <cellStyle name="_Gas Transportation Charges_2009GRC_120308_NIM Summary 15 2" xfId="11335"/>
    <cellStyle name="_Gas Transportation Charges_2009GRC_120308_NIM Summary 16" xfId="11336"/>
    <cellStyle name="_Gas Transportation Charges_2009GRC_120308_NIM Summary 16 2" xfId="11337"/>
    <cellStyle name="_Gas Transportation Charges_2009GRC_120308_NIM Summary 17" xfId="11338"/>
    <cellStyle name="_Gas Transportation Charges_2009GRC_120308_NIM Summary 17 2" xfId="11339"/>
    <cellStyle name="_Gas Transportation Charges_2009GRC_120308_NIM Summary 18" xfId="11340"/>
    <cellStyle name="_Gas Transportation Charges_2009GRC_120308_NIM Summary 18 2" xfId="11341"/>
    <cellStyle name="_Gas Transportation Charges_2009GRC_120308_NIM Summary 19" xfId="11342"/>
    <cellStyle name="_Gas Transportation Charges_2009GRC_120308_NIM Summary 19 2" xfId="11343"/>
    <cellStyle name="_Gas Transportation Charges_2009GRC_120308_NIM Summary 2" xfId="11344"/>
    <cellStyle name="_Gas Transportation Charges_2009GRC_120308_NIM Summary 2 2" xfId="11345"/>
    <cellStyle name="_Gas Transportation Charges_2009GRC_120308_NIM Summary 2 2 2" xfId="11346"/>
    <cellStyle name="_Gas Transportation Charges_2009GRC_120308_NIM Summary 2 3" xfId="11347"/>
    <cellStyle name="_Gas Transportation Charges_2009GRC_120308_NIM Summary 20" xfId="11348"/>
    <cellStyle name="_Gas Transportation Charges_2009GRC_120308_NIM Summary 20 2" xfId="11349"/>
    <cellStyle name="_Gas Transportation Charges_2009GRC_120308_NIM Summary 21" xfId="11350"/>
    <cellStyle name="_Gas Transportation Charges_2009GRC_120308_NIM Summary 21 2" xfId="11351"/>
    <cellStyle name="_Gas Transportation Charges_2009GRC_120308_NIM Summary 22" xfId="11352"/>
    <cellStyle name="_Gas Transportation Charges_2009GRC_120308_NIM Summary 22 2" xfId="11353"/>
    <cellStyle name="_Gas Transportation Charges_2009GRC_120308_NIM Summary 23" xfId="11354"/>
    <cellStyle name="_Gas Transportation Charges_2009GRC_120308_NIM Summary 23 2" xfId="11355"/>
    <cellStyle name="_Gas Transportation Charges_2009GRC_120308_NIM Summary 24" xfId="11356"/>
    <cellStyle name="_Gas Transportation Charges_2009GRC_120308_NIM Summary 24 2" xfId="11357"/>
    <cellStyle name="_Gas Transportation Charges_2009GRC_120308_NIM Summary 25" xfId="11358"/>
    <cellStyle name="_Gas Transportation Charges_2009GRC_120308_NIM Summary 25 2" xfId="11359"/>
    <cellStyle name="_Gas Transportation Charges_2009GRC_120308_NIM Summary 26" xfId="11360"/>
    <cellStyle name="_Gas Transportation Charges_2009GRC_120308_NIM Summary 26 2" xfId="11361"/>
    <cellStyle name="_Gas Transportation Charges_2009GRC_120308_NIM Summary 27" xfId="11362"/>
    <cellStyle name="_Gas Transportation Charges_2009GRC_120308_NIM Summary 27 2" xfId="11363"/>
    <cellStyle name="_Gas Transportation Charges_2009GRC_120308_NIM Summary 28" xfId="11364"/>
    <cellStyle name="_Gas Transportation Charges_2009GRC_120308_NIM Summary 28 2" xfId="11365"/>
    <cellStyle name="_Gas Transportation Charges_2009GRC_120308_NIM Summary 29" xfId="11366"/>
    <cellStyle name="_Gas Transportation Charges_2009GRC_120308_NIM Summary 29 2" xfId="11367"/>
    <cellStyle name="_Gas Transportation Charges_2009GRC_120308_NIM Summary 3" xfId="11368"/>
    <cellStyle name="_Gas Transportation Charges_2009GRC_120308_NIM Summary 3 2" xfId="11369"/>
    <cellStyle name="_Gas Transportation Charges_2009GRC_120308_NIM Summary 30" xfId="11370"/>
    <cellStyle name="_Gas Transportation Charges_2009GRC_120308_NIM Summary 30 2" xfId="11371"/>
    <cellStyle name="_Gas Transportation Charges_2009GRC_120308_NIM Summary 31" xfId="11372"/>
    <cellStyle name="_Gas Transportation Charges_2009GRC_120308_NIM Summary 31 2" xfId="11373"/>
    <cellStyle name="_Gas Transportation Charges_2009GRC_120308_NIM Summary 32" xfId="11374"/>
    <cellStyle name="_Gas Transportation Charges_2009GRC_120308_NIM Summary 32 2" xfId="11375"/>
    <cellStyle name="_Gas Transportation Charges_2009GRC_120308_NIM Summary 33" xfId="11376"/>
    <cellStyle name="_Gas Transportation Charges_2009GRC_120308_NIM Summary 33 2" xfId="11377"/>
    <cellStyle name="_Gas Transportation Charges_2009GRC_120308_NIM Summary 34" xfId="11378"/>
    <cellStyle name="_Gas Transportation Charges_2009GRC_120308_NIM Summary 34 2" xfId="11379"/>
    <cellStyle name="_Gas Transportation Charges_2009GRC_120308_NIM Summary 35" xfId="11380"/>
    <cellStyle name="_Gas Transportation Charges_2009GRC_120308_NIM Summary 35 2" xfId="11381"/>
    <cellStyle name="_Gas Transportation Charges_2009GRC_120308_NIM Summary 36" xfId="11382"/>
    <cellStyle name="_Gas Transportation Charges_2009GRC_120308_NIM Summary 36 2" xfId="11383"/>
    <cellStyle name="_Gas Transportation Charges_2009GRC_120308_NIM Summary 37" xfId="11384"/>
    <cellStyle name="_Gas Transportation Charges_2009GRC_120308_NIM Summary 37 2" xfId="11385"/>
    <cellStyle name="_Gas Transportation Charges_2009GRC_120308_NIM Summary 38" xfId="11386"/>
    <cellStyle name="_Gas Transportation Charges_2009GRC_120308_NIM Summary 38 2" xfId="11387"/>
    <cellStyle name="_Gas Transportation Charges_2009GRC_120308_NIM Summary 39" xfId="11388"/>
    <cellStyle name="_Gas Transportation Charges_2009GRC_120308_NIM Summary 39 2" xfId="11389"/>
    <cellStyle name="_Gas Transportation Charges_2009GRC_120308_NIM Summary 4" xfId="11390"/>
    <cellStyle name="_Gas Transportation Charges_2009GRC_120308_NIM Summary 4 2" xfId="11391"/>
    <cellStyle name="_Gas Transportation Charges_2009GRC_120308_NIM Summary 40" xfId="11392"/>
    <cellStyle name="_Gas Transportation Charges_2009GRC_120308_NIM Summary 40 2" xfId="11393"/>
    <cellStyle name="_Gas Transportation Charges_2009GRC_120308_NIM Summary 41" xfId="11394"/>
    <cellStyle name="_Gas Transportation Charges_2009GRC_120308_NIM Summary 41 2" xfId="11395"/>
    <cellStyle name="_Gas Transportation Charges_2009GRC_120308_NIM Summary 42" xfId="11396"/>
    <cellStyle name="_Gas Transportation Charges_2009GRC_120308_NIM Summary 42 2" xfId="11397"/>
    <cellStyle name="_Gas Transportation Charges_2009GRC_120308_NIM Summary 43" xfId="11398"/>
    <cellStyle name="_Gas Transportation Charges_2009GRC_120308_NIM Summary 43 2" xfId="11399"/>
    <cellStyle name="_Gas Transportation Charges_2009GRC_120308_NIM Summary 44" xfId="11400"/>
    <cellStyle name="_Gas Transportation Charges_2009GRC_120308_NIM Summary 44 2" xfId="11401"/>
    <cellStyle name="_Gas Transportation Charges_2009GRC_120308_NIM Summary 45" xfId="11402"/>
    <cellStyle name="_Gas Transportation Charges_2009GRC_120308_NIM Summary 45 2" xfId="11403"/>
    <cellStyle name="_Gas Transportation Charges_2009GRC_120308_NIM Summary 46" xfId="11404"/>
    <cellStyle name="_Gas Transportation Charges_2009GRC_120308_NIM Summary 46 2" xfId="11405"/>
    <cellStyle name="_Gas Transportation Charges_2009GRC_120308_NIM Summary 47" xfId="11406"/>
    <cellStyle name="_Gas Transportation Charges_2009GRC_120308_NIM Summary 47 2" xfId="11407"/>
    <cellStyle name="_Gas Transportation Charges_2009GRC_120308_NIM Summary 48" xfId="11408"/>
    <cellStyle name="_Gas Transportation Charges_2009GRC_120308_NIM Summary 49" xfId="11409"/>
    <cellStyle name="_Gas Transportation Charges_2009GRC_120308_NIM Summary 5" xfId="11410"/>
    <cellStyle name="_Gas Transportation Charges_2009GRC_120308_NIM Summary 5 2" xfId="11411"/>
    <cellStyle name="_Gas Transportation Charges_2009GRC_120308_NIM Summary 50" xfId="11412"/>
    <cellStyle name="_Gas Transportation Charges_2009GRC_120308_NIM Summary 51" xfId="11413"/>
    <cellStyle name="_Gas Transportation Charges_2009GRC_120308_NIM Summary 52" xfId="11414"/>
    <cellStyle name="_Gas Transportation Charges_2009GRC_120308_NIM Summary 6" xfId="11415"/>
    <cellStyle name="_Gas Transportation Charges_2009GRC_120308_NIM Summary 6 2" xfId="11416"/>
    <cellStyle name="_Gas Transportation Charges_2009GRC_120308_NIM Summary 7" xfId="11417"/>
    <cellStyle name="_Gas Transportation Charges_2009GRC_120308_NIM Summary 7 2" xfId="11418"/>
    <cellStyle name="_Gas Transportation Charges_2009GRC_120308_NIM Summary 8" xfId="11419"/>
    <cellStyle name="_Gas Transportation Charges_2009GRC_120308_NIM Summary 8 2" xfId="11420"/>
    <cellStyle name="_Gas Transportation Charges_2009GRC_120308_NIM Summary 9" xfId="11421"/>
    <cellStyle name="_Gas Transportation Charges_2009GRC_120308_NIM Summary 9 2" xfId="11422"/>
    <cellStyle name="_Gas Transportation Charges_2009GRC_120308_NIM Summary_DEM-WP(C) ENERG10C--ctn Mid-C_042010 2010GRC" xfId="11423"/>
    <cellStyle name="_Gas Transportation Charges_2009GRC_120308_NIM Summary_DEM-WP(C) ENERG10C--ctn Mid-C_042010 2010GRC 2" xfId="11424"/>
    <cellStyle name="_Gas Transportation Charges_2009GRC_120308_NIM+O&amp;M" xfId="11425"/>
    <cellStyle name="_Gas Transportation Charges_2009GRC_120308_NIM+O&amp;M 2" xfId="11426"/>
    <cellStyle name="_Gas Transportation Charges_2009GRC_120308_NIM+O&amp;M 2 2" xfId="11427"/>
    <cellStyle name="_Gas Transportation Charges_2009GRC_120308_NIM+O&amp;M 2 2 2" xfId="11428"/>
    <cellStyle name="_Gas Transportation Charges_2009GRC_120308_NIM+O&amp;M 2 3" xfId="11429"/>
    <cellStyle name="_Gas Transportation Charges_2009GRC_120308_NIM+O&amp;M 3" xfId="11430"/>
    <cellStyle name="_Gas Transportation Charges_2009GRC_120308_NIM+O&amp;M 3 2" xfId="11431"/>
    <cellStyle name="_Gas Transportation Charges_2009GRC_120308_NIM+O&amp;M 4" xfId="11432"/>
    <cellStyle name="_Gas Transportation Charges_2009GRC_120308_NIM+O&amp;M Monthly" xfId="11433"/>
    <cellStyle name="_Gas Transportation Charges_2009GRC_120308_NIM+O&amp;M Monthly 2" xfId="11434"/>
    <cellStyle name="_Gas Transportation Charges_2009GRC_120308_NIM+O&amp;M Monthly 2 2" xfId="11435"/>
    <cellStyle name="_Gas Transportation Charges_2009GRC_120308_NIM+O&amp;M Monthly 2 2 2" xfId="11436"/>
    <cellStyle name="_Gas Transportation Charges_2009GRC_120308_NIM+O&amp;M Monthly 2 3" xfId="11437"/>
    <cellStyle name="_Gas Transportation Charges_2009GRC_120308_NIM+O&amp;M Monthly 3" xfId="11438"/>
    <cellStyle name="_Gas Transportation Charges_2009GRC_120308_NIM+O&amp;M Monthly 3 2" xfId="11439"/>
    <cellStyle name="_Gas Transportation Charges_2009GRC_120308_NIM+O&amp;M Monthly 4" xfId="11440"/>
    <cellStyle name="_Gas Transportation Charges_2009GRC_120308_PCA 9 -  Exhibit D April 2010 (3)" xfId="11441"/>
    <cellStyle name="_Gas Transportation Charges_2009GRC_120308_PCA 9 -  Exhibit D April 2010 (3) 2" xfId="11442"/>
    <cellStyle name="_Gas Transportation Charges_2009GRC_120308_PCA 9 -  Exhibit D April 2010 (3) 2 2" xfId="11443"/>
    <cellStyle name="_Gas Transportation Charges_2009GRC_120308_PCA 9 -  Exhibit D April 2010 (3) 2 2 2" xfId="11444"/>
    <cellStyle name="_Gas Transportation Charges_2009GRC_120308_PCA 9 -  Exhibit D April 2010 (3) 2 3" xfId="11445"/>
    <cellStyle name="_Gas Transportation Charges_2009GRC_120308_PCA 9 -  Exhibit D April 2010 (3) 3" xfId="11446"/>
    <cellStyle name="_Gas Transportation Charges_2009GRC_120308_PCA 9 -  Exhibit D April 2010 (3) 3 2" xfId="11447"/>
    <cellStyle name="_Gas Transportation Charges_2009GRC_120308_PCA 9 -  Exhibit D April 2010 (3) 4" xfId="11448"/>
    <cellStyle name="_Gas Transportation Charges_2009GRC_120308_PCA 9 -  Exhibit D April 2010 (3)_DEM-WP(C) ENERG10C--ctn Mid-C_042010 2010GRC" xfId="11449"/>
    <cellStyle name="_Gas Transportation Charges_2009GRC_120308_PCA 9 -  Exhibit D April 2010 (3)_DEM-WP(C) ENERG10C--ctn Mid-C_042010 2010GRC 2" xfId="11450"/>
    <cellStyle name="_Gas Transportation Charges_2009GRC_120308_Reconciliation" xfId="11451"/>
    <cellStyle name="_Gas Transportation Charges_2009GRC_120308_Reconciliation 2" xfId="11452"/>
    <cellStyle name="_Gas Transportation Charges_2009GRC_120308_Reconciliation 2 2" xfId="11453"/>
    <cellStyle name="_Gas Transportation Charges_2009GRC_120308_Reconciliation 2 2 2" xfId="11454"/>
    <cellStyle name="_Gas Transportation Charges_2009GRC_120308_Reconciliation 3" xfId="11455"/>
    <cellStyle name="_Gas Transportation Charges_2009GRC_120308_Reconciliation 3 2" xfId="11456"/>
    <cellStyle name="_Gas Transportation Charges_2009GRC_120308_Reconciliation 3 3" xfId="11457"/>
    <cellStyle name="_Gas Transportation Charges_2009GRC_120308_Reconciliation 4" xfId="11458"/>
    <cellStyle name="_Gas Transportation Charges_2009GRC_120308_Reconciliation 4 2" xfId="11459"/>
    <cellStyle name="_Gas Transportation Charges_2009GRC_120308_Reconciliation 5" xfId="11460"/>
    <cellStyle name="_Gas Transportation Charges_2009GRC_120308_Reconciliation 5 2" xfId="11461"/>
    <cellStyle name="_Gas Transportation Charges_2009GRC_120308_Reconciliation 6" xfId="11462"/>
    <cellStyle name="_Gas Transportation Charges_2009GRC_120308_Reconciliation 6 2" xfId="11463"/>
    <cellStyle name="_Gas Transportation Charges_2009GRC_120308_Reconciliation_DEM-WP(C) ENERG10C--ctn Mid-C_042010 2010GRC" xfId="11464"/>
    <cellStyle name="_Gas Transportation Charges_2009GRC_120308_Reconciliation_DEM-WP(C) ENERG10C--ctn Mid-C_042010 2010GRC 2" xfId="11465"/>
    <cellStyle name="_Gas Transportation Charges_2009GRC_120308_Wind Integration 10GRC" xfId="11466"/>
    <cellStyle name="_Gas Transportation Charges_2009GRC_120308_Wind Integration 10GRC 2" xfId="11467"/>
    <cellStyle name="_Gas Transportation Charges_2009GRC_120308_Wind Integration 10GRC 2 2" xfId="11468"/>
    <cellStyle name="_Gas Transportation Charges_2009GRC_120308_Wind Integration 10GRC 2 2 2" xfId="11469"/>
    <cellStyle name="_Gas Transportation Charges_2009GRC_120308_Wind Integration 10GRC 2 3" xfId="11470"/>
    <cellStyle name="_Gas Transportation Charges_2009GRC_120308_Wind Integration 10GRC 3" xfId="11471"/>
    <cellStyle name="_Gas Transportation Charges_2009GRC_120308_Wind Integration 10GRC 3 2" xfId="11472"/>
    <cellStyle name="_Gas Transportation Charges_2009GRC_120308_Wind Integration 10GRC 4" xfId="11473"/>
    <cellStyle name="_Gas Transportation Charges_2009GRC_120308_Wind Integration 10GRC_DEM-WP(C) ENERG10C--ctn Mid-C_042010 2010GRC" xfId="11474"/>
    <cellStyle name="_Gas Transportation Charges_2009GRC_120308_Wind Integration 10GRC_DEM-WP(C) ENERG10C--ctn Mid-C_042010 2010GRC 2" xfId="11475"/>
    <cellStyle name="_x0013__LSRWEP LGIA like Acctg Petition Aug 2010" xfId="11476"/>
    <cellStyle name="_x0013__LSRWEP LGIA like Acctg Petition Aug 2010 2" xfId="11477"/>
    <cellStyle name="_x0013__LSRWEP LGIA like Acctg Petition Aug 2010 2 2" xfId="11478"/>
    <cellStyle name="_x0013__LSRWEP LGIA like Acctg Petition Aug 2010 3" xfId="11479"/>
    <cellStyle name="_Mid C 09GRC" xfId="11480"/>
    <cellStyle name="_Mid C 09GRC 2" xfId="11481"/>
    <cellStyle name="_Monthly Fixed Input" xfId="11482"/>
    <cellStyle name="_Monthly Fixed Input 2" xfId="11483"/>
    <cellStyle name="_Monthly Fixed Input 2 2" xfId="11484"/>
    <cellStyle name="_Monthly Fixed Input 2 2 2" xfId="11485"/>
    <cellStyle name="_Monthly Fixed Input 2 3" xfId="11486"/>
    <cellStyle name="_Monthly Fixed Input 3" xfId="11487"/>
    <cellStyle name="_Monthly Fixed Input 3 2" xfId="11488"/>
    <cellStyle name="_Monthly Fixed Input 3 2 2" xfId="11489"/>
    <cellStyle name="_Monthly Fixed Input 3 3" xfId="11490"/>
    <cellStyle name="_Monthly Fixed Input 3 4" xfId="11491"/>
    <cellStyle name="_Monthly Fixed Input 4" xfId="11492"/>
    <cellStyle name="_Monthly Fixed Input_DEM-WP(C) ENERG10C--ctn Mid-C_042010 2010GRC" xfId="11493"/>
    <cellStyle name="_Monthly Fixed Input_DEM-WP(C) ENERG10C--ctn Mid-C_042010 2010GRC 2" xfId="11494"/>
    <cellStyle name="_Monthly Fixed Input_NIM Summary" xfId="11495"/>
    <cellStyle name="_Monthly Fixed Input_NIM Summary 2" xfId="11496"/>
    <cellStyle name="_Monthly Fixed Input_NIM Summary 2 2" xfId="11497"/>
    <cellStyle name="_Monthly Fixed Input_NIM Summary 2 2 2" xfId="11498"/>
    <cellStyle name="_Monthly Fixed Input_NIM Summary 2 2 2 2" xfId="11499"/>
    <cellStyle name="_Monthly Fixed Input_NIM Summary 2 2 3" xfId="11500"/>
    <cellStyle name="_Monthly Fixed Input_NIM Summary 2 2 4" xfId="11501"/>
    <cellStyle name="_Monthly Fixed Input_NIM Summary 2 3" xfId="11502"/>
    <cellStyle name="_Monthly Fixed Input_NIM Summary 2 3 2" xfId="11503"/>
    <cellStyle name="_Monthly Fixed Input_NIM Summary 2 4" xfId="11504"/>
    <cellStyle name="_Monthly Fixed Input_NIM Summary 3" xfId="11505"/>
    <cellStyle name="_Monthly Fixed Input_NIM Summary 3 2" xfId="11506"/>
    <cellStyle name="_Monthly Fixed Input_NIM Summary 3 2 2" xfId="11507"/>
    <cellStyle name="_Monthly Fixed Input_NIM Summary 3 3" xfId="11508"/>
    <cellStyle name="_Monthly Fixed Input_NIM Summary 3 4" xfId="11509"/>
    <cellStyle name="_Monthly Fixed Input_NIM Summary 4" xfId="11510"/>
    <cellStyle name="_Monthly Fixed Input_NIM Summary 4 2" xfId="11511"/>
    <cellStyle name="_Monthly Fixed Input_NIM Summary 5" xfId="11512"/>
    <cellStyle name="_Monthly Fixed Input_NIM Summary_DEM-WP(C) ENERG10C--ctn Mid-C_042010 2010GRC" xfId="11513"/>
    <cellStyle name="_Monthly Fixed Input_NIM Summary_DEM-WP(C) ENERG10C--ctn Mid-C_042010 2010GRC 2" xfId="11514"/>
    <cellStyle name="_NIM 06 Base Case Current Trends" xfId="11515"/>
    <cellStyle name="_NIM 06 Base Case Current Trends 2" xfId="11516"/>
    <cellStyle name="_NIM 06 Base Case Current Trends 2 2" xfId="11517"/>
    <cellStyle name="_NIM 06 Base Case Current Trends 2 2 2" xfId="11518"/>
    <cellStyle name="_NIM 06 Base Case Current Trends 2 2 2 2" xfId="11519"/>
    <cellStyle name="_NIM 06 Base Case Current Trends 2 2 2 2 2" xfId="11520"/>
    <cellStyle name="_NIM 06 Base Case Current Trends 2 2 2 3" xfId="11521"/>
    <cellStyle name="_NIM 06 Base Case Current Trends 2 2 2 4" xfId="11522"/>
    <cellStyle name="_NIM 06 Base Case Current Trends 2 2 3" xfId="11523"/>
    <cellStyle name="_NIM 06 Base Case Current Trends 2 2 3 2" xfId="11524"/>
    <cellStyle name="_NIM 06 Base Case Current Trends 2 2 4" xfId="11525"/>
    <cellStyle name="_NIM 06 Base Case Current Trends 2 3" xfId="11526"/>
    <cellStyle name="_NIM 06 Base Case Current Trends 2 3 2" xfId="11527"/>
    <cellStyle name="_NIM 06 Base Case Current Trends 2 3 2 2" xfId="11528"/>
    <cellStyle name="_NIM 06 Base Case Current Trends 2 3 3" xfId="11529"/>
    <cellStyle name="_NIM 06 Base Case Current Trends 2 3 4" xfId="11530"/>
    <cellStyle name="_NIM 06 Base Case Current Trends 2 4" xfId="11531"/>
    <cellStyle name="_NIM 06 Base Case Current Trends 2 4 2" xfId="11532"/>
    <cellStyle name="_NIM 06 Base Case Current Trends 2 5" xfId="11533"/>
    <cellStyle name="_NIM 06 Base Case Current Trends 3" xfId="11534"/>
    <cellStyle name="_NIM 06 Base Case Current Trends 3 2" xfId="11535"/>
    <cellStyle name="_NIM 06 Base Case Current Trends 3 2 2" xfId="11536"/>
    <cellStyle name="_NIM 06 Base Case Current Trends 3 2 3" xfId="11537"/>
    <cellStyle name="_NIM 06 Base Case Current Trends 3 3" xfId="11538"/>
    <cellStyle name="_NIM 06 Base Case Current Trends 3 4" xfId="11539"/>
    <cellStyle name="_NIM 06 Base Case Current Trends 4" xfId="11540"/>
    <cellStyle name="_NIM 06 Base Case Current Trends 4 2" xfId="11541"/>
    <cellStyle name="_NIM 06 Base Case Current Trends 4 2 2" xfId="11542"/>
    <cellStyle name="_NIM 06 Base Case Current Trends 4 3" xfId="11543"/>
    <cellStyle name="_NIM 06 Base Case Current Trends 5" xfId="11544"/>
    <cellStyle name="_NIM 06 Base Case Current Trends 5 2" xfId="11545"/>
    <cellStyle name="_NIM 06 Base Case Current Trends 5 3" xfId="11546"/>
    <cellStyle name="_NIM 06 Base Case Current Trends 6" xfId="11547"/>
    <cellStyle name="_NIM 06 Base Case Current Trends 6 2" xfId="11548"/>
    <cellStyle name="_NIM 06 Base Case Current Trends_Adj Bench DR 3 for Initial Briefs (Electric)" xfId="11549"/>
    <cellStyle name="_NIM 06 Base Case Current Trends_Adj Bench DR 3 for Initial Briefs (Electric) 2" xfId="11550"/>
    <cellStyle name="_NIM 06 Base Case Current Trends_Adj Bench DR 3 for Initial Briefs (Electric) 2 2" xfId="11551"/>
    <cellStyle name="_NIM 06 Base Case Current Trends_Adj Bench DR 3 for Initial Briefs (Electric) 2 2 2" xfId="11552"/>
    <cellStyle name="_NIM 06 Base Case Current Trends_Adj Bench DR 3 for Initial Briefs (Electric) 2 2 2 2" xfId="11553"/>
    <cellStyle name="_NIM 06 Base Case Current Trends_Adj Bench DR 3 for Initial Briefs (Electric) 2 2 3" xfId="11554"/>
    <cellStyle name="_NIM 06 Base Case Current Trends_Adj Bench DR 3 for Initial Briefs (Electric) 2 2 4" xfId="11555"/>
    <cellStyle name="_NIM 06 Base Case Current Trends_Adj Bench DR 3 for Initial Briefs (Electric) 2 3" xfId="11556"/>
    <cellStyle name="_NIM 06 Base Case Current Trends_Adj Bench DR 3 for Initial Briefs (Electric) 2 3 2" xfId="11557"/>
    <cellStyle name="_NIM 06 Base Case Current Trends_Adj Bench DR 3 for Initial Briefs (Electric) 2 4" xfId="11558"/>
    <cellStyle name="_NIM 06 Base Case Current Trends_Adj Bench DR 3 for Initial Briefs (Electric) 3" xfId="11559"/>
    <cellStyle name="_NIM 06 Base Case Current Trends_Adj Bench DR 3 for Initial Briefs (Electric) 3 2" xfId="11560"/>
    <cellStyle name="_NIM 06 Base Case Current Trends_Adj Bench DR 3 for Initial Briefs (Electric) 3 2 2" xfId="11561"/>
    <cellStyle name="_NIM 06 Base Case Current Trends_Adj Bench DR 3 for Initial Briefs (Electric) 3 3" xfId="11562"/>
    <cellStyle name="_NIM 06 Base Case Current Trends_Adj Bench DR 3 for Initial Briefs (Electric) 3 4" xfId="11563"/>
    <cellStyle name="_NIM 06 Base Case Current Trends_Adj Bench DR 3 for Initial Briefs (Electric) 4" xfId="11564"/>
    <cellStyle name="_NIM 06 Base Case Current Trends_Adj Bench DR 3 for Initial Briefs (Electric) 4 2" xfId="11565"/>
    <cellStyle name="_NIM 06 Base Case Current Trends_Adj Bench DR 3 for Initial Briefs (Electric) 5" xfId="11566"/>
    <cellStyle name="_NIM 06 Base Case Current Trends_Adj Bench DR 3 for Initial Briefs (Electric)_DEM-WP(C) ENERG10C--ctn Mid-C_042010 2010GRC" xfId="11567"/>
    <cellStyle name="_NIM 06 Base Case Current Trends_Adj Bench DR 3 for Initial Briefs (Electric)_DEM-WP(C) ENERG10C--ctn Mid-C_042010 2010GRC 2" xfId="11568"/>
    <cellStyle name="_NIM 06 Base Case Current Trends_Book1" xfId="11569"/>
    <cellStyle name="_NIM 06 Base Case Current Trends_Book1 2" xfId="11570"/>
    <cellStyle name="_NIM 06 Base Case Current Trends_Book2" xfId="11571"/>
    <cellStyle name="_NIM 06 Base Case Current Trends_Book2 2" xfId="11572"/>
    <cellStyle name="_NIM 06 Base Case Current Trends_Book2 2 2" xfId="11573"/>
    <cellStyle name="_NIM 06 Base Case Current Trends_Book2 2 2 2" xfId="11574"/>
    <cellStyle name="_NIM 06 Base Case Current Trends_Book2 2 2 2 2" xfId="11575"/>
    <cellStyle name="_NIM 06 Base Case Current Trends_Book2 2 2 3" xfId="11576"/>
    <cellStyle name="_NIM 06 Base Case Current Trends_Book2 2 2 4" xfId="11577"/>
    <cellStyle name="_NIM 06 Base Case Current Trends_Book2 2 3" xfId="11578"/>
    <cellStyle name="_NIM 06 Base Case Current Trends_Book2 2 3 2" xfId="11579"/>
    <cellStyle name="_NIM 06 Base Case Current Trends_Book2 2 4" xfId="11580"/>
    <cellStyle name="_NIM 06 Base Case Current Trends_Book2 3" xfId="11581"/>
    <cellStyle name="_NIM 06 Base Case Current Trends_Book2 3 2" xfId="11582"/>
    <cellStyle name="_NIM 06 Base Case Current Trends_Book2 3 2 2" xfId="11583"/>
    <cellStyle name="_NIM 06 Base Case Current Trends_Book2 3 3" xfId="11584"/>
    <cellStyle name="_NIM 06 Base Case Current Trends_Book2 3 4" xfId="11585"/>
    <cellStyle name="_NIM 06 Base Case Current Trends_Book2 4" xfId="11586"/>
    <cellStyle name="_NIM 06 Base Case Current Trends_Book2 4 2" xfId="11587"/>
    <cellStyle name="_NIM 06 Base Case Current Trends_Book2 5" xfId="11588"/>
    <cellStyle name="_NIM 06 Base Case Current Trends_Book2_Adj Bench DR 3 for Initial Briefs (Electric)" xfId="11589"/>
    <cellStyle name="_NIM 06 Base Case Current Trends_Book2_Adj Bench DR 3 for Initial Briefs (Electric) 2" xfId="11590"/>
    <cellStyle name="_NIM 06 Base Case Current Trends_Book2_Adj Bench DR 3 for Initial Briefs (Electric) 2 2" xfId="11591"/>
    <cellStyle name="_NIM 06 Base Case Current Trends_Book2_Adj Bench DR 3 for Initial Briefs (Electric) 2 2 2" xfId="11592"/>
    <cellStyle name="_NIM 06 Base Case Current Trends_Book2_Adj Bench DR 3 for Initial Briefs (Electric) 2 2 2 2" xfId="11593"/>
    <cellStyle name="_NIM 06 Base Case Current Trends_Book2_Adj Bench DR 3 for Initial Briefs (Electric) 2 2 3" xfId="11594"/>
    <cellStyle name="_NIM 06 Base Case Current Trends_Book2_Adj Bench DR 3 for Initial Briefs (Electric) 2 2 4" xfId="11595"/>
    <cellStyle name="_NIM 06 Base Case Current Trends_Book2_Adj Bench DR 3 for Initial Briefs (Electric) 2 3" xfId="11596"/>
    <cellStyle name="_NIM 06 Base Case Current Trends_Book2_Adj Bench DR 3 for Initial Briefs (Electric) 2 3 2" xfId="11597"/>
    <cellStyle name="_NIM 06 Base Case Current Trends_Book2_Adj Bench DR 3 for Initial Briefs (Electric) 2 4" xfId="11598"/>
    <cellStyle name="_NIM 06 Base Case Current Trends_Book2_Adj Bench DR 3 for Initial Briefs (Electric) 3" xfId="11599"/>
    <cellStyle name="_NIM 06 Base Case Current Trends_Book2_Adj Bench DR 3 for Initial Briefs (Electric) 3 2" xfId="11600"/>
    <cellStyle name="_NIM 06 Base Case Current Trends_Book2_Adj Bench DR 3 for Initial Briefs (Electric) 3 2 2" xfId="11601"/>
    <cellStyle name="_NIM 06 Base Case Current Trends_Book2_Adj Bench DR 3 for Initial Briefs (Electric) 3 3" xfId="11602"/>
    <cellStyle name="_NIM 06 Base Case Current Trends_Book2_Adj Bench DR 3 for Initial Briefs (Electric) 3 4" xfId="11603"/>
    <cellStyle name="_NIM 06 Base Case Current Trends_Book2_Adj Bench DR 3 for Initial Briefs (Electric) 4" xfId="11604"/>
    <cellStyle name="_NIM 06 Base Case Current Trends_Book2_Adj Bench DR 3 for Initial Briefs (Electric) 4 2" xfId="11605"/>
    <cellStyle name="_NIM 06 Base Case Current Trends_Book2_Adj Bench DR 3 for Initial Briefs (Electric) 5" xfId="11606"/>
    <cellStyle name="_NIM 06 Base Case Current Trends_Book2_Adj Bench DR 3 for Initial Briefs (Electric)_DEM-WP(C) ENERG10C--ctn Mid-C_042010 2010GRC" xfId="11607"/>
    <cellStyle name="_NIM 06 Base Case Current Trends_Book2_Adj Bench DR 3 for Initial Briefs (Electric)_DEM-WP(C) ENERG10C--ctn Mid-C_042010 2010GRC 2" xfId="11608"/>
    <cellStyle name="_NIM 06 Base Case Current Trends_Book2_DEM-WP(C) ENERG10C--ctn Mid-C_042010 2010GRC" xfId="11609"/>
    <cellStyle name="_NIM 06 Base Case Current Trends_Book2_DEM-WP(C) ENERG10C--ctn Mid-C_042010 2010GRC 2" xfId="11610"/>
    <cellStyle name="_NIM 06 Base Case Current Trends_Book2_Electric Rev Req Model (2009 GRC) Rebuttal" xfId="11611"/>
    <cellStyle name="_NIM 06 Base Case Current Trends_Book2_Electric Rev Req Model (2009 GRC) Rebuttal 2" xfId="11612"/>
    <cellStyle name="_NIM 06 Base Case Current Trends_Book2_Electric Rev Req Model (2009 GRC) Rebuttal 2 2" xfId="11613"/>
    <cellStyle name="_NIM 06 Base Case Current Trends_Book2_Electric Rev Req Model (2009 GRC) Rebuttal 2 2 2" xfId="11614"/>
    <cellStyle name="_NIM 06 Base Case Current Trends_Book2_Electric Rev Req Model (2009 GRC) Rebuttal 2 3" xfId="11615"/>
    <cellStyle name="_NIM 06 Base Case Current Trends_Book2_Electric Rev Req Model (2009 GRC) Rebuttal 3" xfId="11616"/>
    <cellStyle name="_NIM 06 Base Case Current Trends_Book2_Electric Rev Req Model (2009 GRC) Rebuttal 3 2" xfId="11617"/>
    <cellStyle name="_NIM 06 Base Case Current Trends_Book2_Electric Rev Req Model (2009 GRC) Rebuttal 4" xfId="11618"/>
    <cellStyle name="_NIM 06 Base Case Current Trends_Book2_Electric Rev Req Model (2009 GRC) Rebuttal REmoval of New  WH Solar AdjustMI" xfId="11619"/>
    <cellStyle name="_NIM 06 Base Case Current Trends_Book2_Electric Rev Req Model (2009 GRC) Rebuttal REmoval of New  WH Solar AdjustMI 2" xfId="11620"/>
    <cellStyle name="_NIM 06 Base Case Current Trends_Book2_Electric Rev Req Model (2009 GRC) Rebuttal REmoval of New  WH Solar AdjustMI 2 2" xfId="11621"/>
    <cellStyle name="_NIM 06 Base Case Current Trends_Book2_Electric Rev Req Model (2009 GRC) Rebuttal REmoval of New  WH Solar AdjustMI 2 2 2" xfId="11622"/>
    <cellStyle name="_NIM 06 Base Case Current Trends_Book2_Electric Rev Req Model (2009 GRC) Rebuttal REmoval of New  WH Solar AdjustMI 2 2 2 2" xfId="11623"/>
    <cellStyle name="_NIM 06 Base Case Current Trends_Book2_Electric Rev Req Model (2009 GRC) Rebuttal REmoval of New  WH Solar AdjustMI 2 2 3" xfId="11624"/>
    <cellStyle name="_NIM 06 Base Case Current Trends_Book2_Electric Rev Req Model (2009 GRC) Rebuttal REmoval of New  WH Solar AdjustMI 2 2 4" xfId="11625"/>
    <cellStyle name="_NIM 06 Base Case Current Trends_Book2_Electric Rev Req Model (2009 GRC) Rebuttal REmoval of New  WH Solar AdjustMI 2 3" xfId="11626"/>
    <cellStyle name="_NIM 06 Base Case Current Trends_Book2_Electric Rev Req Model (2009 GRC) Rebuttal REmoval of New  WH Solar AdjustMI 2 3 2" xfId="11627"/>
    <cellStyle name="_NIM 06 Base Case Current Trends_Book2_Electric Rev Req Model (2009 GRC) Rebuttal REmoval of New  WH Solar AdjustMI 2 4" xfId="11628"/>
    <cellStyle name="_NIM 06 Base Case Current Trends_Book2_Electric Rev Req Model (2009 GRC) Rebuttal REmoval of New  WH Solar AdjustMI 3" xfId="11629"/>
    <cellStyle name="_NIM 06 Base Case Current Trends_Book2_Electric Rev Req Model (2009 GRC) Rebuttal REmoval of New  WH Solar AdjustMI 3 2" xfId="11630"/>
    <cellStyle name="_NIM 06 Base Case Current Trends_Book2_Electric Rev Req Model (2009 GRC) Rebuttal REmoval of New  WH Solar AdjustMI 3 2 2" xfId="11631"/>
    <cellStyle name="_NIM 06 Base Case Current Trends_Book2_Electric Rev Req Model (2009 GRC) Rebuttal REmoval of New  WH Solar AdjustMI 3 3" xfId="11632"/>
    <cellStyle name="_NIM 06 Base Case Current Trends_Book2_Electric Rev Req Model (2009 GRC) Rebuttal REmoval of New  WH Solar AdjustMI 3 4" xfId="11633"/>
    <cellStyle name="_NIM 06 Base Case Current Trends_Book2_Electric Rev Req Model (2009 GRC) Rebuttal REmoval of New  WH Solar AdjustMI 4" xfId="11634"/>
    <cellStyle name="_NIM 06 Base Case Current Trends_Book2_Electric Rev Req Model (2009 GRC) Rebuttal REmoval of New  WH Solar AdjustMI 4 2" xfId="11635"/>
    <cellStyle name="_NIM 06 Base Case Current Trends_Book2_Electric Rev Req Model (2009 GRC) Rebuttal REmoval of New  WH Solar AdjustMI 5" xfId="11636"/>
    <cellStyle name="_NIM 06 Base Case Current Trends_Book2_Electric Rev Req Model (2009 GRC) Rebuttal REmoval of New  WH Solar AdjustMI_DEM-WP(C) ENERG10C--ctn Mid-C_042010 2010GRC" xfId="11637"/>
    <cellStyle name="_NIM 06 Base Case Current Trends_Book2_Electric Rev Req Model (2009 GRC) Rebuttal REmoval of New  WH Solar AdjustMI_DEM-WP(C) ENERG10C--ctn Mid-C_042010 2010GRC 2" xfId="11638"/>
    <cellStyle name="_NIM 06 Base Case Current Trends_Book2_Electric Rev Req Model (2009 GRC) Revised 01-18-2010" xfId="11639"/>
    <cellStyle name="_NIM 06 Base Case Current Trends_Book2_Electric Rev Req Model (2009 GRC) Revised 01-18-2010 2" xfId="11640"/>
    <cellStyle name="_NIM 06 Base Case Current Trends_Book2_Electric Rev Req Model (2009 GRC) Revised 01-18-2010 2 2" xfId="11641"/>
    <cellStyle name="_NIM 06 Base Case Current Trends_Book2_Electric Rev Req Model (2009 GRC) Revised 01-18-2010 2 2 2" xfId="11642"/>
    <cellStyle name="_NIM 06 Base Case Current Trends_Book2_Electric Rev Req Model (2009 GRC) Revised 01-18-2010 2 2 2 2" xfId="11643"/>
    <cellStyle name="_NIM 06 Base Case Current Trends_Book2_Electric Rev Req Model (2009 GRC) Revised 01-18-2010 2 2 3" xfId="11644"/>
    <cellStyle name="_NIM 06 Base Case Current Trends_Book2_Electric Rev Req Model (2009 GRC) Revised 01-18-2010 2 2 4" xfId="11645"/>
    <cellStyle name="_NIM 06 Base Case Current Trends_Book2_Electric Rev Req Model (2009 GRC) Revised 01-18-2010 2 3" xfId="11646"/>
    <cellStyle name="_NIM 06 Base Case Current Trends_Book2_Electric Rev Req Model (2009 GRC) Revised 01-18-2010 2 3 2" xfId="11647"/>
    <cellStyle name="_NIM 06 Base Case Current Trends_Book2_Electric Rev Req Model (2009 GRC) Revised 01-18-2010 2 4" xfId="11648"/>
    <cellStyle name="_NIM 06 Base Case Current Trends_Book2_Electric Rev Req Model (2009 GRC) Revised 01-18-2010 3" xfId="11649"/>
    <cellStyle name="_NIM 06 Base Case Current Trends_Book2_Electric Rev Req Model (2009 GRC) Revised 01-18-2010 3 2" xfId="11650"/>
    <cellStyle name="_NIM 06 Base Case Current Trends_Book2_Electric Rev Req Model (2009 GRC) Revised 01-18-2010 3 2 2" xfId="11651"/>
    <cellStyle name="_NIM 06 Base Case Current Trends_Book2_Electric Rev Req Model (2009 GRC) Revised 01-18-2010 3 3" xfId="11652"/>
    <cellStyle name="_NIM 06 Base Case Current Trends_Book2_Electric Rev Req Model (2009 GRC) Revised 01-18-2010 3 4" xfId="11653"/>
    <cellStyle name="_NIM 06 Base Case Current Trends_Book2_Electric Rev Req Model (2009 GRC) Revised 01-18-2010 4" xfId="11654"/>
    <cellStyle name="_NIM 06 Base Case Current Trends_Book2_Electric Rev Req Model (2009 GRC) Revised 01-18-2010 4 2" xfId="11655"/>
    <cellStyle name="_NIM 06 Base Case Current Trends_Book2_Electric Rev Req Model (2009 GRC) Revised 01-18-2010 5" xfId="11656"/>
    <cellStyle name="_NIM 06 Base Case Current Trends_Book2_Electric Rev Req Model (2009 GRC) Revised 01-18-2010_DEM-WP(C) ENERG10C--ctn Mid-C_042010 2010GRC" xfId="11657"/>
    <cellStyle name="_NIM 06 Base Case Current Trends_Book2_Electric Rev Req Model (2009 GRC) Revised 01-18-2010_DEM-WP(C) ENERG10C--ctn Mid-C_042010 2010GRC 2" xfId="11658"/>
    <cellStyle name="_NIM 06 Base Case Current Trends_Book2_Final Order Electric EXHIBIT A-1" xfId="11659"/>
    <cellStyle name="_NIM 06 Base Case Current Trends_Book2_Final Order Electric EXHIBIT A-1 2" xfId="11660"/>
    <cellStyle name="_NIM 06 Base Case Current Trends_Book2_Final Order Electric EXHIBIT A-1 2 2" xfId="11661"/>
    <cellStyle name="_NIM 06 Base Case Current Trends_Book2_Final Order Electric EXHIBIT A-1 2 2 2" xfId="11662"/>
    <cellStyle name="_NIM 06 Base Case Current Trends_Book2_Final Order Electric EXHIBIT A-1 2 3" xfId="11663"/>
    <cellStyle name="_NIM 06 Base Case Current Trends_Book2_Final Order Electric EXHIBIT A-1 2 4" xfId="11664"/>
    <cellStyle name="_NIM 06 Base Case Current Trends_Book2_Final Order Electric EXHIBIT A-1 3" xfId="11665"/>
    <cellStyle name="_NIM 06 Base Case Current Trends_Book2_Final Order Electric EXHIBIT A-1 3 2" xfId="11666"/>
    <cellStyle name="_NIM 06 Base Case Current Trends_Book2_Final Order Electric EXHIBIT A-1 4" xfId="11667"/>
    <cellStyle name="_NIM 06 Base Case Current Trends_Book2_Final Order Electric EXHIBIT A-1 5" xfId="11668"/>
    <cellStyle name="_NIM 06 Base Case Current Trends_Book2_Final Order Electric EXHIBIT A-1 6" xfId="11669"/>
    <cellStyle name="_NIM 06 Base Case Current Trends_Chelan PUD Power Costs (8-10)" xfId="11670"/>
    <cellStyle name="_NIM 06 Base Case Current Trends_Chelan PUD Power Costs (8-10) 2" xfId="11671"/>
    <cellStyle name="_NIM 06 Base Case Current Trends_Colstrip 1&amp;2 Annual O&amp;M Budgets" xfId="11672"/>
    <cellStyle name="_NIM 06 Base Case Current Trends_Confidential Material" xfId="11673"/>
    <cellStyle name="_NIM 06 Base Case Current Trends_Confidential Material 2" xfId="11674"/>
    <cellStyle name="_NIM 06 Base Case Current Trends_DEM-WP(C) Colstrip 12 Coal Cost Forecast 2010GRC" xfId="11675"/>
    <cellStyle name="_NIM 06 Base Case Current Trends_DEM-WP(C) Colstrip 12 Coal Cost Forecast 2010GRC 2" xfId="11676"/>
    <cellStyle name="_NIM 06 Base Case Current Trends_DEM-WP(C) ENERG10C--ctn Mid-C_042010 2010GRC" xfId="11677"/>
    <cellStyle name="_NIM 06 Base Case Current Trends_DEM-WP(C) ENERG10C--ctn Mid-C_042010 2010GRC 2" xfId="11678"/>
    <cellStyle name="_NIM 06 Base Case Current Trends_DEM-WP(C) Production O&amp;M 2010GRC As-Filed" xfId="11679"/>
    <cellStyle name="_NIM 06 Base Case Current Trends_DEM-WP(C) Production O&amp;M 2010GRC As-Filed 2" xfId="11680"/>
    <cellStyle name="_NIM 06 Base Case Current Trends_DEM-WP(C) Production O&amp;M 2010GRC As-Filed 2 2" xfId="11681"/>
    <cellStyle name="_NIM 06 Base Case Current Trends_DEM-WP(C) Production O&amp;M 2010GRC As-Filed 3" xfId="11682"/>
    <cellStyle name="_NIM 06 Base Case Current Trends_DEM-WP(C) Production O&amp;M 2010GRC As-Filed 3 2" xfId="11683"/>
    <cellStyle name="_NIM 06 Base Case Current Trends_DEM-WP(C) Production O&amp;M 2010GRC As-Filed 4" xfId="11684"/>
    <cellStyle name="_NIM 06 Base Case Current Trends_DEM-WP(C) Production O&amp;M 2010GRC As-Filed 4 2" xfId="11685"/>
    <cellStyle name="_NIM 06 Base Case Current Trends_DEM-WP(C) Production O&amp;M 2010GRC As-Filed 5" xfId="11686"/>
    <cellStyle name="_NIM 06 Base Case Current Trends_DEM-WP(C) Production O&amp;M 2010GRC As-Filed 5 2" xfId="11687"/>
    <cellStyle name="_NIM 06 Base Case Current Trends_DEM-WP(C) Production O&amp;M 2010GRC As-Filed 6" xfId="11688"/>
    <cellStyle name="_NIM 06 Base Case Current Trends_DEM-WP(C) Production O&amp;M 2010GRC As-Filed 6 2" xfId="11689"/>
    <cellStyle name="_NIM 06 Base Case Current Trends_Electric Rev Req Model (2009 GRC) " xfId="11690"/>
    <cellStyle name="_NIM 06 Base Case Current Trends_Electric Rev Req Model (2009 GRC)  2" xfId="11691"/>
    <cellStyle name="_NIM 06 Base Case Current Trends_Electric Rev Req Model (2009 GRC)  2 2" xfId="11692"/>
    <cellStyle name="_NIM 06 Base Case Current Trends_Electric Rev Req Model (2009 GRC)  2 2 2" xfId="11693"/>
    <cellStyle name="_NIM 06 Base Case Current Trends_Electric Rev Req Model (2009 GRC)  2 2 2 2" xfId="11694"/>
    <cellStyle name="_NIM 06 Base Case Current Trends_Electric Rev Req Model (2009 GRC)  2 2 3" xfId="11695"/>
    <cellStyle name="_NIM 06 Base Case Current Trends_Electric Rev Req Model (2009 GRC)  2 2 4" xfId="11696"/>
    <cellStyle name="_NIM 06 Base Case Current Trends_Electric Rev Req Model (2009 GRC)  2 3" xfId="11697"/>
    <cellStyle name="_NIM 06 Base Case Current Trends_Electric Rev Req Model (2009 GRC)  2 3 2" xfId="11698"/>
    <cellStyle name="_NIM 06 Base Case Current Trends_Electric Rev Req Model (2009 GRC)  2 4" xfId="11699"/>
    <cellStyle name="_NIM 06 Base Case Current Trends_Electric Rev Req Model (2009 GRC)  3" xfId="11700"/>
    <cellStyle name="_NIM 06 Base Case Current Trends_Electric Rev Req Model (2009 GRC)  3 2" xfId="11701"/>
    <cellStyle name="_NIM 06 Base Case Current Trends_Electric Rev Req Model (2009 GRC)  3 2 2" xfId="11702"/>
    <cellStyle name="_NIM 06 Base Case Current Trends_Electric Rev Req Model (2009 GRC)  3 3" xfId="11703"/>
    <cellStyle name="_NIM 06 Base Case Current Trends_Electric Rev Req Model (2009 GRC)  3 4" xfId="11704"/>
    <cellStyle name="_NIM 06 Base Case Current Trends_Electric Rev Req Model (2009 GRC)  4" xfId="11705"/>
    <cellStyle name="_NIM 06 Base Case Current Trends_Electric Rev Req Model (2009 GRC)  4 2" xfId="11706"/>
    <cellStyle name="_NIM 06 Base Case Current Trends_Electric Rev Req Model (2009 GRC)  5" xfId="11707"/>
    <cellStyle name="_NIM 06 Base Case Current Trends_Electric Rev Req Model (2009 GRC) _DEM-WP(C) ENERG10C--ctn Mid-C_042010 2010GRC" xfId="11708"/>
    <cellStyle name="_NIM 06 Base Case Current Trends_Electric Rev Req Model (2009 GRC) _DEM-WP(C) ENERG10C--ctn Mid-C_042010 2010GRC 2" xfId="11709"/>
    <cellStyle name="_NIM 06 Base Case Current Trends_Electric Rev Req Model (2009 GRC) Rebuttal" xfId="11710"/>
    <cellStyle name="_NIM 06 Base Case Current Trends_Electric Rev Req Model (2009 GRC) Rebuttal 2" xfId="11711"/>
    <cellStyle name="_NIM 06 Base Case Current Trends_Electric Rev Req Model (2009 GRC) Rebuttal 2 2" xfId="11712"/>
    <cellStyle name="_NIM 06 Base Case Current Trends_Electric Rev Req Model (2009 GRC) Rebuttal 2 2 2" xfId="11713"/>
    <cellStyle name="_NIM 06 Base Case Current Trends_Electric Rev Req Model (2009 GRC) Rebuttal 2 3" xfId="11714"/>
    <cellStyle name="_NIM 06 Base Case Current Trends_Electric Rev Req Model (2009 GRC) Rebuttal 3" xfId="11715"/>
    <cellStyle name="_NIM 06 Base Case Current Trends_Electric Rev Req Model (2009 GRC) Rebuttal 3 2" xfId="11716"/>
    <cellStyle name="_NIM 06 Base Case Current Trends_Electric Rev Req Model (2009 GRC) Rebuttal 4" xfId="11717"/>
    <cellStyle name="_NIM 06 Base Case Current Trends_Electric Rev Req Model (2009 GRC) Rebuttal REmoval of New  WH Solar AdjustMI" xfId="11718"/>
    <cellStyle name="_NIM 06 Base Case Current Trends_Electric Rev Req Model (2009 GRC) Rebuttal REmoval of New  WH Solar AdjustMI 2" xfId="11719"/>
    <cellStyle name="_NIM 06 Base Case Current Trends_Electric Rev Req Model (2009 GRC) Rebuttal REmoval of New  WH Solar AdjustMI 2 2" xfId="11720"/>
    <cellStyle name="_NIM 06 Base Case Current Trends_Electric Rev Req Model (2009 GRC) Rebuttal REmoval of New  WH Solar AdjustMI 2 2 2" xfId="11721"/>
    <cellStyle name="_NIM 06 Base Case Current Trends_Electric Rev Req Model (2009 GRC) Rebuttal REmoval of New  WH Solar AdjustMI 2 2 2 2" xfId="11722"/>
    <cellStyle name="_NIM 06 Base Case Current Trends_Electric Rev Req Model (2009 GRC) Rebuttal REmoval of New  WH Solar AdjustMI 2 2 3" xfId="11723"/>
    <cellStyle name="_NIM 06 Base Case Current Trends_Electric Rev Req Model (2009 GRC) Rebuttal REmoval of New  WH Solar AdjustMI 2 2 4" xfId="11724"/>
    <cellStyle name="_NIM 06 Base Case Current Trends_Electric Rev Req Model (2009 GRC) Rebuttal REmoval of New  WH Solar AdjustMI 2 3" xfId="11725"/>
    <cellStyle name="_NIM 06 Base Case Current Trends_Electric Rev Req Model (2009 GRC) Rebuttal REmoval of New  WH Solar AdjustMI 2 3 2" xfId="11726"/>
    <cellStyle name="_NIM 06 Base Case Current Trends_Electric Rev Req Model (2009 GRC) Rebuttal REmoval of New  WH Solar AdjustMI 2 4" xfId="11727"/>
    <cellStyle name="_NIM 06 Base Case Current Trends_Electric Rev Req Model (2009 GRC) Rebuttal REmoval of New  WH Solar AdjustMI 3" xfId="11728"/>
    <cellStyle name="_NIM 06 Base Case Current Trends_Electric Rev Req Model (2009 GRC) Rebuttal REmoval of New  WH Solar AdjustMI 3 2" xfId="11729"/>
    <cellStyle name="_NIM 06 Base Case Current Trends_Electric Rev Req Model (2009 GRC) Rebuttal REmoval of New  WH Solar AdjustMI 3 2 2" xfId="11730"/>
    <cellStyle name="_NIM 06 Base Case Current Trends_Electric Rev Req Model (2009 GRC) Rebuttal REmoval of New  WH Solar AdjustMI 3 3" xfId="11731"/>
    <cellStyle name="_NIM 06 Base Case Current Trends_Electric Rev Req Model (2009 GRC) Rebuttal REmoval of New  WH Solar AdjustMI 3 4" xfId="11732"/>
    <cellStyle name="_NIM 06 Base Case Current Trends_Electric Rev Req Model (2009 GRC) Rebuttal REmoval of New  WH Solar AdjustMI 4" xfId="11733"/>
    <cellStyle name="_NIM 06 Base Case Current Trends_Electric Rev Req Model (2009 GRC) Rebuttal REmoval of New  WH Solar AdjustMI 4 2" xfId="11734"/>
    <cellStyle name="_NIM 06 Base Case Current Trends_Electric Rev Req Model (2009 GRC) Rebuttal REmoval of New  WH Solar AdjustMI 5" xfId="11735"/>
    <cellStyle name="_NIM 06 Base Case Current Trends_Electric Rev Req Model (2009 GRC) Rebuttal REmoval of New  WH Solar AdjustMI_DEM-WP(C) ENERG10C--ctn Mid-C_042010 2010GRC" xfId="11736"/>
    <cellStyle name="_NIM 06 Base Case Current Trends_Electric Rev Req Model (2009 GRC) Rebuttal REmoval of New  WH Solar AdjustMI_DEM-WP(C) ENERG10C--ctn Mid-C_042010 2010GRC 2" xfId="11737"/>
    <cellStyle name="_NIM 06 Base Case Current Trends_Electric Rev Req Model (2009 GRC) Revised 01-18-2010" xfId="11738"/>
    <cellStyle name="_NIM 06 Base Case Current Trends_Electric Rev Req Model (2009 GRC) Revised 01-18-2010 2" xfId="11739"/>
    <cellStyle name="_NIM 06 Base Case Current Trends_Electric Rev Req Model (2009 GRC) Revised 01-18-2010 2 2" xfId="11740"/>
    <cellStyle name="_NIM 06 Base Case Current Trends_Electric Rev Req Model (2009 GRC) Revised 01-18-2010 2 2 2" xfId="11741"/>
    <cellStyle name="_NIM 06 Base Case Current Trends_Electric Rev Req Model (2009 GRC) Revised 01-18-2010 2 2 2 2" xfId="11742"/>
    <cellStyle name="_NIM 06 Base Case Current Trends_Electric Rev Req Model (2009 GRC) Revised 01-18-2010 2 2 3" xfId="11743"/>
    <cellStyle name="_NIM 06 Base Case Current Trends_Electric Rev Req Model (2009 GRC) Revised 01-18-2010 2 2 4" xfId="11744"/>
    <cellStyle name="_NIM 06 Base Case Current Trends_Electric Rev Req Model (2009 GRC) Revised 01-18-2010 2 3" xfId="11745"/>
    <cellStyle name="_NIM 06 Base Case Current Trends_Electric Rev Req Model (2009 GRC) Revised 01-18-2010 2 3 2" xfId="11746"/>
    <cellStyle name="_NIM 06 Base Case Current Trends_Electric Rev Req Model (2009 GRC) Revised 01-18-2010 2 4" xfId="11747"/>
    <cellStyle name="_NIM 06 Base Case Current Trends_Electric Rev Req Model (2009 GRC) Revised 01-18-2010 3" xfId="11748"/>
    <cellStyle name="_NIM 06 Base Case Current Trends_Electric Rev Req Model (2009 GRC) Revised 01-18-2010 3 2" xfId="11749"/>
    <cellStyle name="_NIM 06 Base Case Current Trends_Electric Rev Req Model (2009 GRC) Revised 01-18-2010 3 2 2" xfId="11750"/>
    <cellStyle name="_NIM 06 Base Case Current Trends_Electric Rev Req Model (2009 GRC) Revised 01-18-2010 3 3" xfId="11751"/>
    <cellStyle name="_NIM 06 Base Case Current Trends_Electric Rev Req Model (2009 GRC) Revised 01-18-2010 3 4" xfId="11752"/>
    <cellStyle name="_NIM 06 Base Case Current Trends_Electric Rev Req Model (2009 GRC) Revised 01-18-2010 4" xfId="11753"/>
    <cellStyle name="_NIM 06 Base Case Current Trends_Electric Rev Req Model (2009 GRC) Revised 01-18-2010 4 2" xfId="11754"/>
    <cellStyle name="_NIM 06 Base Case Current Trends_Electric Rev Req Model (2009 GRC) Revised 01-18-2010 5" xfId="11755"/>
    <cellStyle name="_NIM 06 Base Case Current Trends_Electric Rev Req Model (2009 GRC) Revised 01-18-2010_DEM-WP(C) ENERG10C--ctn Mid-C_042010 2010GRC" xfId="11756"/>
    <cellStyle name="_NIM 06 Base Case Current Trends_Electric Rev Req Model (2009 GRC) Revised 01-18-2010_DEM-WP(C) ENERG10C--ctn Mid-C_042010 2010GRC 2" xfId="11757"/>
    <cellStyle name="_NIM 06 Base Case Current Trends_Electric Rev Req Model (2010 GRC)" xfId="11758"/>
    <cellStyle name="_NIM 06 Base Case Current Trends_Electric Rev Req Model (2010 GRC) 2" xfId="11759"/>
    <cellStyle name="_NIM 06 Base Case Current Trends_Electric Rev Req Model (2010 GRC) SF" xfId="11760"/>
    <cellStyle name="_NIM 06 Base Case Current Trends_Electric Rev Req Model (2010 GRC) SF 2" xfId="11761"/>
    <cellStyle name="_NIM 06 Base Case Current Trends_Final Order Electric EXHIBIT A-1" xfId="11762"/>
    <cellStyle name="_NIM 06 Base Case Current Trends_Final Order Electric EXHIBIT A-1 2" xfId="11763"/>
    <cellStyle name="_NIM 06 Base Case Current Trends_Final Order Electric EXHIBIT A-1 2 2" xfId="11764"/>
    <cellStyle name="_NIM 06 Base Case Current Trends_Final Order Electric EXHIBIT A-1 2 2 2" xfId="11765"/>
    <cellStyle name="_NIM 06 Base Case Current Trends_Final Order Electric EXHIBIT A-1 2 3" xfId="11766"/>
    <cellStyle name="_NIM 06 Base Case Current Trends_Final Order Electric EXHIBIT A-1 2 4" xfId="11767"/>
    <cellStyle name="_NIM 06 Base Case Current Trends_Final Order Electric EXHIBIT A-1 3" xfId="11768"/>
    <cellStyle name="_NIM 06 Base Case Current Trends_Final Order Electric EXHIBIT A-1 3 2" xfId="11769"/>
    <cellStyle name="_NIM 06 Base Case Current Trends_Final Order Electric EXHIBIT A-1 4" xfId="11770"/>
    <cellStyle name="_NIM 06 Base Case Current Trends_Final Order Electric EXHIBIT A-1 5" xfId="11771"/>
    <cellStyle name="_NIM 06 Base Case Current Trends_Final Order Electric EXHIBIT A-1 6" xfId="11772"/>
    <cellStyle name="_NIM 06 Base Case Current Trends_NIM Summary" xfId="11773"/>
    <cellStyle name="_NIM 06 Base Case Current Trends_NIM Summary 2" xfId="11774"/>
    <cellStyle name="_NIM 06 Base Case Current Trends_NIM Summary 2 2" xfId="11775"/>
    <cellStyle name="_NIM 06 Base Case Current Trends_NIM Summary 2 2 2" xfId="11776"/>
    <cellStyle name="_NIM 06 Base Case Current Trends_NIM Summary 2 2 2 2" xfId="11777"/>
    <cellStyle name="_NIM 06 Base Case Current Trends_NIM Summary 2 2 3" xfId="11778"/>
    <cellStyle name="_NIM 06 Base Case Current Trends_NIM Summary 2 2 4" xfId="11779"/>
    <cellStyle name="_NIM 06 Base Case Current Trends_NIM Summary 2 3" xfId="11780"/>
    <cellStyle name="_NIM 06 Base Case Current Trends_NIM Summary 2 3 2" xfId="11781"/>
    <cellStyle name="_NIM 06 Base Case Current Trends_NIM Summary 2 4" xfId="11782"/>
    <cellStyle name="_NIM 06 Base Case Current Trends_NIM Summary 3" xfId="11783"/>
    <cellStyle name="_NIM 06 Base Case Current Trends_NIM Summary 3 2" xfId="11784"/>
    <cellStyle name="_NIM 06 Base Case Current Trends_NIM Summary 3 2 2" xfId="11785"/>
    <cellStyle name="_NIM 06 Base Case Current Trends_NIM Summary 3 3" xfId="11786"/>
    <cellStyle name="_NIM 06 Base Case Current Trends_NIM Summary 3 4" xfId="11787"/>
    <cellStyle name="_NIM 06 Base Case Current Trends_NIM Summary 4" xfId="11788"/>
    <cellStyle name="_NIM 06 Base Case Current Trends_NIM Summary 4 2" xfId="11789"/>
    <cellStyle name="_NIM 06 Base Case Current Trends_NIM Summary 5" xfId="11790"/>
    <cellStyle name="_NIM 06 Base Case Current Trends_NIM Summary_DEM-WP(C) ENERG10C--ctn Mid-C_042010 2010GRC" xfId="11791"/>
    <cellStyle name="_NIM 06 Base Case Current Trends_NIM Summary_DEM-WP(C) ENERG10C--ctn Mid-C_042010 2010GRC 2" xfId="11792"/>
    <cellStyle name="_NIM 06 Base Case Current Trends_NIM+O&amp;M" xfId="11793"/>
    <cellStyle name="_NIM 06 Base Case Current Trends_NIM+O&amp;M 2" xfId="11794"/>
    <cellStyle name="_NIM 06 Base Case Current Trends_NIM+O&amp;M 2 2" xfId="11795"/>
    <cellStyle name="_NIM 06 Base Case Current Trends_NIM+O&amp;M 2 2 2" xfId="11796"/>
    <cellStyle name="_NIM 06 Base Case Current Trends_NIM+O&amp;M 2 2 2 2" xfId="11797"/>
    <cellStyle name="_NIM 06 Base Case Current Trends_NIM+O&amp;M 2 2 3" xfId="11798"/>
    <cellStyle name="_NIM 06 Base Case Current Trends_NIM+O&amp;M 2 3" xfId="11799"/>
    <cellStyle name="_NIM 06 Base Case Current Trends_NIM+O&amp;M 2 3 2" xfId="11800"/>
    <cellStyle name="_NIM 06 Base Case Current Trends_NIM+O&amp;M 2 4" xfId="11801"/>
    <cellStyle name="_NIM 06 Base Case Current Trends_NIM+O&amp;M 3" xfId="11802"/>
    <cellStyle name="_NIM 06 Base Case Current Trends_NIM+O&amp;M 3 2" xfId="11803"/>
    <cellStyle name="_NIM 06 Base Case Current Trends_NIM+O&amp;M 3 2 2" xfId="11804"/>
    <cellStyle name="_NIM 06 Base Case Current Trends_NIM+O&amp;M 3 3" xfId="11805"/>
    <cellStyle name="_NIM 06 Base Case Current Trends_NIM+O&amp;M 4" xfId="11806"/>
    <cellStyle name="_NIM 06 Base Case Current Trends_NIM+O&amp;M 4 2" xfId="11807"/>
    <cellStyle name="_NIM 06 Base Case Current Trends_NIM+O&amp;M 5" xfId="11808"/>
    <cellStyle name="_NIM 06 Base Case Current Trends_NIM+O&amp;M Monthly" xfId="11809"/>
    <cellStyle name="_NIM 06 Base Case Current Trends_NIM+O&amp;M Monthly 2" xfId="11810"/>
    <cellStyle name="_NIM 06 Base Case Current Trends_NIM+O&amp;M Monthly 2 2" xfId="11811"/>
    <cellStyle name="_NIM 06 Base Case Current Trends_NIM+O&amp;M Monthly 2 2 2" xfId="11812"/>
    <cellStyle name="_NIM 06 Base Case Current Trends_NIM+O&amp;M Monthly 2 2 2 2" xfId="11813"/>
    <cellStyle name="_NIM 06 Base Case Current Trends_NIM+O&amp;M Monthly 2 2 3" xfId="11814"/>
    <cellStyle name="_NIM 06 Base Case Current Trends_NIM+O&amp;M Monthly 2 3" xfId="11815"/>
    <cellStyle name="_NIM 06 Base Case Current Trends_NIM+O&amp;M Monthly 2 3 2" xfId="11816"/>
    <cellStyle name="_NIM 06 Base Case Current Trends_NIM+O&amp;M Monthly 2 4" xfId="11817"/>
    <cellStyle name="_NIM 06 Base Case Current Trends_NIM+O&amp;M Monthly 3" xfId="11818"/>
    <cellStyle name="_NIM 06 Base Case Current Trends_NIM+O&amp;M Monthly 3 2" xfId="11819"/>
    <cellStyle name="_NIM 06 Base Case Current Trends_NIM+O&amp;M Monthly 3 2 2" xfId="11820"/>
    <cellStyle name="_NIM 06 Base Case Current Trends_NIM+O&amp;M Monthly 3 3" xfId="11821"/>
    <cellStyle name="_NIM 06 Base Case Current Trends_NIM+O&amp;M Monthly 4" xfId="11822"/>
    <cellStyle name="_NIM 06 Base Case Current Trends_NIM+O&amp;M Monthly 4 2" xfId="11823"/>
    <cellStyle name="_NIM 06 Base Case Current Trends_NIM+O&amp;M Monthly 5" xfId="11824"/>
    <cellStyle name="_NIM 06 Base Case Current Trends_Rebuttal Power Costs" xfId="11825"/>
    <cellStyle name="_NIM 06 Base Case Current Trends_Rebuttal Power Costs 2" xfId="11826"/>
    <cellStyle name="_NIM 06 Base Case Current Trends_Rebuttal Power Costs 2 2" xfId="11827"/>
    <cellStyle name="_NIM 06 Base Case Current Trends_Rebuttal Power Costs 2 2 2" xfId="11828"/>
    <cellStyle name="_NIM 06 Base Case Current Trends_Rebuttal Power Costs 2 2 2 2" xfId="11829"/>
    <cellStyle name="_NIM 06 Base Case Current Trends_Rebuttal Power Costs 2 2 3" xfId="11830"/>
    <cellStyle name="_NIM 06 Base Case Current Trends_Rebuttal Power Costs 2 2 4" xfId="11831"/>
    <cellStyle name="_NIM 06 Base Case Current Trends_Rebuttal Power Costs 2 3" xfId="11832"/>
    <cellStyle name="_NIM 06 Base Case Current Trends_Rebuttal Power Costs 2 3 2" xfId="11833"/>
    <cellStyle name="_NIM 06 Base Case Current Trends_Rebuttal Power Costs 2 4" xfId="11834"/>
    <cellStyle name="_NIM 06 Base Case Current Trends_Rebuttal Power Costs 3" xfId="11835"/>
    <cellStyle name="_NIM 06 Base Case Current Trends_Rebuttal Power Costs 3 2" xfId="11836"/>
    <cellStyle name="_NIM 06 Base Case Current Trends_Rebuttal Power Costs 3 2 2" xfId="11837"/>
    <cellStyle name="_NIM 06 Base Case Current Trends_Rebuttal Power Costs 3 3" xfId="11838"/>
    <cellStyle name="_NIM 06 Base Case Current Trends_Rebuttal Power Costs 3 4" xfId="11839"/>
    <cellStyle name="_NIM 06 Base Case Current Trends_Rebuttal Power Costs 4" xfId="11840"/>
    <cellStyle name="_NIM 06 Base Case Current Trends_Rebuttal Power Costs 4 2" xfId="11841"/>
    <cellStyle name="_NIM 06 Base Case Current Trends_Rebuttal Power Costs 5" xfId="11842"/>
    <cellStyle name="_NIM 06 Base Case Current Trends_Rebuttal Power Costs_Adj Bench DR 3 for Initial Briefs (Electric)" xfId="11843"/>
    <cellStyle name="_NIM 06 Base Case Current Trends_Rebuttal Power Costs_Adj Bench DR 3 for Initial Briefs (Electric) 2" xfId="11844"/>
    <cellStyle name="_NIM 06 Base Case Current Trends_Rebuttal Power Costs_Adj Bench DR 3 for Initial Briefs (Electric) 2 2" xfId="11845"/>
    <cellStyle name="_NIM 06 Base Case Current Trends_Rebuttal Power Costs_Adj Bench DR 3 for Initial Briefs (Electric) 2 2 2" xfId="11846"/>
    <cellStyle name="_NIM 06 Base Case Current Trends_Rebuttal Power Costs_Adj Bench DR 3 for Initial Briefs (Electric) 2 2 2 2" xfId="11847"/>
    <cellStyle name="_NIM 06 Base Case Current Trends_Rebuttal Power Costs_Adj Bench DR 3 for Initial Briefs (Electric) 2 2 3" xfId="11848"/>
    <cellStyle name="_NIM 06 Base Case Current Trends_Rebuttal Power Costs_Adj Bench DR 3 for Initial Briefs (Electric) 2 2 4" xfId="11849"/>
    <cellStyle name="_NIM 06 Base Case Current Trends_Rebuttal Power Costs_Adj Bench DR 3 for Initial Briefs (Electric) 2 3" xfId="11850"/>
    <cellStyle name="_NIM 06 Base Case Current Trends_Rebuttal Power Costs_Adj Bench DR 3 for Initial Briefs (Electric) 2 3 2" xfId="11851"/>
    <cellStyle name="_NIM 06 Base Case Current Trends_Rebuttal Power Costs_Adj Bench DR 3 for Initial Briefs (Electric) 2 4" xfId="11852"/>
    <cellStyle name="_NIM 06 Base Case Current Trends_Rebuttal Power Costs_Adj Bench DR 3 for Initial Briefs (Electric) 3" xfId="11853"/>
    <cellStyle name="_NIM 06 Base Case Current Trends_Rebuttal Power Costs_Adj Bench DR 3 for Initial Briefs (Electric) 3 2" xfId="11854"/>
    <cellStyle name="_NIM 06 Base Case Current Trends_Rebuttal Power Costs_Adj Bench DR 3 for Initial Briefs (Electric) 3 2 2" xfId="11855"/>
    <cellStyle name="_NIM 06 Base Case Current Trends_Rebuttal Power Costs_Adj Bench DR 3 for Initial Briefs (Electric) 3 3" xfId="11856"/>
    <cellStyle name="_NIM 06 Base Case Current Trends_Rebuttal Power Costs_Adj Bench DR 3 for Initial Briefs (Electric) 3 4" xfId="11857"/>
    <cellStyle name="_NIM 06 Base Case Current Trends_Rebuttal Power Costs_Adj Bench DR 3 for Initial Briefs (Electric) 4" xfId="11858"/>
    <cellStyle name="_NIM 06 Base Case Current Trends_Rebuttal Power Costs_Adj Bench DR 3 for Initial Briefs (Electric) 4 2" xfId="11859"/>
    <cellStyle name="_NIM 06 Base Case Current Trends_Rebuttal Power Costs_Adj Bench DR 3 for Initial Briefs (Electric) 5" xfId="11860"/>
    <cellStyle name="_NIM 06 Base Case Current Trends_Rebuttal Power Costs_Adj Bench DR 3 for Initial Briefs (Electric)_DEM-WP(C) ENERG10C--ctn Mid-C_042010 2010GRC" xfId="11861"/>
    <cellStyle name="_NIM 06 Base Case Current Trends_Rebuttal Power Costs_Adj Bench DR 3 for Initial Briefs (Electric)_DEM-WP(C) ENERG10C--ctn Mid-C_042010 2010GRC 2" xfId="11862"/>
    <cellStyle name="_NIM 06 Base Case Current Trends_Rebuttal Power Costs_DEM-WP(C) ENERG10C--ctn Mid-C_042010 2010GRC" xfId="11863"/>
    <cellStyle name="_NIM 06 Base Case Current Trends_Rebuttal Power Costs_DEM-WP(C) ENERG10C--ctn Mid-C_042010 2010GRC 2" xfId="11864"/>
    <cellStyle name="_NIM 06 Base Case Current Trends_Rebuttal Power Costs_Electric Rev Req Model (2009 GRC) Rebuttal" xfId="11865"/>
    <cellStyle name="_NIM 06 Base Case Current Trends_Rebuttal Power Costs_Electric Rev Req Model (2009 GRC) Rebuttal 2" xfId="11866"/>
    <cellStyle name="_NIM 06 Base Case Current Trends_Rebuttal Power Costs_Electric Rev Req Model (2009 GRC) Rebuttal 2 2" xfId="11867"/>
    <cellStyle name="_NIM 06 Base Case Current Trends_Rebuttal Power Costs_Electric Rev Req Model (2009 GRC) Rebuttal 2 2 2" xfId="11868"/>
    <cellStyle name="_NIM 06 Base Case Current Trends_Rebuttal Power Costs_Electric Rev Req Model (2009 GRC) Rebuttal 2 3" xfId="11869"/>
    <cellStyle name="_NIM 06 Base Case Current Trends_Rebuttal Power Costs_Electric Rev Req Model (2009 GRC) Rebuttal 3" xfId="11870"/>
    <cellStyle name="_NIM 06 Base Case Current Trends_Rebuttal Power Costs_Electric Rev Req Model (2009 GRC) Rebuttal 3 2" xfId="11871"/>
    <cellStyle name="_NIM 06 Base Case Current Trends_Rebuttal Power Costs_Electric Rev Req Model (2009 GRC) Rebuttal 4" xfId="11872"/>
    <cellStyle name="_NIM 06 Base Case Current Trends_Rebuttal Power Costs_Electric Rev Req Model (2009 GRC) Rebuttal REmoval of New  WH Solar AdjustMI" xfId="11873"/>
    <cellStyle name="_NIM 06 Base Case Current Trends_Rebuttal Power Costs_Electric Rev Req Model (2009 GRC) Rebuttal REmoval of New  WH Solar AdjustMI 2" xfId="11874"/>
    <cellStyle name="_NIM 06 Base Case Current Trends_Rebuttal Power Costs_Electric Rev Req Model (2009 GRC) Rebuttal REmoval of New  WH Solar AdjustMI 2 2" xfId="11875"/>
    <cellStyle name="_NIM 06 Base Case Current Trends_Rebuttal Power Costs_Electric Rev Req Model (2009 GRC) Rebuttal REmoval of New  WH Solar AdjustMI 2 2 2" xfId="11876"/>
    <cellStyle name="_NIM 06 Base Case Current Trends_Rebuttal Power Costs_Electric Rev Req Model (2009 GRC) Rebuttal REmoval of New  WH Solar AdjustMI 2 2 2 2" xfId="11877"/>
    <cellStyle name="_NIM 06 Base Case Current Trends_Rebuttal Power Costs_Electric Rev Req Model (2009 GRC) Rebuttal REmoval of New  WH Solar AdjustMI 2 2 3" xfId="11878"/>
    <cellStyle name="_NIM 06 Base Case Current Trends_Rebuttal Power Costs_Electric Rev Req Model (2009 GRC) Rebuttal REmoval of New  WH Solar AdjustMI 2 2 4" xfId="11879"/>
    <cellStyle name="_NIM 06 Base Case Current Trends_Rebuttal Power Costs_Electric Rev Req Model (2009 GRC) Rebuttal REmoval of New  WH Solar AdjustMI 2 3" xfId="11880"/>
    <cellStyle name="_NIM 06 Base Case Current Trends_Rebuttal Power Costs_Electric Rev Req Model (2009 GRC) Rebuttal REmoval of New  WH Solar AdjustMI 2 3 2" xfId="11881"/>
    <cellStyle name="_NIM 06 Base Case Current Trends_Rebuttal Power Costs_Electric Rev Req Model (2009 GRC) Rebuttal REmoval of New  WH Solar AdjustMI 2 4" xfId="11882"/>
    <cellStyle name="_NIM 06 Base Case Current Trends_Rebuttal Power Costs_Electric Rev Req Model (2009 GRC) Rebuttal REmoval of New  WH Solar AdjustMI 3" xfId="11883"/>
    <cellStyle name="_NIM 06 Base Case Current Trends_Rebuttal Power Costs_Electric Rev Req Model (2009 GRC) Rebuttal REmoval of New  WH Solar AdjustMI 3 2" xfId="11884"/>
    <cellStyle name="_NIM 06 Base Case Current Trends_Rebuttal Power Costs_Electric Rev Req Model (2009 GRC) Rebuttal REmoval of New  WH Solar AdjustMI 3 2 2" xfId="11885"/>
    <cellStyle name="_NIM 06 Base Case Current Trends_Rebuttal Power Costs_Electric Rev Req Model (2009 GRC) Rebuttal REmoval of New  WH Solar AdjustMI 3 3" xfId="11886"/>
    <cellStyle name="_NIM 06 Base Case Current Trends_Rebuttal Power Costs_Electric Rev Req Model (2009 GRC) Rebuttal REmoval of New  WH Solar AdjustMI 3 4" xfId="11887"/>
    <cellStyle name="_NIM 06 Base Case Current Trends_Rebuttal Power Costs_Electric Rev Req Model (2009 GRC) Rebuttal REmoval of New  WH Solar AdjustMI 4" xfId="11888"/>
    <cellStyle name="_NIM 06 Base Case Current Trends_Rebuttal Power Costs_Electric Rev Req Model (2009 GRC) Rebuttal REmoval of New  WH Solar AdjustMI 4 2" xfId="11889"/>
    <cellStyle name="_NIM 06 Base Case Current Trends_Rebuttal Power Costs_Electric Rev Req Model (2009 GRC) Rebuttal REmoval of New  WH Solar AdjustMI 5" xfId="11890"/>
    <cellStyle name="_NIM 06 Base Case Current Trends_Rebuttal Power Costs_Electric Rev Req Model (2009 GRC) Rebuttal REmoval of New  WH Solar AdjustMI_DEM-WP(C) ENERG10C--ctn Mid-C_042010 2010GRC" xfId="11891"/>
    <cellStyle name="_NIM 06 Base Case Current Trends_Rebuttal Power Costs_Electric Rev Req Model (2009 GRC) Rebuttal REmoval of New  WH Solar AdjustMI_DEM-WP(C) ENERG10C--ctn Mid-C_042010 2010GRC 2" xfId="11892"/>
    <cellStyle name="_NIM 06 Base Case Current Trends_Rebuttal Power Costs_Electric Rev Req Model (2009 GRC) Revised 01-18-2010" xfId="11893"/>
    <cellStyle name="_NIM 06 Base Case Current Trends_Rebuttal Power Costs_Electric Rev Req Model (2009 GRC) Revised 01-18-2010 2" xfId="11894"/>
    <cellStyle name="_NIM 06 Base Case Current Trends_Rebuttal Power Costs_Electric Rev Req Model (2009 GRC) Revised 01-18-2010 2 2" xfId="11895"/>
    <cellStyle name="_NIM 06 Base Case Current Trends_Rebuttal Power Costs_Electric Rev Req Model (2009 GRC) Revised 01-18-2010 2 2 2" xfId="11896"/>
    <cellStyle name="_NIM 06 Base Case Current Trends_Rebuttal Power Costs_Electric Rev Req Model (2009 GRC) Revised 01-18-2010 2 2 2 2" xfId="11897"/>
    <cellStyle name="_NIM 06 Base Case Current Trends_Rebuttal Power Costs_Electric Rev Req Model (2009 GRC) Revised 01-18-2010 2 2 3" xfId="11898"/>
    <cellStyle name="_NIM 06 Base Case Current Trends_Rebuttal Power Costs_Electric Rev Req Model (2009 GRC) Revised 01-18-2010 2 2 4" xfId="11899"/>
    <cellStyle name="_NIM 06 Base Case Current Trends_Rebuttal Power Costs_Electric Rev Req Model (2009 GRC) Revised 01-18-2010 2 3" xfId="11900"/>
    <cellStyle name="_NIM 06 Base Case Current Trends_Rebuttal Power Costs_Electric Rev Req Model (2009 GRC) Revised 01-18-2010 2 3 2" xfId="11901"/>
    <cellStyle name="_NIM 06 Base Case Current Trends_Rebuttal Power Costs_Electric Rev Req Model (2009 GRC) Revised 01-18-2010 2 4" xfId="11902"/>
    <cellStyle name="_NIM 06 Base Case Current Trends_Rebuttal Power Costs_Electric Rev Req Model (2009 GRC) Revised 01-18-2010 3" xfId="11903"/>
    <cellStyle name="_NIM 06 Base Case Current Trends_Rebuttal Power Costs_Electric Rev Req Model (2009 GRC) Revised 01-18-2010 3 2" xfId="11904"/>
    <cellStyle name="_NIM 06 Base Case Current Trends_Rebuttal Power Costs_Electric Rev Req Model (2009 GRC) Revised 01-18-2010 3 2 2" xfId="11905"/>
    <cellStyle name="_NIM 06 Base Case Current Trends_Rebuttal Power Costs_Electric Rev Req Model (2009 GRC) Revised 01-18-2010 3 3" xfId="11906"/>
    <cellStyle name="_NIM 06 Base Case Current Trends_Rebuttal Power Costs_Electric Rev Req Model (2009 GRC) Revised 01-18-2010 3 4" xfId="11907"/>
    <cellStyle name="_NIM 06 Base Case Current Trends_Rebuttal Power Costs_Electric Rev Req Model (2009 GRC) Revised 01-18-2010 4" xfId="11908"/>
    <cellStyle name="_NIM 06 Base Case Current Trends_Rebuttal Power Costs_Electric Rev Req Model (2009 GRC) Revised 01-18-2010 4 2" xfId="11909"/>
    <cellStyle name="_NIM 06 Base Case Current Trends_Rebuttal Power Costs_Electric Rev Req Model (2009 GRC) Revised 01-18-2010 5" xfId="11910"/>
    <cellStyle name="_NIM 06 Base Case Current Trends_Rebuttal Power Costs_Electric Rev Req Model (2009 GRC) Revised 01-18-2010_DEM-WP(C) ENERG10C--ctn Mid-C_042010 2010GRC" xfId="11911"/>
    <cellStyle name="_NIM 06 Base Case Current Trends_Rebuttal Power Costs_Electric Rev Req Model (2009 GRC) Revised 01-18-2010_DEM-WP(C) ENERG10C--ctn Mid-C_042010 2010GRC 2" xfId="11912"/>
    <cellStyle name="_NIM 06 Base Case Current Trends_Rebuttal Power Costs_Final Order Electric EXHIBIT A-1" xfId="11913"/>
    <cellStyle name="_NIM 06 Base Case Current Trends_Rebuttal Power Costs_Final Order Electric EXHIBIT A-1 2" xfId="11914"/>
    <cellStyle name="_NIM 06 Base Case Current Trends_Rebuttal Power Costs_Final Order Electric EXHIBIT A-1 2 2" xfId="11915"/>
    <cellStyle name="_NIM 06 Base Case Current Trends_Rebuttal Power Costs_Final Order Electric EXHIBIT A-1 2 2 2" xfId="11916"/>
    <cellStyle name="_NIM 06 Base Case Current Trends_Rebuttal Power Costs_Final Order Electric EXHIBIT A-1 2 3" xfId="11917"/>
    <cellStyle name="_NIM 06 Base Case Current Trends_Rebuttal Power Costs_Final Order Electric EXHIBIT A-1 2 4" xfId="11918"/>
    <cellStyle name="_NIM 06 Base Case Current Trends_Rebuttal Power Costs_Final Order Electric EXHIBIT A-1 3" xfId="11919"/>
    <cellStyle name="_NIM 06 Base Case Current Trends_Rebuttal Power Costs_Final Order Electric EXHIBIT A-1 3 2" xfId="11920"/>
    <cellStyle name="_NIM 06 Base Case Current Trends_Rebuttal Power Costs_Final Order Electric EXHIBIT A-1 4" xfId="11921"/>
    <cellStyle name="_NIM 06 Base Case Current Trends_Rebuttal Power Costs_Final Order Electric EXHIBIT A-1 5" xfId="11922"/>
    <cellStyle name="_NIM 06 Base Case Current Trends_Rebuttal Power Costs_Final Order Electric EXHIBIT A-1 6" xfId="11923"/>
    <cellStyle name="_NIM 06 Base Case Current Trends_TENASKA REGULATORY ASSET" xfId="11924"/>
    <cellStyle name="_NIM 06 Base Case Current Trends_TENASKA REGULATORY ASSET 2" xfId="11925"/>
    <cellStyle name="_NIM 06 Base Case Current Trends_TENASKA REGULATORY ASSET 2 2" xfId="11926"/>
    <cellStyle name="_NIM 06 Base Case Current Trends_TENASKA REGULATORY ASSET 2 2 2" xfId="11927"/>
    <cellStyle name="_NIM 06 Base Case Current Trends_TENASKA REGULATORY ASSET 2 3" xfId="11928"/>
    <cellStyle name="_NIM 06 Base Case Current Trends_TENASKA REGULATORY ASSET 2 4" xfId="11929"/>
    <cellStyle name="_NIM 06 Base Case Current Trends_TENASKA REGULATORY ASSET 3" xfId="11930"/>
    <cellStyle name="_NIM 06 Base Case Current Trends_TENASKA REGULATORY ASSET 3 2" xfId="11931"/>
    <cellStyle name="_NIM 06 Base Case Current Trends_TENASKA REGULATORY ASSET 4" xfId="11932"/>
    <cellStyle name="_NIM 06 Base Case Current Trends_TENASKA REGULATORY ASSET 5" xfId="11933"/>
    <cellStyle name="_NIM 06 Base Case Current Trends_TENASKA REGULATORY ASSET 6" xfId="11934"/>
    <cellStyle name="_NIM Summary 09GRC" xfId="11935"/>
    <cellStyle name="_NIM Summary 09GRC 2" xfId="11936"/>
    <cellStyle name="_NIM Summary 09GRC 2 2" xfId="11937"/>
    <cellStyle name="_NIM Summary 09GRC 2 2 2" xfId="11938"/>
    <cellStyle name="_NIM Summary 09GRC 2 2 2 2" xfId="11939"/>
    <cellStyle name="_NIM Summary 09GRC 2 2 3" xfId="11940"/>
    <cellStyle name="_NIM Summary 09GRC 2 2 4" xfId="11941"/>
    <cellStyle name="_NIM Summary 09GRC 2 3" xfId="11942"/>
    <cellStyle name="_NIM Summary 09GRC 2 3 2" xfId="11943"/>
    <cellStyle name="_NIM Summary 09GRC 2 4" xfId="11944"/>
    <cellStyle name="_NIM Summary 09GRC 3" xfId="11945"/>
    <cellStyle name="_NIM Summary 09GRC 3 2" xfId="11946"/>
    <cellStyle name="_NIM Summary 09GRC 3 2 2" xfId="11947"/>
    <cellStyle name="_NIM Summary 09GRC 3 3" xfId="11948"/>
    <cellStyle name="_NIM Summary 09GRC 3 4" xfId="11949"/>
    <cellStyle name="_NIM Summary 09GRC 4" xfId="11950"/>
    <cellStyle name="_NIM Summary 09GRC 4 2" xfId="11951"/>
    <cellStyle name="_NIM Summary 09GRC 5" xfId="11952"/>
    <cellStyle name="_NIM Summary 09GRC_DEM-WP(C) ENERG10C--ctn Mid-C_042010 2010GRC" xfId="11953"/>
    <cellStyle name="_NIM Summary 09GRC_DEM-WP(C) ENERG10C--ctn Mid-C_042010 2010GRC 2" xfId="11954"/>
    <cellStyle name="_NIM Summary 09GRC_NIM Summary" xfId="11955"/>
    <cellStyle name="_NIM Summary 09GRC_NIM Summary 2" xfId="11956"/>
    <cellStyle name="_NIM Summary 09GRC_NIM Summary 2 2" xfId="11957"/>
    <cellStyle name="_NIM Summary 09GRC_NIM Summary 2 2 2" xfId="11958"/>
    <cellStyle name="_NIM Summary 09GRC_NIM Summary 2 2 2 2" xfId="11959"/>
    <cellStyle name="_NIM Summary 09GRC_NIM Summary 2 2 3" xfId="11960"/>
    <cellStyle name="_NIM Summary 09GRC_NIM Summary 2 2 4" xfId="11961"/>
    <cellStyle name="_NIM Summary 09GRC_NIM Summary 2 3" xfId="11962"/>
    <cellStyle name="_NIM Summary 09GRC_NIM Summary 2 3 2" xfId="11963"/>
    <cellStyle name="_NIM Summary 09GRC_NIM Summary 2 4" xfId="11964"/>
    <cellStyle name="_NIM Summary 09GRC_NIM Summary 3" xfId="11965"/>
    <cellStyle name="_NIM Summary 09GRC_NIM Summary 3 2" xfId="11966"/>
    <cellStyle name="_NIM Summary 09GRC_NIM Summary 3 2 2" xfId="11967"/>
    <cellStyle name="_NIM Summary 09GRC_NIM Summary 3 3" xfId="11968"/>
    <cellStyle name="_NIM Summary 09GRC_NIM Summary 3 4" xfId="11969"/>
    <cellStyle name="_NIM Summary 09GRC_NIM Summary 4" xfId="11970"/>
    <cellStyle name="_NIM Summary 09GRC_NIM Summary 4 2" xfId="11971"/>
    <cellStyle name="_NIM Summary 09GRC_NIM Summary 5" xfId="11972"/>
    <cellStyle name="_NIM Summary 09GRC_NIM Summary_DEM-WP(C) ENERG10C--ctn Mid-C_042010 2010GRC" xfId="11973"/>
    <cellStyle name="_NIM Summary 09GRC_NIM Summary_DEM-WP(C) ENERG10C--ctn Mid-C_042010 2010GRC 2" xfId="11974"/>
    <cellStyle name="_PC DRAFT 10 15 07" xfId="11975"/>
    <cellStyle name="_PC DRAFT 10 15 07 2" xfId="11976"/>
    <cellStyle name="_PC DRAFT 10 15 07 2 2" xfId="11977"/>
    <cellStyle name="_PCA 7 - Exhibit D update 9_30_2008" xfId="11978"/>
    <cellStyle name="_PCA 7 - Exhibit D update 9_30_2008 2" xfId="11979"/>
    <cellStyle name="_PCA 7 - Exhibit D update 9_30_2008 2 2" xfId="11980"/>
    <cellStyle name="_PCA 7 - Exhibit D update 9_30_2008 2 2 2" xfId="11981"/>
    <cellStyle name="_PCA 7 - Exhibit D update 9_30_2008 2 2 2 2" xfId="11982"/>
    <cellStyle name="_PCA 7 - Exhibit D update 9_30_2008 2 2 2 2 2" xfId="11983"/>
    <cellStyle name="_PCA 7 - Exhibit D update 9_30_2008 2 2 2 3" xfId="11984"/>
    <cellStyle name="_PCA 7 - Exhibit D update 9_30_2008 2 2 3" xfId="11985"/>
    <cellStyle name="_PCA 7 - Exhibit D update 9_30_2008 2 2 3 2" xfId="11986"/>
    <cellStyle name="_PCA 7 - Exhibit D update 9_30_2008 2 2 4" xfId="11987"/>
    <cellStyle name="_PCA 7 - Exhibit D update 9_30_2008 2 3" xfId="11988"/>
    <cellStyle name="_PCA 7 - Exhibit D update 9_30_2008 2 3 2" xfId="11989"/>
    <cellStyle name="_PCA 7 - Exhibit D update 9_30_2008 2 3 2 2" xfId="11990"/>
    <cellStyle name="_PCA 7 - Exhibit D update 9_30_2008 2 3 3" xfId="11991"/>
    <cellStyle name="_PCA 7 - Exhibit D update 9_30_2008 2 4" xfId="11992"/>
    <cellStyle name="_PCA 7 - Exhibit D update 9_30_2008 2 4 2" xfId="11993"/>
    <cellStyle name="_PCA 7 - Exhibit D update 9_30_2008 2 5" xfId="11994"/>
    <cellStyle name="_PCA 7 - Exhibit D update 9_30_2008 3" xfId="11995"/>
    <cellStyle name="_PCA 7 - Exhibit D update 9_30_2008 3 2" xfId="11996"/>
    <cellStyle name="_PCA 7 - Exhibit D update 9_30_2008 3 2 2" xfId="11997"/>
    <cellStyle name="_PCA 7 - Exhibit D update 9_30_2008 3 2 2 2" xfId="11998"/>
    <cellStyle name="_PCA 7 - Exhibit D update 9_30_2008 3 2 2 2 2" xfId="11999"/>
    <cellStyle name="_PCA 7 - Exhibit D update 9_30_2008 3 2 2 3" xfId="12000"/>
    <cellStyle name="_PCA 7 - Exhibit D update 9_30_2008 3 2 3" xfId="12001"/>
    <cellStyle name="_PCA 7 - Exhibit D update 9_30_2008 3 2 3 2" xfId="12002"/>
    <cellStyle name="_PCA 7 - Exhibit D update 9_30_2008 3 2 4" xfId="12003"/>
    <cellStyle name="_PCA 7 - Exhibit D update 9_30_2008 3 2 5" xfId="12004"/>
    <cellStyle name="_PCA 7 - Exhibit D update 9_30_2008 3 3" xfId="12005"/>
    <cellStyle name="_PCA 7 - Exhibit D update 9_30_2008 3 3 2" xfId="12006"/>
    <cellStyle name="_PCA 7 - Exhibit D update 9_30_2008 3 3 2 2" xfId="12007"/>
    <cellStyle name="_PCA 7 - Exhibit D update 9_30_2008 3 3 3" xfId="12008"/>
    <cellStyle name="_PCA 7 - Exhibit D update 9_30_2008 3 4" xfId="12009"/>
    <cellStyle name="_PCA 7 - Exhibit D update 9_30_2008 3 4 2" xfId="12010"/>
    <cellStyle name="_PCA 7 - Exhibit D update 9_30_2008 3 5" xfId="12011"/>
    <cellStyle name="_PCA 7 - Exhibit D update 9_30_2008 4" xfId="12012"/>
    <cellStyle name="_PCA 7 - Exhibit D update 9_30_2008 4 2" xfId="12013"/>
    <cellStyle name="_PCA 7 - Exhibit D update 9_30_2008 4 2 2" xfId="12014"/>
    <cellStyle name="_PCA 7 - Exhibit D update 9_30_2008 4 2 2 2" xfId="12015"/>
    <cellStyle name="_PCA 7 - Exhibit D update 9_30_2008 4 2 3" xfId="12016"/>
    <cellStyle name="_PCA 7 - Exhibit D update 9_30_2008 4 3" xfId="12017"/>
    <cellStyle name="_PCA 7 - Exhibit D update 9_30_2008 4 3 2" xfId="12018"/>
    <cellStyle name="_PCA 7 - Exhibit D update 9_30_2008 4 4" xfId="12019"/>
    <cellStyle name="_PCA 7 - Exhibit D update 9_30_2008 5" xfId="12020"/>
    <cellStyle name="_PCA 7 - Exhibit D update 9_30_2008 5 2" xfId="12021"/>
    <cellStyle name="_PCA 7 - Exhibit D update 9_30_2008 5 2 2" xfId="12022"/>
    <cellStyle name="_PCA 7 - Exhibit D update 9_30_2008 5 2 2 2" xfId="12023"/>
    <cellStyle name="_PCA 7 - Exhibit D update 9_30_2008 5 2 3" xfId="12024"/>
    <cellStyle name="_PCA 7 - Exhibit D update 9_30_2008 5 2 4" xfId="12025"/>
    <cellStyle name="_PCA 7 - Exhibit D update 9_30_2008 5 3" xfId="12026"/>
    <cellStyle name="_PCA 7 - Exhibit D update 9_30_2008 5 3 2" xfId="12027"/>
    <cellStyle name="_PCA 7 - Exhibit D update 9_30_2008 5 4" xfId="12028"/>
    <cellStyle name="_PCA 7 - Exhibit D update 9_30_2008 5 5" xfId="12029"/>
    <cellStyle name="_PCA 7 - Exhibit D update 9_30_2008 6" xfId="12030"/>
    <cellStyle name="_PCA 7 - Exhibit D update 9_30_2008 6 2" xfId="12031"/>
    <cellStyle name="_PCA 7 - Exhibit D update 9_30_2008 6 2 2" xfId="12032"/>
    <cellStyle name="_PCA 7 - Exhibit D update 9_30_2008 6 2 2 2" xfId="12033"/>
    <cellStyle name="_PCA 7 - Exhibit D update 9_30_2008 6 2 3" xfId="12034"/>
    <cellStyle name="_PCA 7 - Exhibit D update 9_30_2008 6 2 4" xfId="12035"/>
    <cellStyle name="_PCA 7 - Exhibit D update 9_30_2008 6 3" xfId="12036"/>
    <cellStyle name="_PCA 7 - Exhibit D update 9_30_2008 6 3 2" xfId="12037"/>
    <cellStyle name="_PCA 7 - Exhibit D update 9_30_2008 6 4" xfId="12038"/>
    <cellStyle name="_PCA 7 - Exhibit D update 9_30_2008 6 5" xfId="12039"/>
    <cellStyle name="_PCA 7 - Exhibit D update 9_30_2008 7" xfId="12040"/>
    <cellStyle name="_PCA 7 - Exhibit D update 9_30_2008 7 2" xfId="12041"/>
    <cellStyle name="_PCA 7 - Exhibit D update 9_30_2008 8" xfId="12042"/>
    <cellStyle name="_PCA 7 - Exhibit D update 9_30_2008_Chelan PUD Power Costs (8-10)" xfId="12043"/>
    <cellStyle name="_PCA 7 - Exhibit D update 9_30_2008_Chelan PUD Power Costs (8-10) 2" xfId="12044"/>
    <cellStyle name="_PCA 7 - Exhibit D update 9_30_2008_DEM-WP(C) Chelan Power Costs" xfId="12045"/>
    <cellStyle name="_PCA 7 - Exhibit D update 9_30_2008_DEM-WP(C) Chelan Power Costs 2" xfId="12046"/>
    <cellStyle name="_PCA 7 - Exhibit D update 9_30_2008_DEM-WP(C) Chelan Power Costs 2 2" xfId="12047"/>
    <cellStyle name="_PCA 7 - Exhibit D update 9_30_2008_DEM-WP(C) Chelan Power Costs 2 2 2" xfId="12048"/>
    <cellStyle name="_PCA 7 - Exhibit D update 9_30_2008_DEM-WP(C) Chelan Power Costs 2 3" xfId="12049"/>
    <cellStyle name="_PCA 7 - Exhibit D update 9_30_2008_DEM-WP(C) Chelan Power Costs 2 4" xfId="12050"/>
    <cellStyle name="_PCA 7 - Exhibit D update 9_30_2008_DEM-WP(C) Chelan Power Costs 3" xfId="12051"/>
    <cellStyle name="_PCA 7 - Exhibit D update 9_30_2008_DEM-WP(C) Chelan Power Costs 3 2" xfId="12052"/>
    <cellStyle name="_PCA 7 - Exhibit D update 9_30_2008_DEM-WP(C) Chelan Power Costs 4" xfId="12053"/>
    <cellStyle name="_PCA 7 - Exhibit D update 9_30_2008_DEM-WP(C) ENERG10C--ctn Mid-C_042010 2010GRC" xfId="12054"/>
    <cellStyle name="_PCA 7 - Exhibit D update 9_30_2008_DEM-WP(C) ENERG10C--ctn Mid-C_042010 2010GRC 2" xfId="12055"/>
    <cellStyle name="_PCA 7 - Exhibit D update 9_30_2008_DEM-WP(C) Gas Transport 2010GRC" xfId="12056"/>
    <cellStyle name="_PCA 7 - Exhibit D update 9_30_2008_DEM-WP(C) Gas Transport 2010GRC 2" xfId="12057"/>
    <cellStyle name="_PCA 7 - Exhibit D update 9_30_2008_DEM-WP(C) Gas Transport 2010GRC 2 2" xfId="12058"/>
    <cellStyle name="_PCA 7 - Exhibit D update 9_30_2008_DEM-WP(C) Gas Transport 2010GRC 2 2 2" xfId="12059"/>
    <cellStyle name="_PCA 7 - Exhibit D update 9_30_2008_DEM-WP(C) Gas Transport 2010GRC 2 3" xfId="12060"/>
    <cellStyle name="_PCA 7 - Exhibit D update 9_30_2008_DEM-WP(C) Gas Transport 2010GRC 2 4" xfId="12061"/>
    <cellStyle name="_PCA 7 - Exhibit D update 9_30_2008_DEM-WP(C) Gas Transport 2010GRC 3" xfId="12062"/>
    <cellStyle name="_PCA 7 - Exhibit D update 9_30_2008_DEM-WP(C) Gas Transport 2010GRC 3 2" xfId="12063"/>
    <cellStyle name="_PCA 7 - Exhibit D update 9_30_2008_DEM-WP(C) Gas Transport 2010GRC 4" xfId="12064"/>
    <cellStyle name="_PCA 7 - Exhibit D update 9_30_2008_NIM Summary" xfId="12065"/>
    <cellStyle name="_PCA 7 - Exhibit D update 9_30_2008_NIM Summary 2" xfId="12066"/>
    <cellStyle name="_PCA 7 - Exhibit D update 9_30_2008_NIM Summary 2 2" xfId="12067"/>
    <cellStyle name="_PCA 7 - Exhibit D update 9_30_2008_NIM Summary 2 2 2" xfId="12068"/>
    <cellStyle name="_PCA 7 - Exhibit D update 9_30_2008_NIM Summary 2 2 2 2" xfId="12069"/>
    <cellStyle name="_PCA 7 - Exhibit D update 9_30_2008_NIM Summary 2 2 3" xfId="12070"/>
    <cellStyle name="_PCA 7 - Exhibit D update 9_30_2008_NIM Summary 2 2 4" xfId="12071"/>
    <cellStyle name="_PCA 7 - Exhibit D update 9_30_2008_NIM Summary 2 3" xfId="12072"/>
    <cellStyle name="_PCA 7 - Exhibit D update 9_30_2008_NIM Summary 2 3 2" xfId="12073"/>
    <cellStyle name="_PCA 7 - Exhibit D update 9_30_2008_NIM Summary 2 4" xfId="12074"/>
    <cellStyle name="_PCA 7 - Exhibit D update 9_30_2008_NIM Summary 3" xfId="12075"/>
    <cellStyle name="_PCA 7 - Exhibit D update 9_30_2008_NIM Summary 3 2" xfId="12076"/>
    <cellStyle name="_PCA 7 - Exhibit D update 9_30_2008_NIM Summary 3 2 2" xfId="12077"/>
    <cellStyle name="_PCA 7 - Exhibit D update 9_30_2008_NIM Summary 3 3" xfId="12078"/>
    <cellStyle name="_PCA 7 - Exhibit D update 9_30_2008_NIM Summary 3 4" xfId="12079"/>
    <cellStyle name="_PCA 7 - Exhibit D update 9_30_2008_NIM Summary 4" xfId="12080"/>
    <cellStyle name="_PCA 7 - Exhibit D update 9_30_2008_NIM Summary 4 2" xfId="12081"/>
    <cellStyle name="_PCA 7 - Exhibit D update 9_30_2008_NIM Summary 5" xfId="12082"/>
    <cellStyle name="_PCA 7 - Exhibit D update 9_30_2008_NIM Summary_DEM-WP(C) ENERG10C--ctn Mid-C_042010 2010GRC" xfId="12083"/>
    <cellStyle name="_PCA 7 - Exhibit D update 9_30_2008_NIM Summary_DEM-WP(C) ENERG10C--ctn Mid-C_042010 2010GRC 2" xfId="12084"/>
    <cellStyle name="_PCA 7 - Exhibit D update 9_30_2008_Transmission Workbook for May BOD" xfId="12085"/>
    <cellStyle name="_PCA 7 - Exhibit D update 9_30_2008_Transmission Workbook for May BOD 2" xfId="12086"/>
    <cellStyle name="_PCA 7 - Exhibit D update 9_30_2008_Transmission Workbook for May BOD 2 2" xfId="12087"/>
    <cellStyle name="_PCA 7 - Exhibit D update 9_30_2008_Transmission Workbook for May BOD 2 2 2" xfId="12088"/>
    <cellStyle name="_PCA 7 - Exhibit D update 9_30_2008_Transmission Workbook for May BOD 2 2 2 2" xfId="12089"/>
    <cellStyle name="_PCA 7 - Exhibit D update 9_30_2008_Transmission Workbook for May BOD 2 2 3" xfId="12090"/>
    <cellStyle name="_PCA 7 - Exhibit D update 9_30_2008_Transmission Workbook for May BOD 2 2 4" xfId="12091"/>
    <cellStyle name="_PCA 7 - Exhibit D update 9_30_2008_Transmission Workbook for May BOD 2 3" xfId="12092"/>
    <cellStyle name="_PCA 7 - Exhibit D update 9_30_2008_Transmission Workbook for May BOD 2 3 2" xfId="12093"/>
    <cellStyle name="_PCA 7 - Exhibit D update 9_30_2008_Transmission Workbook for May BOD 2 4" xfId="12094"/>
    <cellStyle name="_PCA 7 - Exhibit D update 9_30_2008_Transmission Workbook for May BOD 3" xfId="12095"/>
    <cellStyle name="_PCA 7 - Exhibit D update 9_30_2008_Transmission Workbook for May BOD 3 2" xfId="12096"/>
    <cellStyle name="_PCA 7 - Exhibit D update 9_30_2008_Transmission Workbook for May BOD 3 2 2" xfId="12097"/>
    <cellStyle name="_PCA 7 - Exhibit D update 9_30_2008_Transmission Workbook for May BOD 3 3" xfId="12098"/>
    <cellStyle name="_PCA 7 - Exhibit D update 9_30_2008_Transmission Workbook for May BOD 3 4" xfId="12099"/>
    <cellStyle name="_PCA 7 - Exhibit D update 9_30_2008_Transmission Workbook for May BOD 4" xfId="12100"/>
    <cellStyle name="_PCA 7 - Exhibit D update 9_30_2008_Transmission Workbook for May BOD 4 2" xfId="12101"/>
    <cellStyle name="_PCA 7 - Exhibit D update 9_30_2008_Transmission Workbook for May BOD 5" xfId="12102"/>
    <cellStyle name="_PCA 7 - Exhibit D update 9_30_2008_Transmission Workbook for May BOD_DEM-WP(C) ENERG10C--ctn Mid-C_042010 2010GRC" xfId="12103"/>
    <cellStyle name="_PCA 7 - Exhibit D update 9_30_2008_Transmission Workbook for May BOD_DEM-WP(C) ENERG10C--ctn Mid-C_042010 2010GRC 2" xfId="12104"/>
    <cellStyle name="_PCA 7 - Exhibit D update 9_30_2008_Wind Integration 10GRC" xfId="12105"/>
    <cellStyle name="_PCA 7 - Exhibit D update 9_30_2008_Wind Integration 10GRC 2" xfId="12106"/>
    <cellStyle name="_PCA 7 - Exhibit D update 9_30_2008_Wind Integration 10GRC 2 2" xfId="12107"/>
    <cellStyle name="_PCA 7 - Exhibit D update 9_30_2008_Wind Integration 10GRC 2 2 2" xfId="12108"/>
    <cellStyle name="_PCA 7 - Exhibit D update 9_30_2008_Wind Integration 10GRC 2 2 2 2" xfId="12109"/>
    <cellStyle name="_PCA 7 - Exhibit D update 9_30_2008_Wind Integration 10GRC 2 2 3" xfId="12110"/>
    <cellStyle name="_PCA 7 - Exhibit D update 9_30_2008_Wind Integration 10GRC 2 2 4" xfId="12111"/>
    <cellStyle name="_PCA 7 - Exhibit D update 9_30_2008_Wind Integration 10GRC 2 3" xfId="12112"/>
    <cellStyle name="_PCA 7 - Exhibit D update 9_30_2008_Wind Integration 10GRC 2 3 2" xfId="12113"/>
    <cellStyle name="_PCA 7 - Exhibit D update 9_30_2008_Wind Integration 10GRC 2 4" xfId="12114"/>
    <cellStyle name="_PCA 7 - Exhibit D update 9_30_2008_Wind Integration 10GRC 3" xfId="12115"/>
    <cellStyle name="_PCA 7 - Exhibit D update 9_30_2008_Wind Integration 10GRC 3 2" xfId="12116"/>
    <cellStyle name="_PCA 7 - Exhibit D update 9_30_2008_Wind Integration 10GRC 3 2 2" xfId="12117"/>
    <cellStyle name="_PCA 7 - Exhibit D update 9_30_2008_Wind Integration 10GRC 3 3" xfId="12118"/>
    <cellStyle name="_PCA 7 - Exhibit D update 9_30_2008_Wind Integration 10GRC 3 4" xfId="12119"/>
    <cellStyle name="_PCA 7 - Exhibit D update 9_30_2008_Wind Integration 10GRC 4" xfId="12120"/>
    <cellStyle name="_PCA 7 - Exhibit D update 9_30_2008_Wind Integration 10GRC 4 2" xfId="12121"/>
    <cellStyle name="_PCA 7 - Exhibit D update 9_30_2008_Wind Integration 10GRC 5" xfId="12122"/>
    <cellStyle name="_PCA 7 - Exhibit D update 9_30_2008_Wind Integration 10GRC_DEM-WP(C) ENERG10C--ctn Mid-C_042010 2010GRC" xfId="12123"/>
    <cellStyle name="_PCA 7 - Exhibit D update 9_30_2008_Wind Integration 10GRC_DEM-WP(C) ENERG10C--ctn Mid-C_042010 2010GRC 2" xfId="12124"/>
    <cellStyle name="_Portfolio SPlan Base Case.xls Chart 1" xfId="12125"/>
    <cellStyle name="_Portfolio SPlan Base Case.xls Chart 1 2" xfId="12126"/>
    <cellStyle name="_Portfolio SPlan Base Case.xls Chart 1 2 2" xfId="12127"/>
    <cellStyle name="_Portfolio SPlan Base Case.xls Chart 1 2 2 2" xfId="12128"/>
    <cellStyle name="_Portfolio SPlan Base Case.xls Chart 1 2 2 2 2" xfId="12129"/>
    <cellStyle name="_Portfolio SPlan Base Case.xls Chart 1 2 2 2 2 2" xfId="12130"/>
    <cellStyle name="_Portfolio SPlan Base Case.xls Chart 1 2 2 2 3" xfId="12131"/>
    <cellStyle name="_Portfolio SPlan Base Case.xls Chart 1 2 2 3" xfId="12132"/>
    <cellStyle name="_Portfolio SPlan Base Case.xls Chart 1 2 2 3 2" xfId="12133"/>
    <cellStyle name="_Portfolio SPlan Base Case.xls Chart 1 2 2 4" xfId="12134"/>
    <cellStyle name="_Portfolio SPlan Base Case.xls Chart 1 2 3" xfId="12135"/>
    <cellStyle name="_Portfolio SPlan Base Case.xls Chart 1 2 3 2" xfId="12136"/>
    <cellStyle name="_Portfolio SPlan Base Case.xls Chart 1 2 3 2 2" xfId="12137"/>
    <cellStyle name="_Portfolio SPlan Base Case.xls Chart 1 2 3 3" xfId="12138"/>
    <cellStyle name="_Portfolio SPlan Base Case.xls Chart 1 2 4" xfId="12139"/>
    <cellStyle name="_Portfolio SPlan Base Case.xls Chart 1 2 4 2" xfId="12140"/>
    <cellStyle name="_Portfolio SPlan Base Case.xls Chart 1 2 5" xfId="12141"/>
    <cellStyle name="_Portfolio SPlan Base Case.xls Chart 1 3" xfId="12142"/>
    <cellStyle name="_Portfolio SPlan Base Case.xls Chart 1 3 2" xfId="12143"/>
    <cellStyle name="_Portfolio SPlan Base Case.xls Chart 1 3 2 2" xfId="12144"/>
    <cellStyle name="_Portfolio SPlan Base Case.xls Chart 1 3 2 3" xfId="12145"/>
    <cellStyle name="_Portfolio SPlan Base Case.xls Chart 1 3 3" xfId="12146"/>
    <cellStyle name="_Portfolio SPlan Base Case.xls Chart 1 3 4" xfId="12147"/>
    <cellStyle name="_Portfolio SPlan Base Case.xls Chart 1 4" xfId="12148"/>
    <cellStyle name="_Portfolio SPlan Base Case.xls Chart 1 4 2" xfId="12149"/>
    <cellStyle name="_Portfolio SPlan Base Case.xls Chart 1 4 2 2" xfId="12150"/>
    <cellStyle name="_Portfolio SPlan Base Case.xls Chart 1 4 3" xfId="12151"/>
    <cellStyle name="_Portfolio SPlan Base Case.xls Chart 1 5" xfId="12152"/>
    <cellStyle name="_Portfolio SPlan Base Case.xls Chart 1 5 2" xfId="12153"/>
    <cellStyle name="_Portfolio SPlan Base Case.xls Chart 1 5 3" xfId="12154"/>
    <cellStyle name="_Portfolio SPlan Base Case.xls Chart 1 6" xfId="12155"/>
    <cellStyle name="_Portfolio SPlan Base Case.xls Chart 1 6 2" xfId="12156"/>
    <cellStyle name="_Portfolio SPlan Base Case.xls Chart 1_Adj Bench DR 3 for Initial Briefs (Electric)" xfId="12157"/>
    <cellStyle name="_Portfolio SPlan Base Case.xls Chart 1_Adj Bench DR 3 for Initial Briefs (Electric) 2" xfId="12158"/>
    <cellStyle name="_Portfolio SPlan Base Case.xls Chart 1_Adj Bench DR 3 for Initial Briefs (Electric) 2 2" xfId="12159"/>
    <cellStyle name="_Portfolio SPlan Base Case.xls Chart 1_Adj Bench DR 3 for Initial Briefs (Electric) 2 2 2" xfId="12160"/>
    <cellStyle name="_Portfolio SPlan Base Case.xls Chart 1_Adj Bench DR 3 for Initial Briefs (Electric) 2 2 2 2" xfId="12161"/>
    <cellStyle name="_Portfolio SPlan Base Case.xls Chart 1_Adj Bench DR 3 for Initial Briefs (Electric) 2 2 3" xfId="12162"/>
    <cellStyle name="_Portfolio SPlan Base Case.xls Chart 1_Adj Bench DR 3 for Initial Briefs (Electric) 2 2 4" xfId="12163"/>
    <cellStyle name="_Portfolio SPlan Base Case.xls Chart 1_Adj Bench DR 3 for Initial Briefs (Electric) 2 3" xfId="12164"/>
    <cellStyle name="_Portfolio SPlan Base Case.xls Chart 1_Adj Bench DR 3 for Initial Briefs (Electric) 2 3 2" xfId="12165"/>
    <cellStyle name="_Portfolio SPlan Base Case.xls Chart 1_Adj Bench DR 3 for Initial Briefs (Electric) 2 4" xfId="12166"/>
    <cellStyle name="_Portfolio SPlan Base Case.xls Chart 1_Adj Bench DR 3 for Initial Briefs (Electric) 3" xfId="12167"/>
    <cellStyle name="_Portfolio SPlan Base Case.xls Chart 1_Adj Bench DR 3 for Initial Briefs (Electric) 3 2" xfId="12168"/>
    <cellStyle name="_Portfolio SPlan Base Case.xls Chart 1_Adj Bench DR 3 for Initial Briefs (Electric) 3 2 2" xfId="12169"/>
    <cellStyle name="_Portfolio SPlan Base Case.xls Chart 1_Adj Bench DR 3 for Initial Briefs (Electric) 3 3" xfId="12170"/>
    <cellStyle name="_Portfolio SPlan Base Case.xls Chart 1_Adj Bench DR 3 for Initial Briefs (Electric) 3 4" xfId="12171"/>
    <cellStyle name="_Portfolio SPlan Base Case.xls Chart 1_Adj Bench DR 3 for Initial Briefs (Electric) 4" xfId="12172"/>
    <cellStyle name="_Portfolio SPlan Base Case.xls Chart 1_Adj Bench DR 3 for Initial Briefs (Electric) 4 2" xfId="12173"/>
    <cellStyle name="_Portfolio SPlan Base Case.xls Chart 1_Adj Bench DR 3 for Initial Briefs (Electric) 5" xfId="12174"/>
    <cellStyle name="_Portfolio SPlan Base Case.xls Chart 1_Adj Bench DR 3 for Initial Briefs (Electric)_DEM-WP(C) ENERG10C--ctn Mid-C_042010 2010GRC" xfId="12175"/>
    <cellStyle name="_Portfolio SPlan Base Case.xls Chart 1_Adj Bench DR 3 for Initial Briefs (Electric)_DEM-WP(C) ENERG10C--ctn Mid-C_042010 2010GRC 2" xfId="12176"/>
    <cellStyle name="_Portfolio SPlan Base Case.xls Chart 1_Book1" xfId="12177"/>
    <cellStyle name="_Portfolio SPlan Base Case.xls Chart 1_Book1 2" xfId="12178"/>
    <cellStyle name="_Portfolio SPlan Base Case.xls Chart 1_Book2" xfId="12179"/>
    <cellStyle name="_Portfolio SPlan Base Case.xls Chart 1_Book2 2" xfId="12180"/>
    <cellStyle name="_Portfolio SPlan Base Case.xls Chart 1_Book2 2 2" xfId="12181"/>
    <cellStyle name="_Portfolio SPlan Base Case.xls Chart 1_Book2 2 2 2" xfId="12182"/>
    <cellStyle name="_Portfolio SPlan Base Case.xls Chart 1_Book2 2 2 2 2" xfId="12183"/>
    <cellStyle name="_Portfolio SPlan Base Case.xls Chart 1_Book2 2 2 3" xfId="12184"/>
    <cellStyle name="_Portfolio SPlan Base Case.xls Chart 1_Book2 2 2 4" xfId="12185"/>
    <cellStyle name="_Portfolio SPlan Base Case.xls Chart 1_Book2 2 3" xfId="12186"/>
    <cellStyle name="_Portfolio SPlan Base Case.xls Chart 1_Book2 2 3 2" xfId="12187"/>
    <cellStyle name="_Portfolio SPlan Base Case.xls Chart 1_Book2 2 4" xfId="12188"/>
    <cellStyle name="_Portfolio SPlan Base Case.xls Chart 1_Book2 3" xfId="12189"/>
    <cellStyle name="_Portfolio SPlan Base Case.xls Chart 1_Book2 3 2" xfId="12190"/>
    <cellStyle name="_Portfolio SPlan Base Case.xls Chart 1_Book2 3 2 2" xfId="12191"/>
    <cellStyle name="_Portfolio SPlan Base Case.xls Chart 1_Book2 3 3" xfId="12192"/>
    <cellStyle name="_Portfolio SPlan Base Case.xls Chart 1_Book2 3 4" xfId="12193"/>
    <cellStyle name="_Portfolio SPlan Base Case.xls Chart 1_Book2 4" xfId="12194"/>
    <cellStyle name="_Portfolio SPlan Base Case.xls Chart 1_Book2 4 2" xfId="12195"/>
    <cellStyle name="_Portfolio SPlan Base Case.xls Chart 1_Book2 5" xfId="12196"/>
    <cellStyle name="_Portfolio SPlan Base Case.xls Chart 1_Book2_Adj Bench DR 3 for Initial Briefs (Electric)" xfId="12197"/>
    <cellStyle name="_Portfolio SPlan Base Case.xls Chart 1_Book2_Adj Bench DR 3 for Initial Briefs (Electric) 2" xfId="12198"/>
    <cellStyle name="_Portfolio SPlan Base Case.xls Chart 1_Book2_Adj Bench DR 3 for Initial Briefs (Electric) 2 2" xfId="12199"/>
    <cellStyle name="_Portfolio SPlan Base Case.xls Chart 1_Book2_Adj Bench DR 3 for Initial Briefs (Electric) 2 2 2" xfId="12200"/>
    <cellStyle name="_Portfolio SPlan Base Case.xls Chart 1_Book2_Adj Bench DR 3 for Initial Briefs (Electric) 2 2 2 2" xfId="12201"/>
    <cellStyle name="_Portfolio SPlan Base Case.xls Chart 1_Book2_Adj Bench DR 3 for Initial Briefs (Electric) 2 2 3" xfId="12202"/>
    <cellStyle name="_Portfolio SPlan Base Case.xls Chart 1_Book2_Adj Bench DR 3 for Initial Briefs (Electric) 2 2 4" xfId="12203"/>
    <cellStyle name="_Portfolio SPlan Base Case.xls Chart 1_Book2_Adj Bench DR 3 for Initial Briefs (Electric) 2 3" xfId="12204"/>
    <cellStyle name="_Portfolio SPlan Base Case.xls Chart 1_Book2_Adj Bench DR 3 for Initial Briefs (Electric) 2 3 2" xfId="12205"/>
    <cellStyle name="_Portfolio SPlan Base Case.xls Chart 1_Book2_Adj Bench DR 3 for Initial Briefs (Electric) 2 4" xfId="12206"/>
    <cellStyle name="_Portfolio SPlan Base Case.xls Chart 1_Book2_Adj Bench DR 3 for Initial Briefs (Electric) 3" xfId="12207"/>
    <cellStyle name="_Portfolio SPlan Base Case.xls Chart 1_Book2_Adj Bench DR 3 for Initial Briefs (Electric) 3 2" xfId="12208"/>
    <cellStyle name="_Portfolio SPlan Base Case.xls Chart 1_Book2_Adj Bench DR 3 for Initial Briefs (Electric) 3 2 2" xfId="12209"/>
    <cellStyle name="_Portfolio SPlan Base Case.xls Chart 1_Book2_Adj Bench DR 3 for Initial Briefs (Electric) 3 3" xfId="12210"/>
    <cellStyle name="_Portfolio SPlan Base Case.xls Chart 1_Book2_Adj Bench DR 3 for Initial Briefs (Electric) 3 4" xfId="12211"/>
    <cellStyle name="_Portfolio SPlan Base Case.xls Chart 1_Book2_Adj Bench DR 3 for Initial Briefs (Electric) 4" xfId="12212"/>
    <cellStyle name="_Portfolio SPlan Base Case.xls Chart 1_Book2_Adj Bench DR 3 for Initial Briefs (Electric) 4 2" xfId="12213"/>
    <cellStyle name="_Portfolio SPlan Base Case.xls Chart 1_Book2_Adj Bench DR 3 for Initial Briefs (Electric) 5" xfId="12214"/>
    <cellStyle name="_Portfolio SPlan Base Case.xls Chart 1_Book2_Adj Bench DR 3 for Initial Briefs (Electric)_DEM-WP(C) ENERG10C--ctn Mid-C_042010 2010GRC" xfId="12215"/>
    <cellStyle name="_Portfolio SPlan Base Case.xls Chart 1_Book2_Adj Bench DR 3 for Initial Briefs (Electric)_DEM-WP(C) ENERG10C--ctn Mid-C_042010 2010GRC 2" xfId="12216"/>
    <cellStyle name="_Portfolio SPlan Base Case.xls Chart 1_Book2_DEM-WP(C) ENERG10C--ctn Mid-C_042010 2010GRC" xfId="12217"/>
    <cellStyle name="_Portfolio SPlan Base Case.xls Chart 1_Book2_DEM-WP(C) ENERG10C--ctn Mid-C_042010 2010GRC 2" xfId="12218"/>
    <cellStyle name="_Portfolio SPlan Base Case.xls Chart 1_Book2_Electric Rev Req Model (2009 GRC) Rebuttal" xfId="12219"/>
    <cellStyle name="_Portfolio SPlan Base Case.xls Chart 1_Book2_Electric Rev Req Model (2009 GRC) Rebuttal 2" xfId="12220"/>
    <cellStyle name="_Portfolio SPlan Base Case.xls Chart 1_Book2_Electric Rev Req Model (2009 GRC) Rebuttal 2 2" xfId="12221"/>
    <cellStyle name="_Portfolio SPlan Base Case.xls Chart 1_Book2_Electric Rev Req Model (2009 GRC) Rebuttal 2 2 2" xfId="12222"/>
    <cellStyle name="_Portfolio SPlan Base Case.xls Chart 1_Book2_Electric Rev Req Model (2009 GRC) Rebuttal 2 3" xfId="12223"/>
    <cellStyle name="_Portfolio SPlan Base Case.xls Chart 1_Book2_Electric Rev Req Model (2009 GRC) Rebuttal 3" xfId="12224"/>
    <cellStyle name="_Portfolio SPlan Base Case.xls Chart 1_Book2_Electric Rev Req Model (2009 GRC) Rebuttal 3 2" xfId="12225"/>
    <cellStyle name="_Portfolio SPlan Base Case.xls Chart 1_Book2_Electric Rev Req Model (2009 GRC) Rebuttal 4" xfId="12226"/>
    <cellStyle name="_Portfolio SPlan Base Case.xls Chart 1_Book2_Electric Rev Req Model (2009 GRC) Rebuttal REmoval of New  WH Solar AdjustMI" xfId="12227"/>
    <cellStyle name="_Portfolio SPlan Base Case.xls Chart 1_Book2_Electric Rev Req Model (2009 GRC) Rebuttal REmoval of New  WH Solar AdjustMI 2" xfId="12228"/>
    <cellStyle name="_Portfolio SPlan Base Case.xls Chart 1_Book2_Electric Rev Req Model (2009 GRC) Rebuttal REmoval of New  WH Solar AdjustMI 2 2" xfId="12229"/>
    <cellStyle name="_Portfolio SPlan Base Case.xls Chart 1_Book2_Electric Rev Req Model (2009 GRC) Rebuttal REmoval of New  WH Solar AdjustMI 2 2 2" xfId="12230"/>
    <cellStyle name="_Portfolio SPlan Base Case.xls Chart 1_Book2_Electric Rev Req Model (2009 GRC) Rebuttal REmoval of New  WH Solar AdjustMI 2 2 2 2" xfId="12231"/>
    <cellStyle name="_Portfolio SPlan Base Case.xls Chart 1_Book2_Electric Rev Req Model (2009 GRC) Rebuttal REmoval of New  WH Solar AdjustMI 2 2 3" xfId="12232"/>
    <cellStyle name="_Portfolio SPlan Base Case.xls Chart 1_Book2_Electric Rev Req Model (2009 GRC) Rebuttal REmoval of New  WH Solar AdjustMI 2 2 4" xfId="12233"/>
    <cellStyle name="_Portfolio SPlan Base Case.xls Chart 1_Book2_Electric Rev Req Model (2009 GRC) Rebuttal REmoval of New  WH Solar AdjustMI 2 3" xfId="12234"/>
    <cellStyle name="_Portfolio SPlan Base Case.xls Chart 1_Book2_Electric Rev Req Model (2009 GRC) Rebuttal REmoval of New  WH Solar AdjustMI 2 3 2" xfId="12235"/>
    <cellStyle name="_Portfolio SPlan Base Case.xls Chart 1_Book2_Electric Rev Req Model (2009 GRC) Rebuttal REmoval of New  WH Solar AdjustMI 2 4" xfId="12236"/>
    <cellStyle name="_Portfolio SPlan Base Case.xls Chart 1_Book2_Electric Rev Req Model (2009 GRC) Rebuttal REmoval of New  WH Solar AdjustMI 3" xfId="12237"/>
    <cellStyle name="_Portfolio SPlan Base Case.xls Chart 1_Book2_Electric Rev Req Model (2009 GRC) Rebuttal REmoval of New  WH Solar AdjustMI 3 2" xfId="12238"/>
    <cellStyle name="_Portfolio SPlan Base Case.xls Chart 1_Book2_Electric Rev Req Model (2009 GRC) Rebuttal REmoval of New  WH Solar AdjustMI 3 2 2" xfId="12239"/>
    <cellStyle name="_Portfolio SPlan Base Case.xls Chart 1_Book2_Electric Rev Req Model (2009 GRC) Rebuttal REmoval of New  WH Solar AdjustMI 3 3" xfId="12240"/>
    <cellStyle name="_Portfolio SPlan Base Case.xls Chart 1_Book2_Electric Rev Req Model (2009 GRC) Rebuttal REmoval of New  WH Solar AdjustMI 3 4" xfId="12241"/>
    <cellStyle name="_Portfolio SPlan Base Case.xls Chart 1_Book2_Electric Rev Req Model (2009 GRC) Rebuttal REmoval of New  WH Solar AdjustMI 4" xfId="12242"/>
    <cellStyle name="_Portfolio SPlan Base Case.xls Chart 1_Book2_Electric Rev Req Model (2009 GRC) Rebuttal REmoval of New  WH Solar AdjustMI 4 2" xfId="12243"/>
    <cellStyle name="_Portfolio SPlan Base Case.xls Chart 1_Book2_Electric Rev Req Model (2009 GRC) Rebuttal REmoval of New  WH Solar AdjustMI 5" xfId="12244"/>
    <cellStyle name="_Portfolio SPlan Base Case.xls Chart 1_Book2_Electric Rev Req Model (2009 GRC) Rebuttal REmoval of New  WH Solar AdjustMI_DEM-WP(C) ENERG10C--ctn Mid-C_042010 2010GRC" xfId="12245"/>
    <cellStyle name="_Portfolio SPlan Base Case.xls Chart 1_Book2_Electric Rev Req Model (2009 GRC) Rebuttal REmoval of New  WH Solar AdjustMI_DEM-WP(C) ENERG10C--ctn Mid-C_042010 2010GRC 2" xfId="12246"/>
    <cellStyle name="_Portfolio SPlan Base Case.xls Chart 1_Book2_Electric Rev Req Model (2009 GRC) Revised 01-18-2010" xfId="12247"/>
    <cellStyle name="_Portfolio SPlan Base Case.xls Chart 1_Book2_Electric Rev Req Model (2009 GRC) Revised 01-18-2010 2" xfId="12248"/>
    <cellStyle name="_Portfolio SPlan Base Case.xls Chart 1_Book2_Electric Rev Req Model (2009 GRC) Revised 01-18-2010 2 2" xfId="12249"/>
    <cellStyle name="_Portfolio SPlan Base Case.xls Chart 1_Book2_Electric Rev Req Model (2009 GRC) Revised 01-18-2010 2 2 2" xfId="12250"/>
    <cellStyle name="_Portfolio SPlan Base Case.xls Chart 1_Book2_Electric Rev Req Model (2009 GRC) Revised 01-18-2010 2 2 2 2" xfId="12251"/>
    <cellStyle name="_Portfolio SPlan Base Case.xls Chart 1_Book2_Electric Rev Req Model (2009 GRC) Revised 01-18-2010 2 2 3" xfId="12252"/>
    <cellStyle name="_Portfolio SPlan Base Case.xls Chart 1_Book2_Electric Rev Req Model (2009 GRC) Revised 01-18-2010 2 2 4" xfId="12253"/>
    <cellStyle name="_Portfolio SPlan Base Case.xls Chart 1_Book2_Electric Rev Req Model (2009 GRC) Revised 01-18-2010 2 3" xfId="12254"/>
    <cellStyle name="_Portfolio SPlan Base Case.xls Chart 1_Book2_Electric Rev Req Model (2009 GRC) Revised 01-18-2010 2 3 2" xfId="12255"/>
    <cellStyle name="_Portfolio SPlan Base Case.xls Chart 1_Book2_Electric Rev Req Model (2009 GRC) Revised 01-18-2010 2 4" xfId="12256"/>
    <cellStyle name="_Portfolio SPlan Base Case.xls Chart 1_Book2_Electric Rev Req Model (2009 GRC) Revised 01-18-2010 3" xfId="12257"/>
    <cellStyle name="_Portfolio SPlan Base Case.xls Chart 1_Book2_Electric Rev Req Model (2009 GRC) Revised 01-18-2010 3 2" xfId="12258"/>
    <cellStyle name="_Portfolio SPlan Base Case.xls Chart 1_Book2_Electric Rev Req Model (2009 GRC) Revised 01-18-2010 3 2 2" xfId="12259"/>
    <cellStyle name="_Portfolio SPlan Base Case.xls Chart 1_Book2_Electric Rev Req Model (2009 GRC) Revised 01-18-2010 3 3" xfId="12260"/>
    <cellStyle name="_Portfolio SPlan Base Case.xls Chart 1_Book2_Electric Rev Req Model (2009 GRC) Revised 01-18-2010 3 4" xfId="12261"/>
    <cellStyle name="_Portfolio SPlan Base Case.xls Chart 1_Book2_Electric Rev Req Model (2009 GRC) Revised 01-18-2010 4" xfId="12262"/>
    <cellStyle name="_Portfolio SPlan Base Case.xls Chart 1_Book2_Electric Rev Req Model (2009 GRC) Revised 01-18-2010 4 2" xfId="12263"/>
    <cellStyle name="_Portfolio SPlan Base Case.xls Chart 1_Book2_Electric Rev Req Model (2009 GRC) Revised 01-18-2010 5" xfId="12264"/>
    <cellStyle name="_Portfolio SPlan Base Case.xls Chart 1_Book2_Electric Rev Req Model (2009 GRC) Revised 01-18-2010_DEM-WP(C) ENERG10C--ctn Mid-C_042010 2010GRC" xfId="12265"/>
    <cellStyle name="_Portfolio SPlan Base Case.xls Chart 1_Book2_Electric Rev Req Model (2009 GRC) Revised 01-18-2010_DEM-WP(C) ENERG10C--ctn Mid-C_042010 2010GRC 2" xfId="12266"/>
    <cellStyle name="_Portfolio SPlan Base Case.xls Chart 1_Book2_Final Order Electric EXHIBIT A-1" xfId="12267"/>
    <cellStyle name="_Portfolio SPlan Base Case.xls Chart 1_Book2_Final Order Electric EXHIBIT A-1 2" xfId="12268"/>
    <cellStyle name="_Portfolio SPlan Base Case.xls Chart 1_Book2_Final Order Electric EXHIBIT A-1 2 2" xfId="12269"/>
    <cellStyle name="_Portfolio SPlan Base Case.xls Chart 1_Book2_Final Order Electric EXHIBIT A-1 2 2 2" xfId="12270"/>
    <cellStyle name="_Portfolio SPlan Base Case.xls Chart 1_Book2_Final Order Electric EXHIBIT A-1 2 3" xfId="12271"/>
    <cellStyle name="_Portfolio SPlan Base Case.xls Chart 1_Book2_Final Order Electric EXHIBIT A-1 2 4" xfId="12272"/>
    <cellStyle name="_Portfolio SPlan Base Case.xls Chart 1_Book2_Final Order Electric EXHIBIT A-1 3" xfId="12273"/>
    <cellStyle name="_Portfolio SPlan Base Case.xls Chart 1_Book2_Final Order Electric EXHIBIT A-1 3 2" xfId="12274"/>
    <cellStyle name="_Portfolio SPlan Base Case.xls Chart 1_Book2_Final Order Electric EXHIBIT A-1 4" xfId="12275"/>
    <cellStyle name="_Portfolio SPlan Base Case.xls Chart 1_Book2_Final Order Electric EXHIBIT A-1 5" xfId="12276"/>
    <cellStyle name="_Portfolio SPlan Base Case.xls Chart 1_Book2_Final Order Electric EXHIBIT A-1 6" xfId="12277"/>
    <cellStyle name="_Portfolio SPlan Base Case.xls Chart 1_Chelan PUD Power Costs (8-10)" xfId="12278"/>
    <cellStyle name="_Portfolio SPlan Base Case.xls Chart 1_Chelan PUD Power Costs (8-10) 2" xfId="12279"/>
    <cellStyle name="_Portfolio SPlan Base Case.xls Chart 1_Colstrip 1&amp;2 Annual O&amp;M Budgets" xfId="12280"/>
    <cellStyle name="_Portfolio SPlan Base Case.xls Chart 1_Confidential Material" xfId="12281"/>
    <cellStyle name="_Portfolio SPlan Base Case.xls Chart 1_Confidential Material 2" xfId="12282"/>
    <cellStyle name="_Portfolio SPlan Base Case.xls Chart 1_DEM-WP(C) Colstrip 12 Coal Cost Forecast 2010GRC" xfId="12283"/>
    <cellStyle name="_Portfolio SPlan Base Case.xls Chart 1_DEM-WP(C) Colstrip 12 Coal Cost Forecast 2010GRC 2" xfId="12284"/>
    <cellStyle name="_Portfolio SPlan Base Case.xls Chart 1_DEM-WP(C) ENERG10C--ctn Mid-C_042010 2010GRC" xfId="12285"/>
    <cellStyle name="_Portfolio SPlan Base Case.xls Chart 1_DEM-WP(C) ENERG10C--ctn Mid-C_042010 2010GRC 2" xfId="12286"/>
    <cellStyle name="_Portfolio SPlan Base Case.xls Chart 1_DEM-WP(C) Production O&amp;M 2010GRC As-Filed" xfId="12287"/>
    <cellStyle name="_Portfolio SPlan Base Case.xls Chart 1_DEM-WP(C) Production O&amp;M 2010GRC As-Filed 2" xfId="12288"/>
    <cellStyle name="_Portfolio SPlan Base Case.xls Chart 1_DEM-WP(C) Production O&amp;M 2010GRC As-Filed 2 2" xfId="12289"/>
    <cellStyle name="_Portfolio SPlan Base Case.xls Chart 1_DEM-WP(C) Production O&amp;M 2010GRC As-Filed 3" xfId="12290"/>
    <cellStyle name="_Portfolio SPlan Base Case.xls Chart 1_DEM-WP(C) Production O&amp;M 2010GRC As-Filed 3 2" xfId="12291"/>
    <cellStyle name="_Portfolio SPlan Base Case.xls Chart 1_DEM-WP(C) Production O&amp;M 2010GRC As-Filed 4" xfId="12292"/>
    <cellStyle name="_Portfolio SPlan Base Case.xls Chart 1_DEM-WP(C) Production O&amp;M 2010GRC As-Filed 4 2" xfId="12293"/>
    <cellStyle name="_Portfolio SPlan Base Case.xls Chart 1_DEM-WP(C) Production O&amp;M 2010GRC As-Filed 5" xfId="12294"/>
    <cellStyle name="_Portfolio SPlan Base Case.xls Chart 1_DEM-WP(C) Production O&amp;M 2010GRC As-Filed 5 2" xfId="12295"/>
    <cellStyle name="_Portfolio SPlan Base Case.xls Chart 1_DEM-WP(C) Production O&amp;M 2010GRC As-Filed 6" xfId="12296"/>
    <cellStyle name="_Portfolio SPlan Base Case.xls Chart 1_DEM-WP(C) Production O&amp;M 2010GRC As-Filed 6 2" xfId="12297"/>
    <cellStyle name="_Portfolio SPlan Base Case.xls Chart 1_Electric Rev Req Model (2009 GRC) " xfId="12298"/>
    <cellStyle name="_Portfolio SPlan Base Case.xls Chart 1_Electric Rev Req Model (2009 GRC)  2" xfId="12299"/>
    <cellStyle name="_Portfolio SPlan Base Case.xls Chart 1_Electric Rev Req Model (2009 GRC)  2 2" xfId="12300"/>
    <cellStyle name="_Portfolio SPlan Base Case.xls Chart 1_Electric Rev Req Model (2009 GRC)  2 2 2" xfId="12301"/>
    <cellStyle name="_Portfolio SPlan Base Case.xls Chart 1_Electric Rev Req Model (2009 GRC)  2 2 2 2" xfId="12302"/>
    <cellStyle name="_Portfolio SPlan Base Case.xls Chart 1_Electric Rev Req Model (2009 GRC)  2 2 3" xfId="12303"/>
    <cellStyle name="_Portfolio SPlan Base Case.xls Chart 1_Electric Rev Req Model (2009 GRC)  2 2 4" xfId="12304"/>
    <cellStyle name="_Portfolio SPlan Base Case.xls Chart 1_Electric Rev Req Model (2009 GRC)  2 3" xfId="12305"/>
    <cellStyle name="_Portfolio SPlan Base Case.xls Chart 1_Electric Rev Req Model (2009 GRC)  2 3 2" xfId="12306"/>
    <cellStyle name="_Portfolio SPlan Base Case.xls Chart 1_Electric Rev Req Model (2009 GRC)  2 4" xfId="12307"/>
    <cellStyle name="_Portfolio SPlan Base Case.xls Chart 1_Electric Rev Req Model (2009 GRC)  3" xfId="12308"/>
    <cellStyle name="_Portfolio SPlan Base Case.xls Chart 1_Electric Rev Req Model (2009 GRC)  3 2" xfId="12309"/>
    <cellStyle name="_Portfolio SPlan Base Case.xls Chart 1_Electric Rev Req Model (2009 GRC)  3 2 2" xfId="12310"/>
    <cellStyle name="_Portfolio SPlan Base Case.xls Chart 1_Electric Rev Req Model (2009 GRC)  3 3" xfId="12311"/>
    <cellStyle name="_Portfolio SPlan Base Case.xls Chart 1_Electric Rev Req Model (2009 GRC)  3 4" xfId="12312"/>
    <cellStyle name="_Portfolio SPlan Base Case.xls Chart 1_Electric Rev Req Model (2009 GRC)  4" xfId="12313"/>
    <cellStyle name="_Portfolio SPlan Base Case.xls Chart 1_Electric Rev Req Model (2009 GRC)  4 2" xfId="12314"/>
    <cellStyle name="_Portfolio SPlan Base Case.xls Chart 1_Electric Rev Req Model (2009 GRC)  5" xfId="12315"/>
    <cellStyle name="_Portfolio SPlan Base Case.xls Chart 1_Electric Rev Req Model (2009 GRC) _DEM-WP(C) ENERG10C--ctn Mid-C_042010 2010GRC" xfId="12316"/>
    <cellStyle name="_Portfolio SPlan Base Case.xls Chart 1_Electric Rev Req Model (2009 GRC) _DEM-WP(C) ENERG10C--ctn Mid-C_042010 2010GRC 2" xfId="12317"/>
    <cellStyle name="_Portfolio SPlan Base Case.xls Chart 1_Electric Rev Req Model (2009 GRC) Rebuttal" xfId="12318"/>
    <cellStyle name="_Portfolio SPlan Base Case.xls Chart 1_Electric Rev Req Model (2009 GRC) Rebuttal 2" xfId="12319"/>
    <cellStyle name="_Portfolio SPlan Base Case.xls Chart 1_Electric Rev Req Model (2009 GRC) Rebuttal 2 2" xfId="12320"/>
    <cellStyle name="_Portfolio SPlan Base Case.xls Chart 1_Electric Rev Req Model (2009 GRC) Rebuttal 2 2 2" xfId="12321"/>
    <cellStyle name="_Portfolio SPlan Base Case.xls Chart 1_Electric Rev Req Model (2009 GRC) Rebuttal 2 3" xfId="12322"/>
    <cellStyle name="_Portfolio SPlan Base Case.xls Chart 1_Electric Rev Req Model (2009 GRC) Rebuttal 3" xfId="12323"/>
    <cellStyle name="_Portfolio SPlan Base Case.xls Chart 1_Electric Rev Req Model (2009 GRC) Rebuttal 3 2" xfId="12324"/>
    <cellStyle name="_Portfolio SPlan Base Case.xls Chart 1_Electric Rev Req Model (2009 GRC) Rebuttal 4" xfId="12325"/>
    <cellStyle name="_Portfolio SPlan Base Case.xls Chart 1_Electric Rev Req Model (2009 GRC) Rebuttal REmoval of New  WH Solar AdjustMI" xfId="12326"/>
    <cellStyle name="_Portfolio SPlan Base Case.xls Chart 1_Electric Rev Req Model (2009 GRC) Rebuttal REmoval of New  WH Solar AdjustMI 2" xfId="12327"/>
    <cellStyle name="_Portfolio SPlan Base Case.xls Chart 1_Electric Rev Req Model (2009 GRC) Rebuttal REmoval of New  WH Solar AdjustMI 2 2" xfId="12328"/>
    <cellStyle name="_Portfolio SPlan Base Case.xls Chart 1_Electric Rev Req Model (2009 GRC) Rebuttal REmoval of New  WH Solar AdjustMI 2 2 2" xfId="12329"/>
    <cellStyle name="_Portfolio SPlan Base Case.xls Chart 1_Electric Rev Req Model (2009 GRC) Rebuttal REmoval of New  WH Solar AdjustMI 2 2 2 2" xfId="12330"/>
    <cellStyle name="_Portfolio SPlan Base Case.xls Chart 1_Electric Rev Req Model (2009 GRC) Rebuttal REmoval of New  WH Solar AdjustMI 2 2 3" xfId="12331"/>
    <cellStyle name="_Portfolio SPlan Base Case.xls Chart 1_Electric Rev Req Model (2009 GRC) Rebuttal REmoval of New  WH Solar AdjustMI 2 2 4" xfId="12332"/>
    <cellStyle name="_Portfolio SPlan Base Case.xls Chart 1_Electric Rev Req Model (2009 GRC) Rebuttal REmoval of New  WH Solar AdjustMI 2 3" xfId="12333"/>
    <cellStyle name="_Portfolio SPlan Base Case.xls Chart 1_Electric Rev Req Model (2009 GRC) Rebuttal REmoval of New  WH Solar AdjustMI 2 3 2" xfId="12334"/>
    <cellStyle name="_Portfolio SPlan Base Case.xls Chart 1_Electric Rev Req Model (2009 GRC) Rebuttal REmoval of New  WH Solar AdjustMI 2 4" xfId="12335"/>
    <cellStyle name="_Portfolio SPlan Base Case.xls Chart 1_Electric Rev Req Model (2009 GRC) Rebuttal REmoval of New  WH Solar AdjustMI 3" xfId="12336"/>
    <cellStyle name="_Portfolio SPlan Base Case.xls Chart 1_Electric Rev Req Model (2009 GRC) Rebuttal REmoval of New  WH Solar AdjustMI 3 2" xfId="12337"/>
    <cellStyle name="_Portfolio SPlan Base Case.xls Chart 1_Electric Rev Req Model (2009 GRC) Rebuttal REmoval of New  WH Solar AdjustMI 3 2 2" xfId="12338"/>
    <cellStyle name="_Portfolio SPlan Base Case.xls Chart 1_Electric Rev Req Model (2009 GRC) Rebuttal REmoval of New  WH Solar AdjustMI 3 3" xfId="12339"/>
    <cellStyle name="_Portfolio SPlan Base Case.xls Chart 1_Electric Rev Req Model (2009 GRC) Rebuttal REmoval of New  WH Solar AdjustMI 3 4" xfId="12340"/>
    <cellStyle name="_Portfolio SPlan Base Case.xls Chart 1_Electric Rev Req Model (2009 GRC) Rebuttal REmoval of New  WH Solar AdjustMI 4" xfId="12341"/>
    <cellStyle name="_Portfolio SPlan Base Case.xls Chart 1_Electric Rev Req Model (2009 GRC) Rebuttal REmoval of New  WH Solar AdjustMI 4 2" xfId="12342"/>
    <cellStyle name="_Portfolio SPlan Base Case.xls Chart 1_Electric Rev Req Model (2009 GRC) Rebuttal REmoval of New  WH Solar AdjustMI 5" xfId="12343"/>
    <cellStyle name="_Portfolio SPlan Base Case.xls Chart 1_Electric Rev Req Model (2009 GRC) Rebuttal REmoval of New  WH Solar AdjustMI_DEM-WP(C) ENERG10C--ctn Mid-C_042010 2010GRC" xfId="12344"/>
    <cellStyle name="_Portfolio SPlan Base Case.xls Chart 1_Electric Rev Req Model (2009 GRC) Rebuttal REmoval of New  WH Solar AdjustMI_DEM-WP(C) ENERG10C--ctn Mid-C_042010 2010GRC 2" xfId="12345"/>
    <cellStyle name="_Portfolio SPlan Base Case.xls Chart 1_Electric Rev Req Model (2009 GRC) Revised 01-18-2010" xfId="12346"/>
    <cellStyle name="_Portfolio SPlan Base Case.xls Chart 1_Electric Rev Req Model (2009 GRC) Revised 01-18-2010 2" xfId="12347"/>
    <cellStyle name="_Portfolio SPlan Base Case.xls Chart 1_Electric Rev Req Model (2009 GRC) Revised 01-18-2010 2 2" xfId="12348"/>
    <cellStyle name="_Portfolio SPlan Base Case.xls Chart 1_Electric Rev Req Model (2009 GRC) Revised 01-18-2010 2 2 2" xfId="12349"/>
    <cellStyle name="_Portfolio SPlan Base Case.xls Chart 1_Electric Rev Req Model (2009 GRC) Revised 01-18-2010 2 2 2 2" xfId="12350"/>
    <cellStyle name="_Portfolio SPlan Base Case.xls Chart 1_Electric Rev Req Model (2009 GRC) Revised 01-18-2010 2 2 3" xfId="12351"/>
    <cellStyle name="_Portfolio SPlan Base Case.xls Chart 1_Electric Rev Req Model (2009 GRC) Revised 01-18-2010 2 2 4" xfId="12352"/>
    <cellStyle name="_Portfolio SPlan Base Case.xls Chart 1_Electric Rev Req Model (2009 GRC) Revised 01-18-2010 2 3" xfId="12353"/>
    <cellStyle name="_Portfolio SPlan Base Case.xls Chart 1_Electric Rev Req Model (2009 GRC) Revised 01-18-2010 2 3 2" xfId="12354"/>
    <cellStyle name="_Portfolio SPlan Base Case.xls Chart 1_Electric Rev Req Model (2009 GRC) Revised 01-18-2010 2 4" xfId="12355"/>
    <cellStyle name="_Portfolio SPlan Base Case.xls Chart 1_Electric Rev Req Model (2009 GRC) Revised 01-18-2010 3" xfId="12356"/>
    <cellStyle name="_Portfolio SPlan Base Case.xls Chart 1_Electric Rev Req Model (2009 GRC) Revised 01-18-2010 3 2" xfId="12357"/>
    <cellStyle name="_Portfolio SPlan Base Case.xls Chart 1_Electric Rev Req Model (2009 GRC) Revised 01-18-2010 3 2 2" xfId="12358"/>
    <cellStyle name="_Portfolio SPlan Base Case.xls Chart 1_Electric Rev Req Model (2009 GRC) Revised 01-18-2010 3 3" xfId="12359"/>
    <cellStyle name="_Portfolio SPlan Base Case.xls Chart 1_Electric Rev Req Model (2009 GRC) Revised 01-18-2010 3 4" xfId="12360"/>
    <cellStyle name="_Portfolio SPlan Base Case.xls Chart 1_Electric Rev Req Model (2009 GRC) Revised 01-18-2010 4" xfId="12361"/>
    <cellStyle name="_Portfolio SPlan Base Case.xls Chart 1_Electric Rev Req Model (2009 GRC) Revised 01-18-2010 4 2" xfId="12362"/>
    <cellStyle name="_Portfolio SPlan Base Case.xls Chart 1_Electric Rev Req Model (2009 GRC) Revised 01-18-2010 5" xfId="12363"/>
    <cellStyle name="_Portfolio SPlan Base Case.xls Chart 1_Electric Rev Req Model (2009 GRC) Revised 01-18-2010_DEM-WP(C) ENERG10C--ctn Mid-C_042010 2010GRC" xfId="12364"/>
    <cellStyle name="_Portfolio SPlan Base Case.xls Chart 1_Electric Rev Req Model (2009 GRC) Revised 01-18-2010_DEM-WP(C) ENERG10C--ctn Mid-C_042010 2010GRC 2" xfId="12365"/>
    <cellStyle name="_Portfolio SPlan Base Case.xls Chart 1_Electric Rev Req Model (2010 GRC)" xfId="12366"/>
    <cellStyle name="_Portfolio SPlan Base Case.xls Chart 1_Electric Rev Req Model (2010 GRC) 2" xfId="12367"/>
    <cellStyle name="_Portfolio SPlan Base Case.xls Chart 1_Electric Rev Req Model (2010 GRC) SF" xfId="12368"/>
    <cellStyle name="_Portfolio SPlan Base Case.xls Chart 1_Electric Rev Req Model (2010 GRC) SF 2" xfId="12369"/>
    <cellStyle name="_Portfolio SPlan Base Case.xls Chart 1_Final Order Electric EXHIBIT A-1" xfId="12370"/>
    <cellStyle name="_Portfolio SPlan Base Case.xls Chart 1_Final Order Electric EXHIBIT A-1 2" xfId="12371"/>
    <cellStyle name="_Portfolio SPlan Base Case.xls Chart 1_Final Order Electric EXHIBIT A-1 2 2" xfId="12372"/>
    <cellStyle name="_Portfolio SPlan Base Case.xls Chart 1_Final Order Electric EXHIBIT A-1 2 2 2" xfId="12373"/>
    <cellStyle name="_Portfolio SPlan Base Case.xls Chart 1_Final Order Electric EXHIBIT A-1 2 3" xfId="12374"/>
    <cellStyle name="_Portfolio SPlan Base Case.xls Chart 1_Final Order Electric EXHIBIT A-1 2 4" xfId="12375"/>
    <cellStyle name="_Portfolio SPlan Base Case.xls Chart 1_Final Order Electric EXHIBIT A-1 3" xfId="12376"/>
    <cellStyle name="_Portfolio SPlan Base Case.xls Chart 1_Final Order Electric EXHIBIT A-1 3 2" xfId="12377"/>
    <cellStyle name="_Portfolio SPlan Base Case.xls Chart 1_Final Order Electric EXHIBIT A-1 4" xfId="12378"/>
    <cellStyle name="_Portfolio SPlan Base Case.xls Chart 1_Final Order Electric EXHIBIT A-1 5" xfId="12379"/>
    <cellStyle name="_Portfolio SPlan Base Case.xls Chart 1_Final Order Electric EXHIBIT A-1 6" xfId="12380"/>
    <cellStyle name="_Portfolio SPlan Base Case.xls Chart 1_NIM Summary" xfId="12381"/>
    <cellStyle name="_Portfolio SPlan Base Case.xls Chart 1_NIM Summary 2" xfId="12382"/>
    <cellStyle name="_Portfolio SPlan Base Case.xls Chart 1_NIM Summary 2 2" xfId="12383"/>
    <cellStyle name="_Portfolio SPlan Base Case.xls Chart 1_NIM Summary 2 2 2" xfId="12384"/>
    <cellStyle name="_Portfolio SPlan Base Case.xls Chart 1_NIM Summary 2 2 2 2" xfId="12385"/>
    <cellStyle name="_Portfolio SPlan Base Case.xls Chart 1_NIM Summary 2 2 3" xfId="12386"/>
    <cellStyle name="_Portfolio SPlan Base Case.xls Chart 1_NIM Summary 2 2 4" xfId="12387"/>
    <cellStyle name="_Portfolio SPlan Base Case.xls Chart 1_NIM Summary 2 3" xfId="12388"/>
    <cellStyle name="_Portfolio SPlan Base Case.xls Chart 1_NIM Summary 2 3 2" xfId="12389"/>
    <cellStyle name="_Portfolio SPlan Base Case.xls Chart 1_NIM Summary 2 4" xfId="12390"/>
    <cellStyle name="_Portfolio SPlan Base Case.xls Chart 1_NIM Summary 3" xfId="12391"/>
    <cellStyle name="_Portfolio SPlan Base Case.xls Chart 1_NIM Summary 3 2" xfId="12392"/>
    <cellStyle name="_Portfolio SPlan Base Case.xls Chart 1_NIM Summary 3 2 2" xfId="12393"/>
    <cellStyle name="_Portfolio SPlan Base Case.xls Chart 1_NIM Summary 3 3" xfId="12394"/>
    <cellStyle name="_Portfolio SPlan Base Case.xls Chart 1_NIM Summary 3 4" xfId="12395"/>
    <cellStyle name="_Portfolio SPlan Base Case.xls Chart 1_NIM Summary 4" xfId="12396"/>
    <cellStyle name="_Portfolio SPlan Base Case.xls Chart 1_NIM Summary 4 2" xfId="12397"/>
    <cellStyle name="_Portfolio SPlan Base Case.xls Chart 1_NIM Summary 5" xfId="12398"/>
    <cellStyle name="_Portfolio SPlan Base Case.xls Chart 1_NIM Summary_DEM-WP(C) ENERG10C--ctn Mid-C_042010 2010GRC" xfId="12399"/>
    <cellStyle name="_Portfolio SPlan Base Case.xls Chart 1_NIM Summary_DEM-WP(C) ENERG10C--ctn Mid-C_042010 2010GRC 2" xfId="12400"/>
    <cellStyle name="_Portfolio SPlan Base Case.xls Chart 1_Rebuttal Power Costs" xfId="12401"/>
    <cellStyle name="_Portfolio SPlan Base Case.xls Chart 1_Rebuttal Power Costs 2" xfId="12402"/>
    <cellStyle name="_Portfolio SPlan Base Case.xls Chart 1_Rebuttal Power Costs 2 2" xfId="12403"/>
    <cellStyle name="_Portfolio SPlan Base Case.xls Chart 1_Rebuttal Power Costs 2 2 2" xfId="12404"/>
    <cellStyle name="_Portfolio SPlan Base Case.xls Chart 1_Rebuttal Power Costs 2 2 2 2" xfId="12405"/>
    <cellStyle name="_Portfolio SPlan Base Case.xls Chart 1_Rebuttal Power Costs 2 2 3" xfId="12406"/>
    <cellStyle name="_Portfolio SPlan Base Case.xls Chart 1_Rebuttal Power Costs 2 2 4" xfId="12407"/>
    <cellStyle name="_Portfolio SPlan Base Case.xls Chart 1_Rebuttal Power Costs 2 3" xfId="12408"/>
    <cellStyle name="_Portfolio SPlan Base Case.xls Chart 1_Rebuttal Power Costs 2 3 2" xfId="12409"/>
    <cellStyle name="_Portfolio SPlan Base Case.xls Chart 1_Rebuttal Power Costs 2 4" xfId="12410"/>
    <cellStyle name="_Portfolio SPlan Base Case.xls Chart 1_Rebuttal Power Costs 3" xfId="12411"/>
    <cellStyle name="_Portfolio SPlan Base Case.xls Chart 1_Rebuttal Power Costs 3 2" xfId="12412"/>
    <cellStyle name="_Portfolio SPlan Base Case.xls Chart 1_Rebuttal Power Costs 3 2 2" xfId="12413"/>
    <cellStyle name="_Portfolio SPlan Base Case.xls Chart 1_Rebuttal Power Costs 3 3" xfId="12414"/>
    <cellStyle name="_Portfolio SPlan Base Case.xls Chart 1_Rebuttal Power Costs 3 4" xfId="12415"/>
    <cellStyle name="_Portfolio SPlan Base Case.xls Chart 1_Rebuttal Power Costs 4" xfId="12416"/>
    <cellStyle name="_Portfolio SPlan Base Case.xls Chart 1_Rebuttal Power Costs 4 2" xfId="12417"/>
    <cellStyle name="_Portfolio SPlan Base Case.xls Chart 1_Rebuttal Power Costs 5" xfId="12418"/>
    <cellStyle name="_Portfolio SPlan Base Case.xls Chart 1_Rebuttal Power Costs_Adj Bench DR 3 for Initial Briefs (Electric)" xfId="12419"/>
    <cellStyle name="_Portfolio SPlan Base Case.xls Chart 1_Rebuttal Power Costs_Adj Bench DR 3 for Initial Briefs (Electric) 2" xfId="12420"/>
    <cellStyle name="_Portfolio SPlan Base Case.xls Chart 1_Rebuttal Power Costs_Adj Bench DR 3 for Initial Briefs (Electric) 2 2" xfId="12421"/>
    <cellStyle name="_Portfolio SPlan Base Case.xls Chart 1_Rebuttal Power Costs_Adj Bench DR 3 for Initial Briefs (Electric) 2 2 2" xfId="12422"/>
    <cellStyle name="_Portfolio SPlan Base Case.xls Chart 1_Rebuttal Power Costs_Adj Bench DR 3 for Initial Briefs (Electric) 2 2 2 2" xfId="12423"/>
    <cellStyle name="_Portfolio SPlan Base Case.xls Chart 1_Rebuttal Power Costs_Adj Bench DR 3 for Initial Briefs (Electric) 2 2 3" xfId="12424"/>
    <cellStyle name="_Portfolio SPlan Base Case.xls Chart 1_Rebuttal Power Costs_Adj Bench DR 3 for Initial Briefs (Electric) 2 2 4" xfId="12425"/>
    <cellStyle name="_Portfolio SPlan Base Case.xls Chart 1_Rebuttal Power Costs_Adj Bench DR 3 for Initial Briefs (Electric) 2 3" xfId="12426"/>
    <cellStyle name="_Portfolio SPlan Base Case.xls Chart 1_Rebuttal Power Costs_Adj Bench DR 3 for Initial Briefs (Electric) 2 3 2" xfId="12427"/>
    <cellStyle name="_Portfolio SPlan Base Case.xls Chart 1_Rebuttal Power Costs_Adj Bench DR 3 for Initial Briefs (Electric) 2 4" xfId="12428"/>
    <cellStyle name="_Portfolio SPlan Base Case.xls Chart 1_Rebuttal Power Costs_Adj Bench DR 3 for Initial Briefs (Electric) 3" xfId="12429"/>
    <cellStyle name="_Portfolio SPlan Base Case.xls Chart 1_Rebuttal Power Costs_Adj Bench DR 3 for Initial Briefs (Electric) 3 2" xfId="12430"/>
    <cellStyle name="_Portfolio SPlan Base Case.xls Chart 1_Rebuttal Power Costs_Adj Bench DR 3 for Initial Briefs (Electric) 3 2 2" xfId="12431"/>
    <cellStyle name="_Portfolio SPlan Base Case.xls Chart 1_Rebuttal Power Costs_Adj Bench DR 3 for Initial Briefs (Electric) 3 3" xfId="12432"/>
    <cellStyle name="_Portfolio SPlan Base Case.xls Chart 1_Rebuttal Power Costs_Adj Bench DR 3 for Initial Briefs (Electric) 3 4" xfId="12433"/>
    <cellStyle name="_Portfolio SPlan Base Case.xls Chart 1_Rebuttal Power Costs_Adj Bench DR 3 for Initial Briefs (Electric) 4" xfId="12434"/>
    <cellStyle name="_Portfolio SPlan Base Case.xls Chart 1_Rebuttal Power Costs_Adj Bench DR 3 for Initial Briefs (Electric) 4 2" xfId="12435"/>
    <cellStyle name="_Portfolio SPlan Base Case.xls Chart 1_Rebuttal Power Costs_Adj Bench DR 3 for Initial Briefs (Electric) 5" xfId="12436"/>
    <cellStyle name="_Portfolio SPlan Base Case.xls Chart 1_Rebuttal Power Costs_Adj Bench DR 3 for Initial Briefs (Electric)_DEM-WP(C) ENERG10C--ctn Mid-C_042010 2010GRC" xfId="12437"/>
    <cellStyle name="_Portfolio SPlan Base Case.xls Chart 1_Rebuttal Power Costs_Adj Bench DR 3 for Initial Briefs (Electric)_DEM-WP(C) ENERG10C--ctn Mid-C_042010 2010GRC 2" xfId="12438"/>
    <cellStyle name="_Portfolio SPlan Base Case.xls Chart 1_Rebuttal Power Costs_DEM-WP(C) ENERG10C--ctn Mid-C_042010 2010GRC" xfId="12439"/>
    <cellStyle name="_Portfolio SPlan Base Case.xls Chart 1_Rebuttal Power Costs_DEM-WP(C) ENERG10C--ctn Mid-C_042010 2010GRC 2" xfId="12440"/>
    <cellStyle name="_Portfolio SPlan Base Case.xls Chart 1_Rebuttal Power Costs_Electric Rev Req Model (2009 GRC) Rebuttal" xfId="12441"/>
    <cellStyle name="_Portfolio SPlan Base Case.xls Chart 1_Rebuttal Power Costs_Electric Rev Req Model (2009 GRC) Rebuttal 2" xfId="12442"/>
    <cellStyle name="_Portfolio SPlan Base Case.xls Chart 1_Rebuttal Power Costs_Electric Rev Req Model (2009 GRC) Rebuttal 2 2" xfId="12443"/>
    <cellStyle name="_Portfolio SPlan Base Case.xls Chart 1_Rebuttal Power Costs_Electric Rev Req Model (2009 GRC) Rebuttal 2 2 2" xfId="12444"/>
    <cellStyle name="_Portfolio SPlan Base Case.xls Chart 1_Rebuttal Power Costs_Electric Rev Req Model (2009 GRC) Rebuttal 2 3" xfId="12445"/>
    <cellStyle name="_Portfolio SPlan Base Case.xls Chart 1_Rebuttal Power Costs_Electric Rev Req Model (2009 GRC) Rebuttal 3" xfId="12446"/>
    <cellStyle name="_Portfolio SPlan Base Case.xls Chart 1_Rebuttal Power Costs_Electric Rev Req Model (2009 GRC) Rebuttal 3 2" xfId="12447"/>
    <cellStyle name="_Portfolio SPlan Base Case.xls Chart 1_Rebuttal Power Costs_Electric Rev Req Model (2009 GRC) Rebuttal 4" xfId="12448"/>
    <cellStyle name="_Portfolio SPlan Base Case.xls Chart 1_Rebuttal Power Costs_Electric Rev Req Model (2009 GRC) Rebuttal REmoval of New  WH Solar AdjustMI" xfId="12449"/>
    <cellStyle name="_Portfolio SPlan Base Case.xls Chart 1_Rebuttal Power Costs_Electric Rev Req Model (2009 GRC) Rebuttal REmoval of New  WH Solar AdjustMI 2" xfId="12450"/>
    <cellStyle name="_Portfolio SPlan Base Case.xls Chart 1_Rebuttal Power Costs_Electric Rev Req Model (2009 GRC) Rebuttal REmoval of New  WH Solar AdjustMI 2 2" xfId="12451"/>
    <cellStyle name="_Portfolio SPlan Base Case.xls Chart 1_Rebuttal Power Costs_Electric Rev Req Model (2009 GRC) Rebuttal REmoval of New  WH Solar AdjustMI 2 2 2" xfId="12452"/>
    <cellStyle name="_Portfolio SPlan Base Case.xls Chart 1_Rebuttal Power Costs_Electric Rev Req Model (2009 GRC) Rebuttal REmoval of New  WH Solar AdjustMI 2 2 2 2" xfId="12453"/>
    <cellStyle name="_Portfolio SPlan Base Case.xls Chart 1_Rebuttal Power Costs_Electric Rev Req Model (2009 GRC) Rebuttal REmoval of New  WH Solar AdjustMI 2 2 3" xfId="12454"/>
    <cellStyle name="_Portfolio SPlan Base Case.xls Chart 1_Rebuttal Power Costs_Electric Rev Req Model (2009 GRC) Rebuttal REmoval of New  WH Solar AdjustMI 2 2 4" xfId="12455"/>
    <cellStyle name="_Portfolio SPlan Base Case.xls Chart 1_Rebuttal Power Costs_Electric Rev Req Model (2009 GRC) Rebuttal REmoval of New  WH Solar AdjustMI 2 3" xfId="12456"/>
    <cellStyle name="_Portfolio SPlan Base Case.xls Chart 1_Rebuttal Power Costs_Electric Rev Req Model (2009 GRC) Rebuttal REmoval of New  WH Solar AdjustMI 2 3 2" xfId="12457"/>
    <cellStyle name="_Portfolio SPlan Base Case.xls Chart 1_Rebuttal Power Costs_Electric Rev Req Model (2009 GRC) Rebuttal REmoval of New  WH Solar AdjustMI 2 4" xfId="12458"/>
    <cellStyle name="_Portfolio SPlan Base Case.xls Chart 1_Rebuttal Power Costs_Electric Rev Req Model (2009 GRC) Rebuttal REmoval of New  WH Solar AdjustMI 3" xfId="12459"/>
    <cellStyle name="_Portfolio SPlan Base Case.xls Chart 1_Rebuttal Power Costs_Electric Rev Req Model (2009 GRC) Rebuttal REmoval of New  WH Solar AdjustMI 3 2" xfId="12460"/>
    <cellStyle name="_Portfolio SPlan Base Case.xls Chart 1_Rebuttal Power Costs_Electric Rev Req Model (2009 GRC) Rebuttal REmoval of New  WH Solar AdjustMI 3 2 2" xfId="12461"/>
    <cellStyle name="_Portfolio SPlan Base Case.xls Chart 1_Rebuttal Power Costs_Electric Rev Req Model (2009 GRC) Rebuttal REmoval of New  WH Solar AdjustMI 3 3" xfId="12462"/>
    <cellStyle name="_Portfolio SPlan Base Case.xls Chart 1_Rebuttal Power Costs_Electric Rev Req Model (2009 GRC) Rebuttal REmoval of New  WH Solar AdjustMI 3 4" xfId="12463"/>
    <cellStyle name="_Portfolio SPlan Base Case.xls Chart 1_Rebuttal Power Costs_Electric Rev Req Model (2009 GRC) Rebuttal REmoval of New  WH Solar AdjustMI 4" xfId="12464"/>
    <cellStyle name="_Portfolio SPlan Base Case.xls Chart 1_Rebuttal Power Costs_Electric Rev Req Model (2009 GRC) Rebuttal REmoval of New  WH Solar AdjustMI 4 2" xfId="12465"/>
    <cellStyle name="_Portfolio SPlan Base Case.xls Chart 1_Rebuttal Power Costs_Electric Rev Req Model (2009 GRC) Rebuttal REmoval of New  WH Solar AdjustMI 5" xfId="12466"/>
    <cellStyle name="_Portfolio SPlan Base Case.xls Chart 1_Rebuttal Power Costs_Electric Rev Req Model (2009 GRC) Rebuttal REmoval of New  WH Solar AdjustMI_DEM-WP(C) ENERG10C--ctn Mid-C_042010 2010GRC" xfId="12467"/>
    <cellStyle name="_Portfolio SPlan Base Case.xls Chart 1_Rebuttal Power Costs_Electric Rev Req Model (2009 GRC) Rebuttal REmoval of New  WH Solar AdjustMI_DEM-WP(C) ENERG10C--ctn Mid-C_042010 2010GRC 2" xfId="12468"/>
    <cellStyle name="_Portfolio SPlan Base Case.xls Chart 1_Rebuttal Power Costs_Electric Rev Req Model (2009 GRC) Revised 01-18-2010" xfId="12469"/>
    <cellStyle name="_Portfolio SPlan Base Case.xls Chart 1_Rebuttal Power Costs_Electric Rev Req Model (2009 GRC) Revised 01-18-2010 2" xfId="12470"/>
    <cellStyle name="_Portfolio SPlan Base Case.xls Chart 1_Rebuttal Power Costs_Electric Rev Req Model (2009 GRC) Revised 01-18-2010 2 2" xfId="12471"/>
    <cellStyle name="_Portfolio SPlan Base Case.xls Chart 1_Rebuttal Power Costs_Electric Rev Req Model (2009 GRC) Revised 01-18-2010 2 2 2" xfId="12472"/>
    <cellStyle name="_Portfolio SPlan Base Case.xls Chart 1_Rebuttal Power Costs_Electric Rev Req Model (2009 GRC) Revised 01-18-2010 2 2 2 2" xfId="12473"/>
    <cellStyle name="_Portfolio SPlan Base Case.xls Chart 1_Rebuttal Power Costs_Electric Rev Req Model (2009 GRC) Revised 01-18-2010 2 2 3" xfId="12474"/>
    <cellStyle name="_Portfolio SPlan Base Case.xls Chart 1_Rebuttal Power Costs_Electric Rev Req Model (2009 GRC) Revised 01-18-2010 2 2 4" xfId="12475"/>
    <cellStyle name="_Portfolio SPlan Base Case.xls Chart 1_Rebuttal Power Costs_Electric Rev Req Model (2009 GRC) Revised 01-18-2010 2 3" xfId="12476"/>
    <cellStyle name="_Portfolio SPlan Base Case.xls Chart 1_Rebuttal Power Costs_Electric Rev Req Model (2009 GRC) Revised 01-18-2010 2 3 2" xfId="12477"/>
    <cellStyle name="_Portfolio SPlan Base Case.xls Chart 1_Rebuttal Power Costs_Electric Rev Req Model (2009 GRC) Revised 01-18-2010 2 4" xfId="12478"/>
    <cellStyle name="_Portfolio SPlan Base Case.xls Chart 1_Rebuttal Power Costs_Electric Rev Req Model (2009 GRC) Revised 01-18-2010 3" xfId="12479"/>
    <cellStyle name="_Portfolio SPlan Base Case.xls Chart 1_Rebuttal Power Costs_Electric Rev Req Model (2009 GRC) Revised 01-18-2010 3 2" xfId="12480"/>
    <cellStyle name="_Portfolio SPlan Base Case.xls Chart 1_Rebuttal Power Costs_Electric Rev Req Model (2009 GRC) Revised 01-18-2010 3 2 2" xfId="12481"/>
    <cellStyle name="_Portfolio SPlan Base Case.xls Chart 1_Rebuttal Power Costs_Electric Rev Req Model (2009 GRC) Revised 01-18-2010 3 3" xfId="12482"/>
    <cellStyle name="_Portfolio SPlan Base Case.xls Chart 1_Rebuttal Power Costs_Electric Rev Req Model (2009 GRC) Revised 01-18-2010 3 4" xfId="12483"/>
    <cellStyle name="_Portfolio SPlan Base Case.xls Chart 1_Rebuttal Power Costs_Electric Rev Req Model (2009 GRC) Revised 01-18-2010 4" xfId="12484"/>
    <cellStyle name="_Portfolio SPlan Base Case.xls Chart 1_Rebuttal Power Costs_Electric Rev Req Model (2009 GRC) Revised 01-18-2010 4 2" xfId="12485"/>
    <cellStyle name="_Portfolio SPlan Base Case.xls Chart 1_Rebuttal Power Costs_Electric Rev Req Model (2009 GRC) Revised 01-18-2010 5" xfId="12486"/>
    <cellStyle name="_Portfolio SPlan Base Case.xls Chart 1_Rebuttal Power Costs_Electric Rev Req Model (2009 GRC) Revised 01-18-2010_DEM-WP(C) ENERG10C--ctn Mid-C_042010 2010GRC" xfId="12487"/>
    <cellStyle name="_Portfolio SPlan Base Case.xls Chart 1_Rebuttal Power Costs_Electric Rev Req Model (2009 GRC) Revised 01-18-2010_DEM-WP(C) ENERG10C--ctn Mid-C_042010 2010GRC 2" xfId="12488"/>
    <cellStyle name="_Portfolio SPlan Base Case.xls Chart 1_Rebuttal Power Costs_Final Order Electric EXHIBIT A-1" xfId="12489"/>
    <cellStyle name="_Portfolio SPlan Base Case.xls Chart 1_Rebuttal Power Costs_Final Order Electric EXHIBIT A-1 2" xfId="12490"/>
    <cellStyle name="_Portfolio SPlan Base Case.xls Chart 1_Rebuttal Power Costs_Final Order Electric EXHIBIT A-1 2 2" xfId="12491"/>
    <cellStyle name="_Portfolio SPlan Base Case.xls Chart 1_Rebuttal Power Costs_Final Order Electric EXHIBIT A-1 2 2 2" xfId="12492"/>
    <cellStyle name="_Portfolio SPlan Base Case.xls Chart 1_Rebuttal Power Costs_Final Order Electric EXHIBIT A-1 2 3" xfId="12493"/>
    <cellStyle name="_Portfolio SPlan Base Case.xls Chart 1_Rebuttal Power Costs_Final Order Electric EXHIBIT A-1 2 4" xfId="12494"/>
    <cellStyle name="_Portfolio SPlan Base Case.xls Chart 1_Rebuttal Power Costs_Final Order Electric EXHIBIT A-1 3" xfId="12495"/>
    <cellStyle name="_Portfolio SPlan Base Case.xls Chart 1_Rebuttal Power Costs_Final Order Electric EXHIBIT A-1 3 2" xfId="12496"/>
    <cellStyle name="_Portfolio SPlan Base Case.xls Chart 1_Rebuttal Power Costs_Final Order Electric EXHIBIT A-1 4" xfId="12497"/>
    <cellStyle name="_Portfolio SPlan Base Case.xls Chart 1_Rebuttal Power Costs_Final Order Electric EXHIBIT A-1 5" xfId="12498"/>
    <cellStyle name="_Portfolio SPlan Base Case.xls Chart 1_Rebuttal Power Costs_Final Order Electric EXHIBIT A-1 6" xfId="12499"/>
    <cellStyle name="_Portfolio SPlan Base Case.xls Chart 1_TENASKA REGULATORY ASSET" xfId="12500"/>
    <cellStyle name="_Portfolio SPlan Base Case.xls Chart 1_TENASKA REGULATORY ASSET 2" xfId="12501"/>
    <cellStyle name="_Portfolio SPlan Base Case.xls Chart 1_TENASKA REGULATORY ASSET 2 2" xfId="12502"/>
    <cellStyle name="_Portfolio SPlan Base Case.xls Chart 1_TENASKA REGULATORY ASSET 2 2 2" xfId="12503"/>
    <cellStyle name="_Portfolio SPlan Base Case.xls Chart 1_TENASKA REGULATORY ASSET 2 3" xfId="12504"/>
    <cellStyle name="_Portfolio SPlan Base Case.xls Chart 1_TENASKA REGULATORY ASSET 2 4" xfId="12505"/>
    <cellStyle name="_Portfolio SPlan Base Case.xls Chart 1_TENASKA REGULATORY ASSET 3" xfId="12506"/>
    <cellStyle name="_Portfolio SPlan Base Case.xls Chart 1_TENASKA REGULATORY ASSET 3 2" xfId="12507"/>
    <cellStyle name="_Portfolio SPlan Base Case.xls Chart 1_TENASKA REGULATORY ASSET 4" xfId="12508"/>
    <cellStyle name="_Portfolio SPlan Base Case.xls Chart 1_TENASKA REGULATORY ASSET 5" xfId="12509"/>
    <cellStyle name="_Portfolio SPlan Base Case.xls Chart 1_TENASKA REGULATORY ASSET 6" xfId="12510"/>
    <cellStyle name="_Portfolio SPlan Base Case.xls Chart 2" xfId="12511"/>
    <cellStyle name="_Portfolio SPlan Base Case.xls Chart 2 2" xfId="12512"/>
    <cellStyle name="_Portfolio SPlan Base Case.xls Chart 2 2 2" xfId="12513"/>
    <cellStyle name="_Portfolio SPlan Base Case.xls Chart 2 2 2 2" xfId="12514"/>
    <cellStyle name="_Portfolio SPlan Base Case.xls Chart 2 2 2 2 2" xfId="12515"/>
    <cellStyle name="_Portfolio SPlan Base Case.xls Chart 2 2 2 2 2 2" xfId="12516"/>
    <cellStyle name="_Portfolio SPlan Base Case.xls Chart 2 2 2 2 3" xfId="12517"/>
    <cellStyle name="_Portfolio SPlan Base Case.xls Chart 2 2 2 3" xfId="12518"/>
    <cellStyle name="_Portfolio SPlan Base Case.xls Chart 2 2 2 3 2" xfId="12519"/>
    <cellStyle name="_Portfolio SPlan Base Case.xls Chart 2 2 2 4" xfId="12520"/>
    <cellStyle name="_Portfolio SPlan Base Case.xls Chart 2 2 3" xfId="12521"/>
    <cellStyle name="_Portfolio SPlan Base Case.xls Chart 2 2 3 2" xfId="12522"/>
    <cellStyle name="_Portfolio SPlan Base Case.xls Chart 2 2 3 2 2" xfId="12523"/>
    <cellStyle name="_Portfolio SPlan Base Case.xls Chart 2 2 3 3" xfId="12524"/>
    <cellStyle name="_Portfolio SPlan Base Case.xls Chart 2 2 4" xfId="12525"/>
    <cellStyle name="_Portfolio SPlan Base Case.xls Chart 2 2 4 2" xfId="12526"/>
    <cellStyle name="_Portfolio SPlan Base Case.xls Chart 2 2 5" xfId="12527"/>
    <cellStyle name="_Portfolio SPlan Base Case.xls Chart 2 3" xfId="12528"/>
    <cellStyle name="_Portfolio SPlan Base Case.xls Chart 2 3 2" xfId="12529"/>
    <cellStyle name="_Portfolio SPlan Base Case.xls Chart 2 3 2 2" xfId="12530"/>
    <cellStyle name="_Portfolio SPlan Base Case.xls Chart 2 3 2 3" xfId="12531"/>
    <cellStyle name="_Portfolio SPlan Base Case.xls Chart 2 3 3" xfId="12532"/>
    <cellStyle name="_Portfolio SPlan Base Case.xls Chart 2 3 4" xfId="12533"/>
    <cellStyle name="_Portfolio SPlan Base Case.xls Chart 2 4" xfId="12534"/>
    <cellStyle name="_Portfolio SPlan Base Case.xls Chart 2 4 2" xfId="12535"/>
    <cellStyle name="_Portfolio SPlan Base Case.xls Chart 2 4 2 2" xfId="12536"/>
    <cellStyle name="_Portfolio SPlan Base Case.xls Chart 2 4 3" xfId="12537"/>
    <cellStyle name="_Portfolio SPlan Base Case.xls Chart 2 5" xfId="12538"/>
    <cellStyle name="_Portfolio SPlan Base Case.xls Chart 2 5 2" xfId="12539"/>
    <cellStyle name="_Portfolio SPlan Base Case.xls Chart 2 5 3" xfId="12540"/>
    <cellStyle name="_Portfolio SPlan Base Case.xls Chart 2 6" xfId="12541"/>
    <cellStyle name="_Portfolio SPlan Base Case.xls Chart 2 6 2" xfId="12542"/>
    <cellStyle name="_Portfolio SPlan Base Case.xls Chart 2_Adj Bench DR 3 for Initial Briefs (Electric)" xfId="12543"/>
    <cellStyle name="_Portfolio SPlan Base Case.xls Chart 2_Adj Bench DR 3 for Initial Briefs (Electric) 2" xfId="12544"/>
    <cellStyle name="_Portfolio SPlan Base Case.xls Chart 2_Adj Bench DR 3 for Initial Briefs (Electric) 2 2" xfId="12545"/>
    <cellStyle name="_Portfolio SPlan Base Case.xls Chart 2_Adj Bench DR 3 for Initial Briefs (Electric) 2 2 2" xfId="12546"/>
    <cellStyle name="_Portfolio SPlan Base Case.xls Chart 2_Adj Bench DR 3 for Initial Briefs (Electric) 2 2 2 2" xfId="12547"/>
    <cellStyle name="_Portfolio SPlan Base Case.xls Chart 2_Adj Bench DR 3 for Initial Briefs (Electric) 2 2 3" xfId="12548"/>
    <cellStyle name="_Portfolio SPlan Base Case.xls Chart 2_Adj Bench DR 3 for Initial Briefs (Electric) 2 2 4" xfId="12549"/>
    <cellStyle name="_Portfolio SPlan Base Case.xls Chart 2_Adj Bench DR 3 for Initial Briefs (Electric) 2 3" xfId="12550"/>
    <cellStyle name="_Portfolio SPlan Base Case.xls Chart 2_Adj Bench DR 3 for Initial Briefs (Electric) 2 3 2" xfId="12551"/>
    <cellStyle name="_Portfolio SPlan Base Case.xls Chart 2_Adj Bench DR 3 for Initial Briefs (Electric) 2 4" xfId="12552"/>
    <cellStyle name="_Portfolio SPlan Base Case.xls Chart 2_Adj Bench DR 3 for Initial Briefs (Electric) 3" xfId="12553"/>
    <cellStyle name="_Portfolio SPlan Base Case.xls Chart 2_Adj Bench DR 3 for Initial Briefs (Electric) 3 2" xfId="12554"/>
    <cellStyle name="_Portfolio SPlan Base Case.xls Chart 2_Adj Bench DR 3 for Initial Briefs (Electric) 3 2 2" xfId="12555"/>
    <cellStyle name="_Portfolio SPlan Base Case.xls Chart 2_Adj Bench DR 3 for Initial Briefs (Electric) 3 3" xfId="12556"/>
    <cellStyle name="_Portfolio SPlan Base Case.xls Chart 2_Adj Bench DR 3 for Initial Briefs (Electric) 3 4" xfId="12557"/>
    <cellStyle name="_Portfolio SPlan Base Case.xls Chart 2_Adj Bench DR 3 for Initial Briefs (Electric) 4" xfId="12558"/>
    <cellStyle name="_Portfolio SPlan Base Case.xls Chart 2_Adj Bench DR 3 for Initial Briefs (Electric) 4 2" xfId="12559"/>
    <cellStyle name="_Portfolio SPlan Base Case.xls Chart 2_Adj Bench DR 3 for Initial Briefs (Electric) 5" xfId="12560"/>
    <cellStyle name="_Portfolio SPlan Base Case.xls Chart 2_Adj Bench DR 3 for Initial Briefs (Electric)_DEM-WP(C) ENERG10C--ctn Mid-C_042010 2010GRC" xfId="12561"/>
    <cellStyle name="_Portfolio SPlan Base Case.xls Chart 2_Adj Bench DR 3 for Initial Briefs (Electric)_DEM-WP(C) ENERG10C--ctn Mid-C_042010 2010GRC 2" xfId="12562"/>
    <cellStyle name="_Portfolio SPlan Base Case.xls Chart 2_Book1" xfId="12563"/>
    <cellStyle name="_Portfolio SPlan Base Case.xls Chart 2_Book1 2" xfId="12564"/>
    <cellStyle name="_Portfolio SPlan Base Case.xls Chart 2_Book2" xfId="12565"/>
    <cellStyle name="_Portfolio SPlan Base Case.xls Chart 2_Book2 2" xfId="12566"/>
    <cellStyle name="_Portfolio SPlan Base Case.xls Chart 2_Book2 2 2" xfId="12567"/>
    <cellStyle name="_Portfolio SPlan Base Case.xls Chart 2_Book2 2 2 2" xfId="12568"/>
    <cellStyle name="_Portfolio SPlan Base Case.xls Chart 2_Book2 2 2 2 2" xfId="12569"/>
    <cellStyle name="_Portfolio SPlan Base Case.xls Chart 2_Book2 2 2 3" xfId="12570"/>
    <cellStyle name="_Portfolio SPlan Base Case.xls Chart 2_Book2 2 2 4" xfId="12571"/>
    <cellStyle name="_Portfolio SPlan Base Case.xls Chart 2_Book2 2 3" xfId="12572"/>
    <cellStyle name="_Portfolio SPlan Base Case.xls Chart 2_Book2 2 3 2" xfId="12573"/>
    <cellStyle name="_Portfolio SPlan Base Case.xls Chart 2_Book2 2 4" xfId="12574"/>
    <cellStyle name="_Portfolio SPlan Base Case.xls Chart 2_Book2 3" xfId="12575"/>
    <cellStyle name="_Portfolio SPlan Base Case.xls Chart 2_Book2 3 2" xfId="12576"/>
    <cellStyle name="_Portfolio SPlan Base Case.xls Chart 2_Book2 3 2 2" xfId="12577"/>
    <cellStyle name="_Portfolio SPlan Base Case.xls Chart 2_Book2 3 3" xfId="12578"/>
    <cellStyle name="_Portfolio SPlan Base Case.xls Chart 2_Book2 3 4" xfId="12579"/>
    <cellStyle name="_Portfolio SPlan Base Case.xls Chart 2_Book2 4" xfId="12580"/>
    <cellStyle name="_Portfolio SPlan Base Case.xls Chart 2_Book2 4 2" xfId="12581"/>
    <cellStyle name="_Portfolio SPlan Base Case.xls Chart 2_Book2 5" xfId="12582"/>
    <cellStyle name="_Portfolio SPlan Base Case.xls Chart 2_Book2_Adj Bench DR 3 for Initial Briefs (Electric)" xfId="12583"/>
    <cellStyle name="_Portfolio SPlan Base Case.xls Chart 2_Book2_Adj Bench DR 3 for Initial Briefs (Electric) 2" xfId="12584"/>
    <cellStyle name="_Portfolio SPlan Base Case.xls Chart 2_Book2_Adj Bench DR 3 for Initial Briefs (Electric) 2 2" xfId="12585"/>
    <cellStyle name="_Portfolio SPlan Base Case.xls Chart 2_Book2_Adj Bench DR 3 for Initial Briefs (Electric) 2 2 2" xfId="12586"/>
    <cellStyle name="_Portfolio SPlan Base Case.xls Chart 2_Book2_Adj Bench DR 3 for Initial Briefs (Electric) 2 2 2 2" xfId="12587"/>
    <cellStyle name="_Portfolio SPlan Base Case.xls Chart 2_Book2_Adj Bench DR 3 for Initial Briefs (Electric) 2 2 3" xfId="12588"/>
    <cellStyle name="_Portfolio SPlan Base Case.xls Chart 2_Book2_Adj Bench DR 3 for Initial Briefs (Electric) 2 2 4" xfId="12589"/>
    <cellStyle name="_Portfolio SPlan Base Case.xls Chart 2_Book2_Adj Bench DR 3 for Initial Briefs (Electric) 2 3" xfId="12590"/>
    <cellStyle name="_Portfolio SPlan Base Case.xls Chart 2_Book2_Adj Bench DR 3 for Initial Briefs (Electric) 2 3 2" xfId="12591"/>
    <cellStyle name="_Portfolio SPlan Base Case.xls Chart 2_Book2_Adj Bench DR 3 for Initial Briefs (Electric) 2 4" xfId="12592"/>
    <cellStyle name="_Portfolio SPlan Base Case.xls Chart 2_Book2_Adj Bench DR 3 for Initial Briefs (Electric) 3" xfId="12593"/>
    <cellStyle name="_Portfolio SPlan Base Case.xls Chart 2_Book2_Adj Bench DR 3 for Initial Briefs (Electric) 3 2" xfId="12594"/>
    <cellStyle name="_Portfolio SPlan Base Case.xls Chart 2_Book2_Adj Bench DR 3 for Initial Briefs (Electric) 3 2 2" xfId="12595"/>
    <cellStyle name="_Portfolio SPlan Base Case.xls Chart 2_Book2_Adj Bench DR 3 for Initial Briefs (Electric) 3 3" xfId="12596"/>
    <cellStyle name="_Portfolio SPlan Base Case.xls Chart 2_Book2_Adj Bench DR 3 for Initial Briefs (Electric) 3 4" xfId="12597"/>
    <cellStyle name="_Portfolio SPlan Base Case.xls Chart 2_Book2_Adj Bench DR 3 for Initial Briefs (Electric) 4" xfId="12598"/>
    <cellStyle name="_Portfolio SPlan Base Case.xls Chart 2_Book2_Adj Bench DR 3 for Initial Briefs (Electric) 4 2" xfId="12599"/>
    <cellStyle name="_Portfolio SPlan Base Case.xls Chart 2_Book2_Adj Bench DR 3 for Initial Briefs (Electric) 5" xfId="12600"/>
    <cellStyle name="_Portfolio SPlan Base Case.xls Chart 2_Book2_Adj Bench DR 3 for Initial Briefs (Electric)_DEM-WP(C) ENERG10C--ctn Mid-C_042010 2010GRC" xfId="12601"/>
    <cellStyle name="_Portfolio SPlan Base Case.xls Chart 2_Book2_Adj Bench DR 3 for Initial Briefs (Electric)_DEM-WP(C) ENERG10C--ctn Mid-C_042010 2010GRC 2" xfId="12602"/>
    <cellStyle name="_Portfolio SPlan Base Case.xls Chart 2_Book2_DEM-WP(C) ENERG10C--ctn Mid-C_042010 2010GRC" xfId="12603"/>
    <cellStyle name="_Portfolio SPlan Base Case.xls Chart 2_Book2_DEM-WP(C) ENERG10C--ctn Mid-C_042010 2010GRC 2" xfId="12604"/>
    <cellStyle name="_Portfolio SPlan Base Case.xls Chart 2_Book2_Electric Rev Req Model (2009 GRC) Rebuttal" xfId="12605"/>
    <cellStyle name="_Portfolio SPlan Base Case.xls Chart 2_Book2_Electric Rev Req Model (2009 GRC) Rebuttal 2" xfId="12606"/>
    <cellStyle name="_Portfolio SPlan Base Case.xls Chart 2_Book2_Electric Rev Req Model (2009 GRC) Rebuttal 2 2" xfId="12607"/>
    <cellStyle name="_Portfolio SPlan Base Case.xls Chart 2_Book2_Electric Rev Req Model (2009 GRC) Rebuttal 2 2 2" xfId="12608"/>
    <cellStyle name="_Portfolio SPlan Base Case.xls Chart 2_Book2_Electric Rev Req Model (2009 GRC) Rebuttal 2 3" xfId="12609"/>
    <cellStyle name="_Portfolio SPlan Base Case.xls Chart 2_Book2_Electric Rev Req Model (2009 GRC) Rebuttal 3" xfId="12610"/>
    <cellStyle name="_Portfolio SPlan Base Case.xls Chart 2_Book2_Electric Rev Req Model (2009 GRC) Rebuttal 3 2" xfId="12611"/>
    <cellStyle name="_Portfolio SPlan Base Case.xls Chart 2_Book2_Electric Rev Req Model (2009 GRC) Rebuttal 4" xfId="12612"/>
    <cellStyle name="_Portfolio SPlan Base Case.xls Chart 2_Book2_Electric Rev Req Model (2009 GRC) Rebuttal REmoval of New  WH Solar AdjustMI" xfId="12613"/>
    <cellStyle name="_Portfolio SPlan Base Case.xls Chart 2_Book2_Electric Rev Req Model (2009 GRC) Rebuttal REmoval of New  WH Solar AdjustMI 2" xfId="12614"/>
    <cellStyle name="_Portfolio SPlan Base Case.xls Chart 2_Book2_Electric Rev Req Model (2009 GRC) Rebuttal REmoval of New  WH Solar AdjustMI 2 2" xfId="12615"/>
    <cellStyle name="_Portfolio SPlan Base Case.xls Chart 2_Book2_Electric Rev Req Model (2009 GRC) Rebuttal REmoval of New  WH Solar AdjustMI 2 2 2" xfId="12616"/>
    <cellStyle name="_Portfolio SPlan Base Case.xls Chart 2_Book2_Electric Rev Req Model (2009 GRC) Rebuttal REmoval of New  WH Solar AdjustMI 2 2 2 2" xfId="12617"/>
    <cellStyle name="_Portfolio SPlan Base Case.xls Chart 2_Book2_Electric Rev Req Model (2009 GRC) Rebuttal REmoval of New  WH Solar AdjustMI 2 2 3" xfId="12618"/>
    <cellStyle name="_Portfolio SPlan Base Case.xls Chart 2_Book2_Electric Rev Req Model (2009 GRC) Rebuttal REmoval of New  WH Solar AdjustMI 2 2 4" xfId="12619"/>
    <cellStyle name="_Portfolio SPlan Base Case.xls Chart 2_Book2_Electric Rev Req Model (2009 GRC) Rebuttal REmoval of New  WH Solar AdjustMI 2 3" xfId="12620"/>
    <cellStyle name="_Portfolio SPlan Base Case.xls Chart 2_Book2_Electric Rev Req Model (2009 GRC) Rebuttal REmoval of New  WH Solar AdjustMI 2 3 2" xfId="12621"/>
    <cellStyle name="_Portfolio SPlan Base Case.xls Chart 2_Book2_Electric Rev Req Model (2009 GRC) Rebuttal REmoval of New  WH Solar AdjustMI 2 4" xfId="12622"/>
    <cellStyle name="_Portfolio SPlan Base Case.xls Chart 2_Book2_Electric Rev Req Model (2009 GRC) Rebuttal REmoval of New  WH Solar AdjustMI 3" xfId="12623"/>
    <cellStyle name="_Portfolio SPlan Base Case.xls Chart 2_Book2_Electric Rev Req Model (2009 GRC) Rebuttal REmoval of New  WH Solar AdjustMI 3 2" xfId="12624"/>
    <cellStyle name="_Portfolio SPlan Base Case.xls Chart 2_Book2_Electric Rev Req Model (2009 GRC) Rebuttal REmoval of New  WH Solar AdjustMI 3 2 2" xfId="12625"/>
    <cellStyle name="_Portfolio SPlan Base Case.xls Chart 2_Book2_Electric Rev Req Model (2009 GRC) Rebuttal REmoval of New  WH Solar AdjustMI 3 3" xfId="12626"/>
    <cellStyle name="_Portfolio SPlan Base Case.xls Chart 2_Book2_Electric Rev Req Model (2009 GRC) Rebuttal REmoval of New  WH Solar AdjustMI 3 4" xfId="12627"/>
    <cellStyle name="_Portfolio SPlan Base Case.xls Chart 2_Book2_Electric Rev Req Model (2009 GRC) Rebuttal REmoval of New  WH Solar AdjustMI 4" xfId="12628"/>
    <cellStyle name="_Portfolio SPlan Base Case.xls Chart 2_Book2_Electric Rev Req Model (2009 GRC) Rebuttal REmoval of New  WH Solar AdjustMI 4 2" xfId="12629"/>
    <cellStyle name="_Portfolio SPlan Base Case.xls Chart 2_Book2_Electric Rev Req Model (2009 GRC) Rebuttal REmoval of New  WH Solar AdjustMI 5" xfId="12630"/>
    <cellStyle name="_Portfolio SPlan Base Case.xls Chart 2_Book2_Electric Rev Req Model (2009 GRC) Rebuttal REmoval of New  WH Solar AdjustMI_DEM-WP(C) ENERG10C--ctn Mid-C_042010 2010GRC" xfId="12631"/>
    <cellStyle name="_Portfolio SPlan Base Case.xls Chart 2_Book2_Electric Rev Req Model (2009 GRC) Rebuttal REmoval of New  WH Solar AdjustMI_DEM-WP(C) ENERG10C--ctn Mid-C_042010 2010GRC 2" xfId="12632"/>
    <cellStyle name="_Portfolio SPlan Base Case.xls Chart 2_Book2_Electric Rev Req Model (2009 GRC) Revised 01-18-2010" xfId="12633"/>
    <cellStyle name="_Portfolio SPlan Base Case.xls Chart 2_Book2_Electric Rev Req Model (2009 GRC) Revised 01-18-2010 2" xfId="12634"/>
    <cellStyle name="_Portfolio SPlan Base Case.xls Chart 2_Book2_Electric Rev Req Model (2009 GRC) Revised 01-18-2010 2 2" xfId="12635"/>
    <cellStyle name="_Portfolio SPlan Base Case.xls Chart 2_Book2_Electric Rev Req Model (2009 GRC) Revised 01-18-2010 2 2 2" xfId="12636"/>
    <cellStyle name="_Portfolio SPlan Base Case.xls Chart 2_Book2_Electric Rev Req Model (2009 GRC) Revised 01-18-2010 2 2 2 2" xfId="12637"/>
    <cellStyle name="_Portfolio SPlan Base Case.xls Chart 2_Book2_Electric Rev Req Model (2009 GRC) Revised 01-18-2010 2 2 3" xfId="12638"/>
    <cellStyle name="_Portfolio SPlan Base Case.xls Chart 2_Book2_Electric Rev Req Model (2009 GRC) Revised 01-18-2010 2 2 4" xfId="12639"/>
    <cellStyle name="_Portfolio SPlan Base Case.xls Chart 2_Book2_Electric Rev Req Model (2009 GRC) Revised 01-18-2010 2 3" xfId="12640"/>
    <cellStyle name="_Portfolio SPlan Base Case.xls Chart 2_Book2_Electric Rev Req Model (2009 GRC) Revised 01-18-2010 2 3 2" xfId="12641"/>
    <cellStyle name="_Portfolio SPlan Base Case.xls Chart 2_Book2_Electric Rev Req Model (2009 GRC) Revised 01-18-2010 2 4" xfId="12642"/>
    <cellStyle name="_Portfolio SPlan Base Case.xls Chart 2_Book2_Electric Rev Req Model (2009 GRC) Revised 01-18-2010 3" xfId="12643"/>
    <cellStyle name="_Portfolio SPlan Base Case.xls Chart 2_Book2_Electric Rev Req Model (2009 GRC) Revised 01-18-2010 3 2" xfId="12644"/>
    <cellStyle name="_Portfolio SPlan Base Case.xls Chart 2_Book2_Electric Rev Req Model (2009 GRC) Revised 01-18-2010 3 2 2" xfId="12645"/>
    <cellStyle name="_Portfolio SPlan Base Case.xls Chart 2_Book2_Electric Rev Req Model (2009 GRC) Revised 01-18-2010 3 3" xfId="12646"/>
    <cellStyle name="_Portfolio SPlan Base Case.xls Chart 2_Book2_Electric Rev Req Model (2009 GRC) Revised 01-18-2010 3 4" xfId="12647"/>
    <cellStyle name="_Portfolio SPlan Base Case.xls Chart 2_Book2_Electric Rev Req Model (2009 GRC) Revised 01-18-2010 4" xfId="12648"/>
    <cellStyle name="_Portfolio SPlan Base Case.xls Chart 2_Book2_Electric Rev Req Model (2009 GRC) Revised 01-18-2010 4 2" xfId="12649"/>
    <cellStyle name="_Portfolio SPlan Base Case.xls Chart 2_Book2_Electric Rev Req Model (2009 GRC) Revised 01-18-2010 5" xfId="12650"/>
    <cellStyle name="_Portfolio SPlan Base Case.xls Chart 2_Book2_Electric Rev Req Model (2009 GRC) Revised 01-18-2010_DEM-WP(C) ENERG10C--ctn Mid-C_042010 2010GRC" xfId="12651"/>
    <cellStyle name="_Portfolio SPlan Base Case.xls Chart 2_Book2_Electric Rev Req Model (2009 GRC) Revised 01-18-2010_DEM-WP(C) ENERG10C--ctn Mid-C_042010 2010GRC 2" xfId="12652"/>
    <cellStyle name="_Portfolio SPlan Base Case.xls Chart 2_Book2_Final Order Electric EXHIBIT A-1" xfId="12653"/>
    <cellStyle name="_Portfolio SPlan Base Case.xls Chart 2_Book2_Final Order Electric EXHIBIT A-1 2" xfId="12654"/>
    <cellStyle name="_Portfolio SPlan Base Case.xls Chart 2_Book2_Final Order Electric EXHIBIT A-1 2 2" xfId="12655"/>
    <cellStyle name="_Portfolio SPlan Base Case.xls Chart 2_Book2_Final Order Electric EXHIBIT A-1 2 2 2" xfId="12656"/>
    <cellStyle name="_Portfolio SPlan Base Case.xls Chart 2_Book2_Final Order Electric EXHIBIT A-1 2 3" xfId="12657"/>
    <cellStyle name="_Portfolio SPlan Base Case.xls Chart 2_Book2_Final Order Electric EXHIBIT A-1 2 4" xfId="12658"/>
    <cellStyle name="_Portfolio SPlan Base Case.xls Chart 2_Book2_Final Order Electric EXHIBIT A-1 3" xfId="12659"/>
    <cellStyle name="_Portfolio SPlan Base Case.xls Chart 2_Book2_Final Order Electric EXHIBIT A-1 3 2" xfId="12660"/>
    <cellStyle name="_Portfolio SPlan Base Case.xls Chart 2_Book2_Final Order Electric EXHIBIT A-1 4" xfId="12661"/>
    <cellStyle name="_Portfolio SPlan Base Case.xls Chart 2_Book2_Final Order Electric EXHIBIT A-1 5" xfId="12662"/>
    <cellStyle name="_Portfolio SPlan Base Case.xls Chart 2_Book2_Final Order Electric EXHIBIT A-1 6" xfId="12663"/>
    <cellStyle name="_Portfolio SPlan Base Case.xls Chart 2_Chelan PUD Power Costs (8-10)" xfId="12664"/>
    <cellStyle name="_Portfolio SPlan Base Case.xls Chart 2_Chelan PUD Power Costs (8-10) 2" xfId="12665"/>
    <cellStyle name="_Portfolio SPlan Base Case.xls Chart 2_Colstrip 1&amp;2 Annual O&amp;M Budgets" xfId="12666"/>
    <cellStyle name="_Portfolio SPlan Base Case.xls Chart 2_Confidential Material" xfId="12667"/>
    <cellStyle name="_Portfolio SPlan Base Case.xls Chart 2_Confidential Material 2" xfId="12668"/>
    <cellStyle name="_Portfolio SPlan Base Case.xls Chart 2_DEM-WP(C) Colstrip 12 Coal Cost Forecast 2010GRC" xfId="12669"/>
    <cellStyle name="_Portfolio SPlan Base Case.xls Chart 2_DEM-WP(C) Colstrip 12 Coal Cost Forecast 2010GRC 2" xfId="12670"/>
    <cellStyle name="_Portfolio SPlan Base Case.xls Chart 2_DEM-WP(C) ENERG10C--ctn Mid-C_042010 2010GRC" xfId="12671"/>
    <cellStyle name="_Portfolio SPlan Base Case.xls Chart 2_DEM-WP(C) ENERG10C--ctn Mid-C_042010 2010GRC 2" xfId="12672"/>
    <cellStyle name="_Portfolio SPlan Base Case.xls Chart 2_DEM-WP(C) Production O&amp;M 2010GRC As-Filed" xfId="12673"/>
    <cellStyle name="_Portfolio SPlan Base Case.xls Chart 2_DEM-WP(C) Production O&amp;M 2010GRC As-Filed 2" xfId="12674"/>
    <cellStyle name="_Portfolio SPlan Base Case.xls Chart 2_DEM-WP(C) Production O&amp;M 2010GRC As-Filed 2 2" xfId="12675"/>
    <cellStyle name="_Portfolio SPlan Base Case.xls Chart 2_DEM-WP(C) Production O&amp;M 2010GRC As-Filed 3" xfId="12676"/>
    <cellStyle name="_Portfolio SPlan Base Case.xls Chart 2_DEM-WP(C) Production O&amp;M 2010GRC As-Filed 3 2" xfId="12677"/>
    <cellStyle name="_Portfolio SPlan Base Case.xls Chart 2_DEM-WP(C) Production O&amp;M 2010GRC As-Filed 4" xfId="12678"/>
    <cellStyle name="_Portfolio SPlan Base Case.xls Chart 2_DEM-WP(C) Production O&amp;M 2010GRC As-Filed 4 2" xfId="12679"/>
    <cellStyle name="_Portfolio SPlan Base Case.xls Chart 2_DEM-WP(C) Production O&amp;M 2010GRC As-Filed 5" xfId="12680"/>
    <cellStyle name="_Portfolio SPlan Base Case.xls Chart 2_DEM-WP(C) Production O&amp;M 2010GRC As-Filed 5 2" xfId="12681"/>
    <cellStyle name="_Portfolio SPlan Base Case.xls Chart 2_DEM-WP(C) Production O&amp;M 2010GRC As-Filed 6" xfId="12682"/>
    <cellStyle name="_Portfolio SPlan Base Case.xls Chart 2_DEM-WP(C) Production O&amp;M 2010GRC As-Filed 6 2" xfId="12683"/>
    <cellStyle name="_Portfolio SPlan Base Case.xls Chart 2_Electric Rev Req Model (2009 GRC) " xfId="12684"/>
    <cellStyle name="_Portfolio SPlan Base Case.xls Chart 2_Electric Rev Req Model (2009 GRC)  2" xfId="12685"/>
    <cellStyle name="_Portfolio SPlan Base Case.xls Chart 2_Electric Rev Req Model (2009 GRC)  2 2" xfId="12686"/>
    <cellStyle name="_Portfolio SPlan Base Case.xls Chart 2_Electric Rev Req Model (2009 GRC)  2 2 2" xfId="12687"/>
    <cellStyle name="_Portfolio SPlan Base Case.xls Chart 2_Electric Rev Req Model (2009 GRC)  2 2 2 2" xfId="12688"/>
    <cellStyle name="_Portfolio SPlan Base Case.xls Chart 2_Electric Rev Req Model (2009 GRC)  2 2 3" xfId="12689"/>
    <cellStyle name="_Portfolio SPlan Base Case.xls Chart 2_Electric Rev Req Model (2009 GRC)  2 2 4" xfId="12690"/>
    <cellStyle name="_Portfolio SPlan Base Case.xls Chart 2_Electric Rev Req Model (2009 GRC)  2 3" xfId="12691"/>
    <cellStyle name="_Portfolio SPlan Base Case.xls Chart 2_Electric Rev Req Model (2009 GRC)  2 3 2" xfId="12692"/>
    <cellStyle name="_Portfolio SPlan Base Case.xls Chart 2_Electric Rev Req Model (2009 GRC)  2 4" xfId="12693"/>
    <cellStyle name="_Portfolio SPlan Base Case.xls Chart 2_Electric Rev Req Model (2009 GRC)  3" xfId="12694"/>
    <cellStyle name="_Portfolio SPlan Base Case.xls Chart 2_Electric Rev Req Model (2009 GRC)  3 2" xfId="12695"/>
    <cellStyle name="_Portfolio SPlan Base Case.xls Chart 2_Electric Rev Req Model (2009 GRC)  3 2 2" xfId="12696"/>
    <cellStyle name="_Portfolio SPlan Base Case.xls Chart 2_Electric Rev Req Model (2009 GRC)  3 3" xfId="12697"/>
    <cellStyle name="_Portfolio SPlan Base Case.xls Chart 2_Electric Rev Req Model (2009 GRC)  3 4" xfId="12698"/>
    <cellStyle name="_Portfolio SPlan Base Case.xls Chart 2_Electric Rev Req Model (2009 GRC)  4" xfId="12699"/>
    <cellStyle name="_Portfolio SPlan Base Case.xls Chart 2_Electric Rev Req Model (2009 GRC)  4 2" xfId="12700"/>
    <cellStyle name="_Portfolio SPlan Base Case.xls Chart 2_Electric Rev Req Model (2009 GRC)  5" xfId="12701"/>
    <cellStyle name="_Portfolio SPlan Base Case.xls Chart 2_Electric Rev Req Model (2009 GRC) _DEM-WP(C) ENERG10C--ctn Mid-C_042010 2010GRC" xfId="12702"/>
    <cellStyle name="_Portfolio SPlan Base Case.xls Chart 2_Electric Rev Req Model (2009 GRC) _DEM-WP(C) ENERG10C--ctn Mid-C_042010 2010GRC 2" xfId="12703"/>
    <cellStyle name="_Portfolio SPlan Base Case.xls Chart 2_Electric Rev Req Model (2009 GRC) Rebuttal" xfId="12704"/>
    <cellStyle name="_Portfolio SPlan Base Case.xls Chart 2_Electric Rev Req Model (2009 GRC) Rebuttal 2" xfId="12705"/>
    <cellStyle name="_Portfolio SPlan Base Case.xls Chart 2_Electric Rev Req Model (2009 GRC) Rebuttal 2 2" xfId="12706"/>
    <cellStyle name="_Portfolio SPlan Base Case.xls Chart 2_Electric Rev Req Model (2009 GRC) Rebuttal 2 2 2" xfId="12707"/>
    <cellStyle name="_Portfolio SPlan Base Case.xls Chart 2_Electric Rev Req Model (2009 GRC) Rebuttal 2 3" xfId="12708"/>
    <cellStyle name="_Portfolio SPlan Base Case.xls Chart 2_Electric Rev Req Model (2009 GRC) Rebuttal 3" xfId="12709"/>
    <cellStyle name="_Portfolio SPlan Base Case.xls Chart 2_Electric Rev Req Model (2009 GRC) Rebuttal 3 2" xfId="12710"/>
    <cellStyle name="_Portfolio SPlan Base Case.xls Chart 2_Electric Rev Req Model (2009 GRC) Rebuttal 4" xfId="12711"/>
    <cellStyle name="_Portfolio SPlan Base Case.xls Chart 2_Electric Rev Req Model (2009 GRC) Rebuttal REmoval of New  WH Solar AdjustMI" xfId="12712"/>
    <cellStyle name="_Portfolio SPlan Base Case.xls Chart 2_Electric Rev Req Model (2009 GRC) Rebuttal REmoval of New  WH Solar AdjustMI 2" xfId="12713"/>
    <cellStyle name="_Portfolio SPlan Base Case.xls Chart 2_Electric Rev Req Model (2009 GRC) Rebuttal REmoval of New  WH Solar AdjustMI 2 2" xfId="12714"/>
    <cellStyle name="_Portfolio SPlan Base Case.xls Chart 2_Electric Rev Req Model (2009 GRC) Rebuttal REmoval of New  WH Solar AdjustMI 2 2 2" xfId="12715"/>
    <cellStyle name="_Portfolio SPlan Base Case.xls Chart 2_Electric Rev Req Model (2009 GRC) Rebuttal REmoval of New  WH Solar AdjustMI 2 2 2 2" xfId="12716"/>
    <cellStyle name="_Portfolio SPlan Base Case.xls Chart 2_Electric Rev Req Model (2009 GRC) Rebuttal REmoval of New  WH Solar AdjustMI 2 2 3" xfId="12717"/>
    <cellStyle name="_Portfolio SPlan Base Case.xls Chart 2_Electric Rev Req Model (2009 GRC) Rebuttal REmoval of New  WH Solar AdjustMI 2 2 4" xfId="12718"/>
    <cellStyle name="_Portfolio SPlan Base Case.xls Chart 2_Electric Rev Req Model (2009 GRC) Rebuttal REmoval of New  WH Solar AdjustMI 2 3" xfId="12719"/>
    <cellStyle name="_Portfolio SPlan Base Case.xls Chart 2_Electric Rev Req Model (2009 GRC) Rebuttal REmoval of New  WH Solar AdjustMI 2 3 2" xfId="12720"/>
    <cellStyle name="_Portfolio SPlan Base Case.xls Chart 2_Electric Rev Req Model (2009 GRC) Rebuttal REmoval of New  WH Solar AdjustMI 2 4" xfId="12721"/>
    <cellStyle name="_Portfolio SPlan Base Case.xls Chart 2_Electric Rev Req Model (2009 GRC) Rebuttal REmoval of New  WH Solar AdjustMI 3" xfId="12722"/>
    <cellStyle name="_Portfolio SPlan Base Case.xls Chart 2_Electric Rev Req Model (2009 GRC) Rebuttal REmoval of New  WH Solar AdjustMI 3 2" xfId="12723"/>
    <cellStyle name="_Portfolio SPlan Base Case.xls Chart 2_Electric Rev Req Model (2009 GRC) Rebuttal REmoval of New  WH Solar AdjustMI 3 2 2" xfId="12724"/>
    <cellStyle name="_Portfolio SPlan Base Case.xls Chart 2_Electric Rev Req Model (2009 GRC) Rebuttal REmoval of New  WH Solar AdjustMI 3 3" xfId="12725"/>
    <cellStyle name="_Portfolio SPlan Base Case.xls Chart 2_Electric Rev Req Model (2009 GRC) Rebuttal REmoval of New  WH Solar AdjustMI 3 4" xfId="12726"/>
    <cellStyle name="_Portfolio SPlan Base Case.xls Chart 2_Electric Rev Req Model (2009 GRC) Rebuttal REmoval of New  WH Solar AdjustMI 4" xfId="12727"/>
    <cellStyle name="_Portfolio SPlan Base Case.xls Chart 2_Electric Rev Req Model (2009 GRC) Rebuttal REmoval of New  WH Solar AdjustMI 4 2" xfId="12728"/>
    <cellStyle name="_Portfolio SPlan Base Case.xls Chart 2_Electric Rev Req Model (2009 GRC) Rebuttal REmoval of New  WH Solar AdjustMI 5" xfId="12729"/>
    <cellStyle name="_Portfolio SPlan Base Case.xls Chart 2_Electric Rev Req Model (2009 GRC) Rebuttal REmoval of New  WH Solar AdjustMI_DEM-WP(C) ENERG10C--ctn Mid-C_042010 2010GRC" xfId="12730"/>
    <cellStyle name="_Portfolio SPlan Base Case.xls Chart 2_Electric Rev Req Model (2009 GRC) Rebuttal REmoval of New  WH Solar AdjustMI_DEM-WP(C) ENERG10C--ctn Mid-C_042010 2010GRC 2" xfId="12731"/>
    <cellStyle name="_Portfolio SPlan Base Case.xls Chart 2_Electric Rev Req Model (2009 GRC) Revised 01-18-2010" xfId="12732"/>
    <cellStyle name="_Portfolio SPlan Base Case.xls Chart 2_Electric Rev Req Model (2009 GRC) Revised 01-18-2010 2" xfId="12733"/>
    <cellStyle name="_Portfolio SPlan Base Case.xls Chart 2_Electric Rev Req Model (2009 GRC) Revised 01-18-2010 2 2" xfId="12734"/>
    <cellStyle name="_Portfolio SPlan Base Case.xls Chart 2_Electric Rev Req Model (2009 GRC) Revised 01-18-2010 2 2 2" xfId="12735"/>
    <cellStyle name="_Portfolio SPlan Base Case.xls Chart 2_Electric Rev Req Model (2009 GRC) Revised 01-18-2010 2 2 2 2" xfId="12736"/>
    <cellStyle name="_Portfolio SPlan Base Case.xls Chart 2_Electric Rev Req Model (2009 GRC) Revised 01-18-2010 2 2 3" xfId="12737"/>
    <cellStyle name="_Portfolio SPlan Base Case.xls Chart 2_Electric Rev Req Model (2009 GRC) Revised 01-18-2010 2 2 4" xfId="12738"/>
    <cellStyle name="_Portfolio SPlan Base Case.xls Chart 2_Electric Rev Req Model (2009 GRC) Revised 01-18-2010 2 3" xfId="12739"/>
    <cellStyle name="_Portfolio SPlan Base Case.xls Chart 2_Electric Rev Req Model (2009 GRC) Revised 01-18-2010 2 3 2" xfId="12740"/>
    <cellStyle name="_Portfolio SPlan Base Case.xls Chart 2_Electric Rev Req Model (2009 GRC) Revised 01-18-2010 2 4" xfId="12741"/>
    <cellStyle name="_Portfolio SPlan Base Case.xls Chart 2_Electric Rev Req Model (2009 GRC) Revised 01-18-2010 3" xfId="12742"/>
    <cellStyle name="_Portfolio SPlan Base Case.xls Chart 2_Electric Rev Req Model (2009 GRC) Revised 01-18-2010 3 2" xfId="12743"/>
    <cellStyle name="_Portfolio SPlan Base Case.xls Chart 2_Electric Rev Req Model (2009 GRC) Revised 01-18-2010 3 2 2" xfId="12744"/>
    <cellStyle name="_Portfolio SPlan Base Case.xls Chart 2_Electric Rev Req Model (2009 GRC) Revised 01-18-2010 3 3" xfId="12745"/>
    <cellStyle name="_Portfolio SPlan Base Case.xls Chart 2_Electric Rev Req Model (2009 GRC) Revised 01-18-2010 3 4" xfId="12746"/>
    <cellStyle name="_Portfolio SPlan Base Case.xls Chart 2_Electric Rev Req Model (2009 GRC) Revised 01-18-2010 4" xfId="12747"/>
    <cellStyle name="_Portfolio SPlan Base Case.xls Chart 2_Electric Rev Req Model (2009 GRC) Revised 01-18-2010 4 2" xfId="12748"/>
    <cellStyle name="_Portfolio SPlan Base Case.xls Chart 2_Electric Rev Req Model (2009 GRC) Revised 01-18-2010 5" xfId="12749"/>
    <cellStyle name="_Portfolio SPlan Base Case.xls Chart 2_Electric Rev Req Model (2009 GRC) Revised 01-18-2010_DEM-WP(C) ENERG10C--ctn Mid-C_042010 2010GRC" xfId="12750"/>
    <cellStyle name="_Portfolio SPlan Base Case.xls Chart 2_Electric Rev Req Model (2009 GRC) Revised 01-18-2010_DEM-WP(C) ENERG10C--ctn Mid-C_042010 2010GRC 2" xfId="12751"/>
    <cellStyle name="_Portfolio SPlan Base Case.xls Chart 2_Electric Rev Req Model (2010 GRC)" xfId="12752"/>
    <cellStyle name="_Portfolio SPlan Base Case.xls Chart 2_Electric Rev Req Model (2010 GRC) 2" xfId="12753"/>
    <cellStyle name="_Portfolio SPlan Base Case.xls Chart 2_Electric Rev Req Model (2010 GRC) SF" xfId="12754"/>
    <cellStyle name="_Portfolio SPlan Base Case.xls Chart 2_Electric Rev Req Model (2010 GRC) SF 2" xfId="12755"/>
    <cellStyle name="_Portfolio SPlan Base Case.xls Chart 2_Final Order Electric EXHIBIT A-1" xfId="12756"/>
    <cellStyle name="_Portfolio SPlan Base Case.xls Chart 2_Final Order Electric EXHIBIT A-1 2" xfId="12757"/>
    <cellStyle name="_Portfolio SPlan Base Case.xls Chart 2_Final Order Electric EXHIBIT A-1 2 2" xfId="12758"/>
    <cellStyle name="_Portfolio SPlan Base Case.xls Chart 2_Final Order Electric EXHIBIT A-1 2 2 2" xfId="12759"/>
    <cellStyle name="_Portfolio SPlan Base Case.xls Chart 2_Final Order Electric EXHIBIT A-1 2 3" xfId="12760"/>
    <cellStyle name="_Portfolio SPlan Base Case.xls Chart 2_Final Order Electric EXHIBIT A-1 2 4" xfId="12761"/>
    <cellStyle name="_Portfolio SPlan Base Case.xls Chart 2_Final Order Electric EXHIBIT A-1 3" xfId="12762"/>
    <cellStyle name="_Portfolio SPlan Base Case.xls Chart 2_Final Order Electric EXHIBIT A-1 3 2" xfId="12763"/>
    <cellStyle name="_Portfolio SPlan Base Case.xls Chart 2_Final Order Electric EXHIBIT A-1 4" xfId="12764"/>
    <cellStyle name="_Portfolio SPlan Base Case.xls Chart 2_Final Order Electric EXHIBIT A-1 5" xfId="12765"/>
    <cellStyle name="_Portfolio SPlan Base Case.xls Chart 2_Final Order Electric EXHIBIT A-1 6" xfId="12766"/>
    <cellStyle name="_Portfolio SPlan Base Case.xls Chart 2_NIM Summary" xfId="12767"/>
    <cellStyle name="_Portfolio SPlan Base Case.xls Chart 2_NIM Summary 2" xfId="12768"/>
    <cellStyle name="_Portfolio SPlan Base Case.xls Chart 2_NIM Summary 2 2" xfId="12769"/>
    <cellStyle name="_Portfolio SPlan Base Case.xls Chart 2_NIM Summary 2 2 2" xfId="12770"/>
    <cellStyle name="_Portfolio SPlan Base Case.xls Chart 2_NIM Summary 2 2 2 2" xfId="12771"/>
    <cellStyle name="_Portfolio SPlan Base Case.xls Chart 2_NIM Summary 2 2 3" xfId="12772"/>
    <cellStyle name="_Portfolio SPlan Base Case.xls Chart 2_NIM Summary 2 2 4" xfId="12773"/>
    <cellStyle name="_Portfolio SPlan Base Case.xls Chart 2_NIM Summary 2 3" xfId="12774"/>
    <cellStyle name="_Portfolio SPlan Base Case.xls Chart 2_NIM Summary 2 3 2" xfId="12775"/>
    <cellStyle name="_Portfolio SPlan Base Case.xls Chart 2_NIM Summary 2 4" xfId="12776"/>
    <cellStyle name="_Portfolio SPlan Base Case.xls Chart 2_NIM Summary 3" xfId="12777"/>
    <cellStyle name="_Portfolio SPlan Base Case.xls Chart 2_NIM Summary 3 2" xfId="12778"/>
    <cellStyle name="_Portfolio SPlan Base Case.xls Chart 2_NIM Summary 3 2 2" xfId="12779"/>
    <cellStyle name="_Portfolio SPlan Base Case.xls Chart 2_NIM Summary 3 3" xfId="12780"/>
    <cellStyle name="_Portfolio SPlan Base Case.xls Chart 2_NIM Summary 3 4" xfId="12781"/>
    <cellStyle name="_Portfolio SPlan Base Case.xls Chart 2_NIM Summary 4" xfId="12782"/>
    <cellStyle name="_Portfolio SPlan Base Case.xls Chart 2_NIM Summary 4 2" xfId="12783"/>
    <cellStyle name="_Portfolio SPlan Base Case.xls Chart 2_NIM Summary 5" xfId="12784"/>
    <cellStyle name="_Portfolio SPlan Base Case.xls Chart 2_NIM Summary_DEM-WP(C) ENERG10C--ctn Mid-C_042010 2010GRC" xfId="12785"/>
    <cellStyle name="_Portfolio SPlan Base Case.xls Chart 2_NIM Summary_DEM-WP(C) ENERG10C--ctn Mid-C_042010 2010GRC 2" xfId="12786"/>
    <cellStyle name="_Portfolio SPlan Base Case.xls Chart 2_Rebuttal Power Costs" xfId="12787"/>
    <cellStyle name="_Portfolio SPlan Base Case.xls Chart 2_Rebuttal Power Costs 2" xfId="12788"/>
    <cellStyle name="_Portfolio SPlan Base Case.xls Chart 2_Rebuttal Power Costs 2 2" xfId="12789"/>
    <cellStyle name="_Portfolio SPlan Base Case.xls Chart 2_Rebuttal Power Costs 2 2 2" xfId="12790"/>
    <cellStyle name="_Portfolio SPlan Base Case.xls Chart 2_Rebuttal Power Costs 2 2 2 2" xfId="12791"/>
    <cellStyle name="_Portfolio SPlan Base Case.xls Chart 2_Rebuttal Power Costs 2 2 3" xfId="12792"/>
    <cellStyle name="_Portfolio SPlan Base Case.xls Chart 2_Rebuttal Power Costs 2 2 4" xfId="12793"/>
    <cellStyle name="_Portfolio SPlan Base Case.xls Chart 2_Rebuttal Power Costs 2 3" xfId="12794"/>
    <cellStyle name="_Portfolio SPlan Base Case.xls Chart 2_Rebuttal Power Costs 2 3 2" xfId="12795"/>
    <cellStyle name="_Portfolio SPlan Base Case.xls Chart 2_Rebuttal Power Costs 2 4" xfId="12796"/>
    <cellStyle name="_Portfolio SPlan Base Case.xls Chart 2_Rebuttal Power Costs 3" xfId="12797"/>
    <cellStyle name="_Portfolio SPlan Base Case.xls Chart 2_Rebuttal Power Costs 3 2" xfId="12798"/>
    <cellStyle name="_Portfolio SPlan Base Case.xls Chart 2_Rebuttal Power Costs 3 2 2" xfId="12799"/>
    <cellStyle name="_Portfolio SPlan Base Case.xls Chart 2_Rebuttal Power Costs 3 3" xfId="12800"/>
    <cellStyle name="_Portfolio SPlan Base Case.xls Chart 2_Rebuttal Power Costs 3 4" xfId="12801"/>
    <cellStyle name="_Portfolio SPlan Base Case.xls Chart 2_Rebuttal Power Costs 4" xfId="12802"/>
    <cellStyle name="_Portfolio SPlan Base Case.xls Chart 2_Rebuttal Power Costs 4 2" xfId="12803"/>
    <cellStyle name="_Portfolio SPlan Base Case.xls Chart 2_Rebuttal Power Costs 5" xfId="12804"/>
    <cellStyle name="_Portfolio SPlan Base Case.xls Chart 2_Rebuttal Power Costs_Adj Bench DR 3 for Initial Briefs (Electric)" xfId="12805"/>
    <cellStyle name="_Portfolio SPlan Base Case.xls Chart 2_Rebuttal Power Costs_Adj Bench DR 3 for Initial Briefs (Electric) 2" xfId="12806"/>
    <cellStyle name="_Portfolio SPlan Base Case.xls Chart 2_Rebuttal Power Costs_Adj Bench DR 3 for Initial Briefs (Electric) 2 2" xfId="12807"/>
    <cellStyle name="_Portfolio SPlan Base Case.xls Chart 2_Rebuttal Power Costs_Adj Bench DR 3 for Initial Briefs (Electric) 2 2 2" xfId="12808"/>
    <cellStyle name="_Portfolio SPlan Base Case.xls Chart 2_Rebuttal Power Costs_Adj Bench DR 3 for Initial Briefs (Electric) 2 2 2 2" xfId="12809"/>
    <cellStyle name="_Portfolio SPlan Base Case.xls Chart 2_Rebuttal Power Costs_Adj Bench DR 3 for Initial Briefs (Electric) 2 2 3" xfId="12810"/>
    <cellStyle name="_Portfolio SPlan Base Case.xls Chart 2_Rebuttal Power Costs_Adj Bench DR 3 for Initial Briefs (Electric) 2 2 4" xfId="12811"/>
    <cellStyle name="_Portfolio SPlan Base Case.xls Chart 2_Rebuttal Power Costs_Adj Bench DR 3 for Initial Briefs (Electric) 2 3" xfId="12812"/>
    <cellStyle name="_Portfolio SPlan Base Case.xls Chart 2_Rebuttal Power Costs_Adj Bench DR 3 for Initial Briefs (Electric) 2 3 2" xfId="12813"/>
    <cellStyle name="_Portfolio SPlan Base Case.xls Chart 2_Rebuttal Power Costs_Adj Bench DR 3 for Initial Briefs (Electric) 2 4" xfId="12814"/>
    <cellStyle name="_Portfolio SPlan Base Case.xls Chart 2_Rebuttal Power Costs_Adj Bench DR 3 for Initial Briefs (Electric) 3" xfId="12815"/>
    <cellStyle name="_Portfolio SPlan Base Case.xls Chart 2_Rebuttal Power Costs_Adj Bench DR 3 for Initial Briefs (Electric) 3 2" xfId="12816"/>
    <cellStyle name="_Portfolio SPlan Base Case.xls Chart 2_Rebuttal Power Costs_Adj Bench DR 3 for Initial Briefs (Electric) 3 2 2" xfId="12817"/>
    <cellStyle name="_Portfolio SPlan Base Case.xls Chart 2_Rebuttal Power Costs_Adj Bench DR 3 for Initial Briefs (Electric) 3 3" xfId="12818"/>
    <cellStyle name="_Portfolio SPlan Base Case.xls Chart 2_Rebuttal Power Costs_Adj Bench DR 3 for Initial Briefs (Electric) 3 4" xfId="12819"/>
    <cellStyle name="_Portfolio SPlan Base Case.xls Chart 2_Rebuttal Power Costs_Adj Bench DR 3 for Initial Briefs (Electric) 4" xfId="12820"/>
    <cellStyle name="_Portfolio SPlan Base Case.xls Chart 2_Rebuttal Power Costs_Adj Bench DR 3 for Initial Briefs (Electric) 4 2" xfId="12821"/>
    <cellStyle name="_Portfolio SPlan Base Case.xls Chart 2_Rebuttal Power Costs_Adj Bench DR 3 for Initial Briefs (Electric) 5" xfId="12822"/>
    <cellStyle name="_Portfolio SPlan Base Case.xls Chart 2_Rebuttal Power Costs_Adj Bench DR 3 for Initial Briefs (Electric)_DEM-WP(C) ENERG10C--ctn Mid-C_042010 2010GRC" xfId="12823"/>
    <cellStyle name="_Portfolio SPlan Base Case.xls Chart 2_Rebuttal Power Costs_Adj Bench DR 3 for Initial Briefs (Electric)_DEM-WP(C) ENERG10C--ctn Mid-C_042010 2010GRC 2" xfId="12824"/>
    <cellStyle name="_Portfolio SPlan Base Case.xls Chart 2_Rebuttal Power Costs_DEM-WP(C) ENERG10C--ctn Mid-C_042010 2010GRC" xfId="12825"/>
    <cellStyle name="_Portfolio SPlan Base Case.xls Chart 2_Rebuttal Power Costs_DEM-WP(C) ENERG10C--ctn Mid-C_042010 2010GRC 2" xfId="12826"/>
    <cellStyle name="_Portfolio SPlan Base Case.xls Chart 2_Rebuttal Power Costs_Electric Rev Req Model (2009 GRC) Rebuttal" xfId="12827"/>
    <cellStyle name="_Portfolio SPlan Base Case.xls Chart 2_Rebuttal Power Costs_Electric Rev Req Model (2009 GRC) Rebuttal 2" xfId="12828"/>
    <cellStyle name="_Portfolio SPlan Base Case.xls Chart 2_Rebuttal Power Costs_Electric Rev Req Model (2009 GRC) Rebuttal 2 2" xfId="12829"/>
    <cellStyle name="_Portfolio SPlan Base Case.xls Chart 2_Rebuttal Power Costs_Electric Rev Req Model (2009 GRC) Rebuttal 2 2 2" xfId="12830"/>
    <cellStyle name="_Portfolio SPlan Base Case.xls Chart 2_Rebuttal Power Costs_Electric Rev Req Model (2009 GRC) Rebuttal 2 3" xfId="12831"/>
    <cellStyle name="_Portfolio SPlan Base Case.xls Chart 2_Rebuttal Power Costs_Electric Rev Req Model (2009 GRC) Rebuttal 3" xfId="12832"/>
    <cellStyle name="_Portfolio SPlan Base Case.xls Chart 2_Rebuttal Power Costs_Electric Rev Req Model (2009 GRC) Rebuttal 3 2" xfId="12833"/>
    <cellStyle name="_Portfolio SPlan Base Case.xls Chart 2_Rebuttal Power Costs_Electric Rev Req Model (2009 GRC) Rebuttal 4" xfId="12834"/>
    <cellStyle name="_Portfolio SPlan Base Case.xls Chart 2_Rebuttal Power Costs_Electric Rev Req Model (2009 GRC) Rebuttal REmoval of New  WH Solar AdjustMI" xfId="12835"/>
    <cellStyle name="_Portfolio SPlan Base Case.xls Chart 2_Rebuttal Power Costs_Electric Rev Req Model (2009 GRC) Rebuttal REmoval of New  WH Solar AdjustMI 2" xfId="12836"/>
    <cellStyle name="_Portfolio SPlan Base Case.xls Chart 2_Rebuttal Power Costs_Electric Rev Req Model (2009 GRC) Rebuttal REmoval of New  WH Solar AdjustMI 2 2" xfId="12837"/>
    <cellStyle name="_Portfolio SPlan Base Case.xls Chart 2_Rebuttal Power Costs_Electric Rev Req Model (2009 GRC) Rebuttal REmoval of New  WH Solar AdjustMI 2 2 2" xfId="12838"/>
    <cellStyle name="_Portfolio SPlan Base Case.xls Chart 2_Rebuttal Power Costs_Electric Rev Req Model (2009 GRC) Rebuttal REmoval of New  WH Solar AdjustMI 2 2 2 2" xfId="12839"/>
    <cellStyle name="_Portfolio SPlan Base Case.xls Chart 2_Rebuttal Power Costs_Electric Rev Req Model (2009 GRC) Rebuttal REmoval of New  WH Solar AdjustMI 2 2 3" xfId="12840"/>
    <cellStyle name="_Portfolio SPlan Base Case.xls Chart 2_Rebuttal Power Costs_Electric Rev Req Model (2009 GRC) Rebuttal REmoval of New  WH Solar AdjustMI 2 2 4" xfId="12841"/>
    <cellStyle name="_Portfolio SPlan Base Case.xls Chart 2_Rebuttal Power Costs_Electric Rev Req Model (2009 GRC) Rebuttal REmoval of New  WH Solar AdjustMI 2 3" xfId="12842"/>
    <cellStyle name="_Portfolio SPlan Base Case.xls Chart 2_Rebuttal Power Costs_Electric Rev Req Model (2009 GRC) Rebuttal REmoval of New  WH Solar AdjustMI 2 3 2" xfId="12843"/>
    <cellStyle name="_Portfolio SPlan Base Case.xls Chart 2_Rebuttal Power Costs_Electric Rev Req Model (2009 GRC) Rebuttal REmoval of New  WH Solar AdjustMI 2 4" xfId="12844"/>
    <cellStyle name="_Portfolio SPlan Base Case.xls Chart 2_Rebuttal Power Costs_Electric Rev Req Model (2009 GRC) Rebuttal REmoval of New  WH Solar AdjustMI 3" xfId="12845"/>
    <cellStyle name="_Portfolio SPlan Base Case.xls Chart 2_Rebuttal Power Costs_Electric Rev Req Model (2009 GRC) Rebuttal REmoval of New  WH Solar AdjustMI 3 2" xfId="12846"/>
    <cellStyle name="_Portfolio SPlan Base Case.xls Chart 2_Rebuttal Power Costs_Electric Rev Req Model (2009 GRC) Rebuttal REmoval of New  WH Solar AdjustMI 3 2 2" xfId="12847"/>
    <cellStyle name="_Portfolio SPlan Base Case.xls Chart 2_Rebuttal Power Costs_Electric Rev Req Model (2009 GRC) Rebuttal REmoval of New  WH Solar AdjustMI 3 3" xfId="12848"/>
    <cellStyle name="_Portfolio SPlan Base Case.xls Chart 2_Rebuttal Power Costs_Electric Rev Req Model (2009 GRC) Rebuttal REmoval of New  WH Solar AdjustMI 3 4" xfId="12849"/>
    <cellStyle name="_Portfolio SPlan Base Case.xls Chart 2_Rebuttal Power Costs_Electric Rev Req Model (2009 GRC) Rebuttal REmoval of New  WH Solar AdjustMI 4" xfId="12850"/>
    <cellStyle name="_Portfolio SPlan Base Case.xls Chart 2_Rebuttal Power Costs_Electric Rev Req Model (2009 GRC) Rebuttal REmoval of New  WH Solar AdjustMI 4 2" xfId="12851"/>
    <cellStyle name="_Portfolio SPlan Base Case.xls Chart 2_Rebuttal Power Costs_Electric Rev Req Model (2009 GRC) Rebuttal REmoval of New  WH Solar AdjustMI 5" xfId="12852"/>
    <cellStyle name="_Portfolio SPlan Base Case.xls Chart 2_Rebuttal Power Costs_Electric Rev Req Model (2009 GRC) Rebuttal REmoval of New  WH Solar AdjustMI_DEM-WP(C) ENERG10C--ctn Mid-C_042010 2010GRC" xfId="12853"/>
    <cellStyle name="_Portfolio SPlan Base Case.xls Chart 2_Rebuttal Power Costs_Electric Rev Req Model (2009 GRC) Rebuttal REmoval of New  WH Solar AdjustMI_DEM-WP(C) ENERG10C--ctn Mid-C_042010 2010GRC 2" xfId="12854"/>
    <cellStyle name="_Portfolio SPlan Base Case.xls Chart 2_Rebuttal Power Costs_Electric Rev Req Model (2009 GRC) Revised 01-18-2010" xfId="12855"/>
    <cellStyle name="_Portfolio SPlan Base Case.xls Chart 2_Rebuttal Power Costs_Electric Rev Req Model (2009 GRC) Revised 01-18-2010 2" xfId="12856"/>
    <cellStyle name="_Portfolio SPlan Base Case.xls Chart 2_Rebuttal Power Costs_Electric Rev Req Model (2009 GRC) Revised 01-18-2010 2 2" xfId="12857"/>
    <cellStyle name="_Portfolio SPlan Base Case.xls Chart 2_Rebuttal Power Costs_Electric Rev Req Model (2009 GRC) Revised 01-18-2010 2 2 2" xfId="12858"/>
    <cellStyle name="_Portfolio SPlan Base Case.xls Chart 2_Rebuttal Power Costs_Electric Rev Req Model (2009 GRC) Revised 01-18-2010 2 2 2 2" xfId="12859"/>
    <cellStyle name="_Portfolio SPlan Base Case.xls Chart 2_Rebuttal Power Costs_Electric Rev Req Model (2009 GRC) Revised 01-18-2010 2 2 3" xfId="12860"/>
    <cellStyle name="_Portfolio SPlan Base Case.xls Chart 2_Rebuttal Power Costs_Electric Rev Req Model (2009 GRC) Revised 01-18-2010 2 2 4" xfId="12861"/>
    <cellStyle name="_Portfolio SPlan Base Case.xls Chart 2_Rebuttal Power Costs_Electric Rev Req Model (2009 GRC) Revised 01-18-2010 2 3" xfId="12862"/>
    <cellStyle name="_Portfolio SPlan Base Case.xls Chart 2_Rebuttal Power Costs_Electric Rev Req Model (2009 GRC) Revised 01-18-2010 2 3 2" xfId="12863"/>
    <cellStyle name="_Portfolio SPlan Base Case.xls Chart 2_Rebuttal Power Costs_Electric Rev Req Model (2009 GRC) Revised 01-18-2010 2 4" xfId="12864"/>
    <cellStyle name="_Portfolio SPlan Base Case.xls Chart 2_Rebuttal Power Costs_Electric Rev Req Model (2009 GRC) Revised 01-18-2010 3" xfId="12865"/>
    <cellStyle name="_Portfolio SPlan Base Case.xls Chart 2_Rebuttal Power Costs_Electric Rev Req Model (2009 GRC) Revised 01-18-2010 3 2" xfId="12866"/>
    <cellStyle name="_Portfolio SPlan Base Case.xls Chart 2_Rebuttal Power Costs_Electric Rev Req Model (2009 GRC) Revised 01-18-2010 3 2 2" xfId="12867"/>
    <cellStyle name="_Portfolio SPlan Base Case.xls Chart 2_Rebuttal Power Costs_Electric Rev Req Model (2009 GRC) Revised 01-18-2010 3 3" xfId="12868"/>
    <cellStyle name="_Portfolio SPlan Base Case.xls Chart 2_Rebuttal Power Costs_Electric Rev Req Model (2009 GRC) Revised 01-18-2010 3 4" xfId="12869"/>
    <cellStyle name="_Portfolio SPlan Base Case.xls Chart 2_Rebuttal Power Costs_Electric Rev Req Model (2009 GRC) Revised 01-18-2010 4" xfId="12870"/>
    <cellStyle name="_Portfolio SPlan Base Case.xls Chart 2_Rebuttal Power Costs_Electric Rev Req Model (2009 GRC) Revised 01-18-2010 4 2" xfId="12871"/>
    <cellStyle name="_Portfolio SPlan Base Case.xls Chart 2_Rebuttal Power Costs_Electric Rev Req Model (2009 GRC) Revised 01-18-2010 5" xfId="12872"/>
    <cellStyle name="_Portfolio SPlan Base Case.xls Chart 2_Rebuttal Power Costs_Electric Rev Req Model (2009 GRC) Revised 01-18-2010_DEM-WP(C) ENERG10C--ctn Mid-C_042010 2010GRC" xfId="12873"/>
    <cellStyle name="_Portfolio SPlan Base Case.xls Chart 2_Rebuttal Power Costs_Electric Rev Req Model (2009 GRC) Revised 01-18-2010_DEM-WP(C) ENERG10C--ctn Mid-C_042010 2010GRC 2" xfId="12874"/>
    <cellStyle name="_Portfolio SPlan Base Case.xls Chart 2_Rebuttal Power Costs_Final Order Electric EXHIBIT A-1" xfId="12875"/>
    <cellStyle name="_Portfolio SPlan Base Case.xls Chart 2_Rebuttal Power Costs_Final Order Electric EXHIBIT A-1 2" xfId="12876"/>
    <cellStyle name="_Portfolio SPlan Base Case.xls Chart 2_Rebuttal Power Costs_Final Order Electric EXHIBIT A-1 2 2" xfId="12877"/>
    <cellStyle name="_Portfolio SPlan Base Case.xls Chart 2_Rebuttal Power Costs_Final Order Electric EXHIBIT A-1 2 2 2" xfId="12878"/>
    <cellStyle name="_Portfolio SPlan Base Case.xls Chart 2_Rebuttal Power Costs_Final Order Electric EXHIBIT A-1 2 3" xfId="12879"/>
    <cellStyle name="_Portfolio SPlan Base Case.xls Chart 2_Rebuttal Power Costs_Final Order Electric EXHIBIT A-1 2 4" xfId="12880"/>
    <cellStyle name="_Portfolio SPlan Base Case.xls Chart 2_Rebuttal Power Costs_Final Order Electric EXHIBIT A-1 3" xfId="12881"/>
    <cellStyle name="_Portfolio SPlan Base Case.xls Chart 2_Rebuttal Power Costs_Final Order Electric EXHIBIT A-1 3 2" xfId="12882"/>
    <cellStyle name="_Portfolio SPlan Base Case.xls Chart 2_Rebuttal Power Costs_Final Order Electric EXHIBIT A-1 4" xfId="12883"/>
    <cellStyle name="_Portfolio SPlan Base Case.xls Chart 2_Rebuttal Power Costs_Final Order Electric EXHIBIT A-1 5" xfId="12884"/>
    <cellStyle name="_Portfolio SPlan Base Case.xls Chart 2_Rebuttal Power Costs_Final Order Electric EXHIBIT A-1 6" xfId="12885"/>
    <cellStyle name="_Portfolio SPlan Base Case.xls Chart 2_TENASKA REGULATORY ASSET" xfId="12886"/>
    <cellStyle name="_Portfolio SPlan Base Case.xls Chart 2_TENASKA REGULATORY ASSET 2" xfId="12887"/>
    <cellStyle name="_Portfolio SPlan Base Case.xls Chart 2_TENASKA REGULATORY ASSET 2 2" xfId="12888"/>
    <cellStyle name="_Portfolio SPlan Base Case.xls Chart 2_TENASKA REGULATORY ASSET 2 2 2" xfId="12889"/>
    <cellStyle name="_Portfolio SPlan Base Case.xls Chart 2_TENASKA REGULATORY ASSET 2 3" xfId="12890"/>
    <cellStyle name="_Portfolio SPlan Base Case.xls Chart 2_TENASKA REGULATORY ASSET 2 4" xfId="12891"/>
    <cellStyle name="_Portfolio SPlan Base Case.xls Chart 2_TENASKA REGULATORY ASSET 3" xfId="12892"/>
    <cellStyle name="_Portfolio SPlan Base Case.xls Chart 2_TENASKA REGULATORY ASSET 3 2" xfId="12893"/>
    <cellStyle name="_Portfolio SPlan Base Case.xls Chart 2_TENASKA REGULATORY ASSET 4" xfId="12894"/>
    <cellStyle name="_Portfolio SPlan Base Case.xls Chart 2_TENASKA REGULATORY ASSET 5" xfId="12895"/>
    <cellStyle name="_Portfolio SPlan Base Case.xls Chart 2_TENASKA REGULATORY ASSET 6" xfId="12896"/>
    <cellStyle name="_Portfolio SPlan Base Case.xls Chart 3" xfId="12897"/>
    <cellStyle name="_Portfolio SPlan Base Case.xls Chart 3 2" xfId="12898"/>
    <cellStyle name="_Portfolio SPlan Base Case.xls Chart 3 2 2" xfId="12899"/>
    <cellStyle name="_Portfolio SPlan Base Case.xls Chart 3 2 2 2" xfId="12900"/>
    <cellStyle name="_Portfolio SPlan Base Case.xls Chart 3 2 2 2 2" xfId="12901"/>
    <cellStyle name="_Portfolio SPlan Base Case.xls Chart 3 2 2 2 2 2" xfId="12902"/>
    <cellStyle name="_Portfolio SPlan Base Case.xls Chart 3 2 2 2 3" xfId="12903"/>
    <cellStyle name="_Portfolio SPlan Base Case.xls Chart 3 2 2 3" xfId="12904"/>
    <cellStyle name="_Portfolio SPlan Base Case.xls Chart 3 2 2 3 2" xfId="12905"/>
    <cellStyle name="_Portfolio SPlan Base Case.xls Chart 3 2 2 4" xfId="12906"/>
    <cellStyle name="_Portfolio SPlan Base Case.xls Chart 3 2 3" xfId="12907"/>
    <cellStyle name="_Portfolio SPlan Base Case.xls Chart 3 2 3 2" xfId="12908"/>
    <cellStyle name="_Portfolio SPlan Base Case.xls Chart 3 2 3 2 2" xfId="12909"/>
    <cellStyle name="_Portfolio SPlan Base Case.xls Chart 3 2 3 3" xfId="12910"/>
    <cellStyle name="_Portfolio SPlan Base Case.xls Chart 3 2 4" xfId="12911"/>
    <cellStyle name="_Portfolio SPlan Base Case.xls Chart 3 2 4 2" xfId="12912"/>
    <cellStyle name="_Portfolio SPlan Base Case.xls Chart 3 2 5" xfId="12913"/>
    <cellStyle name="_Portfolio SPlan Base Case.xls Chart 3 3" xfId="12914"/>
    <cellStyle name="_Portfolio SPlan Base Case.xls Chart 3 3 2" xfId="12915"/>
    <cellStyle name="_Portfolio SPlan Base Case.xls Chart 3 3 2 2" xfId="12916"/>
    <cellStyle name="_Portfolio SPlan Base Case.xls Chart 3 3 2 3" xfId="12917"/>
    <cellStyle name="_Portfolio SPlan Base Case.xls Chart 3 3 3" xfId="12918"/>
    <cellStyle name="_Portfolio SPlan Base Case.xls Chart 3 3 4" xfId="12919"/>
    <cellStyle name="_Portfolio SPlan Base Case.xls Chart 3 4" xfId="12920"/>
    <cellStyle name="_Portfolio SPlan Base Case.xls Chart 3 4 2" xfId="12921"/>
    <cellStyle name="_Portfolio SPlan Base Case.xls Chart 3 4 2 2" xfId="12922"/>
    <cellStyle name="_Portfolio SPlan Base Case.xls Chart 3 4 3" xfId="12923"/>
    <cellStyle name="_Portfolio SPlan Base Case.xls Chart 3 5" xfId="12924"/>
    <cellStyle name="_Portfolio SPlan Base Case.xls Chart 3 5 2" xfId="12925"/>
    <cellStyle name="_Portfolio SPlan Base Case.xls Chart 3 5 3" xfId="12926"/>
    <cellStyle name="_Portfolio SPlan Base Case.xls Chart 3 6" xfId="12927"/>
    <cellStyle name="_Portfolio SPlan Base Case.xls Chart 3 6 2" xfId="12928"/>
    <cellStyle name="_Portfolio SPlan Base Case.xls Chart 3_Adj Bench DR 3 for Initial Briefs (Electric)" xfId="12929"/>
    <cellStyle name="_Portfolio SPlan Base Case.xls Chart 3_Adj Bench DR 3 for Initial Briefs (Electric) 2" xfId="12930"/>
    <cellStyle name="_Portfolio SPlan Base Case.xls Chart 3_Adj Bench DR 3 for Initial Briefs (Electric) 2 2" xfId="12931"/>
    <cellStyle name="_Portfolio SPlan Base Case.xls Chart 3_Adj Bench DR 3 for Initial Briefs (Electric) 2 2 2" xfId="12932"/>
    <cellStyle name="_Portfolio SPlan Base Case.xls Chart 3_Adj Bench DR 3 for Initial Briefs (Electric) 2 2 2 2" xfId="12933"/>
    <cellStyle name="_Portfolio SPlan Base Case.xls Chart 3_Adj Bench DR 3 for Initial Briefs (Electric) 2 2 3" xfId="12934"/>
    <cellStyle name="_Portfolio SPlan Base Case.xls Chart 3_Adj Bench DR 3 for Initial Briefs (Electric) 2 2 4" xfId="12935"/>
    <cellStyle name="_Portfolio SPlan Base Case.xls Chart 3_Adj Bench DR 3 for Initial Briefs (Electric) 2 3" xfId="12936"/>
    <cellStyle name="_Portfolio SPlan Base Case.xls Chart 3_Adj Bench DR 3 for Initial Briefs (Electric) 2 3 2" xfId="12937"/>
    <cellStyle name="_Portfolio SPlan Base Case.xls Chart 3_Adj Bench DR 3 for Initial Briefs (Electric) 2 4" xfId="12938"/>
    <cellStyle name="_Portfolio SPlan Base Case.xls Chart 3_Adj Bench DR 3 for Initial Briefs (Electric) 3" xfId="12939"/>
    <cellStyle name="_Portfolio SPlan Base Case.xls Chart 3_Adj Bench DR 3 for Initial Briefs (Electric) 3 2" xfId="12940"/>
    <cellStyle name="_Portfolio SPlan Base Case.xls Chart 3_Adj Bench DR 3 for Initial Briefs (Electric) 3 2 2" xfId="12941"/>
    <cellStyle name="_Portfolio SPlan Base Case.xls Chart 3_Adj Bench DR 3 for Initial Briefs (Electric) 3 3" xfId="12942"/>
    <cellStyle name="_Portfolio SPlan Base Case.xls Chart 3_Adj Bench DR 3 for Initial Briefs (Electric) 3 4" xfId="12943"/>
    <cellStyle name="_Portfolio SPlan Base Case.xls Chart 3_Adj Bench DR 3 for Initial Briefs (Electric) 4" xfId="12944"/>
    <cellStyle name="_Portfolio SPlan Base Case.xls Chart 3_Adj Bench DR 3 for Initial Briefs (Electric) 4 2" xfId="12945"/>
    <cellStyle name="_Portfolio SPlan Base Case.xls Chart 3_Adj Bench DR 3 for Initial Briefs (Electric) 5" xfId="12946"/>
    <cellStyle name="_Portfolio SPlan Base Case.xls Chart 3_Adj Bench DR 3 for Initial Briefs (Electric)_DEM-WP(C) ENERG10C--ctn Mid-C_042010 2010GRC" xfId="12947"/>
    <cellStyle name="_Portfolio SPlan Base Case.xls Chart 3_Adj Bench DR 3 for Initial Briefs (Electric)_DEM-WP(C) ENERG10C--ctn Mid-C_042010 2010GRC 2" xfId="12948"/>
    <cellStyle name="_Portfolio SPlan Base Case.xls Chart 3_Book1" xfId="12949"/>
    <cellStyle name="_Portfolio SPlan Base Case.xls Chart 3_Book1 2" xfId="12950"/>
    <cellStyle name="_Portfolio SPlan Base Case.xls Chart 3_Book2" xfId="12951"/>
    <cellStyle name="_Portfolio SPlan Base Case.xls Chart 3_Book2 2" xfId="12952"/>
    <cellStyle name="_Portfolio SPlan Base Case.xls Chart 3_Book2 2 2" xfId="12953"/>
    <cellStyle name="_Portfolio SPlan Base Case.xls Chart 3_Book2 2 2 2" xfId="12954"/>
    <cellStyle name="_Portfolio SPlan Base Case.xls Chart 3_Book2 2 2 2 2" xfId="12955"/>
    <cellStyle name="_Portfolio SPlan Base Case.xls Chart 3_Book2 2 2 3" xfId="12956"/>
    <cellStyle name="_Portfolio SPlan Base Case.xls Chart 3_Book2 2 2 4" xfId="12957"/>
    <cellStyle name="_Portfolio SPlan Base Case.xls Chart 3_Book2 2 3" xfId="12958"/>
    <cellStyle name="_Portfolio SPlan Base Case.xls Chart 3_Book2 2 3 2" xfId="12959"/>
    <cellStyle name="_Portfolio SPlan Base Case.xls Chart 3_Book2 2 4" xfId="12960"/>
    <cellStyle name="_Portfolio SPlan Base Case.xls Chart 3_Book2 3" xfId="12961"/>
    <cellStyle name="_Portfolio SPlan Base Case.xls Chart 3_Book2 3 2" xfId="12962"/>
    <cellStyle name="_Portfolio SPlan Base Case.xls Chart 3_Book2 3 2 2" xfId="12963"/>
    <cellStyle name="_Portfolio SPlan Base Case.xls Chart 3_Book2 3 3" xfId="12964"/>
    <cellStyle name="_Portfolio SPlan Base Case.xls Chart 3_Book2 3 4" xfId="12965"/>
    <cellStyle name="_Portfolio SPlan Base Case.xls Chart 3_Book2 4" xfId="12966"/>
    <cellStyle name="_Portfolio SPlan Base Case.xls Chart 3_Book2 4 2" xfId="12967"/>
    <cellStyle name="_Portfolio SPlan Base Case.xls Chart 3_Book2 5" xfId="12968"/>
    <cellStyle name="_Portfolio SPlan Base Case.xls Chart 3_Book2_Adj Bench DR 3 for Initial Briefs (Electric)" xfId="12969"/>
    <cellStyle name="_Portfolio SPlan Base Case.xls Chart 3_Book2_Adj Bench DR 3 for Initial Briefs (Electric) 2" xfId="12970"/>
    <cellStyle name="_Portfolio SPlan Base Case.xls Chart 3_Book2_Adj Bench DR 3 for Initial Briefs (Electric) 2 2" xfId="12971"/>
    <cellStyle name="_Portfolio SPlan Base Case.xls Chart 3_Book2_Adj Bench DR 3 for Initial Briefs (Electric) 2 2 2" xfId="12972"/>
    <cellStyle name="_Portfolio SPlan Base Case.xls Chart 3_Book2_Adj Bench DR 3 for Initial Briefs (Electric) 2 2 2 2" xfId="12973"/>
    <cellStyle name="_Portfolio SPlan Base Case.xls Chart 3_Book2_Adj Bench DR 3 for Initial Briefs (Electric) 2 2 3" xfId="12974"/>
    <cellStyle name="_Portfolio SPlan Base Case.xls Chart 3_Book2_Adj Bench DR 3 for Initial Briefs (Electric) 2 2 4" xfId="12975"/>
    <cellStyle name="_Portfolio SPlan Base Case.xls Chart 3_Book2_Adj Bench DR 3 for Initial Briefs (Electric) 2 3" xfId="12976"/>
    <cellStyle name="_Portfolio SPlan Base Case.xls Chart 3_Book2_Adj Bench DR 3 for Initial Briefs (Electric) 2 3 2" xfId="12977"/>
    <cellStyle name="_Portfolio SPlan Base Case.xls Chart 3_Book2_Adj Bench DR 3 for Initial Briefs (Electric) 2 4" xfId="12978"/>
    <cellStyle name="_Portfolio SPlan Base Case.xls Chart 3_Book2_Adj Bench DR 3 for Initial Briefs (Electric) 3" xfId="12979"/>
    <cellStyle name="_Portfolio SPlan Base Case.xls Chart 3_Book2_Adj Bench DR 3 for Initial Briefs (Electric) 3 2" xfId="12980"/>
    <cellStyle name="_Portfolio SPlan Base Case.xls Chart 3_Book2_Adj Bench DR 3 for Initial Briefs (Electric) 3 2 2" xfId="12981"/>
    <cellStyle name="_Portfolio SPlan Base Case.xls Chart 3_Book2_Adj Bench DR 3 for Initial Briefs (Electric) 3 3" xfId="12982"/>
    <cellStyle name="_Portfolio SPlan Base Case.xls Chart 3_Book2_Adj Bench DR 3 for Initial Briefs (Electric) 3 4" xfId="12983"/>
    <cellStyle name="_Portfolio SPlan Base Case.xls Chart 3_Book2_Adj Bench DR 3 for Initial Briefs (Electric) 4" xfId="12984"/>
    <cellStyle name="_Portfolio SPlan Base Case.xls Chart 3_Book2_Adj Bench DR 3 for Initial Briefs (Electric) 4 2" xfId="12985"/>
    <cellStyle name="_Portfolio SPlan Base Case.xls Chart 3_Book2_Adj Bench DR 3 for Initial Briefs (Electric) 5" xfId="12986"/>
    <cellStyle name="_Portfolio SPlan Base Case.xls Chart 3_Book2_Adj Bench DR 3 for Initial Briefs (Electric)_DEM-WP(C) ENERG10C--ctn Mid-C_042010 2010GRC" xfId="12987"/>
    <cellStyle name="_Portfolio SPlan Base Case.xls Chart 3_Book2_Adj Bench DR 3 for Initial Briefs (Electric)_DEM-WP(C) ENERG10C--ctn Mid-C_042010 2010GRC 2" xfId="12988"/>
    <cellStyle name="_Portfolio SPlan Base Case.xls Chart 3_Book2_DEM-WP(C) ENERG10C--ctn Mid-C_042010 2010GRC" xfId="12989"/>
    <cellStyle name="_Portfolio SPlan Base Case.xls Chart 3_Book2_DEM-WP(C) ENERG10C--ctn Mid-C_042010 2010GRC 2" xfId="12990"/>
    <cellStyle name="_Portfolio SPlan Base Case.xls Chart 3_Book2_Electric Rev Req Model (2009 GRC) Rebuttal" xfId="12991"/>
    <cellStyle name="_Portfolio SPlan Base Case.xls Chart 3_Book2_Electric Rev Req Model (2009 GRC) Rebuttal 2" xfId="12992"/>
    <cellStyle name="_Portfolio SPlan Base Case.xls Chart 3_Book2_Electric Rev Req Model (2009 GRC) Rebuttal 2 2" xfId="12993"/>
    <cellStyle name="_Portfolio SPlan Base Case.xls Chart 3_Book2_Electric Rev Req Model (2009 GRC) Rebuttal 2 2 2" xfId="12994"/>
    <cellStyle name="_Portfolio SPlan Base Case.xls Chart 3_Book2_Electric Rev Req Model (2009 GRC) Rebuttal 2 3" xfId="12995"/>
    <cellStyle name="_Portfolio SPlan Base Case.xls Chart 3_Book2_Electric Rev Req Model (2009 GRC) Rebuttal 3" xfId="12996"/>
    <cellStyle name="_Portfolio SPlan Base Case.xls Chart 3_Book2_Electric Rev Req Model (2009 GRC) Rebuttal 3 2" xfId="12997"/>
    <cellStyle name="_Portfolio SPlan Base Case.xls Chart 3_Book2_Electric Rev Req Model (2009 GRC) Rebuttal 4" xfId="12998"/>
    <cellStyle name="_Portfolio SPlan Base Case.xls Chart 3_Book2_Electric Rev Req Model (2009 GRC) Rebuttal REmoval of New  WH Solar AdjustMI" xfId="12999"/>
    <cellStyle name="_Portfolio SPlan Base Case.xls Chart 3_Book2_Electric Rev Req Model (2009 GRC) Rebuttal REmoval of New  WH Solar AdjustMI 2" xfId="13000"/>
    <cellStyle name="_Portfolio SPlan Base Case.xls Chart 3_Book2_Electric Rev Req Model (2009 GRC) Rebuttal REmoval of New  WH Solar AdjustMI 2 2" xfId="13001"/>
    <cellStyle name="_Portfolio SPlan Base Case.xls Chart 3_Book2_Electric Rev Req Model (2009 GRC) Rebuttal REmoval of New  WH Solar AdjustMI 2 2 2" xfId="13002"/>
    <cellStyle name="_Portfolio SPlan Base Case.xls Chart 3_Book2_Electric Rev Req Model (2009 GRC) Rebuttal REmoval of New  WH Solar AdjustMI 2 2 2 2" xfId="13003"/>
    <cellStyle name="_Portfolio SPlan Base Case.xls Chart 3_Book2_Electric Rev Req Model (2009 GRC) Rebuttal REmoval of New  WH Solar AdjustMI 2 2 3" xfId="13004"/>
    <cellStyle name="_Portfolio SPlan Base Case.xls Chart 3_Book2_Electric Rev Req Model (2009 GRC) Rebuttal REmoval of New  WH Solar AdjustMI 2 2 4" xfId="13005"/>
    <cellStyle name="_Portfolio SPlan Base Case.xls Chart 3_Book2_Electric Rev Req Model (2009 GRC) Rebuttal REmoval of New  WH Solar AdjustMI 2 3" xfId="13006"/>
    <cellStyle name="_Portfolio SPlan Base Case.xls Chart 3_Book2_Electric Rev Req Model (2009 GRC) Rebuttal REmoval of New  WH Solar AdjustMI 2 3 2" xfId="13007"/>
    <cellStyle name="_Portfolio SPlan Base Case.xls Chart 3_Book2_Electric Rev Req Model (2009 GRC) Rebuttal REmoval of New  WH Solar AdjustMI 2 4" xfId="13008"/>
    <cellStyle name="_Portfolio SPlan Base Case.xls Chart 3_Book2_Electric Rev Req Model (2009 GRC) Rebuttal REmoval of New  WH Solar AdjustMI 3" xfId="13009"/>
    <cellStyle name="_Portfolio SPlan Base Case.xls Chart 3_Book2_Electric Rev Req Model (2009 GRC) Rebuttal REmoval of New  WH Solar AdjustMI 3 2" xfId="13010"/>
    <cellStyle name="_Portfolio SPlan Base Case.xls Chart 3_Book2_Electric Rev Req Model (2009 GRC) Rebuttal REmoval of New  WH Solar AdjustMI 3 2 2" xfId="13011"/>
    <cellStyle name="_Portfolio SPlan Base Case.xls Chart 3_Book2_Electric Rev Req Model (2009 GRC) Rebuttal REmoval of New  WH Solar AdjustMI 3 3" xfId="13012"/>
    <cellStyle name="_Portfolio SPlan Base Case.xls Chart 3_Book2_Electric Rev Req Model (2009 GRC) Rebuttal REmoval of New  WH Solar AdjustMI 3 4" xfId="13013"/>
    <cellStyle name="_Portfolio SPlan Base Case.xls Chart 3_Book2_Electric Rev Req Model (2009 GRC) Rebuttal REmoval of New  WH Solar AdjustMI 4" xfId="13014"/>
    <cellStyle name="_Portfolio SPlan Base Case.xls Chart 3_Book2_Electric Rev Req Model (2009 GRC) Rebuttal REmoval of New  WH Solar AdjustMI 4 2" xfId="13015"/>
    <cellStyle name="_Portfolio SPlan Base Case.xls Chart 3_Book2_Electric Rev Req Model (2009 GRC) Rebuttal REmoval of New  WH Solar AdjustMI 5" xfId="13016"/>
    <cellStyle name="_Portfolio SPlan Base Case.xls Chart 3_Book2_Electric Rev Req Model (2009 GRC) Rebuttal REmoval of New  WH Solar AdjustMI_DEM-WP(C) ENERG10C--ctn Mid-C_042010 2010GRC" xfId="13017"/>
    <cellStyle name="_Portfolio SPlan Base Case.xls Chart 3_Book2_Electric Rev Req Model (2009 GRC) Rebuttal REmoval of New  WH Solar AdjustMI_DEM-WP(C) ENERG10C--ctn Mid-C_042010 2010GRC 2" xfId="13018"/>
    <cellStyle name="_Portfolio SPlan Base Case.xls Chart 3_Book2_Electric Rev Req Model (2009 GRC) Revised 01-18-2010" xfId="13019"/>
    <cellStyle name="_Portfolio SPlan Base Case.xls Chart 3_Book2_Electric Rev Req Model (2009 GRC) Revised 01-18-2010 2" xfId="13020"/>
    <cellStyle name="_Portfolio SPlan Base Case.xls Chart 3_Book2_Electric Rev Req Model (2009 GRC) Revised 01-18-2010 2 2" xfId="13021"/>
    <cellStyle name="_Portfolio SPlan Base Case.xls Chart 3_Book2_Electric Rev Req Model (2009 GRC) Revised 01-18-2010 2 2 2" xfId="13022"/>
    <cellStyle name="_Portfolio SPlan Base Case.xls Chart 3_Book2_Electric Rev Req Model (2009 GRC) Revised 01-18-2010 2 2 2 2" xfId="13023"/>
    <cellStyle name="_Portfolio SPlan Base Case.xls Chart 3_Book2_Electric Rev Req Model (2009 GRC) Revised 01-18-2010 2 2 3" xfId="13024"/>
    <cellStyle name="_Portfolio SPlan Base Case.xls Chart 3_Book2_Electric Rev Req Model (2009 GRC) Revised 01-18-2010 2 2 4" xfId="13025"/>
    <cellStyle name="_Portfolio SPlan Base Case.xls Chart 3_Book2_Electric Rev Req Model (2009 GRC) Revised 01-18-2010 2 3" xfId="13026"/>
    <cellStyle name="_Portfolio SPlan Base Case.xls Chart 3_Book2_Electric Rev Req Model (2009 GRC) Revised 01-18-2010 2 3 2" xfId="13027"/>
    <cellStyle name="_Portfolio SPlan Base Case.xls Chart 3_Book2_Electric Rev Req Model (2009 GRC) Revised 01-18-2010 2 4" xfId="13028"/>
    <cellStyle name="_Portfolio SPlan Base Case.xls Chart 3_Book2_Electric Rev Req Model (2009 GRC) Revised 01-18-2010 3" xfId="13029"/>
    <cellStyle name="_Portfolio SPlan Base Case.xls Chart 3_Book2_Electric Rev Req Model (2009 GRC) Revised 01-18-2010 3 2" xfId="13030"/>
    <cellStyle name="_Portfolio SPlan Base Case.xls Chart 3_Book2_Electric Rev Req Model (2009 GRC) Revised 01-18-2010 3 2 2" xfId="13031"/>
    <cellStyle name="_Portfolio SPlan Base Case.xls Chart 3_Book2_Electric Rev Req Model (2009 GRC) Revised 01-18-2010 3 3" xfId="13032"/>
    <cellStyle name="_Portfolio SPlan Base Case.xls Chart 3_Book2_Electric Rev Req Model (2009 GRC) Revised 01-18-2010 3 4" xfId="13033"/>
    <cellStyle name="_Portfolio SPlan Base Case.xls Chart 3_Book2_Electric Rev Req Model (2009 GRC) Revised 01-18-2010 4" xfId="13034"/>
    <cellStyle name="_Portfolio SPlan Base Case.xls Chart 3_Book2_Electric Rev Req Model (2009 GRC) Revised 01-18-2010 4 2" xfId="13035"/>
    <cellStyle name="_Portfolio SPlan Base Case.xls Chart 3_Book2_Electric Rev Req Model (2009 GRC) Revised 01-18-2010 5" xfId="13036"/>
    <cellStyle name="_Portfolio SPlan Base Case.xls Chart 3_Book2_Electric Rev Req Model (2009 GRC) Revised 01-18-2010_DEM-WP(C) ENERG10C--ctn Mid-C_042010 2010GRC" xfId="13037"/>
    <cellStyle name="_Portfolio SPlan Base Case.xls Chart 3_Book2_Electric Rev Req Model (2009 GRC) Revised 01-18-2010_DEM-WP(C) ENERG10C--ctn Mid-C_042010 2010GRC 2" xfId="13038"/>
    <cellStyle name="_Portfolio SPlan Base Case.xls Chart 3_Book2_Final Order Electric EXHIBIT A-1" xfId="13039"/>
    <cellStyle name="_Portfolio SPlan Base Case.xls Chart 3_Book2_Final Order Electric EXHIBIT A-1 2" xfId="13040"/>
    <cellStyle name="_Portfolio SPlan Base Case.xls Chart 3_Book2_Final Order Electric EXHIBIT A-1 2 2" xfId="13041"/>
    <cellStyle name="_Portfolio SPlan Base Case.xls Chart 3_Book2_Final Order Electric EXHIBIT A-1 2 2 2" xfId="13042"/>
    <cellStyle name="_Portfolio SPlan Base Case.xls Chart 3_Book2_Final Order Electric EXHIBIT A-1 2 3" xfId="13043"/>
    <cellStyle name="_Portfolio SPlan Base Case.xls Chart 3_Book2_Final Order Electric EXHIBIT A-1 2 4" xfId="13044"/>
    <cellStyle name="_Portfolio SPlan Base Case.xls Chart 3_Book2_Final Order Electric EXHIBIT A-1 3" xfId="13045"/>
    <cellStyle name="_Portfolio SPlan Base Case.xls Chart 3_Book2_Final Order Electric EXHIBIT A-1 3 2" xfId="13046"/>
    <cellStyle name="_Portfolio SPlan Base Case.xls Chart 3_Book2_Final Order Electric EXHIBIT A-1 4" xfId="13047"/>
    <cellStyle name="_Portfolio SPlan Base Case.xls Chart 3_Book2_Final Order Electric EXHIBIT A-1 5" xfId="13048"/>
    <cellStyle name="_Portfolio SPlan Base Case.xls Chart 3_Book2_Final Order Electric EXHIBIT A-1 6" xfId="13049"/>
    <cellStyle name="_Portfolio SPlan Base Case.xls Chart 3_Chelan PUD Power Costs (8-10)" xfId="13050"/>
    <cellStyle name="_Portfolio SPlan Base Case.xls Chart 3_Chelan PUD Power Costs (8-10) 2" xfId="13051"/>
    <cellStyle name="_Portfolio SPlan Base Case.xls Chart 3_Colstrip 1&amp;2 Annual O&amp;M Budgets" xfId="13052"/>
    <cellStyle name="_Portfolio SPlan Base Case.xls Chart 3_Confidential Material" xfId="13053"/>
    <cellStyle name="_Portfolio SPlan Base Case.xls Chart 3_Confidential Material 2" xfId="13054"/>
    <cellStyle name="_Portfolio SPlan Base Case.xls Chart 3_DEM-WP(C) Colstrip 12 Coal Cost Forecast 2010GRC" xfId="13055"/>
    <cellStyle name="_Portfolio SPlan Base Case.xls Chart 3_DEM-WP(C) Colstrip 12 Coal Cost Forecast 2010GRC 2" xfId="13056"/>
    <cellStyle name="_Portfolio SPlan Base Case.xls Chart 3_DEM-WP(C) ENERG10C--ctn Mid-C_042010 2010GRC" xfId="13057"/>
    <cellStyle name="_Portfolio SPlan Base Case.xls Chart 3_DEM-WP(C) ENERG10C--ctn Mid-C_042010 2010GRC 2" xfId="13058"/>
    <cellStyle name="_Portfolio SPlan Base Case.xls Chart 3_DEM-WP(C) Production O&amp;M 2010GRC As-Filed" xfId="13059"/>
    <cellStyle name="_Portfolio SPlan Base Case.xls Chart 3_DEM-WP(C) Production O&amp;M 2010GRC As-Filed 2" xfId="13060"/>
    <cellStyle name="_Portfolio SPlan Base Case.xls Chart 3_DEM-WP(C) Production O&amp;M 2010GRC As-Filed 2 2" xfId="13061"/>
    <cellStyle name="_Portfolio SPlan Base Case.xls Chart 3_DEM-WP(C) Production O&amp;M 2010GRC As-Filed 3" xfId="13062"/>
    <cellStyle name="_Portfolio SPlan Base Case.xls Chart 3_DEM-WP(C) Production O&amp;M 2010GRC As-Filed 3 2" xfId="13063"/>
    <cellStyle name="_Portfolio SPlan Base Case.xls Chart 3_DEM-WP(C) Production O&amp;M 2010GRC As-Filed 4" xfId="13064"/>
    <cellStyle name="_Portfolio SPlan Base Case.xls Chart 3_DEM-WP(C) Production O&amp;M 2010GRC As-Filed 4 2" xfId="13065"/>
    <cellStyle name="_Portfolio SPlan Base Case.xls Chart 3_DEM-WP(C) Production O&amp;M 2010GRC As-Filed 5" xfId="13066"/>
    <cellStyle name="_Portfolio SPlan Base Case.xls Chart 3_DEM-WP(C) Production O&amp;M 2010GRC As-Filed 5 2" xfId="13067"/>
    <cellStyle name="_Portfolio SPlan Base Case.xls Chart 3_DEM-WP(C) Production O&amp;M 2010GRC As-Filed 6" xfId="13068"/>
    <cellStyle name="_Portfolio SPlan Base Case.xls Chart 3_DEM-WP(C) Production O&amp;M 2010GRC As-Filed 6 2" xfId="13069"/>
    <cellStyle name="_Portfolio SPlan Base Case.xls Chart 3_Electric Rev Req Model (2009 GRC) " xfId="13070"/>
    <cellStyle name="_Portfolio SPlan Base Case.xls Chart 3_Electric Rev Req Model (2009 GRC)  2" xfId="13071"/>
    <cellStyle name="_Portfolio SPlan Base Case.xls Chart 3_Electric Rev Req Model (2009 GRC)  2 2" xfId="13072"/>
    <cellStyle name="_Portfolio SPlan Base Case.xls Chart 3_Electric Rev Req Model (2009 GRC)  2 2 2" xfId="13073"/>
    <cellStyle name="_Portfolio SPlan Base Case.xls Chart 3_Electric Rev Req Model (2009 GRC)  2 2 2 2" xfId="13074"/>
    <cellStyle name="_Portfolio SPlan Base Case.xls Chart 3_Electric Rev Req Model (2009 GRC)  2 2 3" xfId="13075"/>
    <cellStyle name="_Portfolio SPlan Base Case.xls Chart 3_Electric Rev Req Model (2009 GRC)  2 2 4" xfId="13076"/>
    <cellStyle name="_Portfolio SPlan Base Case.xls Chart 3_Electric Rev Req Model (2009 GRC)  2 3" xfId="13077"/>
    <cellStyle name="_Portfolio SPlan Base Case.xls Chart 3_Electric Rev Req Model (2009 GRC)  2 3 2" xfId="13078"/>
    <cellStyle name="_Portfolio SPlan Base Case.xls Chart 3_Electric Rev Req Model (2009 GRC)  2 4" xfId="13079"/>
    <cellStyle name="_Portfolio SPlan Base Case.xls Chart 3_Electric Rev Req Model (2009 GRC)  3" xfId="13080"/>
    <cellStyle name="_Portfolio SPlan Base Case.xls Chart 3_Electric Rev Req Model (2009 GRC)  3 2" xfId="13081"/>
    <cellStyle name="_Portfolio SPlan Base Case.xls Chart 3_Electric Rev Req Model (2009 GRC)  3 2 2" xfId="13082"/>
    <cellStyle name="_Portfolio SPlan Base Case.xls Chart 3_Electric Rev Req Model (2009 GRC)  3 3" xfId="13083"/>
    <cellStyle name="_Portfolio SPlan Base Case.xls Chart 3_Electric Rev Req Model (2009 GRC)  3 4" xfId="13084"/>
    <cellStyle name="_Portfolio SPlan Base Case.xls Chart 3_Electric Rev Req Model (2009 GRC)  4" xfId="13085"/>
    <cellStyle name="_Portfolio SPlan Base Case.xls Chart 3_Electric Rev Req Model (2009 GRC)  4 2" xfId="13086"/>
    <cellStyle name="_Portfolio SPlan Base Case.xls Chart 3_Electric Rev Req Model (2009 GRC)  5" xfId="13087"/>
    <cellStyle name="_Portfolio SPlan Base Case.xls Chart 3_Electric Rev Req Model (2009 GRC) _DEM-WP(C) ENERG10C--ctn Mid-C_042010 2010GRC" xfId="13088"/>
    <cellStyle name="_Portfolio SPlan Base Case.xls Chart 3_Electric Rev Req Model (2009 GRC) _DEM-WP(C) ENERG10C--ctn Mid-C_042010 2010GRC 2" xfId="13089"/>
    <cellStyle name="_Portfolio SPlan Base Case.xls Chart 3_Electric Rev Req Model (2009 GRC) Rebuttal" xfId="13090"/>
    <cellStyle name="_Portfolio SPlan Base Case.xls Chart 3_Electric Rev Req Model (2009 GRC) Rebuttal 2" xfId="13091"/>
    <cellStyle name="_Portfolio SPlan Base Case.xls Chart 3_Electric Rev Req Model (2009 GRC) Rebuttal 2 2" xfId="13092"/>
    <cellStyle name="_Portfolio SPlan Base Case.xls Chart 3_Electric Rev Req Model (2009 GRC) Rebuttal 2 2 2" xfId="13093"/>
    <cellStyle name="_Portfolio SPlan Base Case.xls Chart 3_Electric Rev Req Model (2009 GRC) Rebuttal 2 3" xfId="13094"/>
    <cellStyle name="_Portfolio SPlan Base Case.xls Chart 3_Electric Rev Req Model (2009 GRC) Rebuttal 3" xfId="13095"/>
    <cellStyle name="_Portfolio SPlan Base Case.xls Chart 3_Electric Rev Req Model (2009 GRC) Rebuttal 3 2" xfId="13096"/>
    <cellStyle name="_Portfolio SPlan Base Case.xls Chart 3_Electric Rev Req Model (2009 GRC) Rebuttal 4" xfId="13097"/>
    <cellStyle name="_Portfolio SPlan Base Case.xls Chart 3_Electric Rev Req Model (2009 GRC) Rebuttal REmoval of New  WH Solar AdjustMI" xfId="13098"/>
    <cellStyle name="_Portfolio SPlan Base Case.xls Chart 3_Electric Rev Req Model (2009 GRC) Rebuttal REmoval of New  WH Solar AdjustMI 2" xfId="13099"/>
    <cellStyle name="_Portfolio SPlan Base Case.xls Chart 3_Electric Rev Req Model (2009 GRC) Rebuttal REmoval of New  WH Solar AdjustMI 2 2" xfId="13100"/>
    <cellStyle name="_Portfolio SPlan Base Case.xls Chart 3_Electric Rev Req Model (2009 GRC) Rebuttal REmoval of New  WH Solar AdjustMI 2 2 2" xfId="13101"/>
    <cellStyle name="_Portfolio SPlan Base Case.xls Chart 3_Electric Rev Req Model (2009 GRC) Rebuttal REmoval of New  WH Solar AdjustMI 2 2 2 2" xfId="13102"/>
    <cellStyle name="_Portfolio SPlan Base Case.xls Chart 3_Electric Rev Req Model (2009 GRC) Rebuttal REmoval of New  WH Solar AdjustMI 2 2 3" xfId="13103"/>
    <cellStyle name="_Portfolio SPlan Base Case.xls Chart 3_Electric Rev Req Model (2009 GRC) Rebuttal REmoval of New  WH Solar AdjustMI 2 2 4" xfId="13104"/>
    <cellStyle name="_Portfolio SPlan Base Case.xls Chart 3_Electric Rev Req Model (2009 GRC) Rebuttal REmoval of New  WH Solar AdjustMI 2 3" xfId="13105"/>
    <cellStyle name="_Portfolio SPlan Base Case.xls Chart 3_Electric Rev Req Model (2009 GRC) Rebuttal REmoval of New  WH Solar AdjustMI 2 3 2" xfId="13106"/>
    <cellStyle name="_Portfolio SPlan Base Case.xls Chart 3_Electric Rev Req Model (2009 GRC) Rebuttal REmoval of New  WH Solar AdjustMI 2 4" xfId="13107"/>
    <cellStyle name="_Portfolio SPlan Base Case.xls Chart 3_Electric Rev Req Model (2009 GRC) Rebuttal REmoval of New  WH Solar AdjustMI 3" xfId="13108"/>
    <cellStyle name="_Portfolio SPlan Base Case.xls Chart 3_Electric Rev Req Model (2009 GRC) Rebuttal REmoval of New  WH Solar AdjustMI 3 2" xfId="13109"/>
    <cellStyle name="_Portfolio SPlan Base Case.xls Chart 3_Electric Rev Req Model (2009 GRC) Rebuttal REmoval of New  WH Solar AdjustMI 3 2 2" xfId="13110"/>
    <cellStyle name="_Portfolio SPlan Base Case.xls Chart 3_Electric Rev Req Model (2009 GRC) Rebuttal REmoval of New  WH Solar AdjustMI 3 3" xfId="13111"/>
    <cellStyle name="_Portfolio SPlan Base Case.xls Chart 3_Electric Rev Req Model (2009 GRC) Rebuttal REmoval of New  WH Solar AdjustMI 3 4" xfId="13112"/>
    <cellStyle name="_Portfolio SPlan Base Case.xls Chart 3_Electric Rev Req Model (2009 GRC) Rebuttal REmoval of New  WH Solar AdjustMI 4" xfId="13113"/>
    <cellStyle name="_Portfolio SPlan Base Case.xls Chart 3_Electric Rev Req Model (2009 GRC) Rebuttal REmoval of New  WH Solar AdjustMI 4 2" xfId="13114"/>
    <cellStyle name="_Portfolio SPlan Base Case.xls Chart 3_Electric Rev Req Model (2009 GRC) Rebuttal REmoval of New  WH Solar AdjustMI 5" xfId="13115"/>
    <cellStyle name="_Portfolio SPlan Base Case.xls Chart 3_Electric Rev Req Model (2009 GRC) Rebuttal REmoval of New  WH Solar AdjustMI_DEM-WP(C) ENERG10C--ctn Mid-C_042010 2010GRC" xfId="13116"/>
    <cellStyle name="_Portfolio SPlan Base Case.xls Chart 3_Electric Rev Req Model (2009 GRC) Rebuttal REmoval of New  WH Solar AdjustMI_DEM-WP(C) ENERG10C--ctn Mid-C_042010 2010GRC 2" xfId="13117"/>
    <cellStyle name="_Portfolio SPlan Base Case.xls Chart 3_Electric Rev Req Model (2009 GRC) Revised 01-18-2010" xfId="13118"/>
    <cellStyle name="_Portfolio SPlan Base Case.xls Chart 3_Electric Rev Req Model (2009 GRC) Revised 01-18-2010 2" xfId="13119"/>
    <cellStyle name="_Portfolio SPlan Base Case.xls Chart 3_Electric Rev Req Model (2009 GRC) Revised 01-18-2010 2 2" xfId="13120"/>
    <cellStyle name="_Portfolio SPlan Base Case.xls Chart 3_Electric Rev Req Model (2009 GRC) Revised 01-18-2010 2 2 2" xfId="13121"/>
    <cellStyle name="_Portfolio SPlan Base Case.xls Chart 3_Electric Rev Req Model (2009 GRC) Revised 01-18-2010 2 2 2 2" xfId="13122"/>
    <cellStyle name="_Portfolio SPlan Base Case.xls Chart 3_Electric Rev Req Model (2009 GRC) Revised 01-18-2010 2 2 3" xfId="13123"/>
    <cellStyle name="_Portfolio SPlan Base Case.xls Chart 3_Electric Rev Req Model (2009 GRC) Revised 01-18-2010 2 2 4" xfId="13124"/>
    <cellStyle name="_Portfolio SPlan Base Case.xls Chart 3_Electric Rev Req Model (2009 GRC) Revised 01-18-2010 2 3" xfId="13125"/>
    <cellStyle name="_Portfolio SPlan Base Case.xls Chart 3_Electric Rev Req Model (2009 GRC) Revised 01-18-2010 2 3 2" xfId="13126"/>
    <cellStyle name="_Portfolio SPlan Base Case.xls Chart 3_Electric Rev Req Model (2009 GRC) Revised 01-18-2010 2 4" xfId="13127"/>
    <cellStyle name="_Portfolio SPlan Base Case.xls Chart 3_Electric Rev Req Model (2009 GRC) Revised 01-18-2010 3" xfId="13128"/>
    <cellStyle name="_Portfolio SPlan Base Case.xls Chart 3_Electric Rev Req Model (2009 GRC) Revised 01-18-2010 3 2" xfId="13129"/>
    <cellStyle name="_Portfolio SPlan Base Case.xls Chart 3_Electric Rev Req Model (2009 GRC) Revised 01-18-2010 3 2 2" xfId="13130"/>
    <cellStyle name="_Portfolio SPlan Base Case.xls Chart 3_Electric Rev Req Model (2009 GRC) Revised 01-18-2010 3 3" xfId="13131"/>
    <cellStyle name="_Portfolio SPlan Base Case.xls Chart 3_Electric Rev Req Model (2009 GRC) Revised 01-18-2010 3 4" xfId="13132"/>
    <cellStyle name="_Portfolio SPlan Base Case.xls Chart 3_Electric Rev Req Model (2009 GRC) Revised 01-18-2010 4" xfId="13133"/>
    <cellStyle name="_Portfolio SPlan Base Case.xls Chart 3_Electric Rev Req Model (2009 GRC) Revised 01-18-2010 4 2" xfId="13134"/>
    <cellStyle name="_Portfolio SPlan Base Case.xls Chart 3_Electric Rev Req Model (2009 GRC) Revised 01-18-2010 5" xfId="13135"/>
    <cellStyle name="_Portfolio SPlan Base Case.xls Chart 3_Electric Rev Req Model (2009 GRC) Revised 01-18-2010_DEM-WP(C) ENERG10C--ctn Mid-C_042010 2010GRC" xfId="13136"/>
    <cellStyle name="_Portfolio SPlan Base Case.xls Chart 3_Electric Rev Req Model (2009 GRC) Revised 01-18-2010_DEM-WP(C) ENERG10C--ctn Mid-C_042010 2010GRC 2" xfId="13137"/>
    <cellStyle name="_Portfolio SPlan Base Case.xls Chart 3_Electric Rev Req Model (2010 GRC)" xfId="13138"/>
    <cellStyle name="_Portfolio SPlan Base Case.xls Chart 3_Electric Rev Req Model (2010 GRC) 2" xfId="13139"/>
    <cellStyle name="_Portfolio SPlan Base Case.xls Chart 3_Electric Rev Req Model (2010 GRC) SF" xfId="13140"/>
    <cellStyle name="_Portfolio SPlan Base Case.xls Chart 3_Electric Rev Req Model (2010 GRC) SF 2" xfId="13141"/>
    <cellStyle name="_Portfolio SPlan Base Case.xls Chart 3_Final Order Electric EXHIBIT A-1" xfId="13142"/>
    <cellStyle name="_Portfolio SPlan Base Case.xls Chart 3_Final Order Electric EXHIBIT A-1 2" xfId="13143"/>
    <cellStyle name="_Portfolio SPlan Base Case.xls Chart 3_Final Order Electric EXHIBIT A-1 2 2" xfId="13144"/>
    <cellStyle name="_Portfolio SPlan Base Case.xls Chart 3_Final Order Electric EXHIBIT A-1 2 2 2" xfId="13145"/>
    <cellStyle name="_Portfolio SPlan Base Case.xls Chart 3_Final Order Electric EXHIBIT A-1 2 3" xfId="13146"/>
    <cellStyle name="_Portfolio SPlan Base Case.xls Chart 3_Final Order Electric EXHIBIT A-1 2 4" xfId="13147"/>
    <cellStyle name="_Portfolio SPlan Base Case.xls Chart 3_Final Order Electric EXHIBIT A-1 3" xfId="13148"/>
    <cellStyle name="_Portfolio SPlan Base Case.xls Chart 3_Final Order Electric EXHIBIT A-1 3 2" xfId="13149"/>
    <cellStyle name="_Portfolio SPlan Base Case.xls Chart 3_Final Order Electric EXHIBIT A-1 4" xfId="13150"/>
    <cellStyle name="_Portfolio SPlan Base Case.xls Chart 3_Final Order Electric EXHIBIT A-1 5" xfId="13151"/>
    <cellStyle name="_Portfolio SPlan Base Case.xls Chart 3_Final Order Electric EXHIBIT A-1 6" xfId="13152"/>
    <cellStyle name="_Portfolio SPlan Base Case.xls Chart 3_NIM Summary" xfId="13153"/>
    <cellStyle name="_Portfolio SPlan Base Case.xls Chart 3_NIM Summary 2" xfId="13154"/>
    <cellStyle name="_Portfolio SPlan Base Case.xls Chart 3_NIM Summary 2 2" xfId="13155"/>
    <cellStyle name="_Portfolio SPlan Base Case.xls Chart 3_NIM Summary 2 2 2" xfId="13156"/>
    <cellStyle name="_Portfolio SPlan Base Case.xls Chart 3_NIM Summary 2 2 2 2" xfId="13157"/>
    <cellStyle name="_Portfolio SPlan Base Case.xls Chart 3_NIM Summary 2 2 3" xfId="13158"/>
    <cellStyle name="_Portfolio SPlan Base Case.xls Chart 3_NIM Summary 2 2 4" xfId="13159"/>
    <cellStyle name="_Portfolio SPlan Base Case.xls Chart 3_NIM Summary 2 3" xfId="13160"/>
    <cellStyle name="_Portfolio SPlan Base Case.xls Chart 3_NIM Summary 2 3 2" xfId="13161"/>
    <cellStyle name="_Portfolio SPlan Base Case.xls Chart 3_NIM Summary 2 4" xfId="13162"/>
    <cellStyle name="_Portfolio SPlan Base Case.xls Chart 3_NIM Summary 3" xfId="13163"/>
    <cellStyle name="_Portfolio SPlan Base Case.xls Chart 3_NIM Summary 3 2" xfId="13164"/>
    <cellStyle name="_Portfolio SPlan Base Case.xls Chart 3_NIM Summary 3 2 2" xfId="13165"/>
    <cellStyle name="_Portfolio SPlan Base Case.xls Chart 3_NIM Summary 3 3" xfId="13166"/>
    <cellStyle name="_Portfolio SPlan Base Case.xls Chart 3_NIM Summary 3 4" xfId="13167"/>
    <cellStyle name="_Portfolio SPlan Base Case.xls Chart 3_NIM Summary 4" xfId="13168"/>
    <cellStyle name="_Portfolio SPlan Base Case.xls Chart 3_NIM Summary 4 2" xfId="13169"/>
    <cellStyle name="_Portfolio SPlan Base Case.xls Chart 3_NIM Summary 5" xfId="13170"/>
    <cellStyle name="_Portfolio SPlan Base Case.xls Chart 3_NIM Summary_DEM-WP(C) ENERG10C--ctn Mid-C_042010 2010GRC" xfId="13171"/>
    <cellStyle name="_Portfolio SPlan Base Case.xls Chart 3_NIM Summary_DEM-WP(C) ENERG10C--ctn Mid-C_042010 2010GRC 2" xfId="13172"/>
    <cellStyle name="_Portfolio SPlan Base Case.xls Chart 3_Rebuttal Power Costs" xfId="13173"/>
    <cellStyle name="_Portfolio SPlan Base Case.xls Chart 3_Rebuttal Power Costs 2" xfId="13174"/>
    <cellStyle name="_Portfolio SPlan Base Case.xls Chart 3_Rebuttal Power Costs 2 2" xfId="13175"/>
    <cellStyle name="_Portfolio SPlan Base Case.xls Chart 3_Rebuttal Power Costs 2 2 2" xfId="13176"/>
    <cellStyle name="_Portfolio SPlan Base Case.xls Chart 3_Rebuttal Power Costs 2 2 2 2" xfId="13177"/>
    <cellStyle name="_Portfolio SPlan Base Case.xls Chart 3_Rebuttal Power Costs 2 2 3" xfId="13178"/>
    <cellStyle name="_Portfolio SPlan Base Case.xls Chart 3_Rebuttal Power Costs 2 2 4" xfId="13179"/>
    <cellStyle name="_Portfolio SPlan Base Case.xls Chart 3_Rebuttal Power Costs 2 3" xfId="13180"/>
    <cellStyle name="_Portfolio SPlan Base Case.xls Chart 3_Rebuttal Power Costs 2 3 2" xfId="13181"/>
    <cellStyle name="_Portfolio SPlan Base Case.xls Chart 3_Rebuttal Power Costs 2 4" xfId="13182"/>
    <cellStyle name="_Portfolio SPlan Base Case.xls Chart 3_Rebuttal Power Costs 3" xfId="13183"/>
    <cellStyle name="_Portfolio SPlan Base Case.xls Chart 3_Rebuttal Power Costs 3 2" xfId="13184"/>
    <cellStyle name="_Portfolio SPlan Base Case.xls Chart 3_Rebuttal Power Costs 3 2 2" xfId="13185"/>
    <cellStyle name="_Portfolio SPlan Base Case.xls Chart 3_Rebuttal Power Costs 3 3" xfId="13186"/>
    <cellStyle name="_Portfolio SPlan Base Case.xls Chart 3_Rebuttal Power Costs 3 4" xfId="13187"/>
    <cellStyle name="_Portfolio SPlan Base Case.xls Chart 3_Rebuttal Power Costs 4" xfId="13188"/>
    <cellStyle name="_Portfolio SPlan Base Case.xls Chart 3_Rebuttal Power Costs 4 2" xfId="13189"/>
    <cellStyle name="_Portfolio SPlan Base Case.xls Chart 3_Rebuttal Power Costs 5" xfId="13190"/>
    <cellStyle name="_Portfolio SPlan Base Case.xls Chart 3_Rebuttal Power Costs_Adj Bench DR 3 for Initial Briefs (Electric)" xfId="13191"/>
    <cellStyle name="_Portfolio SPlan Base Case.xls Chart 3_Rebuttal Power Costs_Adj Bench DR 3 for Initial Briefs (Electric) 2" xfId="13192"/>
    <cellStyle name="_Portfolio SPlan Base Case.xls Chart 3_Rebuttal Power Costs_Adj Bench DR 3 for Initial Briefs (Electric) 2 2" xfId="13193"/>
    <cellStyle name="_Portfolio SPlan Base Case.xls Chart 3_Rebuttal Power Costs_Adj Bench DR 3 for Initial Briefs (Electric) 2 2 2" xfId="13194"/>
    <cellStyle name="_Portfolio SPlan Base Case.xls Chart 3_Rebuttal Power Costs_Adj Bench DR 3 for Initial Briefs (Electric) 2 2 2 2" xfId="13195"/>
    <cellStyle name="_Portfolio SPlan Base Case.xls Chart 3_Rebuttal Power Costs_Adj Bench DR 3 for Initial Briefs (Electric) 2 2 3" xfId="13196"/>
    <cellStyle name="_Portfolio SPlan Base Case.xls Chart 3_Rebuttal Power Costs_Adj Bench DR 3 for Initial Briefs (Electric) 2 2 4" xfId="13197"/>
    <cellStyle name="_Portfolio SPlan Base Case.xls Chart 3_Rebuttal Power Costs_Adj Bench DR 3 for Initial Briefs (Electric) 2 3" xfId="13198"/>
    <cellStyle name="_Portfolio SPlan Base Case.xls Chart 3_Rebuttal Power Costs_Adj Bench DR 3 for Initial Briefs (Electric) 2 3 2" xfId="13199"/>
    <cellStyle name="_Portfolio SPlan Base Case.xls Chart 3_Rebuttal Power Costs_Adj Bench DR 3 for Initial Briefs (Electric) 2 4" xfId="13200"/>
    <cellStyle name="_Portfolio SPlan Base Case.xls Chart 3_Rebuttal Power Costs_Adj Bench DR 3 for Initial Briefs (Electric) 3" xfId="13201"/>
    <cellStyle name="_Portfolio SPlan Base Case.xls Chart 3_Rebuttal Power Costs_Adj Bench DR 3 for Initial Briefs (Electric) 3 2" xfId="13202"/>
    <cellStyle name="_Portfolio SPlan Base Case.xls Chart 3_Rebuttal Power Costs_Adj Bench DR 3 for Initial Briefs (Electric) 3 2 2" xfId="13203"/>
    <cellStyle name="_Portfolio SPlan Base Case.xls Chart 3_Rebuttal Power Costs_Adj Bench DR 3 for Initial Briefs (Electric) 3 3" xfId="13204"/>
    <cellStyle name="_Portfolio SPlan Base Case.xls Chart 3_Rebuttal Power Costs_Adj Bench DR 3 for Initial Briefs (Electric) 3 4" xfId="13205"/>
    <cellStyle name="_Portfolio SPlan Base Case.xls Chart 3_Rebuttal Power Costs_Adj Bench DR 3 for Initial Briefs (Electric) 4" xfId="13206"/>
    <cellStyle name="_Portfolio SPlan Base Case.xls Chart 3_Rebuttal Power Costs_Adj Bench DR 3 for Initial Briefs (Electric) 4 2" xfId="13207"/>
    <cellStyle name="_Portfolio SPlan Base Case.xls Chart 3_Rebuttal Power Costs_Adj Bench DR 3 for Initial Briefs (Electric) 5" xfId="13208"/>
    <cellStyle name="_Portfolio SPlan Base Case.xls Chart 3_Rebuttal Power Costs_Adj Bench DR 3 for Initial Briefs (Electric)_DEM-WP(C) ENERG10C--ctn Mid-C_042010 2010GRC" xfId="13209"/>
    <cellStyle name="_Portfolio SPlan Base Case.xls Chart 3_Rebuttal Power Costs_Adj Bench DR 3 for Initial Briefs (Electric)_DEM-WP(C) ENERG10C--ctn Mid-C_042010 2010GRC 2" xfId="13210"/>
    <cellStyle name="_Portfolio SPlan Base Case.xls Chart 3_Rebuttal Power Costs_DEM-WP(C) ENERG10C--ctn Mid-C_042010 2010GRC" xfId="13211"/>
    <cellStyle name="_Portfolio SPlan Base Case.xls Chart 3_Rebuttal Power Costs_DEM-WP(C) ENERG10C--ctn Mid-C_042010 2010GRC 2" xfId="13212"/>
    <cellStyle name="_Portfolio SPlan Base Case.xls Chart 3_Rebuttal Power Costs_Electric Rev Req Model (2009 GRC) Rebuttal" xfId="13213"/>
    <cellStyle name="_Portfolio SPlan Base Case.xls Chart 3_Rebuttal Power Costs_Electric Rev Req Model (2009 GRC) Rebuttal 2" xfId="13214"/>
    <cellStyle name="_Portfolio SPlan Base Case.xls Chart 3_Rebuttal Power Costs_Electric Rev Req Model (2009 GRC) Rebuttal 2 2" xfId="13215"/>
    <cellStyle name="_Portfolio SPlan Base Case.xls Chart 3_Rebuttal Power Costs_Electric Rev Req Model (2009 GRC) Rebuttal 2 2 2" xfId="13216"/>
    <cellStyle name="_Portfolio SPlan Base Case.xls Chart 3_Rebuttal Power Costs_Electric Rev Req Model (2009 GRC) Rebuttal 2 3" xfId="13217"/>
    <cellStyle name="_Portfolio SPlan Base Case.xls Chart 3_Rebuttal Power Costs_Electric Rev Req Model (2009 GRC) Rebuttal 3" xfId="13218"/>
    <cellStyle name="_Portfolio SPlan Base Case.xls Chart 3_Rebuttal Power Costs_Electric Rev Req Model (2009 GRC) Rebuttal 3 2" xfId="13219"/>
    <cellStyle name="_Portfolio SPlan Base Case.xls Chart 3_Rebuttal Power Costs_Electric Rev Req Model (2009 GRC) Rebuttal 4" xfId="13220"/>
    <cellStyle name="_Portfolio SPlan Base Case.xls Chart 3_Rebuttal Power Costs_Electric Rev Req Model (2009 GRC) Rebuttal REmoval of New  WH Solar AdjustMI" xfId="13221"/>
    <cellStyle name="_Portfolio SPlan Base Case.xls Chart 3_Rebuttal Power Costs_Electric Rev Req Model (2009 GRC) Rebuttal REmoval of New  WH Solar AdjustMI 2" xfId="13222"/>
    <cellStyle name="_Portfolio SPlan Base Case.xls Chart 3_Rebuttal Power Costs_Electric Rev Req Model (2009 GRC) Rebuttal REmoval of New  WH Solar AdjustMI 2 2" xfId="13223"/>
    <cellStyle name="_Portfolio SPlan Base Case.xls Chart 3_Rebuttal Power Costs_Electric Rev Req Model (2009 GRC) Rebuttal REmoval of New  WH Solar AdjustMI 2 2 2" xfId="13224"/>
    <cellStyle name="_Portfolio SPlan Base Case.xls Chart 3_Rebuttal Power Costs_Electric Rev Req Model (2009 GRC) Rebuttal REmoval of New  WH Solar AdjustMI 2 2 2 2" xfId="13225"/>
    <cellStyle name="_Portfolio SPlan Base Case.xls Chart 3_Rebuttal Power Costs_Electric Rev Req Model (2009 GRC) Rebuttal REmoval of New  WH Solar AdjustMI 2 2 3" xfId="13226"/>
    <cellStyle name="_Portfolio SPlan Base Case.xls Chart 3_Rebuttal Power Costs_Electric Rev Req Model (2009 GRC) Rebuttal REmoval of New  WH Solar AdjustMI 2 2 4" xfId="13227"/>
    <cellStyle name="_Portfolio SPlan Base Case.xls Chart 3_Rebuttal Power Costs_Electric Rev Req Model (2009 GRC) Rebuttal REmoval of New  WH Solar AdjustMI 2 3" xfId="13228"/>
    <cellStyle name="_Portfolio SPlan Base Case.xls Chart 3_Rebuttal Power Costs_Electric Rev Req Model (2009 GRC) Rebuttal REmoval of New  WH Solar AdjustMI 2 3 2" xfId="13229"/>
    <cellStyle name="_Portfolio SPlan Base Case.xls Chart 3_Rebuttal Power Costs_Electric Rev Req Model (2009 GRC) Rebuttal REmoval of New  WH Solar AdjustMI 2 4" xfId="13230"/>
    <cellStyle name="_Portfolio SPlan Base Case.xls Chart 3_Rebuttal Power Costs_Electric Rev Req Model (2009 GRC) Rebuttal REmoval of New  WH Solar AdjustMI 3" xfId="13231"/>
    <cellStyle name="_Portfolio SPlan Base Case.xls Chart 3_Rebuttal Power Costs_Electric Rev Req Model (2009 GRC) Rebuttal REmoval of New  WH Solar AdjustMI 3 2" xfId="13232"/>
    <cellStyle name="_Portfolio SPlan Base Case.xls Chart 3_Rebuttal Power Costs_Electric Rev Req Model (2009 GRC) Rebuttal REmoval of New  WH Solar AdjustMI 3 2 2" xfId="13233"/>
    <cellStyle name="_Portfolio SPlan Base Case.xls Chart 3_Rebuttal Power Costs_Electric Rev Req Model (2009 GRC) Rebuttal REmoval of New  WH Solar AdjustMI 3 3" xfId="13234"/>
    <cellStyle name="_Portfolio SPlan Base Case.xls Chart 3_Rebuttal Power Costs_Electric Rev Req Model (2009 GRC) Rebuttal REmoval of New  WH Solar AdjustMI 3 4" xfId="13235"/>
    <cellStyle name="_Portfolio SPlan Base Case.xls Chart 3_Rebuttal Power Costs_Electric Rev Req Model (2009 GRC) Rebuttal REmoval of New  WH Solar AdjustMI 4" xfId="13236"/>
    <cellStyle name="_Portfolio SPlan Base Case.xls Chart 3_Rebuttal Power Costs_Electric Rev Req Model (2009 GRC) Rebuttal REmoval of New  WH Solar AdjustMI 4 2" xfId="13237"/>
    <cellStyle name="_Portfolio SPlan Base Case.xls Chart 3_Rebuttal Power Costs_Electric Rev Req Model (2009 GRC) Rebuttal REmoval of New  WH Solar AdjustMI 5" xfId="13238"/>
    <cellStyle name="_Portfolio SPlan Base Case.xls Chart 3_Rebuttal Power Costs_Electric Rev Req Model (2009 GRC) Rebuttal REmoval of New  WH Solar AdjustMI_DEM-WP(C) ENERG10C--ctn Mid-C_042010 2010GRC" xfId="13239"/>
    <cellStyle name="_Portfolio SPlan Base Case.xls Chart 3_Rebuttal Power Costs_Electric Rev Req Model (2009 GRC) Rebuttal REmoval of New  WH Solar AdjustMI_DEM-WP(C) ENERG10C--ctn Mid-C_042010 2010GRC 2" xfId="13240"/>
    <cellStyle name="_Portfolio SPlan Base Case.xls Chart 3_Rebuttal Power Costs_Electric Rev Req Model (2009 GRC) Revised 01-18-2010" xfId="13241"/>
    <cellStyle name="_Portfolio SPlan Base Case.xls Chart 3_Rebuttal Power Costs_Electric Rev Req Model (2009 GRC) Revised 01-18-2010 2" xfId="13242"/>
    <cellStyle name="_Portfolio SPlan Base Case.xls Chart 3_Rebuttal Power Costs_Electric Rev Req Model (2009 GRC) Revised 01-18-2010 2 2" xfId="13243"/>
    <cellStyle name="_Portfolio SPlan Base Case.xls Chart 3_Rebuttal Power Costs_Electric Rev Req Model (2009 GRC) Revised 01-18-2010 2 2 2" xfId="13244"/>
    <cellStyle name="_Portfolio SPlan Base Case.xls Chart 3_Rebuttal Power Costs_Electric Rev Req Model (2009 GRC) Revised 01-18-2010 2 2 2 2" xfId="13245"/>
    <cellStyle name="_Portfolio SPlan Base Case.xls Chart 3_Rebuttal Power Costs_Electric Rev Req Model (2009 GRC) Revised 01-18-2010 2 2 3" xfId="13246"/>
    <cellStyle name="_Portfolio SPlan Base Case.xls Chart 3_Rebuttal Power Costs_Electric Rev Req Model (2009 GRC) Revised 01-18-2010 2 2 4" xfId="13247"/>
    <cellStyle name="_Portfolio SPlan Base Case.xls Chart 3_Rebuttal Power Costs_Electric Rev Req Model (2009 GRC) Revised 01-18-2010 2 3" xfId="13248"/>
    <cellStyle name="_Portfolio SPlan Base Case.xls Chart 3_Rebuttal Power Costs_Electric Rev Req Model (2009 GRC) Revised 01-18-2010 2 3 2" xfId="13249"/>
    <cellStyle name="_Portfolio SPlan Base Case.xls Chart 3_Rebuttal Power Costs_Electric Rev Req Model (2009 GRC) Revised 01-18-2010 2 4" xfId="13250"/>
    <cellStyle name="_Portfolio SPlan Base Case.xls Chart 3_Rebuttal Power Costs_Electric Rev Req Model (2009 GRC) Revised 01-18-2010 3" xfId="13251"/>
    <cellStyle name="_Portfolio SPlan Base Case.xls Chart 3_Rebuttal Power Costs_Electric Rev Req Model (2009 GRC) Revised 01-18-2010 3 2" xfId="13252"/>
    <cellStyle name="_Portfolio SPlan Base Case.xls Chart 3_Rebuttal Power Costs_Electric Rev Req Model (2009 GRC) Revised 01-18-2010 3 2 2" xfId="13253"/>
    <cellStyle name="_Portfolio SPlan Base Case.xls Chart 3_Rebuttal Power Costs_Electric Rev Req Model (2009 GRC) Revised 01-18-2010 3 3" xfId="13254"/>
    <cellStyle name="_Portfolio SPlan Base Case.xls Chart 3_Rebuttal Power Costs_Electric Rev Req Model (2009 GRC) Revised 01-18-2010 3 4" xfId="13255"/>
    <cellStyle name="_Portfolio SPlan Base Case.xls Chart 3_Rebuttal Power Costs_Electric Rev Req Model (2009 GRC) Revised 01-18-2010 4" xfId="13256"/>
    <cellStyle name="_Portfolio SPlan Base Case.xls Chart 3_Rebuttal Power Costs_Electric Rev Req Model (2009 GRC) Revised 01-18-2010 4 2" xfId="13257"/>
    <cellStyle name="_Portfolio SPlan Base Case.xls Chart 3_Rebuttal Power Costs_Electric Rev Req Model (2009 GRC) Revised 01-18-2010 5" xfId="13258"/>
    <cellStyle name="_Portfolio SPlan Base Case.xls Chart 3_Rebuttal Power Costs_Electric Rev Req Model (2009 GRC) Revised 01-18-2010_DEM-WP(C) ENERG10C--ctn Mid-C_042010 2010GRC" xfId="13259"/>
    <cellStyle name="_Portfolio SPlan Base Case.xls Chart 3_Rebuttal Power Costs_Electric Rev Req Model (2009 GRC) Revised 01-18-2010_DEM-WP(C) ENERG10C--ctn Mid-C_042010 2010GRC 2" xfId="13260"/>
    <cellStyle name="_Portfolio SPlan Base Case.xls Chart 3_Rebuttal Power Costs_Final Order Electric EXHIBIT A-1" xfId="13261"/>
    <cellStyle name="_Portfolio SPlan Base Case.xls Chart 3_Rebuttal Power Costs_Final Order Electric EXHIBIT A-1 2" xfId="13262"/>
    <cellStyle name="_Portfolio SPlan Base Case.xls Chart 3_Rebuttal Power Costs_Final Order Electric EXHIBIT A-1 2 2" xfId="13263"/>
    <cellStyle name="_Portfolio SPlan Base Case.xls Chart 3_Rebuttal Power Costs_Final Order Electric EXHIBIT A-1 2 2 2" xfId="13264"/>
    <cellStyle name="_Portfolio SPlan Base Case.xls Chart 3_Rebuttal Power Costs_Final Order Electric EXHIBIT A-1 2 3" xfId="13265"/>
    <cellStyle name="_Portfolio SPlan Base Case.xls Chart 3_Rebuttal Power Costs_Final Order Electric EXHIBIT A-1 2 4" xfId="13266"/>
    <cellStyle name="_Portfolio SPlan Base Case.xls Chart 3_Rebuttal Power Costs_Final Order Electric EXHIBIT A-1 3" xfId="13267"/>
    <cellStyle name="_Portfolio SPlan Base Case.xls Chart 3_Rebuttal Power Costs_Final Order Electric EXHIBIT A-1 3 2" xfId="13268"/>
    <cellStyle name="_Portfolio SPlan Base Case.xls Chart 3_Rebuttal Power Costs_Final Order Electric EXHIBIT A-1 4" xfId="13269"/>
    <cellStyle name="_Portfolio SPlan Base Case.xls Chart 3_Rebuttal Power Costs_Final Order Electric EXHIBIT A-1 5" xfId="13270"/>
    <cellStyle name="_Portfolio SPlan Base Case.xls Chart 3_Rebuttal Power Costs_Final Order Electric EXHIBIT A-1 6" xfId="13271"/>
    <cellStyle name="_Portfolio SPlan Base Case.xls Chart 3_TENASKA REGULATORY ASSET" xfId="13272"/>
    <cellStyle name="_Portfolio SPlan Base Case.xls Chart 3_TENASKA REGULATORY ASSET 2" xfId="13273"/>
    <cellStyle name="_Portfolio SPlan Base Case.xls Chart 3_TENASKA REGULATORY ASSET 2 2" xfId="13274"/>
    <cellStyle name="_Portfolio SPlan Base Case.xls Chart 3_TENASKA REGULATORY ASSET 2 2 2" xfId="13275"/>
    <cellStyle name="_Portfolio SPlan Base Case.xls Chart 3_TENASKA REGULATORY ASSET 2 3" xfId="13276"/>
    <cellStyle name="_Portfolio SPlan Base Case.xls Chart 3_TENASKA REGULATORY ASSET 2 4" xfId="13277"/>
    <cellStyle name="_Portfolio SPlan Base Case.xls Chart 3_TENASKA REGULATORY ASSET 3" xfId="13278"/>
    <cellStyle name="_Portfolio SPlan Base Case.xls Chart 3_TENASKA REGULATORY ASSET 3 2" xfId="13279"/>
    <cellStyle name="_Portfolio SPlan Base Case.xls Chart 3_TENASKA REGULATORY ASSET 4" xfId="13280"/>
    <cellStyle name="_Portfolio SPlan Base Case.xls Chart 3_TENASKA REGULATORY ASSET 5" xfId="13281"/>
    <cellStyle name="_Portfolio SPlan Base Case.xls Chart 3_TENASKA REGULATORY ASSET 6" xfId="13282"/>
    <cellStyle name="_Power Cost Value Copy 11.30.05 gas 1.09.06 AURORA at 1.10.06" xfId="13283"/>
    <cellStyle name="_Power Cost Value Copy 11.30.05 gas 1.09.06 AURORA at 1.10.06 10" xfId="13284"/>
    <cellStyle name="_Power Cost Value Copy 11.30.05 gas 1.09.06 AURORA at 1.10.06 2" xfId="13285"/>
    <cellStyle name="_Power Cost Value Copy 11.30.05 gas 1.09.06 AURORA at 1.10.06 2 2" xfId="13286"/>
    <cellStyle name="_Power Cost Value Copy 11.30.05 gas 1.09.06 AURORA at 1.10.06 2 2 2" xfId="13287"/>
    <cellStyle name="_Power Cost Value Copy 11.30.05 gas 1.09.06 AURORA at 1.10.06 2 2 2 2" xfId="13288"/>
    <cellStyle name="_Power Cost Value Copy 11.30.05 gas 1.09.06 AURORA at 1.10.06 2 2 2 2 2" xfId="13289"/>
    <cellStyle name="_Power Cost Value Copy 11.30.05 gas 1.09.06 AURORA at 1.10.06 2 2 2 3" xfId="13290"/>
    <cellStyle name="_Power Cost Value Copy 11.30.05 gas 1.09.06 AURORA at 1.10.06 2 2 2 4" xfId="13291"/>
    <cellStyle name="_Power Cost Value Copy 11.30.05 gas 1.09.06 AURORA at 1.10.06 2 2 3" xfId="13292"/>
    <cellStyle name="_Power Cost Value Copy 11.30.05 gas 1.09.06 AURORA at 1.10.06 2 2 3 2" xfId="13293"/>
    <cellStyle name="_Power Cost Value Copy 11.30.05 gas 1.09.06 AURORA at 1.10.06 2 2 4" xfId="13294"/>
    <cellStyle name="_Power Cost Value Copy 11.30.05 gas 1.09.06 AURORA at 1.10.06 2 3" xfId="13295"/>
    <cellStyle name="_Power Cost Value Copy 11.30.05 gas 1.09.06 AURORA at 1.10.06 2 3 2" xfId="13296"/>
    <cellStyle name="_Power Cost Value Copy 11.30.05 gas 1.09.06 AURORA at 1.10.06 2 3 2 2" xfId="13297"/>
    <cellStyle name="_Power Cost Value Copy 11.30.05 gas 1.09.06 AURORA at 1.10.06 2 3 3" xfId="13298"/>
    <cellStyle name="_Power Cost Value Copy 11.30.05 gas 1.09.06 AURORA at 1.10.06 2 3 4" xfId="13299"/>
    <cellStyle name="_Power Cost Value Copy 11.30.05 gas 1.09.06 AURORA at 1.10.06 2 4" xfId="13300"/>
    <cellStyle name="_Power Cost Value Copy 11.30.05 gas 1.09.06 AURORA at 1.10.06 2 4 2" xfId="13301"/>
    <cellStyle name="_Power Cost Value Copy 11.30.05 gas 1.09.06 AURORA at 1.10.06 2 5" xfId="13302"/>
    <cellStyle name="_Power Cost Value Copy 11.30.05 gas 1.09.06 AURORA at 1.10.06 3" xfId="13303"/>
    <cellStyle name="_Power Cost Value Copy 11.30.05 gas 1.09.06 AURORA at 1.10.06 3 2" xfId="13304"/>
    <cellStyle name="_Power Cost Value Copy 11.30.05 gas 1.09.06 AURORA at 1.10.06 3 2 2" xfId="13305"/>
    <cellStyle name="_Power Cost Value Copy 11.30.05 gas 1.09.06 AURORA at 1.10.06 3 2 2 2" xfId="13306"/>
    <cellStyle name="_Power Cost Value Copy 11.30.05 gas 1.09.06 AURORA at 1.10.06 3 2 3" xfId="13307"/>
    <cellStyle name="_Power Cost Value Copy 11.30.05 gas 1.09.06 AURORA at 1.10.06 3 2 4" xfId="13308"/>
    <cellStyle name="_Power Cost Value Copy 11.30.05 gas 1.09.06 AURORA at 1.10.06 3 3" xfId="13309"/>
    <cellStyle name="_Power Cost Value Copy 11.30.05 gas 1.09.06 AURORA at 1.10.06 3 3 2" xfId="13310"/>
    <cellStyle name="_Power Cost Value Copy 11.30.05 gas 1.09.06 AURORA at 1.10.06 3 4" xfId="13311"/>
    <cellStyle name="_Power Cost Value Copy 11.30.05 gas 1.09.06 AURORA at 1.10.06 4" xfId="13312"/>
    <cellStyle name="_Power Cost Value Copy 11.30.05 gas 1.09.06 AURORA at 1.10.06 4 2" xfId="13313"/>
    <cellStyle name="_Power Cost Value Copy 11.30.05 gas 1.09.06 AURORA at 1.10.06 4 2 2" xfId="13314"/>
    <cellStyle name="_Power Cost Value Copy 11.30.05 gas 1.09.06 AURORA at 1.10.06 4 2 2 2" xfId="13315"/>
    <cellStyle name="_Power Cost Value Copy 11.30.05 gas 1.09.06 AURORA at 1.10.06 4 2 2 2 2" xfId="13316"/>
    <cellStyle name="_Power Cost Value Copy 11.30.05 gas 1.09.06 AURORA at 1.10.06 4 2 2 3" xfId="13317"/>
    <cellStyle name="_Power Cost Value Copy 11.30.05 gas 1.09.06 AURORA at 1.10.06 4 2 3" xfId="13318"/>
    <cellStyle name="_Power Cost Value Copy 11.30.05 gas 1.09.06 AURORA at 1.10.06 4 2 3 2" xfId="13319"/>
    <cellStyle name="_Power Cost Value Copy 11.30.05 gas 1.09.06 AURORA at 1.10.06 4 2 4" xfId="13320"/>
    <cellStyle name="_Power Cost Value Copy 11.30.05 gas 1.09.06 AURORA at 1.10.06 4 3" xfId="13321"/>
    <cellStyle name="_Power Cost Value Copy 11.30.05 gas 1.09.06 AURORA at 1.10.06 4 3 2" xfId="13322"/>
    <cellStyle name="_Power Cost Value Copy 11.30.05 gas 1.09.06 AURORA at 1.10.06 4 3 2 2" xfId="13323"/>
    <cellStyle name="_Power Cost Value Copy 11.30.05 gas 1.09.06 AURORA at 1.10.06 4 3 3" xfId="13324"/>
    <cellStyle name="_Power Cost Value Copy 11.30.05 gas 1.09.06 AURORA at 1.10.06 4 3 4" xfId="13325"/>
    <cellStyle name="_Power Cost Value Copy 11.30.05 gas 1.09.06 AURORA at 1.10.06 4 4" xfId="13326"/>
    <cellStyle name="_Power Cost Value Copy 11.30.05 gas 1.09.06 AURORA at 1.10.06 4 4 2" xfId="13327"/>
    <cellStyle name="_Power Cost Value Copy 11.30.05 gas 1.09.06 AURORA at 1.10.06 4 5" xfId="13328"/>
    <cellStyle name="_Power Cost Value Copy 11.30.05 gas 1.09.06 AURORA at 1.10.06 5" xfId="13329"/>
    <cellStyle name="_Power Cost Value Copy 11.30.05 gas 1.09.06 AURORA at 1.10.06 5 2" xfId="13330"/>
    <cellStyle name="_Power Cost Value Copy 11.30.05 gas 1.09.06 AURORA at 1.10.06 5 2 2" xfId="13331"/>
    <cellStyle name="_Power Cost Value Copy 11.30.05 gas 1.09.06 AURORA at 1.10.06 5 2 2 2" xfId="13332"/>
    <cellStyle name="_Power Cost Value Copy 11.30.05 gas 1.09.06 AURORA at 1.10.06 5 2 2 2 2" xfId="13333"/>
    <cellStyle name="_Power Cost Value Copy 11.30.05 gas 1.09.06 AURORA at 1.10.06 5 2 2 3" xfId="13334"/>
    <cellStyle name="_Power Cost Value Copy 11.30.05 gas 1.09.06 AURORA at 1.10.06 5 2 3" xfId="13335"/>
    <cellStyle name="_Power Cost Value Copy 11.30.05 gas 1.09.06 AURORA at 1.10.06 5 2 3 2" xfId="13336"/>
    <cellStyle name="_Power Cost Value Copy 11.30.05 gas 1.09.06 AURORA at 1.10.06 5 2 4" xfId="13337"/>
    <cellStyle name="_Power Cost Value Copy 11.30.05 gas 1.09.06 AURORA at 1.10.06 5 2 5" xfId="13338"/>
    <cellStyle name="_Power Cost Value Copy 11.30.05 gas 1.09.06 AURORA at 1.10.06 5 3" xfId="13339"/>
    <cellStyle name="_Power Cost Value Copy 11.30.05 gas 1.09.06 AURORA at 1.10.06 5 3 2" xfId="13340"/>
    <cellStyle name="_Power Cost Value Copy 11.30.05 gas 1.09.06 AURORA at 1.10.06 5 3 2 2" xfId="13341"/>
    <cellStyle name="_Power Cost Value Copy 11.30.05 gas 1.09.06 AURORA at 1.10.06 5 3 3" xfId="13342"/>
    <cellStyle name="_Power Cost Value Copy 11.30.05 gas 1.09.06 AURORA at 1.10.06 5 4" xfId="13343"/>
    <cellStyle name="_Power Cost Value Copy 11.30.05 gas 1.09.06 AURORA at 1.10.06 5 4 2" xfId="13344"/>
    <cellStyle name="_Power Cost Value Copy 11.30.05 gas 1.09.06 AURORA at 1.10.06 5 5" xfId="13345"/>
    <cellStyle name="_Power Cost Value Copy 11.30.05 gas 1.09.06 AURORA at 1.10.06 6" xfId="13346"/>
    <cellStyle name="_Power Cost Value Copy 11.30.05 gas 1.09.06 AURORA at 1.10.06 6 2" xfId="13347"/>
    <cellStyle name="_Power Cost Value Copy 11.30.05 gas 1.09.06 AURORA at 1.10.06 6 2 2" xfId="13348"/>
    <cellStyle name="_Power Cost Value Copy 11.30.05 gas 1.09.06 AURORA at 1.10.06 6 2 2 2" xfId="13349"/>
    <cellStyle name="_Power Cost Value Copy 11.30.05 gas 1.09.06 AURORA at 1.10.06 6 2 3" xfId="13350"/>
    <cellStyle name="_Power Cost Value Copy 11.30.05 gas 1.09.06 AURORA at 1.10.06 6 3" xfId="13351"/>
    <cellStyle name="_Power Cost Value Copy 11.30.05 gas 1.09.06 AURORA at 1.10.06 6 3 2" xfId="13352"/>
    <cellStyle name="_Power Cost Value Copy 11.30.05 gas 1.09.06 AURORA at 1.10.06 6 4" xfId="13353"/>
    <cellStyle name="_Power Cost Value Copy 11.30.05 gas 1.09.06 AURORA at 1.10.06 7" xfId="13354"/>
    <cellStyle name="_Power Cost Value Copy 11.30.05 gas 1.09.06 AURORA at 1.10.06 7 2" xfId="13355"/>
    <cellStyle name="_Power Cost Value Copy 11.30.05 gas 1.09.06 AURORA at 1.10.06 7 2 2" xfId="13356"/>
    <cellStyle name="_Power Cost Value Copy 11.30.05 gas 1.09.06 AURORA at 1.10.06 7 2 2 2" xfId="13357"/>
    <cellStyle name="_Power Cost Value Copy 11.30.05 gas 1.09.06 AURORA at 1.10.06 7 2 3" xfId="13358"/>
    <cellStyle name="_Power Cost Value Copy 11.30.05 gas 1.09.06 AURORA at 1.10.06 7 3" xfId="13359"/>
    <cellStyle name="_Power Cost Value Copy 11.30.05 gas 1.09.06 AURORA at 1.10.06 7 3 2" xfId="13360"/>
    <cellStyle name="_Power Cost Value Copy 11.30.05 gas 1.09.06 AURORA at 1.10.06 7 4" xfId="13361"/>
    <cellStyle name="_Power Cost Value Copy 11.30.05 gas 1.09.06 AURORA at 1.10.06 8" xfId="13362"/>
    <cellStyle name="_Power Cost Value Copy 11.30.05 gas 1.09.06 AURORA at 1.10.06 8 2" xfId="13363"/>
    <cellStyle name="_Power Cost Value Copy 11.30.05 gas 1.09.06 AURORA at 1.10.06 8 2 2" xfId="13364"/>
    <cellStyle name="_Power Cost Value Copy 11.30.05 gas 1.09.06 AURORA at 1.10.06 8 2 2 2" xfId="13365"/>
    <cellStyle name="_Power Cost Value Copy 11.30.05 gas 1.09.06 AURORA at 1.10.06 8 2 3" xfId="13366"/>
    <cellStyle name="_Power Cost Value Copy 11.30.05 gas 1.09.06 AURORA at 1.10.06 8 3" xfId="13367"/>
    <cellStyle name="_Power Cost Value Copy 11.30.05 gas 1.09.06 AURORA at 1.10.06 8 3 2" xfId="13368"/>
    <cellStyle name="_Power Cost Value Copy 11.30.05 gas 1.09.06 AURORA at 1.10.06 8 4" xfId="13369"/>
    <cellStyle name="_Power Cost Value Copy 11.30.05 gas 1.09.06 AURORA at 1.10.06 9" xfId="13370"/>
    <cellStyle name="_Power Cost Value Copy 11.30.05 gas 1.09.06 AURORA at 1.10.06 9 2" xfId="13371"/>
    <cellStyle name="_Power Cost Value Copy 11.30.05 gas 1.09.06 AURORA at 1.10.06 9 3" xfId="13372"/>
    <cellStyle name="_Power Cost Value Copy 11.30.05 gas 1.09.06 AURORA at 1.10.06_04 07E Wild Horse Wind Expansion (C) (2)" xfId="13373"/>
    <cellStyle name="_Power Cost Value Copy 11.30.05 gas 1.09.06 AURORA at 1.10.06_04 07E Wild Horse Wind Expansion (C) (2) 2" xfId="13374"/>
    <cellStyle name="_Power Cost Value Copy 11.30.05 gas 1.09.06 AURORA at 1.10.06_04 07E Wild Horse Wind Expansion (C) (2) 2 2" xfId="13375"/>
    <cellStyle name="_Power Cost Value Copy 11.30.05 gas 1.09.06 AURORA at 1.10.06_04 07E Wild Horse Wind Expansion (C) (2) 2 2 2" xfId="13376"/>
    <cellStyle name="_Power Cost Value Copy 11.30.05 gas 1.09.06 AURORA at 1.10.06_04 07E Wild Horse Wind Expansion (C) (2) 2 2 2 2" xfId="13377"/>
    <cellStyle name="_Power Cost Value Copy 11.30.05 gas 1.09.06 AURORA at 1.10.06_04 07E Wild Horse Wind Expansion (C) (2) 2 2 3" xfId="13378"/>
    <cellStyle name="_Power Cost Value Copy 11.30.05 gas 1.09.06 AURORA at 1.10.06_04 07E Wild Horse Wind Expansion (C) (2) 2 2 4" xfId="13379"/>
    <cellStyle name="_Power Cost Value Copy 11.30.05 gas 1.09.06 AURORA at 1.10.06_04 07E Wild Horse Wind Expansion (C) (2) 2 3" xfId="13380"/>
    <cellStyle name="_Power Cost Value Copy 11.30.05 gas 1.09.06 AURORA at 1.10.06_04 07E Wild Horse Wind Expansion (C) (2) 2 3 2" xfId="13381"/>
    <cellStyle name="_Power Cost Value Copy 11.30.05 gas 1.09.06 AURORA at 1.10.06_04 07E Wild Horse Wind Expansion (C) (2) 2 4" xfId="13382"/>
    <cellStyle name="_Power Cost Value Copy 11.30.05 gas 1.09.06 AURORA at 1.10.06_04 07E Wild Horse Wind Expansion (C) (2) 3" xfId="13383"/>
    <cellStyle name="_Power Cost Value Copy 11.30.05 gas 1.09.06 AURORA at 1.10.06_04 07E Wild Horse Wind Expansion (C) (2) 3 2" xfId="13384"/>
    <cellStyle name="_Power Cost Value Copy 11.30.05 gas 1.09.06 AURORA at 1.10.06_04 07E Wild Horse Wind Expansion (C) (2) 3 2 2" xfId="13385"/>
    <cellStyle name="_Power Cost Value Copy 11.30.05 gas 1.09.06 AURORA at 1.10.06_04 07E Wild Horse Wind Expansion (C) (2) 3 3" xfId="13386"/>
    <cellStyle name="_Power Cost Value Copy 11.30.05 gas 1.09.06 AURORA at 1.10.06_04 07E Wild Horse Wind Expansion (C) (2) 3 4" xfId="13387"/>
    <cellStyle name="_Power Cost Value Copy 11.30.05 gas 1.09.06 AURORA at 1.10.06_04 07E Wild Horse Wind Expansion (C) (2) 4" xfId="13388"/>
    <cellStyle name="_Power Cost Value Copy 11.30.05 gas 1.09.06 AURORA at 1.10.06_04 07E Wild Horse Wind Expansion (C) (2) 4 2" xfId="13389"/>
    <cellStyle name="_Power Cost Value Copy 11.30.05 gas 1.09.06 AURORA at 1.10.06_04 07E Wild Horse Wind Expansion (C) (2) 5" xfId="13390"/>
    <cellStyle name="_Power Cost Value Copy 11.30.05 gas 1.09.06 AURORA at 1.10.06_04 07E Wild Horse Wind Expansion (C) (2)_Adj Bench DR 3 for Initial Briefs (Electric)" xfId="13391"/>
    <cellStyle name="_Power Cost Value Copy 11.30.05 gas 1.09.06 AURORA at 1.10.06_04 07E Wild Horse Wind Expansion (C) (2)_Adj Bench DR 3 for Initial Briefs (Electric) 2" xfId="13392"/>
    <cellStyle name="_Power Cost Value Copy 11.30.05 gas 1.09.06 AURORA at 1.10.06_04 07E Wild Horse Wind Expansion (C) (2)_Adj Bench DR 3 for Initial Briefs (Electric) 2 2" xfId="13393"/>
    <cellStyle name="_Power Cost Value Copy 11.30.05 gas 1.09.06 AURORA at 1.10.06_04 07E Wild Horse Wind Expansion (C) (2)_Adj Bench DR 3 for Initial Briefs (Electric) 2 2 2" xfId="13394"/>
    <cellStyle name="_Power Cost Value Copy 11.30.05 gas 1.09.06 AURORA at 1.10.06_04 07E Wild Horse Wind Expansion (C) (2)_Adj Bench DR 3 for Initial Briefs (Electric) 2 2 2 2" xfId="13395"/>
    <cellStyle name="_Power Cost Value Copy 11.30.05 gas 1.09.06 AURORA at 1.10.06_04 07E Wild Horse Wind Expansion (C) (2)_Adj Bench DR 3 for Initial Briefs (Electric) 2 2 3" xfId="13396"/>
    <cellStyle name="_Power Cost Value Copy 11.30.05 gas 1.09.06 AURORA at 1.10.06_04 07E Wild Horse Wind Expansion (C) (2)_Adj Bench DR 3 for Initial Briefs (Electric) 2 2 4" xfId="13397"/>
    <cellStyle name="_Power Cost Value Copy 11.30.05 gas 1.09.06 AURORA at 1.10.06_04 07E Wild Horse Wind Expansion (C) (2)_Adj Bench DR 3 for Initial Briefs (Electric) 2 3" xfId="13398"/>
    <cellStyle name="_Power Cost Value Copy 11.30.05 gas 1.09.06 AURORA at 1.10.06_04 07E Wild Horse Wind Expansion (C) (2)_Adj Bench DR 3 for Initial Briefs (Electric) 2 3 2" xfId="13399"/>
    <cellStyle name="_Power Cost Value Copy 11.30.05 gas 1.09.06 AURORA at 1.10.06_04 07E Wild Horse Wind Expansion (C) (2)_Adj Bench DR 3 for Initial Briefs (Electric) 2 4" xfId="13400"/>
    <cellStyle name="_Power Cost Value Copy 11.30.05 gas 1.09.06 AURORA at 1.10.06_04 07E Wild Horse Wind Expansion (C) (2)_Adj Bench DR 3 for Initial Briefs (Electric) 3" xfId="13401"/>
    <cellStyle name="_Power Cost Value Copy 11.30.05 gas 1.09.06 AURORA at 1.10.06_04 07E Wild Horse Wind Expansion (C) (2)_Adj Bench DR 3 for Initial Briefs (Electric) 3 2" xfId="13402"/>
    <cellStyle name="_Power Cost Value Copy 11.30.05 gas 1.09.06 AURORA at 1.10.06_04 07E Wild Horse Wind Expansion (C) (2)_Adj Bench DR 3 for Initial Briefs (Electric) 3 2 2" xfId="13403"/>
    <cellStyle name="_Power Cost Value Copy 11.30.05 gas 1.09.06 AURORA at 1.10.06_04 07E Wild Horse Wind Expansion (C) (2)_Adj Bench DR 3 for Initial Briefs (Electric) 3 3" xfId="13404"/>
    <cellStyle name="_Power Cost Value Copy 11.30.05 gas 1.09.06 AURORA at 1.10.06_04 07E Wild Horse Wind Expansion (C) (2)_Adj Bench DR 3 for Initial Briefs (Electric) 3 4" xfId="13405"/>
    <cellStyle name="_Power Cost Value Copy 11.30.05 gas 1.09.06 AURORA at 1.10.06_04 07E Wild Horse Wind Expansion (C) (2)_Adj Bench DR 3 for Initial Briefs (Electric) 4" xfId="13406"/>
    <cellStyle name="_Power Cost Value Copy 11.30.05 gas 1.09.06 AURORA at 1.10.06_04 07E Wild Horse Wind Expansion (C) (2)_Adj Bench DR 3 for Initial Briefs (Electric) 4 2" xfId="13407"/>
    <cellStyle name="_Power Cost Value Copy 11.30.05 gas 1.09.06 AURORA at 1.10.06_04 07E Wild Horse Wind Expansion (C) (2)_Adj Bench DR 3 for Initial Briefs (Electric) 5" xfId="13408"/>
    <cellStyle name="_Power Cost Value Copy 11.30.05 gas 1.09.06 AURORA at 1.10.06_04 07E Wild Horse Wind Expansion (C) (2)_Adj Bench DR 3 for Initial Briefs (Electric)_DEM-WP(C) ENERG10C--ctn Mid-C_042010 2010GRC" xfId="13409"/>
    <cellStyle name="_Power Cost Value Copy 11.30.05 gas 1.09.06 AURORA at 1.10.06_04 07E Wild Horse Wind Expansion (C) (2)_Adj Bench DR 3 for Initial Briefs (Electric)_DEM-WP(C) ENERG10C--ctn Mid-C_042010 2010GRC 2" xfId="13410"/>
    <cellStyle name="_Power Cost Value Copy 11.30.05 gas 1.09.06 AURORA at 1.10.06_04 07E Wild Horse Wind Expansion (C) (2)_Book1" xfId="13411"/>
    <cellStyle name="_Power Cost Value Copy 11.30.05 gas 1.09.06 AURORA at 1.10.06_04 07E Wild Horse Wind Expansion (C) (2)_Book1 2" xfId="13412"/>
    <cellStyle name="_Power Cost Value Copy 11.30.05 gas 1.09.06 AURORA at 1.10.06_04 07E Wild Horse Wind Expansion (C) (2)_DEM-WP(C) ENERG10C--ctn Mid-C_042010 2010GRC" xfId="13413"/>
    <cellStyle name="_Power Cost Value Copy 11.30.05 gas 1.09.06 AURORA at 1.10.06_04 07E Wild Horse Wind Expansion (C) (2)_DEM-WP(C) ENERG10C--ctn Mid-C_042010 2010GRC 2" xfId="13414"/>
    <cellStyle name="_Power Cost Value Copy 11.30.05 gas 1.09.06 AURORA at 1.10.06_04 07E Wild Horse Wind Expansion (C) (2)_Electric Rev Req Model (2009 GRC) " xfId="13415"/>
    <cellStyle name="_Power Cost Value Copy 11.30.05 gas 1.09.06 AURORA at 1.10.06_04 07E Wild Horse Wind Expansion (C) (2)_Electric Rev Req Model (2009 GRC)  2" xfId="13416"/>
    <cellStyle name="_Power Cost Value Copy 11.30.05 gas 1.09.06 AURORA at 1.10.06_04 07E Wild Horse Wind Expansion (C) (2)_Electric Rev Req Model (2009 GRC)  2 2" xfId="13417"/>
    <cellStyle name="_Power Cost Value Copy 11.30.05 gas 1.09.06 AURORA at 1.10.06_04 07E Wild Horse Wind Expansion (C) (2)_Electric Rev Req Model (2009 GRC)  2 2 2" xfId="13418"/>
    <cellStyle name="_Power Cost Value Copy 11.30.05 gas 1.09.06 AURORA at 1.10.06_04 07E Wild Horse Wind Expansion (C) (2)_Electric Rev Req Model (2009 GRC)  2 2 2 2" xfId="13419"/>
    <cellStyle name="_Power Cost Value Copy 11.30.05 gas 1.09.06 AURORA at 1.10.06_04 07E Wild Horse Wind Expansion (C) (2)_Electric Rev Req Model (2009 GRC)  2 2 3" xfId="13420"/>
    <cellStyle name="_Power Cost Value Copy 11.30.05 gas 1.09.06 AURORA at 1.10.06_04 07E Wild Horse Wind Expansion (C) (2)_Electric Rev Req Model (2009 GRC)  2 2 4" xfId="13421"/>
    <cellStyle name="_Power Cost Value Copy 11.30.05 gas 1.09.06 AURORA at 1.10.06_04 07E Wild Horse Wind Expansion (C) (2)_Electric Rev Req Model (2009 GRC)  2 3" xfId="13422"/>
    <cellStyle name="_Power Cost Value Copy 11.30.05 gas 1.09.06 AURORA at 1.10.06_04 07E Wild Horse Wind Expansion (C) (2)_Electric Rev Req Model (2009 GRC)  2 3 2" xfId="13423"/>
    <cellStyle name="_Power Cost Value Copy 11.30.05 gas 1.09.06 AURORA at 1.10.06_04 07E Wild Horse Wind Expansion (C) (2)_Electric Rev Req Model (2009 GRC)  2 4" xfId="13424"/>
    <cellStyle name="_Power Cost Value Copy 11.30.05 gas 1.09.06 AURORA at 1.10.06_04 07E Wild Horse Wind Expansion (C) (2)_Electric Rev Req Model (2009 GRC)  3" xfId="13425"/>
    <cellStyle name="_Power Cost Value Copy 11.30.05 gas 1.09.06 AURORA at 1.10.06_04 07E Wild Horse Wind Expansion (C) (2)_Electric Rev Req Model (2009 GRC)  3 2" xfId="13426"/>
    <cellStyle name="_Power Cost Value Copy 11.30.05 gas 1.09.06 AURORA at 1.10.06_04 07E Wild Horse Wind Expansion (C) (2)_Electric Rev Req Model (2009 GRC)  3 2 2" xfId="13427"/>
    <cellStyle name="_Power Cost Value Copy 11.30.05 gas 1.09.06 AURORA at 1.10.06_04 07E Wild Horse Wind Expansion (C) (2)_Electric Rev Req Model (2009 GRC)  3 3" xfId="13428"/>
    <cellStyle name="_Power Cost Value Copy 11.30.05 gas 1.09.06 AURORA at 1.10.06_04 07E Wild Horse Wind Expansion (C) (2)_Electric Rev Req Model (2009 GRC)  3 4" xfId="13429"/>
    <cellStyle name="_Power Cost Value Copy 11.30.05 gas 1.09.06 AURORA at 1.10.06_04 07E Wild Horse Wind Expansion (C) (2)_Electric Rev Req Model (2009 GRC)  4" xfId="13430"/>
    <cellStyle name="_Power Cost Value Copy 11.30.05 gas 1.09.06 AURORA at 1.10.06_04 07E Wild Horse Wind Expansion (C) (2)_Electric Rev Req Model (2009 GRC)  4 2" xfId="13431"/>
    <cellStyle name="_Power Cost Value Copy 11.30.05 gas 1.09.06 AURORA at 1.10.06_04 07E Wild Horse Wind Expansion (C) (2)_Electric Rev Req Model (2009 GRC)  5" xfId="13432"/>
    <cellStyle name="_Power Cost Value Copy 11.30.05 gas 1.09.06 AURORA at 1.10.06_04 07E Wild Horse Wind Expansion (C) (2)_Electric Rev Req Model (2009 GRC) _DEM-WP(C) ENERG10C--ctn Mid-C_042010 2010GRC" xfId="13433"/>
    <cellStyle name="_Power Cost Value Copy 11.30.05 gas 1.09.06 AURORA at 1.10.06_04 07E Wild Horse Wind Expansion (C) (2)_Electric Rev Req Model (2009 GRC) _DEM-WP(C) ENERG10C--ctn Mid-C_042010 2010GRC 2" xfId="13434"/>
    <cellStyle name="_Power Cost Value Copy 11.30.05 gas 1.09.06 AURORA at 1.10.06_04 07E Wild Horse Wind Expansion (C) (2)_Electric Rev Req Model (2009 GRC) Rebuttal" xfId="13435"/>
    <cellStyle name="_Power Cost Value Copy 11.30.05 gas 1.09.06 AURORA at 1.10.06_04 07E Wild Horse Wind Expansion (C) (2)_Electric Rev Req Model (2009 GRC) Rebuttal 2" xfId="13436"/>
    <cellStyle name="_Power Cost Value Copy 11.30.05 gas 1.09.06 AURORA at 1.10.06_04 07E Wild Horse Wind Expansion (C) (2)_Electric Rev Req Model (2009 GRC) Rebuttal 2 2" xfId="13437"/>
    <cellStyle name="_Power Cost Value Copy 11.30.05 gas 1.09.06 AURORA at 1.10.06_04 07E Wild Horse Wind Expansion (C) (2)_Electric Rev Req Model (2009 GRC) Rebuttal 2 2 2" xfId="13438"/>
    <cellStyle name="_Power Cost Value Copy 11.30.05 gas 1.09.06 AURORA at 1.10.06_04 07E Wild Horse Wind Expansion (C) (2)_Electric Rev Req Model (2009 GRC) Rebuttal 2 3" xfId="13439"/>
    <cellStyle name="_Power Cost Value Copy 11.30.05 gas 1.09.06 AURORA at 1.10.06_04 07E Wild Horse Wind Expansion (C) (2)_Electric Rev Req Model (2009 GRC) Rebuttal 3" xfId="13440"/>
    <cellStyle name="_Power Cost Value Copy 11.30.05 gas 1.09.06 AURORA at 1.10.06_04 07E Wild Horse Wind Expansion (C) (2)_Electric Rev Req Model (2009 GRC) Rebuttal 3 2" xfId="13441"/>
    <cellStyle name="_Power Cost Value Copy 11.30.05 gas 1.09.06 AURORA at 1.10.06_04 07E Wild Horse Wind Expansion (C) (2)_Electric Rev Req Model (2009 GRC) Rebuttal 4" xfId="13442"/>
    <cellStyle name="_Power Cost Value Copy 11.30.05 gas 1.09.06 AURORA at 1.10.06_04 07E Wild Horse Wind Expansion (C) (2)_Electric Rev Req Model (2009 GRC) Rebuttal REmoval of New  WH Solar AdjustMI" xfId="13443"/>
    <cellStyle name="_Power Cost Value Copy 11.30.05 gas 1.09.06 AURORA at 1.10.06_04 07E Wild Horse Wind Expansion (C) (2)_Electric Rev Req Model (2009 GRC) Rebuttal REmoval of New  WH Solar AdjustMI 2" xfId="13444"/>
    <cellStyle name="_Power Cost Value Copy 11.30.05 gas 1.09.06 AURORA at 1.10.06_04 07E Wild Horse Wind Expansion (C) (2)_Electric Rev Req Model (2009 GRC) Rebuttal REmoval of New  WH Solar AdjustMI 2 2" xfId="13445"/>
    <cellStyle name="_Power Cost Value Copy 11.30.05 gas 1.09.06 AURORA at 1.10.06_04 07E Wild Horse Wind Expansion (C) (2)_Electric Rev Req Model (2009 GRC) Rebuttal REmoval of New  WH Solar AdjustMI 2 2 2" xfId="13446"/>
    <cellStyle name="_Power Cost Value Copy 11.30.05 gas 1.09.06 AURORA at 1.10.06_04 07E Wild Horse Wind Expansion (C) (2)_Electric Rev Req Model (2009 GRC) Rebuttal REmoval of New  WH Solar AdjustMI 2 2 2 2" xfId="13447"/>
    <cellStyle name="_Power Cost Value Copy 11.30.05 gas 1.09.06 AURORA at 1.10.06_04 07E Wild Horse Wind Expansion (C) (2)_Electric Rev Req Model (2009 GRC) Rebuttal REmoval of New  WH Solar AdjustMI 2 2 3" xfId="13448"/>
    <cellStyle name="_Power Cost Value Copy 11.30.05 gas 1.09.06 AURORA at 1.10.06_04 07E Wild Horse Wind Expansion (C) (2)_Electric Rev Req Model (2009 GRC) Rebuttal REmoval of New  WH Solar AdjustMI 2 3" xfId="13449"/>
    <cellStyle name="_Power Cost Value Copy 11.30.05 gas 1.09.06 AURORA at 1.10.06_04 07E Wild Horse Wind Expansion (C) (2)_Electric Rev Req Model (2009 GRC) Rebuttal REmoval of New  WH Solar AdjustMI 2 3 2" xfId="13450"/>
    <cellStyle name="_Power Cost Value Copy 11.30.05 gas 1.09.06 AURORA at 1.10.06_04 07E Wild Horse Wind Expansion (C) (2)_Electric Rev Req Model (2009 GRC) Rebuttal REmoval of New  WH Solar AdjustMI 2 4" xfId="13451"/>
    <cellStyle name="_Power Cost Value Copy 11.30.05 gas 1.09.06 AURORA at 1.10.06_04 07E Wild Horse Wind Expansion (C) (2)_Electric Rev Req Model (2009 GRC) Rebuttal REmoval of New  WH Solar AdjustMI 3" xfId="13452"/>
    <cellStyle name="_Power Cost Value Copy 11.30.05 gas 1.09.06 AURORA at 1.10.06_04 07E Wild Horse Wind Expansion (C) (2)_Electric Rev Req Model (2009 GRC) Rebuttal REmoval of New  WH Solar AdjustMI 3 2" xfId="13453"/>
    <cellStyle name="_Power Cost Value Copy 11.30.05 gas 1.09.06 AURORA at 1.10.06_04 07E Wild Horse Wind Expansion (C) (2)_Electric Rev Req Model (2009 GRC) Rebuttal REmoval of New  WH Solar AdjustMI 3 2 2" xfId="13454"/>
    <cellStyle name="_Power Cost Value Copy 11.30.05 gas 1.09.06 AURORA at 1.10.06_04 07E Wild Horse Wind Expansion (C) (2)_Electric Rev Req Model (2009 GRC) Rebuttal REmoval of New  WH Solar AdjustMI 3 3" xfId="13455"/>
    <cellStyle name="_Power Cost Value Copy 11.30.05 gas 1.09.06 AURORA at 1.10.06_04 07E Wild Horse Wind Expansion (C) (2)_Electric Rev Req Model (2009 GRC) Rebuttal REmoval of New  WH Solar AdjustMI 3 4" xfId="13456"/>
    <cellStyle name="_Power Cost Value Copy 11.30.05 gas 1.09.06 AURORA at 1.10.06_04 07E Wild Horse Wind Expansion (C) (2)_Electric Rev Req Model (2009 GRC) Rebuttal REmoval of New  WH Solar AdjustMI 4" xfId="13457"/>
    <cellStyle name="_Power Cost Value Copy 11.30.05 gas 1.09.06 AURORA at 1.10.06_04 07E Wild Horse Wind Expansion (C) (2)_Electric Rev Req Model (2009 GRC) Rebuttal REmoval of New  WH Solar AdjustMI 4 2" xfId="13458"/>
    <cellStyle name="_Power Cost Value Copy 11.30.05 gas 1.09.06 AURORA at 1.10.06_04 07E Wild Horse Wind Expansion (C) (2)_Electric Rev Req Model (2009 GRC) Rebuttal REmoval of New  WH Solar AdjustMI 5" xfId="13459"/>
    <cellStyle name="_Power Cost Value Copy 11.30.05 gas 1.09.06 AURORA at 1.10.06_04 07E Wild Horse Wind Expansion (C) (2)_Electric Rev Req Model (2009 GRC) Rebuttal REmoval of New  WH Solar AdjustMI_DEM-WP(C) ENERG10C--ctn Mid-C_042010 2010GRC" xfId="13460"/>
    <cellStyle name="_Power Cost Value Copy 11.30.05 gas 1.09.06 AURORA at 1.10.06_04 07E Wild Horse Wind Expansion (C) (2)_Electric Rev Req Model (2009 GRC) Rebuttal REmoval of New  WH Solar AdjustMI_DEM-WP(C) ENERG10C--ctn Mid-C_042010 2010GRC 2" xfId="13461"/>
    <cellStyle name="_Power Cost Value Copy 11.30.05 gas 1.09.06 AURORA at 1.10.06_04 07E Wild Horse Wind Expansion (C) (2)_Electric Rev Req Model (2009 GRC) Revised 01-18-2010" xfId="13462"/>
    <cellStyle name="_Power Cost Value Copy 11.30.05 gas 1.09.06 AURORA at 1.10.06_04 07E Wild Horse Wind Expansion (C) (2)_Electric Rev Req Model (2009 GRC) Revised 01-18-2010 2" xfId="13463"/>
    <cellStyle name="_Power Cost Value Copy 11.30.05 gas 1.09.06 AURORA at 1.10.06_04 07E Wild Horse Wind Expansion (C) (2)_Electric Rev Req Model (2009 GRC) Revised 01-18-2010 2 2" xfId="13464"/>
    <cellStyle name="_Power Cost Value Copy 11.30.05 gas 1.09.06 AURORA at 1.10.06_04 07E Wild Horse Wind Expansion (C) (2)_Electric Rev Req Model (2009 GRC) Revised 01-18-2010 2 2 2" xfId="13465"/>
    <cellStyle name="_Power Cost Value Copy 11.30.05 gas 1.09.06 AURORA at 1.10.06_04 07E Wild Horse Wind Expansion (C) (2)_Electric Rev Req Model (2009 GRC) Revised 01-18-2010 2 2 2 2" xfId="13466"/>
    <cellStyle name="_Power Cost Value Copy 11.30.05 gas 1.09.06 AURORA at 1.10.06_04 07E Wild Horse Wind Expansion (C) (2)_Electric Rev Req Model (2009 GRC) Revised 01-18-2010 2 2 3" xfId="13467"/>
    <cellStyle name="_Power Cost Value Copy 11.30.05 gas 1.09.06 AURORA at 1.10.06_04 07E Wild Horse Wind Expansion (C) (2)_Electric Rev Req Model (2009 GRC) Revised 01-18-2010 2 3" xfId="13468"/>
    <cellStyle name="_Power Cost Value Copy 11.30.05 gas 1.09.06 AURORA at 1.10.06_04 07E Wild Horse Wind Expansion (C) (2)_Electric Rev Req Model (2009 GRC) Revised 01-18-2010 2 3 2" xfId="13469"/>
    <cellStyle name="_Power Cost Value Copy 11.30.05 gas 1.09.06 AURORA at 1.10.06_04 07E Wild Horse Wind Expansion (C) (2)_Electric Rev Req Model (2009 GRC) Revised 01-18-2010 2 4" xfId="13470"/>
    <cellStyle name="_Power Cost Value Copy 11.30.05 gas 1.09.06 AURORA at 1.10.06_04 07E Wild Horse Wind Expansion (C) (2)_Electric Rev Req Model (2009 GRC) Revised 01-18-2010 3" xfId="13471"/>
    <cellStyle name="_Power Cost Value Copy 11.30.05 gas 1.09.06 AURORA at 1.10.06_04 07E Wild Horse Wind Expansion (C) (2)_Electric Rev Req Model (2009 GRC) Revised 01-18-2010 3 2" xfId="13472"/>
    <cellStyle name="_Power Cost Value Copy 11.30.05 gas 1.09.06 AURORA at 1.10.06_04 07E Wild Horse Wind Expansion (C) (2)_Electric Rev Req Model (2009 GRC) Revised 01-18-2010 3 2 2" xfId="13473"/>
    <cellStyle name="_Power Cost Value Copy 11.30.05 gas 1.09.06 AURORA at 1.10.06_04 07E Wild Horse Wind Expansion (C) (2)_Electric Rev Req Model (2009 GRC) Revised 01-18-2010 3 3" xfId="13474"/>
    <cellStyle name="_Power Cost Value Copy 11.30.05 gas 1.09.06 AURORA at 1.10.06_04 07E Wild Horse Wind Expansion (C) (2)_Electric Rev Req Model (2009 GRC) Revised 01-18-2010 3 4" xfId="13475"/>
    <cellStyle name="_Power Cost Value Copy 11.30.05 gas 1.09.06 AURORA at 1.10.06_04 07E Wild Horse Wind Expansion (C) (2)_Electric Rev Req Model (2009 GRC) Revised 01-18-2010 4" xfId="13476"/>
    <cellStyle name="_Power Cost Value Copy 11.30.05 gas 1.09.06 AURORA at 1.10.06_04 07E Wild Horse Wind Expansion (C) (2)_Electric Rev Req Model (2009 GRC) Revised 01-18-2010 4 2" xfId="13477"/>
    <cellStyle name="_Power Cost Value Copy 11.30.05 gas 1.09.06 AURORA at 1.10.06_04 07E Wild Horse Wind Expansion (C) (2)_Electric Rev Req Model (2009 GRC) Revised 01-18-2010 5" xfId="13478"/>
    <cellStyle name="_Power Cost Value Copy 11.30.05 gas 1.09.06 AURORA at 1.10.06_04 07E Wild Horse Wind Expansion (C) (2)_Electric Rev Req Model (2009 GRC) Revised 01-18-2010_DEM-WP(C) ENERG10C--ctn Mid-C_042010 2010GRC" xfId="13479"/>
    <cellStyle name="_Power Cost Value Copy 11.30.05 gas 1.09.06 AURORA at 1.10.06_04 07E Wild Horse Wind Expansion (C) (2)_Electric Rev Req Model (2009 GRC) Revised 01-18-2010_DEM-WP(C) ENERG10C--ctn Mid-C_042010 2010GRC 2" xfId="13480"/>
    <cellStyle name="_Power Cost Value Copy 11.30.05 gas 1.09.06 AURORA at 1.10.06_04 07E Wild Horse Wind Expansion (C) (2)_Electric Rev Req Model (2010 GRC)" xfId="13481"/>
    <cellStyle name="_Power Cost Value Copy 11.30.05 gas 1.09.06 AURORA at 1.10.06_04 07E Wild Horse Wind Expansion (C) (2)_Electric Rev Req Model (2010 GRC) 2" xfId="13482"/>
    <cellStyle name="_Power Cost Value Copy 11.30.05 gas 1.09.06 AURORA at 1.10.06_04 07E Wild Horse Wind Expansion (C) (2)_Electric Rev Req Model (2010 GRC) SF" xfId="13483"/>
    <cellStyle name="_Power Cost Value Copy 11.30.05 gas 1.09.06 AURORA at 1.10.06_04 07E Wild Horse Wind Expansion (C) (2)_Electric Rev Req Model (2010 GRC) SF 2" xfId="13484"/>
    <cellStyle name="_Power Cost Value Copy 11.30.05 gas 1.09.06 AURORA at 1.10.06_04 07E Wild Horse Wind Expansion (C) (2)_Final Order Electric EXHIBIT A-1" xfId="13485"/>
    <cellStyle name="_Power Cost Value Copy 11.30.05 gas 1.09.06 AURORA at 1.10.06_04 07E Wild Horse Wind Expansion (C) (2)_Final Order Electric EXHIBIT A-1 2" xfId="13486"/>
    <cellStyle name="_Power Cost Value Copy 11.30.05 gas 1.09.06 AURORA at 1.10.06_04 07E Wild Horse Wind Expansion (C) (2)_Final Order Electric EXHIBIT A-1 2 2" xfId="13487"/>
    <cellStyle name="_Power Cost Value Copy 11.30.05 gas 1.09.06 AURORA at 1.10.06_04 07E Wild Horse Wind Expansion (C) (2)_Final Order Electric EXHIBIT A-1 2 2 2" xfId="13488"/>
    <cellStyle name="_Power Cost Value Copy 11.30.05 gas 1.09.06 AURORA at 1.10.06_04 07E Wild Horse Wind Expansion (C) (2)_Final Order Electric EXHIBIT A-1 2 3" xfId="13489"/>
    <cellStyle name="_Power Cost Value Copy 11.30.05 gas 1.09.06 AURORA at 1.10.06_04 07E Wild Horse Wind Expansion (C) (2)_Final Order Electric EXHIBIT A-1 2 4" xfId="13490"/>
    <cellStyle name="_Power Cost Value Copy 11.30.05 gas 1.09.06 AURORA at 1.10.06_04 07E Wild Horse Wind Expansion (C) (2)_Final Order Electric EXHIBIT A-1 3" xfId="13491"/>
    <cellStyle name="_Power Cost Value Copy 11.30.05 gas 1.09.06 AURORA at 1.10.06_04 07E Wild Horse Wind Expansion (C) (2)_Final Order Electric EXHIBIT A-1 3 2" xfId="13492"/>
    <cellStyle name="_Power Cost Value Copy 11.30.05 gas 1.09.06 AURORA at 1.10.06_04 07E Wild Horse Wind Expansion (C) (2)_Final Order Electric EXHIBIT A-1 4" xfId="13493"/>
    <cellStyle name="_Power Cost Value Copy 11.30.05 gas 1.09.06 AURORA at 1.10.06_04 07E Wild Horse Wind Expansion (C) (2)_Final Order Electric EXHIBIT A-1 5" xfId="13494"/>
    <cellStyle name="_Power Cost Value Copy 11.30.05 gas 1.09.06 AURORA at 1.10.06_04 07E Wild Horse Wind Expansion (C) (2)_Final Order Electric EXHIBIT A-1 6" xfId="13495"/>
    <cellStyle name="_Power Cost Value Copy 11.30.05 gas 1.09.06 AURORA at 1.10.06_04 07E Wild Horse Wind Expansion (C) (2)_TENASKA REGULATORY ASSET" xfId="13496"/>
    <cellStyle name="_Power Cost Value Copy 11.30.05 gas 1.09.06 AURORA at 1.10.06_04 07E Wild Horse Wind Expansion (C) (2)_TENASKA REGULATORY ASSET 2" xfId="13497"/>
    <cellStyle name="_Power Cost Value Copy 11.30.05 gas 1.09.06 AURORA at 1.10.06_04 07E Wild Horse Wind Expansion (C) (2)_TENASKA REGULATORY ASSET 2 2" xfId="13498"/>
    <cellStyle name="_Power Cost Value Copy 11.30.05 gas 1.09.06 AURORA at 1.10.06_04 07E Wild Horse Wind Expansion (C) (2)_TENASKA REGULATORY ASSET 2 2 2" xfId="13499"/>
    <cellStyle name="_Power Cost Value Copy 11.30.05 gas 1.09.06 AURORA at 1.10.06_04 07E Wild Horse Wind Expansion (C) (2)_TENASKA REGULATORY ASSET 2 3" xfId="13500"/>
    <cellStyle name="_Power Cost Value Copy 11.30.05 gas 1.09.06 AURORA at 1.10.06_04 07E Wild Horse Wind Expansion (C) (2)_TENASKA REGULATORY ASSET 2 4" xfId="13501"/>
    <cellStyle name="_Power Cost Value Copy 11.30.05 gas 1.09.06 AURORA at 1.10.06_04 07E Wild Horse Wind Expansion (C) (2)_TENASKA REGULATORY ASSET 3" xfId="13502"/>
    <cellStyle name="_Power Cost Value Copy 11.30.05 gas 1.09.06 AURORA at 1.10.06_04 07E Wild Horse Wind Expansion (C) (2)_TENASKA REGULATORY ASSET 3 2" xfId="13503"/>
    <cellStyle name="_Power Cost Value Copy 11.30.05 gas 1.09.06 AURORA at 1.10.06_04 07E Wild Horse Wind Expansion (C) (2)_TENASKA REGULATORY ASSET 4" xfId="13504"/>
    <cellStyle name="_Power Cost Value Copy 11.30.05 gas 1.09.06 AURORA at 1.10.06_04 07E Wild Horse Wind Expansion (C) (2)_TENASKA REGULATORY ASSET 5" xfId="13505"/>
    <cellStyle name="_Power Cost Value Copy 11.30.05 gas 1.09.06 AURORA at 1.10.06_04 07E Wild Horse Wind Expansion (C) (2)_TENASKA REGULATORY ASSET 6" xfId="13506"/>
    <cellStyle name="_Power Cost Value Copy 11.30.05 gas 1.09.06 AURORA at 1.10.06_16.37E Wild Horse Expansion DeferralRevwrkingfile SF" xfId="13507"/>
    <cellStyle name="_Power Cost Value Copy 11.30.05 gas 1.09.06 AURORA at 1.10.06_16.37E Wild Horse Expansion DeferralRevwrkingfile SF 2" xfId="13508"/>
    <cellStyle name="_Power Cost Value Copy 11.30.05 gas 1.09.06 AURORA at 1.10.06_16.37E Wild Horse Expansion DeferralRevwrkingfile SF 2 2" xfId="13509"/>
    <cellStyle name="_Power Cost Value Copy 11.30.05 gas 1.09.06 AURORA at 1.10.06_16.37E Wild Horse Expansion DeferralRevwrkingfile SF 2 2 2" xfId="13510"/>
    <cellStyle name="_Power Cost Value Copy 11.30.05 gas 1.09.06 AURORA at 1.10.06_16.37E Wild Horse Expansion DeferralRevwrkingfile SF 2 2 2 2" xfId="13511"/>
    <cellStyle name="_Power Cost Value Copy 11.30.05 gas 1.09.06 AURORA at 1.10.06_16.37E Wild Horse Expansion DeferralRevwrkingfile SF 2 2 3" xfId="13512"/>
    <cellStyle name="_Power Cost Value Copy 11.30.05 gas 1.09.06 AURORA at 1.10.06_16.37E Wild Horse Expansion DeferralRevwrkingfile SF 2 3" xfId="13513"/>
    <cellStyle name="_Power Cost Value Copy 11.30.05 gas 1.09.06 AURORA at 1.10.06_16.37E Wild Horse Expansion DeferralRevwrkingfile SF 2 3 2" xfId="13514"/>
    <cellStyle name="_Power Cost Value Copy 11.30.05 gas 1.09.06 AURORA at 1.10.06_16.37E Wild Horse Expansion DeferralRevwrkingfile SF 2 4" xfId="13515"/>
    <cellStyle name="_Power Cost Value Copy 11.30.05 gas 1.09.06 AURORA at 1.10.06_16.37E Wild Horse Expansion DeferralRevwrkingfile SF 3" xfId="13516"/>
    <cellStyle name="_Power Cost Value Copy 11.30.05 gas 1.09.06 AURORA at 1.10.06_16.37E Wild Horse Expansion DeferralRevwrkingfile SF 3 2" xfId="13517"/>
    <cellStyle name="_Power Cost Value Copy 11.30.05 gas 1.09.06 AURORA at 1.10.06_16.37E Wild Horse Expansion DeferralRevwrkingfile SF 3 2 2" xfId="13518"/>
    <cellStyle name="_Power Cost Value Copy 11.30.05 gas 1.09.06 AURORA at 1.10.06_16.37E Wild Horse Expansion DeferralRevwrkingfile SF 3 3" xfId="13519"/>
    <cellStyle name="_Power Cost Value Copy 11.30.05 gas 1.09.06 AURORA at 1.10.06_16.37E Wild Horse Expansion DeferralRevwrkingfile SF 3 4" xfId="13520"/>
    <cellStyle name="_Power Cost Value Copy 11.30.05 gas 1.09.06 AURORA at 1.10.06_16.37E Wild Horse Expansion DeferralRevwrkingfile SF 4" xfId="13521"/>
    <cellStyle name="_Power Cost Value Copy 11.30.05 gas 1.09.06 AURORA at 1.10.06_16.37E Wild Horse Expansion DeferralRevwrkingfile SF 4 2" xfId="13522"/>
    <cellStyle name="_Power Cost Value Copy 11.30.05 gas 1.09.06 AURORA at 1.10.06_16.37E Wild Horse Expansion DeferralRevwrkingfile SF 5" xfId="13523"/>
    <cellStyle name="_Power Cost Value Copy 11.30.05 gas 1.09.06 AURORA at 1.10.06_16.37E Wild Horse Expansion DeferralRevwrkingfile SF_DEM-WP(C) ENERG10C--ctn Mid-C_042010 2010GRC" xfId="13524"/>
    <cellStyle name="_Power Cost Value Copy 11.30.05 gas 1.09.06 AURORA at 1.10.06_16.37E Wild Horse Expansion DeferralRevwrkingfile SF_DEM-WP(C) ENERG10C--ctn Mid-C_042010 2010GRC 2" xfId="13525"/>
    <cellStyle name="_Power Cost Value Copy 11.30.05 gas 1.09.06 AURORA at 1.10.06_2009 Compliance Filing PCA Exhibits for GRC" xfId="13526"/>
    <cellStyle name="_Power Cost Value Copy 11.30.05 gas 1.09.06 AURORA at 1.10.06_2009 Compliance Filing PCA Exhibits for GRC 2" xfId="13527"/>
    <cellStyle name="_Power Cost Value Copy 11.30.05 gas 1.09.06 AURORA at 1.10.06_2009 Compliance Filing PCA Exhibits for GRC 2 2" xfId="13528"/>
    <cellStyle name="_Power Cost Value Copy 11.30.05 gas 1.09.06 AURORA at 1.10.06_2009 Compliance Filing PCA Exhibits for GRC 3" xfId="13529"/>
    <cellStyle name="_Power Cost Value Copy 11.30.05 gas 1.09.06 AURORA at 1.10.06_2009 GRC Compl Filing - Exhibit D" xfId="13530"/>
    <cellStyle name="_Power Cost Value Copy 11.30.05 gas 1.09.06 AURORA at 1.10.06_2009 GRC Compl Filing - Exhibit D 2" xfId="13531"/>
    <cellStyle name="_Power Cost Value Copy 11.30.05 gas 1.09.06 AURORA at 1.10.06_2009 GRC Compl Filing - Exhibit D 2 2" xfId="13532"/>
    <cellStyle name="_Power Cost Value Copy 11.30.05 gas 1.09.06 AURORA at 1.10.06_2009 GRC Compl Filing - Exhibit D 2 2 2" xfId="13533"/>
    <cellStyle name="_Power Cost Value Copy 11.30.05 gas 1.09.06 AURORA at 1.10.06_2009 GRC Compl Filing - Exhibit D 2 2 2 2" xfId="13534"/>
    <cellStyle name="_Power Cost Value Copy 11.30.05 gas 1.09.06 AURORA at 1.10.06_2009 GRC Compl Filing - Exhibit D 2 2 3" xfId="13535"/>
    <cellStyle name="_Power Cost Value Copy 11.30.05 gas 1.09.06 AURORA at 1.10.06_2009 GRC Compl Filing - Exhibit D 2 3" xfId="13536"/>
    <cellStyle name="_Power Cost Value Copy 11.30.05 gas 1.09.06 AURORA at 1.10.06_2009 GRC Compl Filing - Exhibit D 2 3 2" xfId="13537"/>
    <cellStyle name="_Power Cost Value Copy 11.30.05 gas 1.09.06 AURORA at 1.10.06_2009 GRC Compl Filing - Exhibit D 2 4" xfId="13538"/>
    <cellStyle name="_Power Cost Value Copy 11.30.05 gas 1.09.06 AURORA at 1.10.06_2009 GRC Compl Filing - Exhibit D 3" xfId="13539"/>
    <cellStyle name="_Power Cost Value Copy 11.30.05 gas 1.09.06 AURORA at 1.10.06_2009 GRC Compl Filing - Exhibit D 3 2" xfId="13540"/>
    <cellStyle name="_Power Cost Value Copy 11.30.05 gas 1.09.06 AURORA at 1.10.06_2009 GRC Compl Filing - Exhibit D 3 2 2" xfId="13541"/>
    <cellStyle name="_Power Cost Value Copy 11.30.05 gas 1.09.06 AURORA at 1.10.06_2009 GRC Compl Filing - Exhibit D 3 3" xfId="13542"/>
    <cellStyle name="_Power Cost Value Copy 11.30.05 gas 1.09.06 AURORA at 1.10.06_2009 GRC Compl Filing - Exhibit D 3 4" xfId="13543"/>
    <cellStyle name="_Power Cost Value Copy 11.30.05 gas 1.09.06 AURORA at 1.10.06_2009 GRC Compl Filing - Exhibit D 4" xfId="13544"/>
    <cellStyle name="_Power Cost Value Copy 11.30.05 gas 1.09.06 AURORA at 1.10.06_2009 GRC Compl Filing - Exhibit D 4 2" xfId="13545"/>
    <cellStyle name="_Power Cost Value Copy 11.30.05 gas 1.09.06 AURORA at 1.10.06_2009 GRC Compl Filing - Exhibit D 5" xfId="13546"/>
    <cellStyle name="_Power Cost Value Copy 11.30.05 gas 1.09.06 AURORA at 1.10.06_2009 GRC Compl Filing - Exhibit D_DEM-WP(C) ENERG10C--ctn Mid-C_042010 2010GRC" xfId="13547"/>
    <cellStyle name="_Power Cost Value Copy 11.30.05 gas 1.09.06 AURORA at 1.10.06_2009 GRC Compl Filing - Exhibit D_DEM-WP(C) ENERG10C--ctn Mid-C_042010 2010GRC 2" xfId="13548"/>
    <cellStyle name="_Power Cost Value Copy 11.30.05 gas 1.09.06 AURORA at 1.10.06_3.01 Income Statement" xfId="13549"/>
    <cellStyle name="_Power Cost Value Copy 11.30.05 gas 1.09.06 AURORA at 1.10.06_4 31 Regulatory Assets and Liabilities  7 06- Exhibit D" xfId="13550"/>
    <cellStyle name="_Power Cost Value Copy 11.30.05 gas 1.09.06 AURORA at 1.10.06_4 31 Regulatory Assets and Liabilities  7 06- Exhibit D 2" xfId="13551"/>
    <cellStyle name="_Power Cost Value Copy 11.30.05 gas 1.09.06 AURORA at 1.10.06_4 31 Regulatory Assets and Liabilities  7 06- Exhibit D 2 2" xfId="13552"/>
    <cellStyle name="_Power Cost Value Copy 11.30.05 gas 1.09.06 AURORA at 1.10.06_4 31 Regulatory Assets and Liabilities  7 06- Exhibit D 2 2 2" xfId="13553"/>
    <cellStyle name="_Power Cost Value Copy 11.30.05 gas 1.09.06 AURORA at 1.10.06_4 31 Regulatory Assets and Liabilities  7 06- Exhibit D 2 2 2 2" xfId="13554"/>
    <cellStyle name="_Power Cost Value Copy 11.30.05 gas 1.09.06 AURORA at 1.10.06_4 31 Regulatory Assets and Liabilities  7 06- Exhibit D 2 2 3" xfId="13555"/>
    <cellStyle name="_Power Cost Value Copy 11.30.05 gas 1.09.06 AURORA at 1.10.06_4 31 Regulatory Assets and Liabilities  7 06- Exhibit D 2 3" xfId="13556"/>
    <cellStyle name="_Power Cost Value Copy 11.30.05 gas 1.09.06 AURORA at 1.10.06_4 31 Regulatory Assets and Liabilities  7 06- Exhibit D 2 3 2" xfId="13557"/>
    <cellStyle name="_Power Cost Value Copy 11.30.05 gas 1.09.06 AURORA at 1.10.06_4 31 Regulatory Assets and Liabilities  7 06- Exhibit D 2 4" xfId="13558"/>
    <cellStyle name="_Power Cost Value Copy 11.30.05 gas 1.09.06 AURORA at 1.10.06_4 31 Regulatory Assets and Liabilities  7 06- Exhibit D 3" xfId="13559"/>
    <cellStyle name="_Power Cost Value Copy 11.30.05 gas 1.09.06 AURORA at 1.10.06_4 31 Regulatory Assets and Liabilities  7 06- Exhibit D 3 2" xfId="13560"/>
    <cellStyle name="_Power Cost Value Copy 11.30.05 gas 1.09.06 AURORA at 1.10.06_4 31 Regulatory Assets and Liabilities  7 06- Exhibit D 3 2 2" xfId="13561"/>
    <cellStyle name="_Power Cost Value Copy 11.30.05 gas 1.09.06 AURORA at 1.10.06_4 31 Regulatory Assets and Liabilities  7 06- Exhibit D 3 3" xfId="13562"/>
    <cellStyle name="_Power Cost Value Copy 11.30.05 gas 1.09.06 AURORA at 1.10.06_4 31 Regulatory Assets and Liabilities  7 06- Exhibit D 3 4" xfId="13563"/>
    <cellStyle name="_Power Cost Value Copy 11.30.05 gas 1.09.06 AURORA at 1.10.06_4 31 Regulatory Assets and Liabilities  7 06- Exhibit D 4" xfId="13564"/>
    <cellStyle name="_Power Cost Value Copy 11.30.05 gas 1.09.06 AURORA at 1.10.06_4 31 Regulatory Assets and Liabilities  7 06- Exhibit D 4 2" xfId="13565"/>
    <cellStyle name="_Power Cost Value Copy 11.30.05 gas 1.09.06 AURORA at 1.10.06_4 31 Regulatory Assets and Liabilities  7 06- Exhibit D 5" xfId="13566"/>
    <cellStyle name="_Power Cost Value Copy 11.30.05 gas 1.09.06 AURORA at 1.10.06_4 31 Regulatory Assets and Liabilities  7 06- Exhibit D_DEM-WP(C) ENERG10C--ctn Mid-C_042010 2010GRC" xfId="13567"/>
    <cellStyle name="_Power Cost Value Copy 11.30.05 gas 1.09.06 AURORA at 1.10.06_4 31 Regulatory Assets and Liabilities  7 06- Exhibit D_DEM-WP(C) ENERG10C--ctn Mid-C_042010 2010GRC 2" xfId="13568"/>
    <cellStyle name="_Power Cost Value Copy 11.30.05 gas 1.09.06 AURORA at 1.10.06_4 31 Regulatory Assets and Liabilities  7 06- Exhibit D_NIM Summary" xfId="13569"/>
    <cellStyle name="_Power Cost Value Copy 11.30.05 gas 1.09.06 AURORA at 1.10.06_4 31 Regulatory Assets and Liabilities  7 06- Exhibit D_NIM Summary 2" xfId="13570"/>
    <cellStyle name="_Power Cost Value Copy 11.30.05 gas 1.09.06 AURORA at 1.10.06_4 31 Regulatory Assets and Liabilities  7 06- Exhibit D_NIM Summary 2 2" xfId="13571"/>
    <cellStyle name="_Power Cost Value Copy 11.30.05 gas 1.09.06 AURORA at 1.10.06_4 31 Regulatory Assets and Liabilities  7 06- Exhibit D_NIM Summary 2 2 2" xfId="13572"/>
    <cellStyle name="_Power Cost Value Copy 11.30.05 gas 1.09.06 AURORA at 1.10.06_4 31 Regulatory Assets and Liabilities  7 06- Exhibit D_NIM Summary 2 2 2 2" xfId="13573"/>
    <cellStyle name="_Power Cost Value Copy 11.30.05 gas 1.09.06 AURORA at 1.10.06_4 31 Regulatory Assets and Liabilities  7 06- Exhibit D_NIM Summary 2 2 3" xfId="13574"/>
    <cellStyle name="_Power Cost Value Copy 11.30.05 gas 1.09.06 AURORA at 1.10.06_4 31 Regulatory Assets and Liabilities  7 06- Exhibit D_NIM Summary 2 3" xfId="13575"/>
    <cellStyle name="_Power Cost Value Copy 11.30.05 gas 1.09.06 AURORA at 1.10.06_4 31 Regulatory Assets and Liabilities  7 06- Exhibit D_NIM Summary 2 3 2" xfId="13576"/>
    <cellStyle name="_Power Cost Value Copy 11.30.05 gas 1.09.06 AURORA at 1.10.06_4 31 Regulatory Assets and Liabilities  7 06- Exhibit D_NIM Summary 2 4" xfId="13577"/>
    <cellStyle name="_Power Cost Value Copy 11.30.05 gas 1.09.06 AURORA at 1.10.06_4 31 Regulatory Assets and Liabilities  7 06- Exhibit D_NIM Summary 3" xfId="13578"/>
    <cellStyle name="_Power Cost Value Copy 11.30.05 gas 1.09.06 AURORA at 1.10.06_4 31 Regulatory Assets and Liabilities  7 06- Exhibit D_NIM Summary 3 2" xfId="13579"/>
    <cellStyle name="_Power Cost Value Copy 11.30.05 gas 1.09.06 AURORA at 1.10.06_4 31 Regulatory Assets and Liabilities  7 06- Exhibit D_NIM Summary 3 2 2" xfId="13580"/>
    <cellStyle name="_Power Cost Value Copy 11.30.05 gas 1.09.06 AURORA at 1.10.06_4 31 Regulatory Assets and Liabilities  7 06- Exhibit D_NIM Summary 3 3" xfId="13581"/>
    <cellStyle name="_Power Cost Value Copy 11.30.05 gas 1.09.06 AURORA at 1.10.06_4 31 Regulatory Assets and Liabilities  7 06- Exhibit D_NIM Summary 3 4" xfId="13582"/>
    <cellStyle name="_Power Cost Value Copy 11.30.05 gas 1.09.06 AURORA at 1.10.06_4 31 Regulatory Assets and Liabilities  7 06- Exhibit D_NIM Summary 4" xfId="13583"/>
    <cellStyle name="_Power Cost Value Copy 11.30.05 gas 1.09.06 AURORA at 1.10.06_4 31 Regulatory Assets and Liabilities  7 06- Exhibit D_NIM Summary 4 2" xfId="13584"/>
    <cellStyle name="_Power Cost Value Copy 11.30.05 gas 1.09.06 AURORA at 1.10.06_4 31 Regulatory Assets and Liabilities  7 06- Exhibit D_NIM Summary 5" xfId="13585"/>
    <cellStyle name="_Power Cost Value Copy 11.30.05 gas 1.09.06 AURORA at 1.10.06_4 31 Regulatory Assets and Liabilities  7 06- Exhibit D_NIM Summary_DEM-WP(C) ENERG10C--ctn Mid-C_042010 2010GRC" xfId="13586"/>
    <cellStyle name="_Power Cost Value Copy 11.30.05 gas 1.09.06 AURORA at 1.10.06_4 31 Regulatory Assets and Liabilities  7 06- Exhibit D_NIM Summary_DEM-WP(C) ENERG10C--ctn Mid-C_042010 2010GRC 2" xfId="13587"/>
    <cellStyle name="_Power Cost Value Copy 11.30.05 gas 1.09.06 AURORA at 1.10.06_4 31E Reg Asset  Liab and EXH D" xfId="13588"/>
    <cellStyle name="_Power Cost Value Copy 11.30.05 gas 1.09.06 AURORA at 1.10.06_4 31E Reg Asset  Liab and EXH D _ Aug 10 Filing (2)" xfId="13589"/>
    <cellStyle name="_Power Cost Value Copy 11.30.05 gas 1.09.06 AURORA at 1.10.06_4 31E Reg Asset  Liab and EXH D _ Aug 10 Filing (2) 2" xfId="13590"/>
    <cellStyle name="_Power Cost Value Copy 11.30.05 gas 1.09.06 AURORA at 1.10.06_4 31E Reg Asset  Liab and EXH D _ Aug 10 Filing (2) 2 2" xfId="13591"/>
    <cellStyle name="_Power Cost Value Copy 11.30.05 gas 1.09.06 AURORA at 1.10.06_4 31E Reg Asset  Liab and EXH D _ Aug 10 Filing (2) 2 2 2" xfId="13592"/>
    <cellStyle name="_Power Cost Value Copy 11.30.05 gas 1.09.06 AURORA at 1.10.06_4 31E Reg Asset  Liab and EXH D _ Aug 10 Filing (2) 2 3" xfId="13593"/>
    <cellStyle name="_Power Cost Value Copy 11.30.05 gas 1.09.06 AURORA at 1.10.06_4 31E Reg Asset  Liab and EXH D _ Aug 10 Filing (2) 2 4" xfId="13594"/>
    <cellStyle name="_Power Cost Value Copy 11.30.05 gas 1.09.06 AURORA at 1.10.06_4 31E Reg Asset  Liab and EXH D _ Aug 10 Filing (2) 3" xfId="13595"/>
    <cellStyle name="_Power Cost Value Copy 11.30.05 gas 1.09.06 AURORA at 1.10.06_4 31E Reg Asset  Liab and EXH D _ Aug 10 Filing (2) 3 2" xfId="13596"/>
    <cellStyle name="_Power Cost Value Copy 11.30.05 gas 1.09.06 AURORA at 1.10.06_4 31E Reg Asset  Liab and EXH D _ Aug 10 Filing (2) 4" xfId="13597"/>
    <cellStyle name="_Power Cost Value Copy 11.30.05 gas 1.09.06 AURORA at 1.10.06_4 31E Reg Asset  Liab and EXH D 10" xfId="13598"/>
    <cellStyle name="_Power Cost Value Copy 11.30.05 gas 1.09.06 AURORA at 1.10.06_4 31E Reg Asset  Liab and EXH D 10 2" xfId="13599"/>
    <cellStyle name="_Power Cost Value Copy 11.30.05 gas 1.09.06 AURORA at 1.10.06_4 31E Reg Asset  Liab and EXH D 10 2 2" xfId="13600"/>
    <cellStyle name="_Power Cost Value Copy 11.30.05 gas 1.09.06 AURORA at 1.10.06_4 31E Reg Asset  Liab and EXH D 10 3" xfId="13601"/>
    <cellStyle name="_Power Cost Value Copy 11.30.05 gas 1.09.06 AURORA at 1.10.06_4 31E Reg Asset  Liab and EXH D 11" xfId="13602"/>
    <cellStyle name="_Power Cost Value Copy 11.30.05 gas 1.09.06 AURORA at 1.10.06_4 31E Reg Asset  Liab and EXH D 11 2" xfId="13603"/>
    <cellStyle name="_Power Cost Value Copy 11.30.05 gas 1.09.06 AURORA at 1.10.06_4 31E Reg Asset  Liab and EXH D 11 2 2" xfId="13604"/>
    <cellStyle name="_Power Cost Value Copy 11.30.05 gas 1.09.06 AURORA at 1.10.06_4 31E Reg Asset  Liab and EXH D 11 3" xfId="13605"/>
    <cellStyle name="_Power Cost Value Copy 11.30.05 gas 1.09.06 AURORA at 1.10.06_4 31E Reg Asset  Liab and EXH D 12" xfId="13606"/>
    <cellStyle name="_Power Cost Value Copy 11.30.05 gas 1.09.06 AURORA at 1.10.06_4 31E Reg Asset  Liab and EXH D 12 2" xfId="13607"/>
    <cellStyle name="_Power Cost Value Copy 11.30.05 gas 1.09.06 AURORA at 1.10.06_4 31E Reg Asset  Liab and EXH D 12 2 2" xfId="13608"/>
    <cellStyle name="_Power Cost Value Copy 11.30.05 gas 1.09.06 AURORA at 1.10.06_4 31E Reg Asset  Liab and EXH D 12 3" xfId="13609"/>
    <cellStyle name="_Power Cost Value Copy 11.30.05 gas 1.09.06 AURORA at 1.10.06_4 31E Reg Asset  Liab and EXH D 13" xfId="13610"/>
    <cellStyle name="_Power Cost Value Copy 11.30.05 gas 1.09.06 AURORA at 1.10.06_4 31E Reg Asset  Liab and EXH D 13 2" xfId="13611"/>
    <cellStyle name="_Power Cost Value Copy 11.30.05 gas 1.09.06 AURORA at 1.10.06_4 31E Reg Asset  Liab and EXH D 13 2 2" xfId="13612"/>
    <cellStyle name="_Power Cost Value Copy 11.30.05 gas 1.09.06 AURORA at 1.10.06_4 31E Reg Asset  Liab and EXH D 13 3" xfId="13613"/>
    <cellStyle name="_Power Cost Value Copy 11.30.05 gas 1.09.06 AURORA at 1.10.06_4 31E Reg Asset  Liab and EXH D 14" xfId="13614"/>
    <cellStyle name="_Power Cost Value Copy 11.30.05 gas 1.09.06 AURORA at 1.10.06_4 31E Reg Asset  Liab and EXH D 14 2" xfId="13615"/>
    <cellStyle name="_Power Cost Value Copy 11.30.05 gas 1.09.06 AURORA at 1.10.06_4 31E Reg Asset  Liab and EXH D 14 2 2" xfId="13616"/>
    <cellStyle name="_Power Cost Value Copy 11.30.05 gas 1.09.06 AURORA at 1.10.06_4 31E Reg Asset  Liab and EXH D 14 3" xfId="13617"/>
    <cellStyle name="_Power Cost Value Copy 11.30.05 gas 1.09.06 AURORA at 1.10.06_4 31E Reg Asset  Liab and EXH D 15" xfId="13618"/>
    <cellStyle name="_Power Cost Value Copy 11.30.05 gas 1.09.06 AURORA at 1.10.06_4 31E Reg Asset  Liab and EXH D 15 2" xfId="13619"/>
    <cellStyle name="_Power Cost Value Copy 11.30.05 gas 1.09.06 AURORA at 1.10.06_4 31E Reg Asset  Liab and EXH D 15 2 2" xfId="13620"/>
    <cellStyle name="_Power Cost Value Copy 11.30.05 gas 1.09.06 AURORA at 1.10.06_4 31E Reg Asset  Liab and EXH D 15 3" xfId="13621"/>
    <cellStyle name="_Power Cost Value Copy 11.30.05 gas 1.09.06 AURORA at 1.10.06_4 31E Reg Asset  Liab and EXH D 16" xfId="13622"/>
    <cellStyle name="_Power Cost Value Copy 11.30.05 gas 1.09.06 AURORA at 1.10.06_4 31E Reg Asset  Liab and EXH D 16 2" xfId="13623"/>
    <cellStyle name="_Power Cost Value Copy 11.30.05 gas 1.09.06 AURORA at 1.10.06_4 31E Reg Asset  Liab and EXH D 16 2 2" xfId="13624"/>
    <cellStyle name="_Power Cost Value Copy 11.30.05 gas 1.09.06 AURORA at 1.10.06_4 31E Reg Asset  Liab and EXH D 16 3" xfId="13625"/>
    <cellStyle name="_Power Cost Value Copy 11.30.05 gas 1.09.06 AURORA at 1.10.06_4 31E Reg Asset  Liab and EXH D 17" xfId="13626"/>
    <cellStyle name="_Power Cost Value Copy 11.30.05 gas 1.09.06 AURORA at 1.10.06_4 31E Reg Asset  Liab and EXH D 17 2" xfId="13627"/>
    <cellStyle name="_Power Cost Value Copy 11.30.05 gas 1.09.06 AURORA at 1.10.06_4 31E Reg Asset  Liab and EXH D 17 2 2" xfId="13628"/>
    <cellStyle name="_Power Cost Value Copy 11.30.05 gas 1.09.06 AURORA at 1.10.06_4 31E Reg Asset  Liab and EXH D 17 3" xfId="13629"/>
    <cellStyle name="_Power Cost Value Copy 11.30.05 gas 1.09.06 AURORA at 1.10.06_4 31E Reg Asset  Liab and EXH D 18" xfId="13630"/>
    <cellStyle name="_Power Cost Value Copy 11.30.05 gas 1.09.06 AURORA at 1.10.06_4 31E Reg Asset  Liab and EXH D 18 2" xfId="13631"/>
    <cellStyle name="_Power Cost Value Copy 11.30.05 gas 1.09.06 AURORA at 1.10.06_4 31E Reg Asset  Liab and EXH D 18 2 2" xfId="13632"/>
    <cellStyle name="_Power Cost Value Copy 11.30.05 gas 1.09.06 AURORA at 1.10.06_4 31E Reg Asset  Liab and EXH D 18 3" xfId="13633"/>
    <cellStyle name="_Power Cost Value Copy 11.30.05 gas 1.09.06 AURORA at 1.10.06_4 31E Reg Asset  Liab and EXH D 19" xfId="13634"/>
    <cellStyle name="_Power Cost Value Copy 11.30.05 gas 1.09.06 AURORA at 1.10.06_4 31E Reg Asset  Liab and EXH D 19 2" xfId="13635"/>
    <cellStyle name="_Power Cost Value Copy 11.30.05 gas 1.09.06 AURORA at 1.10.06_4 31E Reg Asset  Liab and EXH D 2" xfId="13636"/>
    <cellStyle name="_Power Cost Value Copy 11.30.05 gas 1.09.06 AURORA at 1.10.06_4 31E Reg Asset  Liab and EXH D 2 2" xfId="13637"/>
    <cellStyle name="_Power Cost Value Copy 11.30.05 gas 1.09.06 AURORA at 1.10.06_4 31E Reg Asset  Liab and EXH D 2 2 2" xfId="13638"/>
    <cellStyle name="_Power Cost Value Copy 11.30.05 gas 1.09.06 AURORA at 1.10.06_4 31E Reg Asset  Liab and EXH D 2 3" xfId="13639"/>
    <cellStyle name="_Power Cost Value Copy 11.30.05 gas 1.09.06 AURORA at 1.10.06_4 31E Reg Asset  Liab and EXH D 2 4" xfId="13640"/>
    <cellStyle name="_Power Cost Value Copy 11.30.05 gas 1.09.06 AURORA at 1.10.06_4 31E Reg Asset  Liab and EXH D 20" xfId="13641"/>
    <cellStyle name="_Power Cost Value Copy 11.30.05 gas 1.09.06 AURORA at 1.10.06_4 31E Reg Asset  Liab and EXH D 20 2" xfId="13642"/>
    <cellStyle name="_Power Cost Value Copy 11.30.05 gas 1.09.06 AURORA at 1.10.06_4 31E Reg Asset  Liab and EXH D 21" xfId="13643"/>
    <cellStyle name="_Power Cost Value Copy 11.30.05 gas 1.09.06 AURORA at 1.10.06_4 31E Reg Asset  Liab and EXH D 21 2" xfId="13644"/>
    <cellStyle name="_Power Cost Value Copy 11.30.05 gas 1.09.06 AURORA at 1.10.06_4 31E Reg Asset  Liab and EXH D 22" xfId="13645"/>
    <cellStyle name="_Power Cost Value Copy 11.30.05 gas 1.09.06 AURORA at 1.10.06_4 31E Reg Asset  Liab and EXH D 22 2" xfId="13646"/>
    <cellStyle name="_Power Cost Value Copy 11.30.05 gas 1.09.06 AURORA at 1.10.06_4 31E Reg Asset  Liab and EXH D 23" xfId="13647"/>
    <cellStyle name="_Power Cost Value Copy 11.30.05 gas 1.09.06 AURORA at 1.10.06_4 31E Reg Asset  Liab and EXH D 23 2" xfId="13648"/>
    <cellStyle name="_Power Cost Value Copy 11.30.05 gas 1.09.06 AURORA at 1.10.06_4 31E Reg Asset  Liab and EXH D 24" xfId="13649"/>
    <cellStyle name="_Power Cost Value Copy 11.30.05 gas 1.09.06 AURORA at 1.10.06_4 31E Reg Asset  Liab and EXH D 24 2" xfId="13650"/>
    <cellStyle name="_Power Cost Value Copy 11.30.05 gas 1.09.06 AURORA at 1.10.06_4 31E Reg Asset  Liab and EXH D 25" xfId="13651"/>
    <cellStyle name="_Power Cost Value Copy 11.30.05 gas 1.09.06 AURORA at 1.10.06_4 31E Reg Asset  Liab and EXH D 25 2" xfId="13652"/>
    <cellStyle name="_Power Cost Value Copy 11.30.05 gas 1.09.06 AURORA at 1.10.06_4 31E Reg Asset  Liab and EXH D 26" xfId="13653"/>
    <cellStyle name="_Power Cost Value Copy 11.30.05 gas 1.09.06 AURORA at 1.10.06_4 31E Reg Asset  Liab and EXH D 26 2" xfId="13654"/>
    <cellStyle name="_Power Cost Value Copy 11.30.05 gas 1.09.06 AURORA at 1.10.06_4 31E Reg Asset  Liab and EXH D 27" xfId="13655"/>
    <cellStyle name="_Power Cost Value Copy 11.30.05 gas 1.09.06 AURORA at 1.10.06_4 31E Reg Asset  Liab and EXH D 27 2" xfId="13656"/>
    <cellStyle name="_Power Cost Value Copy 11.30.05 gas 1.09.06 AURORA at 1.10.06_4 31E Reg Asset  Liab and EXH D 28" xfId="13657"/>
    <cellStyle name="_Power Cost Value Copy 11.30.05 gas 1.09.06 AURORA at 1.10.06_4 31E Reg Asset  Liab and EXH D 28 2" xfId="13658"/>
    <cellStyle name="_Power Cost Value Copy 11.30.05 gas 1.09.06 AURORA at 1.10.06_4 31E Reg Asset  Liab and EXH D 29" xfId="13659"/>
    <cellStyle name="_Power Cost Value Copy 11.30.05 gas 1.09.06 AURORA at 1.10.06_4 31E Reg Asset  Liab and EXH D 29 2" xfId="13660"/>
    <cellStyle name="_Power Cost Value Copy 11.30.05 gas 1.09.06 AURORA at 1.10.06_4 31E Reg Asset  Liab and EXH D 3" xfId="13661"/>
    <cellStyle name="_Power Cost Value Copy 11.30.05 gas 1.09.06 AURORA at 1.10.06_4 31E Reg Asset  Liab and EXH D 3 2" xfId="13662"/>
    <cellStyle name="_Power Cost Value Copy 11.30.05 gas 1.09.06 AURORA at 1.10.06_4 31E Reg Asset  Liab and EXH D 3 2 2" xfId="13663"/>
    <cellStyle name="_Power Cost Value Copy 11.30.05 gas 1.09.06 AURORA at 1.10.06_4 31E Reg Asset  Liab and EXH D 3 3" xfId="13664"/>
    <cellStyle name="_Power Cost Value Copy 11.30.05 gas 1.09.06 AURORA at 1.10.06_4 31E Reg Asset  Liab and EXH D 3 4" xfId="13665"/>
    <cellStyle name="_Power Cost Value Copy 11.30.05 gas 1.09.06 AURORA at 1.10.06_4 31E Reg Asset  Liab and EXH D 30" xfId="13666"/>
    <cellStyle name="_Power Cost Value Copy 11.30.05 gas 1.09.06 AURORA at 1.10.06_4 31E Reg Asset  Liab and EXH D 30 2" xfId="13667"/>
    <cellStyle name="_Power Cost Value Copy 11.30.05 gas 1.09.06 AURORA at 1.10.06_4 31E Reg Asset  Liab and EXH D 31" xfId="13668"/>
    <cellStyle name="_Power Cost Value Copy 11.30.05 gas 1.09.06 AURORA at 1.10.06_4 31E Reg Asset  Liab and EXH D 32" xfId="13669"/>
    <cellStyle name="_Power Cost Value Copy 11.30.05 gas 1.09.06 AURORA at 1.10.06_4 31E Reg Asset  Liab and EXH D 33" xfId="13670"/>
    <cellStyle name="_Power Cost Value Copy 11.30.05 gas 1.09.06 AURORA at 1.10.06_4 31E Reg Asset  Liab and EXH D 34" xfId="13671"/>
    <cellStyle name="_Power Cost Value Copy 11.30.05 gas 1.09.06 AURORA at 1.10.06_4 31E Reg Asset  Liab and EXH D 35" xfId="13672"/>
    <cellStyle name="_Power Cost Value Copy 11.30.05 gas 1.09.06 AURORA at 1.10.06_4 31E Reg Asset  Liab and EXH D 36" xfId="13673"/>
    <cellStyle name="_Power Cost Value Copy 11.30.05 gas 1.09.06 AURORA at 1.10.06_4 31E Reg Asset  Liab and EXH D 4" xfId="13674"/>
    <cellStyle name="_Power Cost Value Copy 11.30.05 gas 1.09.06 AURORA at 1.10.06_4 31E Reg Asset  Liab and EXH D 4 2" xfId="13675"/>
    <cellStyle name="_Power Cost Value Copy 11.30.05 gas 1.09.06 AURORA at 1.10.06_4 31E Reg Asset  Liab and EXH D 4 2 2" xfId="13676"/>
    <cellStyle name="_Power Cost Value Copy 11.30.05 gas 1.09.06 AURORA at 1.10.06_4 31E Reg Asset  Liab and EXH D 4 3" xfId="13677"/>
    <cellStyle name="_Power Cost Value Copy 11.30.05 gas 1.09.06 AURORA at 1.10.06_4 31E Reg Asset  Liab and EXH D 5" xfId="13678"/>
    <cellStyle name="_Power Cost Value Copy 11.30.05 gas 1.09.06 AURORA at 1.10.06_4 31E Reg Asset  Liab and EXH D 5 2" xfId="13679"/>
    <cellStyle name="_Power Cost Value Copy 11.30.05 gas 1.09.06 AURORA at 1.10.06_4 31E Reg Asset  Liab and EXH D 5 2 2" xfId="13680"/>
    <cellStyle name="_Power Cost Value Copy 11.30.05 gas 1.09.06 AURORA at 1.10.06_4 31E Reg Asset  Liab and EXH D 5 3" xfId="13681"/>
    <cellStyle name="_Power Cost Value Copy 11.30.05 gas 1.09.06 AURORA at 1.10.06_4 31E Reg Asset  Liab and EXH D 6" xfId="13682"/>
    <cellStyle name="_Power Cost Value Copy 11.30.05 gas 1.09.06 AURORA at 1.10.06_4 31E Reg Asset  Liab and EXH D 6 2" xfId="13683"/>
    <cellStyle name="_Power Cost Value Copy 11.30.05 gas 1.09.06 AURORA at 1.10.06_4 31E Reg Asset  Liab and EXH D 6 2 2" xfId="13684"/>
    <cellStyle name="_Power Cost Value Copy 11.30.05 gas 1.09.06 AURORA at 1.10.06_4 31E Reg Asset  Liab and EXH D 6 3" xfId="13685"/>
    <cellStyle name="_Power Cost Value Copy 11.30.05 gas 1.09.06 AURORA at 1.10.06_4 31E Reg Asset  Liab and EXH D 7" xfId="13686"/>
    <cellStyle name="_Power Cost Value Copy 11.30.05 gas 1.09.06 AURORA at 1.10.06_4 31E Reg Asset  Liab and EXH D 7 2" xfId="13687"/>
    <cellStyle name="_Power Cost Value Copy 11.30.05 gas 1.09.06 AURORA at 1.10.06_4 31E Reg Asset  Liab and EXH D 7 2 2" xfId="13688"/>
    <cellStyle name="_Power Cost Value Copy 11.30.05 gas 1.09.06 AURORA at 1.10.06_4 31E Reg Asset  Liab and EXH D 7 3" xfId="13689"/>
    <cellStyle name="_Power Cost Value Copy 11.30.05 gas 1.09.06 AURORA at 1.10.06_4 31E Reg Asset  Liab and EXH D 8" xfId="13690"/>
    <cellStyle name="_Power Cost Value Copy 11.30.05 gas 1.09.06 AURORA at 1.10.06_4 31E Reg Asset  Liab and EXH D 8 2" xfId="13691"/>
    <cellStyle name="_Power Cost Value Copy 11.30.05 gas 1.09.06 AURORA at 1.10.06_4 31E Reg Asset  Liab and EXH D 8 2 2" xfId="13692"/>
    <cellStyle name="_Power Cost Value Copy 11.30.05 gas 1.09.06 AURORA at 1.10.06_4 31E Reg Asset  Liab and EXH D 8 3" xfId="13693"/>
    <cellStyle name="_Power Cost Value Copy 11.30.05 gas 1.09.06 AURORA at 1.10.06_4 31E Reg Asset  Liab and EXH D 9" xfId="13694"/>
    <cellStyle name="_Power Cost Value Copy 11.30.05 gas 1.09.06 AURORA at 1.10.06_4 31E Reg Asset  Liab and EXH D 9 2" xfId="13695"/>
    <cellStyle name="_Power Cost Value Copy 11.30.05 gas 1.09.06 AURORA at 1.10.06_4 31E Reg Asset  Liab and EXH D 9 2 2" xfId="13696"/>
    <cellStyle name="_Power Cost Value Copy 11.30.05 gas 1.09.06 AURORA at 1.10.06_4 31E Reg Asset  Liab and EXH D 9 3" xfId="13697"/>
    <cellStyle name="_Power Cost Value Copy 11.30.05 gas 1.09.06 AURORA at 1.10.06_4 32 Regulatory Assets and Liabilities  7 06- Exhibit D" xfId="13698"/>
    <cellStyle name="_Power Cost Value Copy 11.30.05 gas 1.09.06 AURORA at 1.10.06_4 32 Regulatory Assets and Liabilities  7 06- Exhibit D 2" xfId="13699"/>
    <cellStyle name="_Power Cost Value Copy 11.30.05 gas 1.09.06 AURORA at 1.10.06_4 32 Regulatory Assets and Liabilities  7 06- Exhibit D 2 2" xfId="13700"/>
    <cellStyle name="_Power Cost Value Copy 11.30.05 gas 1.09.06 AURORA at 1.10.06_4 32 Regulatory Assets and Liabilities  7 06- Exhibit D 2 2 2" xfId="13701"/>
    <cellStyle name="_Power Cost Value Copy 11.30.05 gas 1.09.06 AURORA at 1.10.06_4 32 Regulatory Assets and Liabilities  7 06- Exhibit D 2 2 2 2" xfId="13702"/>
    <cellStyle name="_Power Cost Value Copy 11.30.05 gas 1.09.06 AURORA at 1.10.06_4 32 Regulatory Assets and Liabilities  7 06- Exhibit D 2 2 3" xfId="13703"/>
    <cellStyle name="_Power Cost Value Copy 11.30.05 gas 1.09.06 AURORA at 1.10.06_4 32 Regulatory Assets and Liabilities  7 06- Exhibit D 2 3" xfId="13704"/>
    <cellStyle name="_Power Cost Value Copy 11.30.05 gas 1.09.06 AURORA at 1.10.06_4 32 Regulatory Assets and Liabilities  7 06- Exhibit D 2 3 2" xfId="13705"/>
    <cellStyle name="_Power Cost Value Copy 11.30.05 gas 1.09.06 AURORA at 1.10.06_4 32 Regulatory Assets and Liabilities  7 06- Exhibit D 2 4" xfId="13706"/>
    <cellStyle name="_Power Cost Value Copy 11.30.05 gas 1.09.06 AURORA at 1.10.06_4 32 Regulatory Assets and Liabilities  7 06- Exhibit D 3" xfId="13707"/>
    <cellStyle name="_Power Cost Value Copy 11.30.05 gas 1.09.06 AURORA at 1.10.06_4 32 Regulatory Assets and Liabilities  7 06- Exhibit D 3 2" xfId="13708"/>
    <cellStyle name="_Power Cost Value Copy 11.30.05 gas 1.09.06 AURORA at 1.10.06_4 32 Regulatory Assets and Liabilities  7 06- Exhibit D 3 2 2" xfId="13709"/>
    <cellStyle name="_Power Cost Value Copy 11.30.05 gas 1.09.06 AURORA at 1.10.06_4 32 Regulatory Assets and Liabilities  7 06- Exhibit D 3 3" xfId="13710"/>
    <cellStyle name="_Power Cost Value Copy 11.30.05 gas 1.09.06 AURORA at 1.10.06_4 32 Regulatory Assets and Liabilities  7 06- Exhibit D 3 4" xfId="13711"/>
    <cellStyle name="_Power Cost Value Copy 11.30.05 gas 1.09.06 AURORA at 1.10.06_4 32 Regulatory Assets and Liabilities  7 06- Exhibit D 4" xfId="13712"/>
    <cellStyle name="_Power Cost Value Copy 11.30.05 gas 1.09.06 AURORA at 1.10.06_4 32 Regulatory Assets and Liabilities  7 06- Exhibit D 4 2" xfId="13713"/>
    <cellStyle name="_Power Cost Value Copy 11.30.05 gas 1.09.06 AURORA at 1.10.06_4 32 Regulatory Assets and Liabilities  7 06- Exhibit D 5" xfId="13714"/>
    <cellStyle name="_Power Cost Value Copy 11.30.05 gas 1.09.06 AURORA at 1.10.06_4 32 Regulatory Assets and Liabilities  7 06- Exhibit D_DEM-WP(C) ENERG10C--ctn Mid-C_042010 2010GRC" xfId="13715"/>
    <cellStyle name="_Power Cost Value Copy 11.30.05 gas 1.09.06 AURORA at 1.10.06_4 32 Regulatory Assets and Liabilities  7 06- Exhibit D_DEM-WP(C) ENERG10C--ctn Mid-C_042010 2010GRC 2" xfId="13716"/>
    <cellStyle name="_Power Cost Value Copy 11.30.05 gas 1.09.06 AURORA at 1.10.06_4 32 Regulatory Assets and Liabilities  7 06- Exhibit D_NIM Summary" xfId="13717"/>
    <cellStyle name="_Power Cost Value Copy 11.30.05 gas 1.09.06 AURORA at 1.10.06_4 32 Regulatory Assets and Liabilities  7 06- Exhibit D_NIM Summary 2" xfId="13718"/>
    <cellStyle name="_Power Cost Value Copy 11.30.05 gas 1.09.06 AURORA at 1.10.06_4 32 Regulatory Assets and Liabilities  7 06- Exhibit D_NIM Summary 2 2" xfId="13719"/>
    <cellStyle name="_Power Cost Value Copy 11.30.05 gas 1.09.06 AURORA at 1.10.06_4 32 Regulatory Assets and Liabilities  7 06- Exhibit D_NIM Summary 2 2 2" xfId="13720"/>
    <cellStyle name="_Power Cost Value Copy 11.30.05 gas 1.09.06 AURORA at 1.10.06_4 32 Regulatory Assets and Liabilities  7 06- Exhibit D_NIM Summary 2 2 2 2" xfId="13721"/>
    <cellStyle name="_Power Cost Value Copy 11.30.05 gas 1.09.06 AURORA at 1.10.06_4 32 Regulatory Assets and Liabilities  7 06- Exhibit D_NIM Summary 2 2 3" xfId="13722"/>
    <cellStyle name="_Power Cost Value Copy 11.30.05 gas 1.09.06 AURORA at 1.10.06_4 32 Regulatory Assets and Liabilities  7 06- Exhibit D_NIM Summary 2 3" xfId="13723"/>
    <cellStyle name="_Power Cost Value Copy 11.30.05 gas 1.09.06 AURORA at 1.10.06_4 32 Regulatory Assets and Liabilities  7 06- Exhibit D_NIM Summary 2 3 2" xfId="13724"/>
    <cellStyle name="_Power Cost Value Copy 11.30.05 gas 1.09.06 AURORA at 1.10.06_4 32 Regulatory Assets and Liabilities  7 06- Exhibit D_NIM Summary 2 4" xfId="13725"/>
    <cellStyle name="_Power Cost Value Copy 11.30.05 gas 1.09.06 AURORA at 1.10.06_4 32 Regulatory Assets and Liabilities  7 06- Exhibit D_NIM Summary 3" xfId="13726"/>
    <cellStyle name="_Power Cost Value Copy 11.30.05 gas 1.09.06 AURORA at 1.10.06_4 32 Regulatory Assets and Liabilities  7 06- Exhibit D_NIM Summary 3 2" xfId="13727"/>
    <cellStyle name="_Power Cost Value Copy 11.30.05 gas 1.09.06 AURORA at 1.10.06_4 32 Regulatory Assets and Liabilities  7 06- Exhibit D_NIM Summary 3 2 2" xfId="13728"/>
    <cellStyle name="_Power Cost Value Copy 11.30.05 gas 1.09.06 AURORA at 1.10.06_4 32 Regulatory Assets and Liabilities  7 06- Exhibit D_NIM Summary 3 3" xfId="13729"/>
    <cellStyle name="_Power Cost Value Copy 11.30.05 gas 1.09.06 AURORA at 1.10.06_4 32 Regulatory Assets and Liabilities  7 06- Exhibit D_NIM Summary 3 4" xfId="13730"/>
    <cellStyle name="_Power Cost Value Copy 11.30.05 gas 1.09.06 AURORA at 1.10.06_4 32 Regulatory Assets and Liabilities  7 06- Exhibit D_NIM Summary 4" xfId="13731"/>
    <cellStyle name="_Power Cost Value Copy 11.30.05 gas 1.09.06 AURORA at 1.10.06_4 32 Regulatory Assets and Liabilities  7 06- Exhibit D_NIM Summary 4 2" xfId="13732"/>
    <cellStyle name="_Power Cost Value Copy 11.30.05 gas 1.09.06 AURORA at 1.10.06_4 32 Regulatory Assets and Liabilities  7 06- Exhibit D_NIM Summary 5" xfId="13733"/>
    <cellStyle name="_Power Cost Value Copy 11.30.05 gas 1.09.06 AURORA at 1.10.06_4 32 Regulatory Assets and Liabilities  7 06- Exhibit D_NIM Summary_DEM-WP(C) ENERG10C--ctn Mid-C_042010 2010GRC" xfId="13734"/>
    <cellStyle name="_Power Cost Value Copy 11.30.05 gas 1.09.06 AURORA at 1.10.06_4 32 Regulatory Assets and Liabilities  7 06- Exhibit D_NIM Summary_DEM-WP(C) ENERG10C--ctn Mid-C_042010 2010GRC 2" xfId="13735"/>
    <cellStyle name="_Power Cost Value Copy 11.30.05 gas 1.09.06 AURORA at 1.10.06_AURORA Total New" xfId="13736"/>
    <cellStyle name="_Power Cost Value Copy 11.30.05 gas 1.09.06 AURORA at 1.10.06_AURORA Total New 2" xfId="13737"/>
    <cellStyle name="_Power Cost Value Copy 11.30.05 gas 1.09.06 AURORA at 1.10.06_AURORA Total New 2 2" xfId="13738"/>
    <cellStyle name="_Power Cost Value Copy 11.30.05 gas 1.09.06 AURORA at 1.10.06_AURORA Total New 2 2 2" xfId="13739"/>
    <cellStyle name="_Power Cost Value Copy 11.30.05 gas 1.09.06 AURORA at 1.10.06_AURORA Total New 2 2 2 2" xfId="13740"/>
    <cellStyle name="_Power Cost Value Copy 11.30.05 gas 1.09.06 AURORA at 1.10.06_AURORA Total New 2 2 3" xfId="13741"/>
    <cellStyle name="_Power Cost Value Copy 11.30.05 gas 1.09.06 AURORA at 1.10.06_AURORA Total New 2 3" xfId="13742"/>
    <cellStyle name="_Power Cost Value Copy 11.30.05 gas 1.09.06 AURORA at 1.10.06_AURORA Total New 2 3 2" xfId="13743"/>
    <cellStyle name="_Power Cost Value Copy 11.30.05 gas 1.09.06 AURORA at 1.10.06_AURORA Total New 2 4" xfId="13744"/>
    <cellStyle name="_Power Cost Value Copy 11.30.05 gas 1.09.06 AURORA at 1.10.06_AURORA Total New 3" xfId="13745"/>
    <cellStyle name="_Power Cost Value Copy 11.30.05 gas 1.09.06 AURORA at 1.10.06_AURORA Total New 3 2" xfId="13746"/>
    <cellStyle name="_Power Cost Value Copy 11.30.05 gas 1.09.06 AURORA at 1.10.06_AURORA Total New 3 2 2" xfId="13747"/>
    <cellStyle name="_Power Cost Value Copy 11.30.05 gas 1.09.06 AURORA at 1.10.06_AURORA Total New 3 3" xfId="13748"/>
    <cellStyle name="_Power Cost Value Copy 11.30.05 gas 1.09.06 AURORA at 1.10.06_AURORA Total New 4" xfId="13749"/>
    <cellStyle name="_Power Cost Value Copy 11.30.05 gas 1.09.06 AURORA at 1.10.06_AURORA Total New 4 2" xfId="13750"/>
    <cellStyle name="_Power Cost Value Copy 11.30.05 gas 1.09.06 AURORA at 1.10.06_AURORA Total New 5" xfId="13751"/>
    <cellStyle name="_Power Cost Value Copy 11.30.05 gas 1.09.06 AURORA at 1.10.06_Book2" xfId="13752"/>
    <cellStyle name="_Power Cost Value Copy 11.30.05 gas 1.09.06 AURORA at 1.10.06_Book2 2" xfId="13753"/>
    <cellStyle name="_Power Cost Value Copy 11.30.05 gas 1.09.06 AURORA at 1.10.06_Book2 2 2" xfId="13754"/>
    <cellStyle name="_Power Cost Value Copy 11.30.05 gas 1.09.06 AURORA at 1.10.06_Book2 2 2 2" xfId="13755"/>
    <cellStyle name="_Power Cost Value Copy 11.30.05 gas 1.09.06 AURORA at 1.10.06_Book2 2 2 2 2" xfId="13756"/>
    <cellStyle name="_Power Cost Value Copy 11.30.05 gas 1.09.06 AURORA at 1.10.06_Book2 2 2 3" xfId="13757"/>
    <cellStyle name="_Power Cost Value Copy 11.30.05 gas 1.09.06 AURORA at 1.10.06_Book2 2 3" xfId="13758"/>
    <cellStyle name="_Power Cost Value Copy 11.30.05 gas 1.09.06 AURORA at 1.10.06_Book2 2 3 2" xfId="13759"/>
    <cellStyle name="_Power Cost Value Copy 11.30.05 gas 1.09.06 AURORA at 1.10.06_Book2 2 4" xfId="13760"/>
    <cellStyle name="_Power Cost Value Copy 11.30.05 gas 1.09.06 AURORA at 1.10.06_Book2 3" xfId="13761"/>
    <cellStyle name="_Power Cost Value Copy 11.30.05 gas 1.09.06 AURORA at 1.10.06_Book2 3 2" xfId="13762"/>
    <cellStyle name="_Power Cost Value Copy 11.30.05 gas 1.09.06 AURORA at 1.10.06_Book2 3 2 2" xfId="13763"/>
    <cellStyle name="_Power Cost Value Copy 11.30.05 gas 1.09.06 AURORA at 1.10.06_Book2 3 3" xfId="13764"/>
    <cellStyle name="_Power Cost Value Copy 11.30.05 gas 1.09.06 AURORA at 1.10.06_Book2 3 4" xfId="13765"/>
    <cellStyle name="_Power Cost Value Copy 11.30.05 gas 1.09.06 AURORA at 1.10.06_Book2 4" xfId="13766"/>
    <cellStyle name="_Power Cost Value Copy 11.30.05 gas 1.09.06 AURORA at 1.10.06_Book2 4 2" xfId="13767"/>
    <cellStyle name="_Power Cost Value Copy 11.30.05 gas 1.09.06 AURORA at 1.10.06_Book2 5" xfId="13768"/>
    <cellStyle name="_Power Cost Value Copy 11.30.05 gas 1.09.06 AURORA at 1.10.06_Book2_Adj Bench DR 3 for Initial Briefs (Electric)" xfId="13769"/>
    <cellStyle name="_Power Cost Value Copy 11.30.05 gas 1.09.06 AURORA at 1.10.06_Book2_Adj Bench DR 3 for Initial Briefs (Electric) 2" xfId="13770"/>
    <cellStyle name="_Power Cost Value Copy 11.30.05 gas 1.09.06 AURORA at 1.10.06_Book2_Adj Bench DR 3 for Initial Briefs (Electric) 2 2" xfId="13771"/>
    <cellStyle name="_Power Cost Value Copy 11.30.05 gas 1.09.06 AURORA at 1.10.06_Book2_Adj Bench DR 3 for Initial Briefs (Electric) 2 2 2" xfId="13772"/>
    <cellStyle name="_Power Cost Value Copy 11.30.05 gas 1.09.06 AURORA at 1.10.06_Book2_Adj Bench DR 3 for Initial Briefs (Electric) 2 2 2 2" xfId="13773"/>
    <cellStyle name="_Power Cost Value Copy 11.30.05 gas 1.09.06 AURORA at 1.10.06_Book2_Adj Bench DR 3 for Initial Briefs (Electric) 2 2 3" xfId="13774"/>
    <cellStyle name="_Power Cost Value Copy 11.30.05 gas 1.09.06 AURORA at 1.10.06_Book2_Adj Bench DR 3 for Initial Briefs (Electric) 2 3" xfId="13775"/>
    <cellStyle name="_Power Cost Value Copy 11.30.05 gas 1.09.06 AURORA at 1.10.06_Book2_Adj Bench DR 3 for Initial Briefs (Electric) 2 3 2" xfId="13776"/>
    <cellStyle name="_Power Cost Value Copy 11.30.05 gas 1.09.06 AURORA at 1.10.06_Book2_Adj Bench DR 3 for Initial Briefs (Electric) 2 4" xfId="13777"/>
    <cellStyle name="_Power Cost Value Copy 11.30.05 gas 1.09.06 AURORA at 1.10.06_Book2_Adj Bench DR 3 for Initial Briefs (Electric) 3" xfId="13778"/>
    <cellStyle name="_Power Cost Value Copy 11.30.05 gas 1.09.06 AURORA at 1.10.06_Book2_Adj Bench DR 3 for Initial Briefs (Electric) 3 2" xfId="13779"/>
    <cellStyle name="_Power Cost Value Copy 11.30.05 gas 1.09.06 AURORA at 1.10.06_Book2_Adj Bench DR 3 for Initial Briefs (Electric) 3 2 2" xfId="13780"/>
    <cellStyle name="_Power Cost Value Copy 11.30.05 gas 1.09.06 AURORA at 1.10.06_Book2_Adj Bench DR 3 for Initial Briefs (Electric) 3 3" xfId="13781"/>
    <cellStyle name="_Power Cost Value Copy 11.30.05 gas 1.09.06 AURORA at 1.10.06_Book2_Adj Bench DR 3 for Initial Briefs (Electric) 3 4" xfId="13782"/>
    <cellStyle name="_Power Cost Value Copy 11.30.05 gas 1.09.06 AURORA at 1.10.06_Book2_Adj Bench DR 3 for Initial Briefs (Electric) 4" xfId="13783"/>
    <cellStyle name="_Power Cost Value Copy 11.30.05 gas 1.09.06 AURORA at 1.10.06_Book2_Adj Bench DR 3 for Initial Briefs (Electric) 4 2" xfId="13784"/>
    <cellStyle name="_Power Cost Value Copy 11.30.05 gas 1.09.06 AURORA at 1.10.06_Book2_Adj Bench DR 3 for Initial Briefs (Electric) 5" xfId="13785"/>
    <cellStyle name="_Power Cost Value Copy 11.30.05 gas 1.09.06 AURORA at 1.10.06_Book2_Adj Bench DR 3 for Initial Briefs (Electric)_DEM-WP(C) ENERG10C--ctn Mid-C_042010 2010GRC" xfId="13786"/>
    <cellStyle name="_Power Cost Value Copy 11.30.05 gas 1.09.06 AURORA at 1.10.06_Book2_Adj Bench DR 3 for Initial Briefs (Electric)_DEM-WP(C) ENERG10C--ctn Mid-C_042010 2010GRC 2" xfId="13787"/>
    <cellStyle name="_Power Cost Value Copy 11.30.05 gas 1.09.06 AURORA at 1.10.06_Book2_DEM-WP(C) ENERG10C--ctn Mid-C_042010 2010GRC" xfId="13788"/>
    <cellStyle name="_Power Cost Value Copy 11.30.05 gas 1.09.06 AURORA at 1.10.06_Book2_DEM-WP(C) ENERG10C--ctn Mid-C_042010 2010GRC 2" xfId="13789"/>
    <cellStyle name="_Power Cost Value Copy 11.30.05 gas 1.09.06 AURORA at 1.10.06_Book2_Electric Rev Req Model (2009 GRC) Rebuttal" xfId="13790"/>
    <cellStyle name="_Power Cost Value Copy 11.30.05 gas 1.09.06 AURORA at 1.10.06_Book2_Electric Rev Req Model (2009 GRC) Rebuttal 2" xfId="13791"/>
    <cellStyle name="_Power Cost Value Copy 11.30.05 gas 1.09.06 AURORA at 1.10.06_Book2_Electric Rev Req Model (2009 GRC) Rebuttal 2 2" xfId="13792"/>
    <cellStyle name="_Power Cost Value Copy 11.30.05 gas 1.09.06 AURORA at 1.10.06_Book2_Electric Rev Req Model (2009 GRC) Rebuttal 2 2 2" xfId="13793"/>
    <cellStyle name="_Power Cost Value Copy 11.30.05 gas 1.09.06 AURORA at 1.10.06_Book2_Electric Rev Req Model (2009 GRC) Rebuttal 2 3" xfId="13794"/>
    <cellStyle name="_Power Cost Value Copy 11.30.05 gas 1.09.06 AURORA at 1.10.06_Book2_Electric Rev Req Model (2009 GRC) Rebuttal 3" xfId="13795"/>
    <cellStyle name="_Power Cost Value Copy 11.30.05 gas 1.09.06 AURORA at 1.10.06_Book2_Electric Rev Req Model (2009 GRC) Rebuttal 3 2" xfId="13796"/>
    <cellStyle name="_Power Cost Value Copy 11.30.05 gas 1.09.06 AURORA at 1.10.06_Book2_Electric Rev Req Model (2009 GRC) Rebuttal 4" xfId="13797"/>
    <cellStyle name="_Power Cost Value Copy 11.30.05 gas 1.09.06 AURORA at 1.10.06_Book2_Electric Rev Req Model (2009 GRC) Rebuttal REmoval of New  WH Solar AdjustMI" xfId="13798"/>
    <cellStyle name="_Power Cost Value Copy 11.30.05 gas 1.09.06 AURORA at 1.10.06_Book2_Electric Rev Req Model (2009 GRC) Rebuttal REmoval of New  WH Solar AdjustMI 2" xfId="13799"/>
    <cellStyle name="_Power Cost Value Copy 11.30.05 gas 1.09.06 AURORA at 1.10.06_Book2_Electric Rev Req Model (2009 GRC) Rebuttal REmoval of New  WH Solar AdjustMI 2 2" xfId="13800"/>
    <cellStyle name="_Power Cost Value Copy 11.30.05 gas 1.09.06 AURORA at 1.10.06_Book2_Electric Rev Req Model (2009 GRC) Rebuttal REmoval of New  WH Solar AdjustMI 2 2 2" xfId="13801"/>
    <cellStyle name="_Power Cost Value Copy 11.30.05 gas 1.09.06 AURORA at 1.10.06_Book2_Electric Rev Req Model (2009 GRC) Rebuttal REmoval of New  WH Solar AdjustMI 2 2 2 2" xfId="13802"/>
    <cellStyle name="_Power Cost Value Copy 11.30.05 gas 1.09.06 AURORA at 1.10.06_Book2_Electric Rev Req Model (2009 GRC) Rebuttal REmoval of New  WH Solar AdjustMI 2 2 3" xfId="13803"/>
    <cellStyle name="_Power Cost Value Copy 11.30.05 gas 1.09.06 AURORA at 1.10.06_Book2_Electric Rev Req Model (2009 GRC) Rebuttal REmoval of New  WH Solar AdjustMI 2 3" xfId="13804"/>
    <cellStyle name="_Power Cost Value Copy 11.30.05 gas 1.09.06 AURORA at 1.10.06_Book2_Electric Rev Req Model (2009 GRC) Rebuttal REmoval of New  WH Solar AdjustMI 2 3 2" xfId="13805"/>
    <cellStyle name="_Power Cost Value Copy 11.30.05 gas 1.09.06 AURORA at 1.10.06_Book2_Electric Rev Req Model (2009 GRC) Rebuttal REmoval of New  WH Solar AdjustMI 2 4" xfId="13806"/>
    <cellStyle name="_Power Cost Value Copy 11.30.05 gas 1.09.06 AURORA at 1.10.06_Book2_Electric Rev Req Model (2009 GRC) Rebuttal REmoval of New  WH Solar AdjustMI 3" xfId="13807"/>
    <cellStyle name="_Power Cost Value Copy 11.30.05 gas 1.09.06 AURORA at 1.10.06_Book2_Electric Rev Req Model (2009 GRC) Rebuttal REmoval of New  WH Solar AdjustMI 3 2" xfId="13808"/>
    <cellStyle name="_Power Cost Value Copy 11.30.05 gas 1.09.06 AURORA at 1.10.06_Book2_Electric Rev Req Model (2009 GRC) Rebuttal REmoval of New  WH Solar AdjustMI 3 2 2" xfId="13809"/>
    <cellStyle name="_Power Cost Value Copy 11.30.05 gas 1.09.06 AURORA at 1.10.06_Book2_Electric Rev Req Model (2009 GRC) Rebuttal REmoval of New  WH Solar AdjustMI 3 3" xfId="13810"/>
    <cellStyle name="_Power Cost Value Copy 11.30.05 gas 1.09.06 AURORA at 1.10.06_Book2_Electric Rev Req Model (2009 GRC) Rebuttal REmoval of New  WH Solar AdjustMI 3 4" xfId="13811"/>
    <cellStyle name="_Power Cost Value Copy 11.30.05 gas 1.09.06 AURORA at 1.10.06_Book2_Electric Rev Req Model (2009 GRC) Rebuttal REmoval of New  WH Solar AdjustMI 4" xfId="13812"/>
    <cellStyle name="_Power Cost Value Copy 11.30.05 gas 1.09.06 AURORA at 1.10.06_Book2_Electric Rev Req Model (2009 GRC) Rebuttal REmoval of New  WH Solar AdjustMI 4 2" xfId="13813"/>
    <cellStyle name="_Power Cost Value Copy 11.30.05 gas 1.09.06 AURORA at 1.10.06_Book2_Electric Rev Req Model (2009 GRC) Rebuttal REmoval of New  WH Solar AdjustMI 5" xfId="13814"/>
    <cellStyle name="_Power Cost Value Copy 11.30.05 gas 1.09.06 AURORA at 1.10.06_Book2_Electric Rev Req Model (2009 GRC) Rebuttal REmoval of New  WH Solar AdjustMI_DEM-WP(C) ENERG10C--ctn Mid-C_042010 2010GRC" xfId="13815"/>
    <cellStyle name="_Power Cost Value Copy 11.30.05 gas 1.09.06 AURORA at 1.10.06_Book2_Electric Rev Req Model (2009 GRC) Rebuttal REmoval of New  WH Solar AdjustMI_DEM-WP(C) ENERG10C--ctn Mid-C_042010 2010GRC 2" xfId="13816"/>
    <cellStyle name="_Power Cost Value Copy 11.30.05 gas 1.09.06 AURORA at 1.10.06_Book2_Electric Rev Req Model (2009 GRC) Revised 01-18-2010" xfId="13817"/>
    <cellStyle name="_Power Cost Value Copy 11.30.05 gas 1.09.06 AURORA at 1.10.06_Book2_Electric Rev Req Model (2009 GRC) Revised 01-18-2010 2" xfId="13818"/>
    <cellStyle name="_Power Cost Value Copy 11.30.05 gas 1.09.06 AURORA at 1.10.06_Book2_Electric Rev Req Model (2009 GRC) Revised 01-18-2010 2 2" xfId="13819"/>
    <cellStyle name="_Power Cost Value Copy 11.30.05 gas 1.09.06 AURORA at 1.10.06_Book2_Electric Rev Req Model (2009 GRC) Revised 01-18-2010 2 2 2" xfId="13820"/>
    <cellStyle name="_Power Cost Value Copy 11.30.05 gas 1.09.06 AURORA at 1.10.06_Book2_Electric Rev Req Model (2009 GRC) Revised 01-18-2010 2 2 2 2" xfId="13821"/>
    <cellStyle name="_Power Cost Value Copy 11.30.05 gas 1.09.06 AURORA at 1.10.06_Book2_Electric Rev Req Model (2009 GRC) Revised 01-18-2010 2 2 3" xfId="13822"/>
    <cellStyle name="_Power Cost Value Copy 11.30.05 gas 1.09.06 AURORA at 1.10.06_Book2_Electric Rev Req Model (2009 GRC) Revised 01-18-2010 2 3" xfId="13823"/>
    <cellStyle name="_Power Cost Value Copy 11.30.05 gas 1.09.06 AURORA at 1.10.06_Book2_Electric Rev Req Model (2009 GRC) Revised 01-18-2010 2 3 2" xfId="13824"/>
    <cellStyle name="_Power Cost Value Copy 11.30.05 gas 1.09.06 AURORA at 1.10.06_Book2_Electric Rev Req Model (2009 GRC) Revised 01-18-2010 2 4" xfId="13825"/>
    <cellStyle name="_Power Cost Value Copy 11.30.05 gas 1.09.06 AURORA at 1.10.06_Book2_Electric Rev Req Model (2009 GRC) Revised 01-18-2010 3" xfId="13826"/>
    <cellStyle name="_Power Cost Value Copy 11.30.05 gas 1.09.06 AURORA at 1.10.06_Book2_Electric Rev Req Model (2009 GRC) Revised 01-18-2010 3 2" xfId="13827"/>
    <cellStyle name="_Power Cost Value Copy 11.30.05 gas 1.09.06 AURORA at 1.10.06_Book2_Electric Rev Req Model (2009 GRC) Revised 01-18-2010 3 2 2" xfId="13828"/>
    <cellStyle name="_Power Cost Value Copy 11.30.05 gas 1.09.06 AURORA at 1.10.06_Book2_Electric Rev Req Model (2009 GRC) Revised 01-18-2010 3 3" xfId="13829"/>
    <cellStyle name="_Power Cost Value Copy 11.30.05 gas 1.09.06 AURORA at 1.10.06_Book2_Electric Rev Req Model (2009 GRC) Revised 01-18-2010 3 4" xfId="13830"/>
    <cellStyle name="_Power Cost Value Copy 11.30.05 gas 1.09.06 AURORA at 1.10.06_Book2_Electric Rev Req Model (2009 GRC) Revised 01-18-2010 4" xfId="13831"/>
    <cellStyle name="_Power Cost Value Copy 11.30.05 gas 1.09.06 AURORA at 1.10.06_Book2_Electric Rev Req Model (2009 GRC) Revised 01-18-2010 4 2" xfId="13832"/>
    <cellStyle name="_Power Cost Value Copy 11.30.05 gas 1.09.06 AURORA at 1.10.06_Book2_Electric Rev Req Model (2009 GRC) Revised 01-18-2010 5" xfId="13833"/>
    <cellStyle name="_Power Cost Value Copy 11.30.05 gas 1.09.06 AURORA at 1.10.06_Book2_Electric Rev Req Model (2009 GRC) Revised 01-18-2010_DEM-WP(C) ENERG10C--ctn Mid-C_042010 2010GRC" xfId="13834"/>
    <cellStyle name="_Power Cost Value Copy 11.30.05 gas 1.09.06 AURORA at 1.10.06_Book2_Electric Rev Req Model (2009 GRC) Revised 01-18-2010_DEM-WP(C) ENERG10C--ctn Mid-C_042010 2010GRC 2" xfId="13835"/>
    <cellStyle name="_Power Cost Value Copy 11.30.05 gas 1.09.06 AURORA at 1.10.06_Book2_Final Order Electric EXHIBIT A-1" xfId="13836"/>
    <cellStyle name="_Power Cost Value Copy 11.30.05 gas 1.09.06 AURORA at 1.10.06_Book2_Final Order Electric EXHIBIT A-1 2" xfId="13837"/>
    <cellStyle name="_Power Cost Value Copy 11.30.05 gas 1.09.06 AURORA at 1.10.06_Book2_Final Order Electric EXHIBIT A-1 2 2" xfId="13838"/>
    <cellStyle name="_Power Cost Value Copy 11.30.05 gas 1.09.06 AURORA at 1.10.06_Book2_Final Order Electric EXHIBIT A-1 2 2 2" xfId="13839"/>
    <cellStyle name="_Power Cost Value Copy 11.30.05 gas 1.09.06 AURORA at 1.10.06_Book2_Final Order Electric EXHIBIT A-1 2 3" xfId="13840"/>
    <cellStyle name="_Power Cost Value Copy 11.30.05 gas 1.09.06 AURORA at 1.10.06_Book2_Final Order Electric EXHIBIT A-1 2 4" xfId="13841"/>
    <cellStyle name="_Power Cost Value Copy 11.30.05 gas 1.09.06 AURORA at 1.10.06_Book2_Final Order Electric EXHIBIT A-1 3" xfId="13842"/>
    <cellStyle name="_Power Cost Value Copy 11.30.05 gas 1.09.06 AURORA at 1.10.06_Book2_Final Order Electric EXHIBIT A-1 3 2" xfId="13843"/>
    <cellStyle name="_Power Cost Value Copy 11.30.05 gas 1.09.06 AURORA at 1.10.06_Book2_Final Order Electric EXHIBIT A-1 4" xfId="13844"/>
    <cellStyle name="_Power Cost Value Copy 11.30.05 gas 1.09.06 AURORA at 1.10.06_Book2_Final Order Electric EXHIBIT A-1 5" xfId="13845"/>
    <cellStyle name="_Power Cost Value Copy 11.30.05 gas 1.09.06 AURORA at 1.10.06_Book2_Final Order Electric EXHIBIT A-1 6" xfId="13846"/>
    <cellStyle name="_Power Cost Value Copy 11.30.05 gas 1.09.06 AURORA at 1.10.06_Book4" xfId="13847"/>
    <cellStyle name="_Power Cost Value Copy 11.30.05 gas 1.09.06 AURORA at 1.10.06_Book4 2" xfId="13848"/>
    <cellStyle name="_Power Cost Value Copy 11.30.05 gas 1.09.06 AURORA at 1.10.06_Book4 2 2" xfId="13849"/>
    <cellStyle name="_Power Cost Value Copy 11.30.05 gas 1.09.06 AURORA at 1.10.06_Book4 2 2 2" xfId="13850"/>
    <cellStyle name="_Power Cost Value Copy 11.30.05 gas 1.09.06 AURORA at 1.10.06_Book4 2 2 2 2" xfId="13851"/>
    <cellStyle name="_Power Cost Value Copy 11.30.05 gas 1.09.06 AURORA at 1.10.06_Book4 2 2 3" xfId="13852"/>
    <cellStyle name="_Power Cost Value Copy 11.30.05 gas 1.09.06 AURORA at 1.10.06_Book4 2 3" xfId="13853"/>
    <cellStyle name="_Power Cost Value Copy 11.30.05 gas 1.09.06 AURORA at 1.10.06_Book4 2 3 2" xfId="13854"/>
    <cellStyle name="_Power Cost Value Copy 11.30.05 gas 1.09.06 AURORA at 1.10.06_Book4 2 4" xfId="13855"/>
    <cellStyle name="_Power Cost Value Copy 11.30.05 gas 1.09.06 AURORA at 1.10.06_Book4 3" xfId="13856"/>
    <cellStyle name="_Power Cost Value Copy 11.30.05 gas 1.09.06 AURORA at 1.10.06_Book4 3 2" xfId="13857"/>
    <cellStyle name="_Power Cost Value Copy 11.30.05 gas 1.09.06 AURORA at 1.10.06_Book4 3 2 2" xfId="13858"/>
    <cellStyle name="_Power Cost Value Copy 11.30.05 gas 1.09.06 AURORA at 1.10.06_Book4 3 3" xfId="13859"/>
    <cellStyle name="_Power Cost Value Copy 11.30.05 gas 1.09.06 AURORA at 1.10.06_Book4 3 4" xfId="13860"/>
    <cellStyle name="_Power Cost Value Copy 11.30.05 gas 1.09.06 AURORA at 1.10.06_Book4 4" xfId="13861"/>
    <cellStyle name="_Power Cost Value Copy 11.30.05 gas 1.09.06 AURORA at 1.10.06_Book4 4 2" xfId="13862"/>
    <cellStyle name="_Power Cost Value Copy 11.30.05 gas 1.09.06 AURORA at 1.10.06_Book4 5" xfId="13863"/>
    <cellStyle name="_Power Cost Value Copy 11.30.05 gas 1.09.06 AURORA at 1.10.06_Book4_DEM-WP(C) ENERG10C--ctn Mid-C_042010 2010GRC" xfId="13864"/>
    <cellStyle name="_Power Cost Value Copy 11.30.05 gas 1.09.06 AURORA at 1.10.06_Book4_DEM-WP(C) ENERG10C--ctn Mid-C_042010 2010GRC 2" xfId="13865"/>
    <cellStyle name="_Power Cost Value Copy 11.30.05 gas 1.09.06 AURORA at 1.10.06_Book9" xfId="13866"/>
    <cellStyle name="_Power Cost Value Copy 11.30.05 gas 1.09.06 AURORA at 1.10.06_Book9 2" xfId="13867"/>
    <cellStyle name="_Power Cost Value Copy 11.30.05 gas 1.09.06 AURORA at 1.10.06_Book9 2 2" xfId="13868"/>
    <cellStyle name="_Power Cost Value Copy 11.30.05 gas 1.09.06 AURORA at 1.10.06_Book9 2 2 2" xfId="13869"/>
    <cellStyle name="_Power Cost Value Copy 11.30.05 gas 1.09.06 AURORA at 1.10.06_Book9 2 2 2 2" xfId="13870"/>
    <cellStyle name="_Power Cost Value Copy 11.30.05 gas 1.09.06 AURORA at 1.10.06_Book9 2 2 3" xfId="13871"/>
    <cellStyle name="_Power Cost Value Copy 11.30.05 gas 1.09.06 AURORA at 1.10.06_Book9 2 3" xfId="13872"/>
    <cellStyle name="_Power Cost Value Copy 11.30.05 gas 1.09.06 AURORA at 1.10.06_Book9 2 3 2" xfId="13873"/>
    <cellStyle name="_Power Cost Value Copy 11.30.05 gas 1.09.06 AURORA at 1.10.06_Book9 2 4" xfId="13874"/>
    <cellStyle name="_Power Cost Value Copy 11.30.05 gas 1.09.06 AURORA at 1.10.06_Book9 3" xfId="13875"/>
    <cellStyle name="_Power Cost Value Copy 11.30.05 gas 1.09.06 AURORA at 1.10.06_Book9 3 2" xfId="13876"/>
    <cellStyle name="_Power Cost Value Copy 11.30.05 gas 1.09.06 AURORA at 1.10.06_Book9 3 2 2" xfId="13877"/>
    <cellStyle name="_Power Cost Value Copy 11.30.05 gas 1.09.06 AURORA at 1.10.06_Book9 3 3" xfId="13878"/>
    <cellStyle name="_Power Cost Value Copy 11.30.05 gas 1.09.06 AURORA at 1.10.06_Book9 3 4" xfId="13879"/>
    <cellStyle name="_Power Cost Value Copy 11.30.05 gas 1.09.06 AURORA at 1.10.06_Book9 4" xfId="13880"/>
    <cellStyle name="_Power Cost Value Copy 11.30.05 gas 1.09.06 AURORA at 1.10.06_Book9 4 2" xfId="13881"/>
    <cellStyle name="_Power Cost Value Copy 11.30.05 gas 1.09.06 AURORA at 1.10.06_Book9 5" xfId="13882"/>
    <cellStyle name="_Power Cost Value Copy 11.30.05 gas 1.09.06 AURORA at 1.10.06_Book9_DEM-WP(C) ENERG10C--ctn Mid-C_042010 2010GRC" xfId="13883"/>
    <cellStyle name="_Power Cost Value Copy 11.30.05 gas 1.09.06 AURORA at 1.10.06_Book9_DEM-WP(C) ENERG10C--ctn Mid-C_042010 2010GRC 2" xfId="13884"/>
    <cellStyle name="_Power Cost Value Copy 11.30.05 gas 1.09.06 AURORA at 1.10.06_Check the Interest Calculation" xfId="13885"/>
    <cellStyle name="_Power Cost Value Copy 11.30.05 gas 1.09.06 AURORA at 1.10.06_Check the Interest Calculation 2" xfId="13886"/>
    <cellStyle name="_Power Cost Value Copy 11.30.05 gas 1.09.06 AURORA at 1.10.06_Check the Interest Calculation_Scenario 1 REC vs PTC Offset" xfId="13887"/>
    <cellStyle name="_Power Cost Value Copy 11.30.05 gas 1.09.06 AURORA at 1.10.06_Check the Interest Calculation_Scenario 1 REC vs PTC Offset 2" xfId="13888"/>
    <cellStyle name="_Power Cost Value Copy 11.30.05 gas 1.09.06 AURORA at 1.10.06_Check the Interest Calculation_Scenario 3" xfId="13889"/>
    <cellStyle name="_Power Cost Value Copy 11.30.05 gas 1.09.06 AURORA at 1.10.06_Check the Interest Calculation_Scenario 3 2" xfId="13890"/>
    <cellStyle name="_Power Cost Value Copy 11.30.05 gas 1.09.06 AURORA at 1.10.06_Chelan PUD Power Costs (8-10)" xfId="13891"/>
    <cellStyle name="_Power Cost Value Copy 11.30.05 gas 1.09.06 AURORA at 1.10.06_Chelan PUD Power Costs (8-10) 2" xfId="13892"/>
    <cellStyle name="_Power Cost Value Copy 11.30.05 gas 1.09.06 AURORA at 1.10.06_DEM-WP(C) Chelan Power Costs" xfId="13893"/>
    <cellStyle name="_Power Cost Value Copy 11.30.05 gas 1.09.06 AURORA at 1.10.06_DEM-WP(C) Chelan Power Costs 2" xfId="13894"/>
    <cellStyle name="_Power Cost Value Copy 11.30.05 gas 1.09.06 AURORA at 1.10.06_DEM-WP(C) Chelan Power Costs 2 2" xfId="13895"/>
    <cellStyle name="_Power Cost Value Copy 11.30.05 gas 1.09.06 AURORA at 1.10.06_DEM-WP(C) Chelan Power Costs 2 2 2" xfId="13896"/>
    <cellStyle name="_Power Cost Value Copy 11.30.05 gas 1.09.06 AURORA at 1.10.06_DEM-WP(C) Chelan Power Costs 2 3" xfId="13897"/>
    <cellStyle name="_Power Cost Value Copy 11.30.05 gas 1.09.06 AURORA at 1.10.06_DEM-WP(C) Chelan Power Costs 2 4" xfId="13898"/>
    <cellStyle name="_Power Cost Value Copy 11.30.05 gas 1.09.06 AURORA at 1.10.06_DEM-WP(C) Chelan Power Costs 3" xfId="13899"/>
    <cellStyle name="_Power Cost Value Copy 11.30.05 gas 1.09.06 AURORA at 1.10.06_DEM-WP(C) Chelan Power Costs 3 2" xfId="13900"/>
    <cellStyle name="_Power Cost Value Copy 11.30.05 gas 1.09.06 AURORA at 1.10.06_DEM-WP(C) Chelan Power Costs 4" xfId="13901"/>
    <cellStyle name="_Power Cost Value Copy 11.30.05 gas 1.09.06 AURORA at 1.10.06_DEM-WP(C) ENERG10C--ctn Mid-C_042010 2010GRC" xfId="13902"/>
    <cellStyle name="_Power Cost Value Copy 11.30.05 gas 1.09.06 AURORA at 1.10.06_DEM-WP(C) ENERG10C--ctn Mid-C_042010 2010GRC 2" xfId="13903"/>
    <cellStyle name="_Power Cost Value Copy 11.30.05 gas 1.09.06 AURORA at 1.10.06_DEM-WP(C) Gas Transport 2010GRC" xfId="13904"/>
    <cellStyle name="_Power Cost Value Copy 11.30.05 gas 1.09.06 AURORA at 1.10.06_DEM-WP(C) Gas Transport 2010GRC 2" xfId="13905"/>
    <cellStyle name="_Power Cost Value Copy 11.30.05 gas 1.09.06 AURORA at 1.10.06_DEM-WP(C) Gas Transport 2010GRC 2 2" xfId="13906"/>
    <cellStyle name="_Power Cost Value Copy 11.30.05 gas 1.09.06 AURORA at 1.10.06_DEM-WP(C) Gas Transport 2010GRC 2 2 2" xfId="13907"/>
    <cellStyle name="_Power Cost Value Copy 11.30.05 gas 1.09.06 AURORA at 1.10.06_DEM-WP(C) Gas Transport 2010GRC 2 3" xfId="13908"/>
    <cellStyle name="_Power Cost Value Copy 11.30.05 gas 1.09.06 AURORA at 1.10.06_DEM-WP(C) Gas Transport 2010GRC 2 4" xfId="13909"/>
    <cellStyle name="_Power Cost Value Copy 11.30.05 gas 1.09.06 AURORA at 1.10.06_DEM-WP(C) Gas Transport 2010GRC 3" xfId="13910"/>
    <cellStyle name="_Power Cost Value Copy 11.30.05 gas 1.09.06 AURORA at 1.10.06_DEM-WP(C) Gas Transport 2010GRC 3 2" xfId="13911"/>
    <cellStyle name="_Power Cost Value Copy 11.30.05 gas 1.09.06 AURORA at 1.10.06_DEM-WP(C) Gas Transport 2010GRC 4" xfId="13912"/>
    <cellStyle name="_Power Cost Value Copy 11.30.05 gas 1.09.06 AURORA at 1.10.06_Direct Assignment Distribution Plant 2008" xfId="13913"/>
    <cellStyle name="_Power Cost Value Copy 11.30.05 gas 1.09.06 AURORA at 1.10.06_Direct Assignment Distribution Plant 2008 2" xfId="13914"/>
    <cellStyle name="_Power Cost Value Copy 11.30.05 gas 1.09.06 AURORA at 1.10.06_Direct Assignment Distribution Plant 2008 2 2" xfId="13915"/>
    <cellStyle name="_Power Cost Value Copy 11.30.05 gas 1.09.06 AURORA at 1.10.06_Direct Assignment Distribution Plant 2008 2 2 2" xfId="13916"/>
    <cellStyle name="_Power Cost Value Copy 11.30.05 gas 1.09.06 AURORA at 1.10.06_Direct Assignment Distribution Plant 2008 2 2 2 2" xfId="13917"/>
    <cellStyle name="_Power Cost Value Copy 11.30.05 gas 1.09.06 AURORA at 1.10.06_Direct Assignment Distribution Plant 2008 2 2 3" xfId="13918"/>
    <cellStyle name="_Power Cost Value Copy 11.30.05 gas 1.09.06 AURORA at 1.10.06_Direct Assignment Distribution Plant 2008 2 3" xfId="13919"/>
    <cellStyle name="_Power Cost Value Copy 11.30.05 gas 1.09.06 AURORA at 1.10.06_Direct Assignment Distribution Plant 2008 2 3 2" xfId="13920"/>
    <cellStyle name="_Power Cost Value Copy 11.30.05 gas 1.09.06 AURORA at 1.10.06_Direct Assignment Distribution Plant 2008 2 3 2 2" xfId="13921"/>
    <cellStyle name="_Power Cost Value Copy 11.30.05 gas 1.09.06 AURORA at 1.10.06_Direct Assignment Distribution Plant 2008 2 3 3" xfId="13922"/>
    <cellStyle name="_Power Cost Value Copy 11.30.05 gas 1.09.06 AURORA at 1.10.06_Direct Assignment Distribution Plant 2008 2 4" xfId="13923"/>
    <cellStyle name="_Power Cost Value Copy 11.30.05 gas 1.09.06 AURORA at 1.10.06_Direct Assignment Distribution Plant 2008 2 4 2" xfId="13924"/>
    <cellStyle name="_Power Cost Value Copy 11.30.05 gas 1.09.06 AURORA at 1.10.06_Direct Assignment Distribution Plant 2008 2 4 2 2" xfId="13925"/>
    <cellStyle name="_Power Cost Value Copy 11.30.05 gas 1.09.06 AURORA at 1.10.06_Direct Assignment Distribution Plant 2008 2 4 3" xfId="13926"/>
    <cellStyle name="_Power Cost Value Copy 11.30.05 gas 1.09.06 AURORA at 1.10.06_Direct Assignment Distribution Plant 2008 2 5" xfId="13927"/>
    <cellStyle name="_Power Cost Value Copy 11.30.05 gas 1.09.06 AURORA at 1.10.06_Direct Assignment Distribution Plant 2008 3" xfId="13928"/>
    <cellStyle name="_Power Cost Value Copy 11.30.05 gas 1.09.06 AURORA at 1.10.06_Direct Assignment Distribution Plant 2008 3 2" xfId="13929"/>
    <cellStyle name="_Power Cost Value Copy 11.30.05 gas 1.09.06 AURORA at 1.10.06_Direct Assignment Distribution Plant 2008 3 2 2" xfId="13930"/>
    <cellStyle name="_Power Cost Value Copy 11.30.05 gas 1.09.06 AURORA at 1.10.06_Direct Assignment Distribution Plant 2008 3 3" xfId="13931"/>
    <cellStyle name="_Power Cost Value Copy 11.30.05 gas 1.09.06 AURORA at 1.10.06_Direct Assignment Distribution Plant 2008 4" xfId="13932"/>
    <cellStyle name="_Power Cost Value Copy 11.30.05 gas 1.09.06 AURORA at 1.10.06_Direct Assignment Distribution Plant 2008 4 2" xfId="13933"/>
    <cellStyle name="_Power Cost Value Copy 11.30.05 gas 1.09.06 AURORA at 1.10.06_Direct Assignment Distribution Plant 2008 4 2 2" xfId="13934"/>
    <cellStyle name="_Power Cost Value Copy 11.30.05 gas 1.09.06 AURORA at 1.10.06_Direct Assignment Distribution Plant 2008 4 3" xfId="13935"/>
    <cellStyle name="_Power Cost Value Copy 11.30.05 gas 1.09.06 AURORA at 1.10.06_Direct Assignment Distribution Plant 2008 5" xfId="13936"/>
    <cellStyle name="_Power Cost Value Copy 11.30.05 gas 1.09.06 AURORA at 1.10.06_Direct Assignment Distribution Plant 2008 5 2" xfId="13937"/>
    <cellStyle name="_Power Cost Value Copy 11.30.05 gas 1.09.06 AURORA at 1.10.06_Direct Assignment Distribution Plant 2008 6" xfId="13938"/>
    <cellStyle name="_Power Cost Value Copy 11.30.05 gas 1.09.06 AURORA at 1.10.06_Electric COS Inputs" xfId="13939"/>
    <cellStyle name="_Power Cost Value Copy 11.30.05 gas 1.09.06 AURORA at 1.10.06_Electric COS Inputs 2" xfId="13940"/>
    <cellStyle name="_Power Cost Value Copy 11.30.05 gas 1.09.06 AURORA at 1.10.06_Electric COS Inputs 2 2" xfId="13941"/>
    <cellStyle name="_Power Cost Value Copy 11.30.05 gas 1.09.06 AURORA at 1.10.06_Electric COS Inputs 2 2 2" xfId="13942"/>
    <cellStyle name="_Power Cost Value Copy 11.30.05 gas 1.09.06 AURORA at 1.10.06_Electric COS Inputs 2 2 2 2" xfId="13943"/>
    <cellStyle name="_Power Cost Value Copy 11.30.05 gas 1.09.06 AURORA at 1.10.06_Electric COS Inputs 2 2 3" xfId="13944"/>
    <cellStyle name="_Power Cost Value Copy 11.30.05 gas 1.09.06 AURORA at 1.10.06_Electric COS Inputs 2 3" xfId="13945"/>
    <cellStyle name="_Power Cost Value Copy 11.30.05 gas 1.09.06 AURORA at 1.10.06_Electric COS Inputs 2 3 2" xfId="13946"/>
    <cellStyle name="_Power Cost Value Copy 11.30.05 gas 1.09.06 AURORA at 1.10.06_Electric COS Inputs 2 3 2 2" xfId="13947"/>
    <cellStyle name="_Power Cost Value Copy 11.30.05 gas 1.09.06 AURORA at 1.10.06_Electric COS Inputs 2 3 3" xfId="13948"/>
    <cellStyle name="_Power Cost Value Copy 11.30.05 gas 1.09.06 AURORA at 1.10.06_Electric COS Inputs 2 4" xfId="13949"/>
    <cellStyle name="_Power Cost Value Copy 11.30.05 gas 1.09.06 AURORA at 1.10.06_Electric COS Inputs 2 4 2" xfId="13950"/>
    <cellStyle name="_Power Cost Value Copy 11.30.05 gas 1.09.06 AURORA at 1.10.06_Electric COS Inputs 2 4 2 2" xfId="13951"/>
    <cellStyle name="_Power Cost Value Copy 11.30.05 gas 1.09.06 AURORA at 1.10.06_Electric COS Inputs 2 4 3" xfId="13952"/>
    <cellStyle name="_Power Cost Value Copy 11.30.05 gas 1.09.06 AURORA at 1.10.06_Electric COS Inputs 2 5" xfId="13953"/>
    <cellStyle name="_Power Cost Value Copy 11.30.05 gas 1.09.06 AURORA at 1.10.06_Electric COS Inputs 3" xfId="13954"/>
    <cellStyle name="_Power Cost Value Copy 11.30.05 gas 1.09.06 AURORA at 1.10.06_Electric COS Inputs 3 2" xfId="13955"/>
    <cellStyle name="_Power Cost Value Copy 11.30.05 gas 1.09.06 AURORA at 1.10.06_Electric COS Inputs 3 2 2" xfId="13956"/>
    <cellStyle name="_Power Cost Value Copy 11.30.05 gas 1.09.06 AURORA at 1.10.06_Electric COS Inputs 3 3" xfId="13957"/>
    <cellStyle name="_Power Cost Value Copy 11.30.05 gas 1.09.06 AURORA at 1.10.06_Electric COS Inputs 4" xfId="13958"/>
    <cellStyle name="_Power Cost Value Copy 11.30.05 gas 1.09.06 AURORA at 1.10.06_Electric COS Inputs 4 2" xfId="13959"/>
    <cellStyle name="_Power Cost Value Copy 11.30.05 gas 1.09.06 AURORA at 1.10.06_Electric COS Inputs 4 2 2" xfId="13960"/>
    <cellStyle name="_Power Cost Value Copy 11.30.05 gas 1.09.06 AURORA at 1.10.06_Electric COS Inputs 4 3" xfId="13961"/>
    <cellStyle name="_Power Cost Value Copy 11.30.05 gas 1.09.06 AURORA at 1.10.06_Electric COS Inputs 5" xfId="13962"/>
    <cellStyle name="_Power Cost Value Copy 11.30.05 gas 1.09.06 AURORA at 1.10.06_Electric COS Inputs 5 2" xfId="13963"/>
    <cellStyle name="_Power Cost Value Copy 11.30.05 gas 1.09.06 AURORA at 1.10.06_Electric COS Inputs 6" xfId="13964"/>
    <cellStyle name="_Power Cost Value Copy 11.30.05 gas 1.09.06 AURORA at 1.10.06_Electric Rate Spread and Rate Design 3.23.09" xfId="13965"/>
    <cellStyle name="_Power Cost Value Copy 11.30.05 gas 1.09.06 AURORA at 1.10.06_Electric Rate Spread and Rate Design 3.23.09 2" xfId="13966"/>
    <cellStyle name="_Power Cost Value Copy 11.30.05 gas 1.09.06 AURORA at 1.10.06_Electric Rate Spread and Rate Design 3.23.09 2 2" xfId="13967"/>
    <cellStyle name="_Power Cost Value Copy 11.30.05 gas 1.09.06 AURORA at 1.10.06_Electric Rate Spread and Rate Design 3.23.09 2 2 2" xfId="13968"/>
    <cellStyle name="_Power Cost Value Copy 11.30.05 gas 1.09.06 AURORA at 1.10.06_Electric Rate Spread and Rate Design 3.23.09 2 2 2 2" xfId="13969"/>
    <cellStyle name="_Power Cost Value Copy 11.30.05 gas 1.09.06 AURORA at 1.10.06_Electric Rate Spread and Rate Design 3.23.09 2 2 3" xfId="13970"/>
    <cellStyle name="_Power Cost Value Copy 11.30.05 gas 1.09.06 AURORA at 1.10.06_Electric Rate Spread and Rate Design 3.23.09 2 3" xfId="13971"/>
    <cellStyle name="_Power Cost Value Copy 11.30.05 gas 1.09.06 AURORA at 1.10.06_Electric Rate Spread and Rate Design 3.23.09 2 3 2" xfId="13972"/>
    <cellStyle name="_Power Cost Value Copy 11.30.05 gas 1.09.06 AURORA at 1.10.06_Electric Rate Spread and Rate Design 3.23.09 2 3 2 2" xfId="13973"/>
    <cellStyle name="_Power Cost Value Copy 11.30.05 gas 1.09.06 AURORA at 1.10.06_Electric Rate Spread and Rate Design 3.23.09 2 3 3" xfId="13974"/>
    <cellStyle name="_Power Cost Value Copy 11.30.05 gas 1.09.06 AURORA at 1.10.06_Electric Rate Spread and Rate Design 3.23.09 2 4" xfId="13975"/>
    <cellStyle name="_Power Cost Value Copy 11.30.05 gas 1.09.06 AURORA at 1.10.06_Electric Rate Spread and Rate Design 3.23.09 2 4 2" xfId="13976"/>
    <cellStyle name="_Power Cost Value Copy 11.30.05 gas 1.09.06 AURORA at 1.10.06_Electric Rate Spread and Rate Design 3.23.09 2 4 2 2" xfId="13977"/>
    <cellStyle name="_Power Cost Value Copy 11.30.05 gas 1.09.06 AURORA at 1.10.06_Electric Rate Spread and Rate Design 3.23.09 2 4 3" xfId="13978"/>
    <cellStyle name="_Power Cost Value Copy 11.30.05 gas 1.09.06 AURORA at 1.10.06_Electric Rate Spread and Rate Design 3.23.09 2 5" xfId="13979"/>
    <cellStyle name="_Power Cost Value Copy 11.30.05 gas 1.09.06 AURORA at 1.10.06_Electric Rate Spread and Rate Design 3.23.09 3" xfId="13980"/>
    <cellStyle name="_Power Cost Value Copy 11.30.05 gas 1.09.06 AURORA at 1.10.06_Electric Rate Spread and Rate Design 3.23.09 3 2" xfId="13981"/>
    <cellStyle name="_Power Cost Value Copy 11.30.05 gas 1.09.06 AURORA at 1.10.06_Electric Rate Spread and Rate Design 3.23.09 3 2 2" xfId="13982"/>
    <cellStyle name="_Power Cost Value Copy 11.30.05 gas 1.09.06 AURORA at 1.10.06_Electric Rate Spread and Rate Design 3.23.09 3 3" xfId="13983"/>
    <cellStyle name="_Power Cost Value Copy 11.30.05 gas 1.09.06 AURORA at 1.10.06_Electric Rate Spread and Rate Design 3.23.09 4" xfId="13984"/>
    <cellStyle name="_Power Cost Value Copy 11.30.05 gas 1.09.06 AURORA at 1.10.06_Electric Rate Spread and Rate Design 3.23.09 4 2" xfId="13985"/>
    <cellStyle name="_Power Cost Value Copy 11.30.05 gas 1.09.06 AURORA at 1.10.06_Electric Rate Spread and Rate Design 3.23.09 4 2 2" xfId="13986"/>
    <cellStyle name="_Power Cost Value Copy 11.30.05 gas 1.09.06 AURORA at 1.10.06_Electric Rate Spread and Rate Design 3.23.09 4 3" xfId="13987"/>
    <cellStyle name="_Power Cost Value Copy 11.30.05 gas 1.09.06 AURORA at 1.10.06_Electric Rate Spread and Rate Design 3.23.09 5" xfId="13988"/>
    <cellStyle name="_Power Cost Value Copy 11.30.05 gas 1.09.06 AURORA at 1.10.06_Electric Rate Spread and Rate Design 3.23.09 5 2" xfId="13989"/>
    <cellStyle name="_Power Cost Value Copy 11.30.05 gas 1.09.06 AURORA at 1.10.06_Electric Rate Spread and Rate Design 3.23.09 6" xfId="13990"/>
    <cellStyle name="_Power Cost Value Copy 11.30.05 gas 1.09.06 AURORA at 1.10.06_Exh A-1 resulting from UE-112050 effective Jan 1 2012" xfId="13991"/>
    <cellStyle name="_Power Cost Value Copy 11.30.05 gas 1.09.06 AURORA at 1.10.06_Exh A-1 resulting from UE-112050 effective Jan 1 2012 2" xfId="13992"/>
    <cellStyle name="_Power Cost Value Copy 11.30.05 gas 1.09.06 AURORA at 1.10.06_Exh G - Klamath Peaker PPA fr C Locke 2-12" xfId="13993"/>
    <cellStyle name="_Power Cost Value Copy 11.30.05 gas 1.09.06 AURORA at 1.10.06_Exh G - Klamath Peaker PPA fr C Locke 2-12 2" xfId="13994"/>
    <cellStyle name="_Power Cost Value Copy 11.30.05 gas 1.09.06 AURORA at 1.10.06_Exhibit A-1 effective 4-1-11 fr S Free 12-11" xfId="13995"/>
    <cellStyle name="_Power Cost Value Copy 11.30.05 gas 1.09.06 AURORA at 1.10.06_Exhibit A-1 effective 4-1-11 fr S Free 12-11 2" xfId="13996"/>
    <cellStyle name="_Power Cost Value Copy 11.30.05 gas 1.09.06 AURORA at 1.10.06_Exhibit D fr R Gho 12-31-08" xfId="13997"/>
    <cellStyle name="_Power Cost Value Copy 11.30.05 gas 1.09.06 AURORA at 1.10.06_Exhibit D fr R Gho 12-31-08 2" xfId="13998"/>
    <cellStyle name="_Power Cost Value Copy 11.30.05 gas 1.09.06 AURORA at 1.10.06_Exhibit D fr R Gho 12-31-08 2 2" xfId="13999"/>
    <cellStyle name="_Power Cost Value Copy 11.30.05 gas 1.09.06 AURORA at 1.10.06_Exhibit D fr R Gho 12-31-08 2 2 2" xfId="14000"/>
    <cellStyle name="_Power Cost Value Copy 11.30.05 gas 1.09.06 AURORA at 1.10.06_Exhibit D fr R Gho 12-31-08 2 2 2 2" xfId="14001"/>
    <cellStyle name="_Power Cost Value Copy 11.30.05 gas 1.09.06 AURORA at 1.10.06_Exhibit D fr R Gho 12-31-08 2 2 3" xfId="14002"/>
    <cellStyle name="_Power Cost Value Copy 11.30.05 gas 1.09.06 AURORA at 1.10.06_Exhibit D fr R Gho 12-31-08 2 3" xfId="14003"/>
    <cellStyle name="_Power Cost Value Copy 11.30.05 gas 1.09.06 AURORA at 1.10.06_Exhibit D fr R Gho 12-31-08 2 3 2" xfId="14004"/>
    <cellStyle name="_Power Cost Value Copy 11.30.05 gas 1.09.06 AURORA at 1.10.06_Exhibit D fr R Gho 12-31-08 2 4" xfId="14005"/>
    <cellStyle name="_Power Cost Value Copy 11.30.05 gas 1.09.06 AURORA at 1.10.06_Exhibit D fr R Gho 12-31-08 2 5" xfId="14006"/>
    <cellStyle name="_Power Cost Value Copy 11.30.05 gas 1.09.06 AURORA at 1.10.06_Exhibit D fr R Gho 12-31-08 3" xfId="14007"/>
    <cellStyle name="_Power Cost Value Copy 11.30.05 gas 1.09.06 AURORA at 1.10.06_Exhibit D fr R Gho 12-31-08 3 2" xfId="14008"/>
    <cellStyle name="_Power Cost Value Copy 11.30.05 gas 1.09.06 AURORA at 1.10.06_Exhibit D fr R Gho 12-31-08 3 2 2" xfId="14009"/>
    <cellStyle name="_Power Cost Value Copy 11.30.05 gas 1.09.06 AURORA at 1.10.06_Exhibit D fr R Gho 12-31-08 3 3" xfId="14010"/>
    <cellStyle name="_Power Cost Value Copy 11.30.05 gas 1.09.06 AURORA at 1.10.06_Exhibit D fr R Gho 12-31-08 3 4" xfId="14011"/>
    <cellStyle name="_Power Cost Value Copy 11.30.05 gas 1.09.06 AURORA at 1.10.06_Exhibit D fr R Gho 12-31-08 4" xfId="14012"/>
    <cellStyle name="_Power Cost Value Copy 11.30.05 gas 1.09.06 AURORA at 1.10.06_Exhibit D fr R Gho 12-31-08 4 2" xfId="14013"/>
    <cellStyle name="_Power Cost Value Copy 11.30.05 gas 1.09.06 AURORA at 1.10.06_Exhibit D fr R Gho 12-31-08 5" xfId="14014"/>
    <cellStyle name="_Power Cost Value Copy 11.30.05 gas 1.09.06 AURORA at 1.10.06_Exhibit D fr R Gho 12-31-08 6" xfId="14015"/>
    <cellStyle name="_Power Cost Value Copy 11.30.05 gas 1.09.06 AURORA at 1.10.06_Exhibit D fr R Gho 12-31-08 v2" xfId="14016"/>
    <cellStyle name="_Power Cost Value Copy 11.30.05 gas 1.09.06 AURORA at 1.10.06_Exhibit D fr R Gho 12-31-08 v2 2" xfId="14017"/>
    <cellStyle name="_Power Cost Value Copy 11.30.05 gas 1.09.06 AURORA at 1.10.06_Exhibit D fr R Gho 12-31-08 v2 2 2" xfId="14018"/>
    <cellStyle name="_Power Cost Value Copy 11.30.05 gas 1.09.06 AURORA at 1.10.06_Exhibit D fr R Gho 12-31-08 v2 2 2 2" xfId="14019"/>
    <cellStyle name="_Power Cost Value Copy 11.30.05 gas 1.09.06 AURORA at 1.10.06_Exhibit D fr R Gho 12-31-08 v2 2 2 2 2" xfId="14020"/>
    <cellStyle name="_Power Cost Value Copy 11.30.05 gas 1.09.06 AURORA at 1.10.06_Exhibit D fr R Gho 12-31-08 v2 2 2 3" xfId="14021"/>
    <cellStyle name="_Power Cost Value Copy 11.30.05 gas 1.09.06 AURORA at 1.10.06_Exhibit D fr R Gho 12-31-08 v2 2 3" xfId="14022"/>
    <cellStyle name="_Power Cost Value Copy 11.30.05 gas 1.09.06 AURORA at 1.10.06_Exhibit D fr R Gho 12-31-08 v2 2 3 2" xfId="14023"/>
    <cellStyle name="_Power Cost Value Copy 11.30.05 gas 1.09.06 AURORA at 1.10.06_Exhibit D fr R Gho 12-31-08 v2 2 4" xfId="14024"/>
    <cellStyle name="_Power Cost Value Copy 11.30.05 gas 1.09.06 AURORA at 1.10.06_Exhibit D fr R Gho 12-31-08 v2 2 5" xfId="14025"/>
    <cellStyle name="_Power Cost Value Copy 11.30.05 gas 1.09.06 AURORA at 1.10.06_Exhibit D fr R Gho 12-31-08 v2 3" xfId="14026"/>
    <cellStyle name="_Power Cost Value Copy 11.30.05 gas 1.09.06 AURORA at 1.10.06_Exhibit D fr R Gho 12-31-08 v2 3 2" xfId="14027"/>
    <cellStyle name="_Power Cost Value Copy 11.30.05 gas 1.09.06 AURORA at 1.10.06_Exhibit D fr R Gho 12-31-08 v2 3 2 2" xfId="14028"/>
    <cellStyle name="_Power Cost Value Copy 11.30.05 gas 1.09.06 AURORA at 1.10.06_Exhibit D fr R Gho 12-31-08 v2 3 3" xfId="14029"/>
    <cellStyle name="_Power Cost Value Copy 11.30.05 gas 1.09.06 AURORA at 1.10.06_Exhibit D fr R Gho 12-31-08 v2 3 4" xfId="14030"/>
    <cellStyle name="_Power Cost Value Copy 11.30.05 gas 1.09.06 AURORA at 1.10.06_Exhibit D fr R Gho 12-31-08 v2 4" xfId="14031"/>
    <cellStyle name="_Power Cost Value Copy 11.30.05 gas 1.09.06 AURORA at 1.10.06_Exhibit D fr R Gho 12-31-08 v2 4 2" xfId="14032"/>
    <cellStyle name="_Power Cost Value Copy 11.30.05 gas 1.09.06 AURORA at 1.10.06_Exhibit D fr R Gho 12-31-08 v2 5" xfId="14033"/>
    <cellStyle name="_Power Cost Value Copy 11.30.05 gas 1.09.06 AURORA at 1.10.06_Exhibit D fr R Gho 12-31-08 v2 6" xfId="14034"/>
    <cellStyle name="_Power Cost Value Copy 11.30.05 gas 1.09.06 AURORA at 1.10.06_Exhibit D fr R Gho 12-31-08 v2_DEM-WP(C) ENERG10C--ctn Mid-C_042010 2010GRC" xfId="14035"/>
    <cellStyle name="_Power Cost Value Copy 11.30.05 gas 1.09.06 AURORA at 1.10.06_Exhibit D fr R Gho 12-31-08 v2_DEM-WP(C) ENERG10C--ctn Mid-C_042010 2010GRC 2" xfId="14036"/>
    <cellStyle name="_Power Cost Value Copy 11.30.05 gas 1.09.06 AURORA at 1.10.06_Exhibit D fr R Gho 12-31-08 v2_NIM Summary" xfId="14037"/>
    <cellStyle name="_Power Cost Value Copy 11.30.05 gas 1.09.06 AURORA at 1.10.06_Exhibit D fr R Gho 12-31-08 v2_NIM Summary 2" xfId="14038"/>
    <cellStyle name="_Power Cost Value Copy 11.30.05 gas 1.09.06 AURORA at 1.10.06_Exhibit D fr R Gho 12-31-08 v2_NIM Summary 2 2" xfId="14039"/>
    <cellStyle name="_Power Cost Value Copy 11.30.05 gas 1.09.06 AURORA at 1.10.06_Exhibit D fr R Gho 12-31-08 v2_NIM Summary 2 2 2" xfId="14040"/>
    <cellStyle name="_Power Cost Value Copy 11.30.05 gas 1.09.06 AURORA at 1.10.06_Exhibit D fr R Gho 12-31-08 v2_NIM Summary 2 2 2 2" xfId="14041"/>
    <cellStyle name="_Power Cost Value Copy 11.30.05 gas 1.09.06 AURORA at 1.10.06_Exhibit D fr R Gho 12-31-08 v2_NIM Summary 2 2 3" xfId="14042"/>
    <cellStyle name="_Power Cost Value Copy 11.30.05 gas 1.09.06 AURORA at 1.10.06_Exhibit D fr R Gho 12-31-08 v2_NIM Summary 2 3" xfId="14043"/>
    <cellStyle name="_Power Cost Value Copy 11.30.05 gas 1.09.06 AURORA at 1.10.06_Exhibit D fr R Gho 12-31-08 v2_NIM Summary 2 3 2" xfId="14044"/>
    <cellStyle name="_Power Cost Value Copy 11.30.05 gas 1.09.06 AURORA at 1.10.06_Exhibit D fr R Gho 12-31-08 v2_NIM Summary 2 4" xfId="14045"/>
    <cellStyle name="_Power Cost Value Copy 11.30.05 gas 1.09.06 AURORA at 1.10.06_Exhibit D fr R Gho 12-31-08 v2_NIM Summary 2 5" xfId="14046"/>
    <cellStyle name="_Power Cost Value Copy 11.30.05 gas 1.09.06 AURORA at 1.10.06_Exhibit D fr R Gho 12-31-08 v2_NIM Summary 3" xfId="14047"/>
    <cellStyle name="_Power Cost Value Copy 11.30.05 gas 1.09.06 AURORA at 1.10.06_Exhibit D fr R Gho 12-31-08 v2_NIM Summary 3 2" xfId="14048"/>
    <cellStyle name="_Power Cost Value Copy 11.30.05 gas 1.09.06 AURORA at 1.10.06_Exhibit D fr R Gho 12-31-08 v2_NIM Summary 3 2 2" xfId="14049"/>
    <cellStyle name="_Power Cost Value Copy 11.30.05 gas 1.09.06 AURORA at 1.10.06_Exhibit D fr R Gho 12-31-08 v2_NIM Summary 3 3" xfId="14050"/>
    <cellStyle name="_Power Cost Value Copy 11.30.05 gas 1.09.06 AURORA at 1.10.06_Exhibit D fr R Gho 12-31-08 v2_NIM Summary 3 4" xfId="14051"/>
    <cellStyle name="_Power Cost Value Copy 11.30.05 gas 1.09.06 AURORA at 1.10.06_Exhibit D fr R Gho 12-31-08 v2_NIM Summary 4" xfId="14052"/>
    <cellStyle name="_Power Cost Value Copy 11.30.05 gas 1.09.06 AURORA at 1.10.06_Exhibit D fr R Gho 12-31-08 v2_NIM Summary 4 2" xfId="14053"/>
    <cellStyle name="_Power Cost Value Copy 11.30.05 gas 1.09.06 AURORA at 1.10.06_Exhibit D fr R Gho 12-31-08 v2_NIM Summary 5" xfId="14054"/>
    <cellStyle name="_Power Cost Value Copy 11.30.05 gas 1.09.06 AURORA at 1.10.06_Exhibit D fr R Gho 12-31-08 v2_NIM Summary 6" xfId="14055"/>
    <cellStyle name="_Power Cost Value Copy 11.30.05 gas 1.09.06 AURORA at 1.10.06_Exhibit D fr R Gho 12-31-08 v2_NIM Summary_DEM-WP(C) ENERG10C--ctn Mid-C_042010 2010GRC" xfId="14056"/>
    <cellStyle name="_Power Cost Value Copy 11.30.05 gas 1.09.06 AURORA at 1.10.06_Exhibit D fr R Gho 12-31-08 v2_NIM Summary_DEM-WP(C) ENERG10C--ctn Mid-C_042010 2010GRC 2" xfId="14057"/>
    <cellStyle name="_Power Cost Value Copy 11.30.05 gas 1.09.06 AURORA at 1.10.06_Exhibit D fr R Gho 12-31-08_DEM-WP(C) ENERG10C--ctn Mid-C_042010 2010GRC" xfId="14058"/>
    <cellStyle name="_Power Cost Value Copy 11.30.05 gas 1.09.06 AURORA at 1.10.06_Exhibit D fr R Gho 12-31-08_DEM-WP(C) ENERG10C--ctn Mid-C_042010 2010GRC 2" xfId="14059"/>
    <cellStyle name="_Power Cost Value Copy 11.30.05 gas 1.09.06 AURORA at 1.10.06_Exhibit D fr R Gho 12-31-08_NIM Summary" xfId="14060"/>
    <cellStyle name="_Power Cost Value Copy 11.30.05 gas 1.09.06 AURORA at 1.10.06_Exhibit D fr R Gho 12-31-08_NIM Summary 2" xfId="14061"/>
    <cellStyle name="_Power Cost Value Copy 11.30.05 gas 1.09.06 AURORA at 1.10.06_Exhibit D fr R Gho 12-31-08_NIM Summary 2 2" xfId="14062"/>
    <cellStyle name="_Power Cost Value Copy 11.30.05 gas 1.09.06 AURORA at 1.10.06_Exhibit D fr R Gho 12-31-08_NIM Summary 2 2 2" xfId="14063"/>
    <cellStyle name="_Power Cost Value Copy 11.30.05 gas 1.09.06 AURORA at 1.10.06_Exhibit D fr R Gho 12-31-08_NIM Summary 2 2 2 2" xfId="14064"/>
    <cellStyle name="_Power Cost Value Copy 11.30.05 gas 1.09.06 AURORA at 1.10.06_Exhibit D fr R Gho 12-31-08_NIM Summary 2 2 3" xfId="14065"/>
    <cellStyle name="_Power Cost Value Copy 11.30.05 gas 1.09.06 AURORA at 1.10.06_Exhibit D fr R Gho 12-31-08_NIM Summary 2 3" xfId="14066"/>
    <cellStyle name="_Power Cost Value Copy 11.30.05 gas 1.09.06 AURORA at 1.10.06_Exhibit D fr R Gho 12-31-08_NIM Summary 2 3 2" xfId="14067"/>
    <cellStyle name="_Power Cost Value Copy 11.30.05 gas 1.09.06 AURORA at 1.10.06_Exhibit D fr R Gho 12-31-08_NIM Summary 2 4" xfId="14068"/>
    <cellStyle name="_Power Cost Value Copy 11.30.05 gas 1.09.06 AURORA at 1.10.06_Exhibit D fr R Gho 12-31-08_NIM Summary 2 5" xfId="14069"/>
    <cellStyle name="_Power Cost Value Copy 11.30.05 gas 1.09.06 AURORA at 1.10.06_Exhibit D fr R Gho 12-31-08_NIM Summary 3" xfId="14070"/>
    <cellStyle name="_Power Cost Value Copy 11.30.05 gas 1.09.06 AURORA at 1.10.06_Exhibit D fr R Gho 12-31-08_NIM Summary 3 2" xfId="14071"/>
    <cellStyle name="_Power Cost Value Copy 11.30.05 gas 1.09.06 AURORA at 1.10.06_Exhibit D fr R Gho 12-31-08_NIM Summary 3 2 2" xfId="14072"/>
    <cellStyle name="_Power Cost Value Copy 11.30.05 gas 1.09.06 AURORA at 1.10.06_Exhibit D fr R Gho 12-31-08_NIM Summary 3 3" xfId="14073"/>
    <cellStyle name="_Power Cost Value Copy 11.30.05 gas 1.09.06 AURORA at 1.10.06_Exhibit D fr R Gho 12-31-08_NIM Summary 3 4" xfId="14074"/>
    <cellStyle name="_Power Cost Value Copy 11.30.05 gas 1.09.06 AURORA at 1.10.06_Exhibit D fr R Gho 12-31-08_NIM Summary 4" xfId="14075"/>
    <cellStyle name="_Power Cost Value Copy 11.30.05 gas 1.09.06 AURORA at 1.10.06_Exhibit D fr R Gho 12-31-08_NIM Summary 4 2" xfId="14076"/>
    <cellStyle name="_Power Cost Value Copy 11.30.05 gas 1.09.06 AURORA at 1.10.06_Exhibit D fr R Gho 12-31-08_NIM Summary 5" xfId="14077"/>
    <cellStyle name="_Power Cost Value Copy 11.30.05 gas 1.09.06 AURORA at 1.10.06_Exhibit D fr R Gho 12-31-08_NIM Summary 6" xfId="14078"/>
    <cellStyle name="_Power Cost Value Copy 11.30.05 gas 1.09.06 AURORA at 1.10.06_Exhibit D fr R Gho 12-31-08_NIM Summary_DEM-WP(C) ENERG10C--ctn Mid-C_042010 2010GRC" xfId="14079"/>
    <cellStyle name="_Power Cost Value Copy 11.30.05 gas 1.09.06 AURORA at 1.10.06_Exhibit D fr R Gho 12-31-08_NIM Summary_DEM-WP(C) ENERG10C--ctn Mid-C_042010 2010GRC 2" xfId="14080"/>
    <cellStyle name="_Power Cost Value Copy 11.30.05 gas 1.09.06 AURORA at 1.10.06_Hopkins Ridge Prepaid Tran - Interest Earned RY 12ME Feb  '11" xfId="14081"/>
    <cellStyle name="_Power Cost Value Copy 11.30.05 gas 1.09.06 AURORA at 1.10.06_Hopkins Ridge Prepaid Tran - Interest Earned RY 12ME Feb  '11 2" xfId="14082"/>
    <cellStyle name="_Power Cost Value Copy 11.30.05 gas 1.09.06 AURORA at 1.10.06_Hopkins Ridge Prepaid Tran - Interest Earned RY 12ME Feb  '11 2 2" xfId="14083"/>
    <cellStyle name="_Power Cost Value Copy 11.30.05 gas 1.09.06 AURORA at 1.10.06_Hopkins Ridge Prepaid Tran - Interest Earned RY 12ME Feb  '11 2 2 2" xfId="14084"/>
    <cellStyle name="_Power Cost Value Copy 11.30.05 gas 1.09.06 AURORA at 1.10.06_Hopkins Ridge Prepaid Tran - Interest Earned RY 12ME Feb  '11 2 2 2 2" xfId="14085"/>
    <cellStyle name="_Power Cost Value Copy 11.30.05 gas 1.09.06 AURORA at 1.10.06_Hopkins Ridge Prepaid Tran - Interest Earned RY 12ME Feb  '11 2 2 3" xfId="14086"/>
    <cellStyle name="_Power Cost Value Copy 11.30.05 gas 1.09.06 AURORA at 1.10.06_Hopkins Ridge Prepaid Tran - Interest Earned RY 12ME Feb  '11 2 3" xfId="14087"/>
    <cellStyle name="_Power Cost Value Copy 11.30.05 gas 1.09.06 AURORA at 1.10.06_Hopkins Ridge Prepaid Tran - Interest Earned RY 12ME Feb  '11 2 3 2" xfId="14088"/>
    <cellStyle name="_Power Cost Value Copy 11.30.05 gas 1.09.06 AURORA at 1.10.06_Hopkins Ridge Prepaid Tran - Interest Earned RY 12ME Feb  '11 2 4" xfId="14089"/>
    <cellStyle name="_Power Cost Value Copy 11.30.05 gas 1.09.06 AURORA at 1.10.06_Hopkins Ridge Prepaid Tran - Interest Earned RY 12ME Feb  '11 2 5" xfId="14090"/>
    <cellStyle name="_Power Cost Value Copy 11.30.05 gas 1.09.06 AURORA at 1.10.06_Hopkins Ridge Prepaid Tran - Interest Earned RY 12ME Feb  '11 3" xfId="14091"/>
    <cellStyle name="_Power Cost Value Copy 11.30.05 gas 1.09.06 AURORA at 1.10.06_Hopkins Ridge Prepaid Tran - Interest Earned RY 12ME Feb  '11 3 2" xfId="14092"/>
    <cellStyle name="_Power Cost Value Copy 11.30.05 gas 1.09.06 AURORA at 1.10.06_Hopkins Ridge Prepaid Tran - Interest Earned RY 12ME Feb  '11 3 2 2" xfId="14093"/>
    <cellStyle name="_Power Cost Value Copy 11.30.05 gas 1.09.06 AURORA at 1.10.06_Hopkins Ridge Prepaid Tran - Interest Earned RY 12ME Feb  '11 3 3" xfId="14094"/>
    <cellStyle name="_Power Cost Value Copy 11.30.05 gas 1.09.06 AURORA at 1.10.06_Hopkins Ridge Prepaid Tran - Interest Earned RY 12ME Feb  '11 3 4" xfId="14095"/>
    <cellStyle name="_Power Cost Value Copy 11.30.05 gas 1.09.06 AURORA at 1.10.06_Hopkins Ridge Prepaid Tran - Interest Earned RY 12ME Feb  '11 4" xfId="14096"/>
    <cellStyle name="_Power Cost Value Copy 11.30.05 gas 1.09.06 AURORA at 1.10.06_Hopkins Ridge Prepaid Tran - Interest Earned RY 12ME Feb  '11 4 2" xfId="14097"/>
    <cellStyle name="_Power Cost Value Copy 11.30.05 gas 1.09.06 AURORA at 1.10.06_Hopkins Ridge Prepaid Tran - Interest Earned RY 12ME Feb  '11 5" xfId="14098"/>
    <cellStyle name="_Power Cost Value Copy 11.30.05 gas 1.09.06 AURORA at 1.10.06_Hopkins Ridge Prepaid Tran - Interest Earned RY 12ME Feb  '11 6" xfId="14099"/>
    <cellStyle name="_Power Cost Value Copy 11.30.05 gas 1.09.06 AURORA at 1.10.06_Hopkins Ridge Prepaid Tran - Interest Earned RY 12ME Feb  '11_DEM-WP(C) ENERG10C--ctn Mid-C_042010 2010GRC" xfId="14100"/>
    <cellStyle name="_Power Cost Value Copy 11.30.05 gas 1.09.06 AURORA at 1.10.06_Hopkins Ridge Prepaid Tran - Interest Earned RY 12ME Feb  '11_DEM-WP(C) ENERG10C--ctn Mid-C_042010 2010GRC 2" xfId="14101"/>
    <cellStyle name="_Power Cost Value Copy 11.30.05 gas 1.09.06 AURORA at 1.10.06_Hopkins Ridge Prepaid Tran - Interest Earned RY 12ME Feb  '11_NIM Summary" xfId="14102"/>
    <cellStyle name="_Power Cost Value Copy 11.30.05 gas 1.09.06 AURORA at 1.10.06_Hopkins Ridge Prepaid Tran - Interest Earned RY 12ME Feb  '11_NIM Summary 2" xfId="14103"/>
    <cellStyle name="_Power Cost Value Copy 11.30.05 gas 1.09.06 AURORA at 1.10.06_Hopkins Ridge Prepaid Tran - Interest Earned RY 12ME Feb  '11_NIM Summary 2 2" xfId="14104"/>
    <cellStyle name="_Power Cost Value Copy 11.30.05 gas 1.09.06 AURORA at 1.10.06_Hopkins Ridge Prepaid Tran - Interest Earned RY 12ME Feb  '11_NIM Summary 2 2 2" xfId="14105"/>
    <cellStyle name="_Power Cost Value Copy 11.30.05 gas 1.09.06 AURORA at 1.10.06_Hopkins Ridge Prepaid Tran - Interest Earned RY 12ME Feb  '11_NIM Summary 2 2 2 2" xfId="14106"/>
    <cellStyle name="_Power Cost Value Copy 11.30.05 gas 1.09.06 AURORA at 1.10.06_Hopkins Ridge Prepaid Tran - Interest Earned RY 12ME Feb  '11_NIM Summary 2 2 3" xfId="14107"/>
    <cellStyle name="_Power Cost Value Copy 11.30.05 gas 1.09.06 AURORA at 1.10.06_Hopkins Ridge Prepaid Tran - Interest Earned RY 12ME Feb  '11_NIM Summary 2 3" xfId="14108"/>
    <cellStyle name="_Power Cost Value Copy 11.30.05 gas 1.09.06 AURORA at 1.10.06_Hopkins Ridge Prepaid Tran - Interest Earned RY 12ME Feb  '11_NIM Summary 2 3 2" xfId="14109"/>
    <cellStyle name="_Power Cost Value Copy 11.30.05 gas 1.09.06 AURORA at 1.10.06_Hopkins Ridge Prepaid Tran - Interest Earned RY 12ME Feb  '11_NIM Summary 2 4" xfId="14110"/>
    <cellStyle name="_Power Cost Value Copy 11.30.05 gas 1.09.06 AURORA at 1.10.06_Hopkins Ridge Prepaid Tran - Interest Earned RY 12ME Feb  '11_NIM Summary 2 5" xfId="14111"/>
    <cellStyle name="_Power Cost Value Copy 11.30.05 gas 1.09.06 AURORA at 1.10.06_Hopkins Ridge Prepaid Tran - Interest Earned RY 12ME Feb  '11_NIM Summary 3" xfId="14112"/>
    <cellStyle name="_Power Cost Value Copy 11.30.05 gas 1.09.06 AURORA at 1.10.06_Hopkins Ridge Prepaid Tran - Interest Earned RY 12ME Feb  '11_NIM Summary 3 2" xfId="14113"/>
    <cellStyle name="_Power Cost Value Copy 11.30.05 gas 1.09.06 AURORA at 1.10.06_Hopkins Ridge Prepaid Tran - Interest Earned RY 12ME Feb  '11_NIM Summary 3 2 2" xfId="14114"/>
    <cellStyle name="_Power Cost Value Copy 11.30.05 gas 1.09.06 AURORA at 1.10.06_Hopkins Ridge Prepaid Tran - Interest Earned RY 12ME Feb  '11_NIM Summary 3 3" xfId="14115"/>
    <cellStyle name="_Power Cost Value Copy 11.30.05 gas 1.09.06 AURORA at 1.10.06_Hopkins Ridge Prepaid Tran - Interest Earned RY 12ME Feb  '11_NIM Summary 3 4" xfId="14116"/>
    <cellStyle name="_Power Cost Value Copy 11.30.05 gas 1.09.06 AURORA at 1.10.06_Hopkins Ridge Prepaid Tran - Interest Earned RY 12ME Feb  '11_NIM Summary 4" xfId="14117"/>
    <cellStyle name="_Power Cost Value Copy 11.30.05 gas 1.09.06 AURORA at 1.10.06_Hopkins Ridge Prepaid Tran - Interest Earned RY 12ME Feb  '11_NIM Summary 4 2" xfId="14118"/>
    <cellStyle name="_Power Cost Value Copy 11.30.05 gas 1.09.06 AURORA at 1.10.06_Hopkins Ridge Prepaid Tran - Interest Earned RY 12ME Feb  '11_NIM Summary 5" xfId="14119"/>
    <cellStyle name="_Power Cost Value Copy 11.30.05 gas 1.09.06 AURORA at 1.10.06_Hopkins Ridge Prepaid Tran - Interest Earned RY 12ME Feb  '11_NIM Summary 6" xfId="14120"/>
    <cellStyle name="_Power Cost Value Copy 11.30.05 gas 1.09.06 AURORA at 1.10.06_Hopkins Ridge Prepaid Tran - Interest Earned RY 12ME Feb  '11_NIM Summary_DEM-WP(C) ENERG10C--ctn Mid-C_042010 2010GRC" xfId="14121"/>
    <cellStyle name="_Power Cost Value Copy 11.30.05 gas 1.09.06 AURORA at 1.10.06_Hopkins Ridge Prepaid Tran - Interest Earned RY 12ME Feb  '11_NIM Summary_DEM-WP(C) ENERG10C--ctn Mid-C_042010 2010GRC 2" xfId="14122"/>
    <cellStyle name="_Power Cost Value Copy 11.30.05 gas 1.09.06 AURORA at 1.10.06_Hopkins Ridge Prepaid Tran - Interest Earned RY 12ME Feb  '11_Transmission Workbook for May BOD" xfId="14123"/>
    <cellStyle name="_Power Cost Value Copy 11.30.05 gas 1.09.06 AURORA at 1.10.06_Hopkins Ridge Prepaid Tran - Interest Earned RY 12ME Feb  '11_Transmission Workbook for May BOD 2" xfId="14124"/>
    <cellStyle name="_Power Cost Value Copy 11.30.05 gas 1.09.06 AURORA at 1.10.06_Hopkins Ridge Prepaid Tran - Interest Earned RY 12ME Feb  '11_Transmission Workbook for May BOD 2 2" xfId="14125"/>
    <cellStyle name="_Power Cost Value Copy 11.30.05 gas 1.09.06 AURORA at 1.10.06_Hopkins Ridge Prepaid Tran - Interest Earned RY 12ME Feb  '11_Transmission Workbook for May BOD 2 2 2" xfId="14126"/>
    <cellStyle name="_Power Cost Value Copy 11.30.05 gas 1.09.06 AURORA at 1.10.06_Hopkins Ridge Prepaid Tran - Interest Earned RY 12ME Feb  '11_Transmission Workbook for May BOD 2 2 2 2" xfId="14127"/>
    <cellStyle name="_Power Cost Value Copy 11.30.05 gas 1.09.06 AURORA at 1.10.06_Hopkins Ridge Prepaid Tran - Interest Earned RY 12ME Feb  '11_Transmission Workbook for May BOD 2 2 3" xfId="14128"/>
    <cellStyle name="_Power Cost Value Copy 11.30.05 gas 1.09.06 AURORA at 1.10.06_Hopkins Ridge Prepaid Tran - Interest Earned RY 12ME Feb  '11_Transmission Workbook for May BOD 2 3" xfId="14129"/>
    <cellStyle name="_Power Cost Value Copy 11.30.05 gas 1.09.06 AURORA at 1.10.06_Hopkins Ridge Prepaid Tran - Interest Earned RY 12ME Feb  '11_Transmission Workbook for May BOD 2 3 2" xfId="14130"/>
    <cellStyle name="_Power Cost Value Copy 11.30.05 gas 1.09.06 AURORA at 1.10.06_Hopkins Ridge Prepaid Tran - Interest Earned RY 12ME Feb  '11_Transmission Workbook for May BOD 2 4" xfId="14131"/>
    <cellStyle name="_Power Cost Value Copy 11.30.05 gas 1.09.06 AURORA at 1.10.06_Hopkins Ridge Prepaid Tran - Interest Earned RY 12ME Feb  '11_Transmission Workbook for May BOD 2 5" xfId="14132"/>
    <cellStyle name="_Power Cost Value Copy 11.30.05 gas 1.09.06 AURORA at 1.10.06_Hopkins Ridge Prepaid Tran - Interest Earned RY 12ME Feb  '11_Transmission Workbook for May BOD 3" xfId="14133"/>
    <cellStyle name="_Power Cost Value Copy 11.30.05 gas 1.09.06 AURORA at 1.10.06_Hopkins Ridge Prepaid Tran - Interest Earned RY 12ME Feb  '11_Transmission Workbook for May BOD 3 2" xfId="14134"/>
    <cellStyle name="_Power Cost Value Copy 11.30.05 gas 1.09.06 AURORA at 1.10.06_Hopkins Ridge Prepaid Tran - Interest Earned RY 12ME Feb  '11_Transmission Workbook for May BOD 3 2 2" xfId="14135"/>
    <cellStyle name="_Power Cost Value Copy 11.30.05 gas 1.09.06 AURORA at 1.10.06_Hopkins Ridge Prepaid Tran - Interest Earned RY 12ME Feb  '11_Transmission Workbook for May BOD 3 3" xfId="14136"/>
    <cellStyle name="_Power Cost Value Copy 11.30.05 gas 1.09.06 AURORA at 1.10.06_Hopkins Ridge Prepaid Tran - Interest Earned RY 12ME Feb  '11_Transmission Workbook for May BOD 3 4" xfId="14137"/>
    <cellStyle name="_Power Cost Value Copy 11.30.05 gas 1.09.06 AURORA at 1.10.06_Hopkins Ridge Prepaid Tran - Interest Earned RY 12ME Feb  '11_Transmission Workbook for May BOD 4" xfId="14138"/>
    <cellStyle name="_Power Cost Value Copy 11.30.05 gas 1.09.06 AURORA at 1.10.06_Hopkins Ridge Prepaid Tran - Interest Earned RY 12ME Feb  '11_Transmission Workbook for May BOD 4 2" xfId="14139"/>
    <cellStyle name="_Power Cost Value Copy 11.30.05 gas 1.09.06 AURORA at 1.10.06_Hopkins Ridge Prepaid Tran - Interest Earned RY 12ME Feb  '11_Transmission Workbook for May BOD 5" xfId="14140"/>
    <cellStyle name="_Power Cost Value Copy 11.30.05 gas 1.09.06 AURORA at 1.10.06_Hopkins Ridge Prepaid Tran - Interest Earned RY 12ME Feb  '11_Transmission Workbook for May BOD 6" xfId="14141"/>
    <cellStyle name="_Power Cost Value Copy 11.30.05 gas 1.09.06 AURORA at 1.10.06_Hopkins Ridge Prepaid Tran - Interest Earned RY 12ME Feb  '11_Transmission Workbook for May BOD_DEM-WP(C) ENERG10C--ctn Mid-C_042010 2010GRC" xfId="14142"/>
    <cellStyle name="_Power Cost Value Copy 11.30.05 gas 1.09.06 AURORA at 1.10.06_Hopkins Ridge Prepaid Tran - Interest Earned RY 12ME Feb  '11_Transmission Workbook for May BOD_DEM-WP(C) ENERG10C--ctn Mid-C_042010 2010GRC 2" xfId="14143"/>
    <cellStyle name="_Power Cost Value Copy 11.30.05 gas 1.09.06 AURORA at 1.10.06_INPUTS" xfId="14144"/>
    <cellStyle name="_Power Cost Value Copy 11.30.05 gas 1.09.06 AURORA at 1.10.06_INPUTS 2" xfId="14145"/>
    <cellStyle name="_Power Cost Value Copy 11.30.05 gas 1.09.06 AURORA at 1.10.06_INPUTS 2 2" xfId="14146"/>
    <cellStyle name="_Power Cost Value Copy 11.30.05 gas 1.09.06 AURORA at 1.10.06_INPUTS 2 2 2" xfId="14147"/>
    <cellStyle name="_Power Cost Value Copy 11.30.05 gas 1.09.06 AURORA at 1.10.06_INPUTS 2 2 2 2" xfId="14148"/>
    <cellStyle name="_Power Cost Value Copy 11.30.05 gas 1.09.06 AURORA at 1.10.06_INPUTS 2 2 3" xfId="14149"/>
    <cellStyle name="_Power Cost Value Copy 11.30.05 gas 1.09.06 AURORA at 1.10.06_INPUTS 2 3" xfId="14150"/>
    <cellStyle name="_Power Cost Value Copy 11.30.05 gas 1.09.06 AURORA at 1.10.06_INPUTS 2 3 2" xfId="14151"/>
    <cellStyle name="_Power Cost Value Copy 11.30.05 gas 1.09.06 AURORA at 1.10.06_INPUTS 2 3 2 2" xfId="14152"/>
    <cellStyle name="_Power Cost Value Copy 11.30.05 gas 1.09.06 AURORA at 1.10.06_INPUTS 2 3 3" xfId="14153"/>
    <cellStyle name="_Power Cost Value Copy 11.30.05 gas 1.09.06 AURORA at 1.10.06_INPUTS 2 4" xfId="14154"/>
    <cellStyle name="_Power Cost Value Copy 11.30.05 gas 1.09.06 AURORA at 1.10.06_INPUTS 2 4 2" xfId="14155"/>
    <cellStyle name="_Power Cost Value Copy 11.30.05 gas 1.09.06 AURORA at 1.10.06_INPUTS 2 4 2 2" xfId="14156"/>
    <cellStyle name="_Power Cost Value Copy 11.30.05 gas 1.09.06 AURORA at 1.10.06_INPUTS 2 4 3" xfId="14157"/>
    <cellStyle name="_Power Cost Value Copy 11.30.05 gas 1.09.06 AURORA at 1.10.06_INPUTS 2 5" xfId="14158"/>
    <cellStyle name="_Power Cost Value Copy 11.30.05 gas 1.09.06 AURORA at 1.10.06_INPUTS 3" xfId="14159"/>
    <cellStyle name="_Power Cost Value Copy 11.30.05 gas 1.09.06 AURORA at 1.10.06_INPUTS 3 2" xfId="14160"/>
    <cellStyle name="_Power Cost Value Copy 11.30.05 gas 1.09.06 AURORA at 1.10.06_INPUTS 3 2 2" xfId="14161"/>
    <cellStyle name="_Power Cost Value Copy 11.30.05 gas 1.09.06 AURORA at 1.10.06_INPUTS 3 3" xfId="14162"/>
    <cellStyle name="_Power Cost Value Copy 11.30.05 gas 1.09.06 AURORA at 1.10.06_INPUTS 4" xfId="14163"/>
    <cellStyle name="_Power Cost Value Copy 11.30.05 gas 1.09.06 AURORA at 1.10.06_INPUTS 4 2" xfId="14164"/>
    <cellStyle name="_Power Cost Value Copy 11.30.05 gas 1.09.06 AURORA at 1.10.06_INPUTS 4 2 2" xfId="14165"/>
    <cellStyle name="_Power Cost Value Copy 11.30.05 gas 1.09.06 AURORA at 1.10.06_INPUTS 4 3" xfId="14166"/>
    <cellStyle name="_Power Cost Value Copy 11.30.05 gas 1.09.06 AURORA at 1.10.06_INPUTS 5" xfId="14167"/>
    <cellStyle name="_Power Cost Value Copy 11.30.05 gas 1.09.06 AURORA at 1.10.06_INPUTS 5 2" xfId="14168"/>
    <cellStyle name="_Power Cost Value Copy 11.30.05 gas 1.09.06 AURORA at 1.10.06_INPUTS 6" xfId="14169"/>
    <cellStyle name="_Power Cost Value Copy 11.30.05 gas 1.09.06 AURORA at 1.10.06_Leased Transformer &amp; Substation Plant &amp; Rev 12-2009" xfId="14170"/>
    <cellStyle name="_Power Cost Value Copy 11.30.05 gas 1.09.06 AURORA at 1.10.06_Leased Transformer &amp; Substation Plant &amp; Rev 12-2009 2" xfId="14171"/>
    <cellStyle name="_Power Cost Value Copy 11.30.05 gas 1.09.06 AURORA at 1.10.06_Leased Transformer &amp; Substation Plant &amp; Rev 12-2009 2 2" xfId="14172"/>
    <cellStyle name="_Power Cost Value Copy 11.30.05 gas 1.09.06 AURORA at 1.10.06_Leased Transformer &amp; Substation Plant &amp; Rev 12-2009 2 2 2" xfId="14173"/>
    <cellStyle name="_Power Cost Value Copy 11.30.05 gas 1.09.06 AURORA at 1.10.06_Leased Transformer &amp; Substation Plant &amp; Rev 12-2009 2 2 2 2" xfId="14174"/>
    <cellStyle name="_Power Cost Value Copy 11.30.05 gas 1.09.06 AURORA at 1.10.06_Leased Transformer &amp; Substation Plant &amp; Rev 12-2009 2 2 3" xfId="14175"/>
    <cellStyle name="_Power Cost Value Copy 11.30.05 gas 1.09.06 AURORA at 1.10.06_Leased Transformer &amp; Substation Plant &amp; Rev 12-2009 2 3" xfId="14176"/>
    <cellStyle name="_Power Cost Value Copy 11.30.05 gas 1.09.06 AURORA at 1.10.06_Leased Transformer &amp; Substation Plant &amp; Rev 12-2009 2 3 2" xfId="14177"/>
    <cellStyle name="_Power Cost Value Copy 11.30.05 gas 1.09.06 AURORA at 1.10.06_Leased Transformer &amp; Substation Plant &amp; Rev 12-2009 2 3 2 2" xfId="14178"/>
    <cellStyle name="_Power Cost Value Copy 11.30.05 gas 1.09.06 AURORA at 1.10.06_Leased Transformer &amp; Substation Plant &amp; Rev 12-2009 2 3 3" xfId="14179"/>
    <cellStyle name="_Power Cost Value Copy 11.30.05 gas 1.09.06 AURORA at 1.10.06_Leased Transformer &amp; Substation Plant &amp; Rev 12-2009 2 4" xfId="14180"/>
    <cellStyle name="_Power Cost Value Copy 11.30.05 gas 1.09.06 AURORA at 1.10.06_Leased Transformer &amp; Substation Plant &amp; Rev 12-2009 2 4 2" xfId="14181"/>
    <cellStyle name="_Power Cost Value Copy 11.30.05 gas 1.09.06 AURORA at 1.10.06_Leased Transformer &amp; Substation Plant &amp; Rev 12-2009 2 4 2 2" xfId="14182"/>
    <cellStyle name="_Power Cost Value Copy 11.30.05 gas 1.09.06 AURORA at 1.10.06_Leased Transformer &amp; Substation Plant &amp; Rev 12-2009 2 4 3" xfId="14183"/>
    <cellStyle name="_Power Cost Value Copy 11.30.05 gas 1.09.06 AURORA at 1.10.06_Leased Transformer &amp; Substation Plant &amp; Rev 12-2009 2 5" xfId="14184"/>
    <cellStyle name="_Power Cost Value Copy 11.30.05 gas 1.09.06 AURORA at 1.10.06_Leased Transformer &amp; Substation Plant &amp; Rev 12-2009 3" xfId="14185"/>
    <cellStyle name="_Power Cost Value Copy 11.30.05 gas 1.09.06 AURORA at 1.10.06_Leased Transformer &amp; Substation Plant &amp; Rev 12-2009 3 2" xfId="14186"/>
    <cellStyle name="_Power Cost Value Copy 11.30.05 gas 1.09.06 AURORA at 1.10.06_Leased Transformer &amp; Substation Plant &amp; Rev 12-2009 3 2 2" xfId="14187"/>
    <cellStyle name="_Power Cost Value Copy 11.30.05 gas 1.09.06 AURORA at 1.10.06_Leased Transformer &amp; Substation Plant &amp; Rev 12-2009 3 3" xfId="14188"/>
    <cellStyle name="_Power Cost Value Copy 11.30.05 gas 1.09.06 AURORA at 1.10.06_Leased Transformer &amp; Substation Plant &amp; Rev 12-2009 4" xfId="14189"/>
    <cellStyle name="_Power Cost Value Copy 11.30.05 gas 1.09.06 AURORA at 1.10.06_Leased Transformer &amp; Substation Plant &amp; Rev 12-2009 4 2" xfId="14190"/>
    <cellStyle name="_Power Cost Value Copy 11.30.05 gas 1.09.06 AURORA at 1.10.06_Leased Transformer &amp; Substation Plant &amp; Rev 12-2009 4 2 2" xfId="14191"/>
    <cellStyle name="_Power Cost Value Copy 11.30.05 gas 1.09.06 AURORA at 1.10.06_Leased Transformer &amp; Substation Plant &amp; Rev 12-2009 4 3" xfId="14192"/>
    <cellStyle name="_Power Cost Value Copy 11.30.05 gas 1.09.06 AURORA at 1.10.06_Leased Transformer &amp; Substation Plant &amp; Rev 12-2009 5" xfId="14193"/>
    <cellStyle name="_Power Cost Value Copy 11.30.05 gas 1.09.06 AURORA at 1.10.06_Leased Transformer &amp; Substation Plant &amp; Rev 12-2009 5 2" xfId="14194"/>
    <cellStyle name="_Power Cost Value Copy 11.30.05 gas 1.09.06 AURORA at 1.10.06_Leased Transformer &amp; Substation Plant &amp; Rev 12-2009 6" xfId="14195"/>
    <cellStyle name="_Power Cost Value Copy 11.30.05 gas 1.09.06 AURORA at 1.10.06_Mint Farm Generation BPA" xfId="14196"/>
    <cellStyle name="_Power Cost Value Copy 11.30.05 gas 1.09.06 AURORA at 1.10.06_NIM Summary" xfId="14197"/>
    <cellStyle name="_Power Cost Value Copy 11.30.05 gas 1.09.06 AURORA at 1.10.06_NIM Summary 09GRC" xfId="14198"/>
    <cellStyle name="_Power Cost Value Copy 11.30.05 gas 1.09.06 AURORA at 1.10.06_NIM Summary 09GRC 2" xfId="14199"/>
    <cellStyle name="_Power Cost Value Copy 11.30.05 gas 1.09.06 AURORA at 1.10.06_NIM Summary 09GRC 2 2" xfId="14200"/>
    <cellStyle name="_Power Cost Value Copy 11.30.05 gas 1.09.06 AURORA at 1.10.06_NIM Summary 09GRC 2 2 2" xfId="14201"/>
    <cellStyle name="_Power Cost Value Copy 11.30.05 gas 1.09.06 AURORA at 1.10.06_NIM Summary 09GRC 2 2 2 2" xfId="14202"/>
    <cellStyle name="_Power Cost Value Copy 11.30.05 gas 1.09.06 AURORA at 1.10.06_NIM Summary 09GRC 2 2 3" xfId="14203"/>
    <cellStyle name="_Power Cost Value Copy 11.30.05 gas 1.09.06 AURORA at 1.10.06_NIM Summary 09GRC 2 3" xfId="14204"/>
    <cellStyle name="_Power Cost Value Copy 11.30.05 gas 1.09.06 AURORA at 1.10.06_NIM Summary 09GRC 2 3 2" xfId="14205"/>
    <cellStyle name="_Power Cost Value Copy 11.30.05 gas 1.09.06 AURORA at 1.10.06_NIM Summary 09GRC 2 4" xfId="14206"/>
    <cellStyle name="_Power Cost Value Copy 11.30.05 gas 1.09.06 AURORA at 1.10.06_NIM Summary 09GRC 2 5" xfId="14207"/>
    <cellStyle name="_Power Cost Value Copy 11.30.05 gas 1.09.06 AURORA at 1.10.06_NIM Summary 09GRC 3" xfId="14208"/>
    <cellStyle name="_Power Cost Value Copy 11.30.05 gas 1.09.06 AURORA at 1.10.06_NIM Summary 09GRC 3 2" xfId="14209"/>
    <cellStyle name="_Power Cost Value Copy 11.30.05 gas 1.09.06 AURORA at 1.10.06_NIM Summary 09GRC 3 2 2" xfId="14210"/>
    <cellStyle name="_Power Cost Value Copy 11.30.05 gas 1.09.06 AURORA at 1.10.06_NIM Summary 09GRC 3 3" xfId="14211"/>
    <cellStyle name="_Power Cost Value Copy 11.30.05 gas 1.09.06 AURORA at 1.10.06_NIM Summary 09GRC 3 4" xfId="14212"/>
    <cellStyle name="_Power Cost Value Copy 11.30.05 gas 1.09.06 AURORA at 1.10.06_NIM Summary 09GRC 4" xfId="14213"/>
    <cellStyle name="_Power Cost Value Copy 11.30.05 gas 1.09.06 AURORA at 1.10.06_NIM Summary 09GRC 4 2" xfId="14214"/>
    <cellStyle name="_Power Cost Value Copy 11.30.05 gas 1.09.06 AURORA at 1.10.06_NIM Summary 09GRC 5" xfId="14215"/>
    <cellStyle name="_Power Cost Value Copy 11.30.05 gas 1.09.06 AURORA at 1.10.06_NIM Summary 09GRC 6" xfId="14216"/>
    <cellStyle name="_Power Cost Value Copy 11.30.05 gas 1.09.06 AURORA at 1.10.06_NIM Summary 09GRC_DEM-WP(C) ENERG10C--ctn Mid-C_042010 2010GRC" xfId="14217"/>
    <cellStyle name="_Power Cost Value Copy 11.30.05 gas 1.09.06 AURORA at 1.10.06_NIM Summary 09GRC_DEM-WP(C) ENERG10C--ctn Mid-C_042010 2010GRC 2" xfId="14218"/>
    <cellStyle name="_Power Cost Value Copy 11.30.05 gas 1.09.06 AURORA at 1.10.06_NIM Summary 10" xfId="14219"/>
    <cellStyle name="_Power Cost Value Copy 11.30.05 gas 1.09.06 AURORA at 1.10.06_NIM Summary 10 2" xfId="14220"/>
    <cellStyle name="_Power Cost Value Copy 11.30.05 gas 1.09.06 AURORA at 1.10.06_NIM Summary 10 2 2" xfId="14221"/>
    <cellStyle name="_Power Cost Value Copy 11.30.05 gas 1.09.06 AURORA at 1.10.06_NIM Summary 10 3" xfId="14222"/>
    <cellStyle name="_Power Cost Value Copy 11.30.05 gas 1.09.06 AURORA at 1.10.06_NIM Summary 10 4" xfId="14223"/>
    <cellStyle name="_Power Cost Value Copy 11.30.05 gas 1.09.06 AURORA at 1.10.06_NIM Summary 11" xfId="14224"/>
    <cellStyle name="_Power Cost Value Copy 11.30.05 gas 1.09.06 AURORA at 1.10.06_NIM Summary 11 2" xfId="14225"/>
    <cellStyle name="_Power Cost Value Copy 11.30.05 gas 1.09.06 AURORA at 1.10.06_NIM Summary 11 2 2" xfId="14226"/>
    <cellStyle name="_Power Cost Value Copy 11.30.05 gas 1.09.06 AURORA at 1.10.06_NIM Summary 11 3" xfId="14227"/>
    <cellStyle name="_Power Cost Value Copy 11.30.05 gas 1.09.06 AURORA at 1.10.06_NIM Summary 11 4" xfId="14228"/>
    <cellStyle name="_Power Cost Value Copy 11.30.05 gas 1.09.06 AURORA at 1.10.06_NIM Summary 12" xfId="14229"/>
    <cellStyle name="_Power Cost Value Copy 11.30.05 gas 1.09.06 AURORA at 1.10.06_NIM Summary 12 2" xfId="14230"/>
    <cellStyle name="_Power Cost Value Copy 11.30.05 gas 1.09.06 AURORA at 1.10.06_NIM Summary 12 2 2" xfId="14231"/>
    <cellStyle name="_Power Cost Value Copy 11.30.05 gas 1.09.06 AURORA at 1.10.06_NIM Summary 12 3" xfId="14232"/>
    <cellStyle name="_Power Cost Value Copy 11.30.05 gas 1.09.06 AURORA at 1.10.06_NIM Summary 12 4" xfId="14233"/>
    <cellStyle name="_Power Cost Value Copy 11.30.05 gas 1.09.06 AURORA at 1.10.06_NIM Summary 13" xfId="14234"/>
    <cellStyle name="_Power Cost Value Copy 11.30.05 gas 1.09.06 AURORA at 1.10.06_NIM Summary 13 2" xfId="14235"/>
    <cellStyle name="_Power Cost Value Copy 11.30.05 gas 1.09.06 AURORA at 1.10.06_NIM Summary 13 2 2" xfId="14236"/>
    <cellStyle name="_Power Cost Value Copy 11.30.05 gas 1.09.06 AURORA at 1.10.06_NIM Summary 13 3" xfId="14237"/>
    <cellStyle name="_Power Cost Value Copy 11.30.05 gas 1.09.06 AURORA at 1.10.06_NIM Summary 13 4" xfId="14238"/>
    <cellStyle name="_Power Cost Value Copy 11.30.05 gas 1.09.06 AURORA at 1.10.06_NIM Summary 14" xfId="14239"/>
    <cellStyle name="_Power Cost Value Copy 11.30.05 gas 1.09.06 AURORA at 1.10.06_NIM Summary 14 2" xfId="14240"/>
    <cellStyle name="_Power Cost Value Copy 11.30.05 gas 1.09.06 AURORA at 1.10.06_NIM Summary 14 2 2" xfId="14241"/>
    <cellStyle name="_Power Cost Value Copy 11.30.05 gas 1.09.06 AURORA at 1.10.06_NIM Summary 14 3" xfId="14242"/>
    <cellStyle name="_Power Cost Value Copy 11.30.05 gas 1.09.06 AURORA at 1.10.06_NIM Summary 14 4" xfId="14243"/>
    <cellStyle name="_Power Cost Value Copy 11.30.05 gas 1.09.06 AURORA at 1.10.06_NIM Summary 15" xfId="14244"/>
    <cellStyle name="_Power Cost Value Copy 11.30.05 gas 1.09.06 AURORA at 1.10.06_NIM Summary 15 2" xfId="14245"/>
    <cellStyle name="_Power Cost Value Copy 11.30.05 gas 1.09.06 AURORA at 1.10.06_NIM Summary 15 2 2" xfId="14246"/>
    <cellStyle name="_Power Cost Value Copy 11.30.05 gas 1.09.06 AURORA at 1.10.06_NIM Summary 15 3" xfId="14247"/>
    <cellStyle name="_Power Cost Value Copy 11.30.05 gas 1.09.06 AURORA at 1.10.06_NIM Summary 15 4" xfId="14248"/>
    <cellStyle name="_Power Cost Value Copy 11.30.05 gas 1.09.06 AURORA at 1.10.06_NIM Summary 16" xfId="14249"/>
    <cellStyle name="_Power Cost Value Copy 11.30.05 gas 1.09.06 AURORA at 1.10.06_NIM Summary 16 2" xfId="14250"/>
    <cellStyle name="_Power Cost Value Copy 11.30.05 gas 1.09.06 AURORA at 1.10.06_NIM Summary 16 2 2" xfId="14251"/>
    <cellStyle name="_Power Cost Value Copy 11.30.05 gas 1.09.06 AURORA at 1.10.06_NIM Summary 16 3" xfId="14252"/>
    <cellStyle name="_Power Cost Value Copy 11.30.05 gas 1.09.06 AURORA at 1.10.06_NIM Summary 16 4" xfId="14253"/>
    <cellStyle name="_Power Cost Value Copy 11.30.05 gas 1.09.06 AURORA at 1.10.06_NIM Summary 17" xfId="14254"/>
    <cellStyle name="_Power Cost Value Copy 11.30.05 gas 1.09.06 AURORA at 1.10.06_NIM Summary 17 2" xfId="14255"/>
    <cellStyle name="_Power Cost Value Copy 11.30.05 gas 1.09.06 AURORA at 1.10.06_NIM Summary 17 2 2" xfId="14256"/>
    <cellStyle name="_Power Cost Value Copy 11.30.05 gas 1.09.06 AURORA at 1.10.06_NIM Summary 17 3" xfId="14257"/>
    <cellStyle name="_Power Cost Value Copy 11.30.05 gas 1.09.06 AURORA at 1.10.06_NIM Summary 17 4" xfId="14258"/>
    <cellStyle name="_Power Cost Value Copy 11.30.05 gas 1.09.06 AURORA at 1.10.06_NIM Summary 18" xfId="14259"/>
    <cellStyle name="_Power Cost Value Copy 11.30.05 gas 1.09.06 AURORA at 1.10.06_NIM Summary 18 2" xfId="14260"/>
    <cellStyle name="_Power Cost Value Copy 11.30.05 gas 1.09.06 AURORA at 1.10.06_NIM Summary 18 2 2" xfId="14261"/>
    <cellStyle name="_Power Cost Value Copy 11.30.05 gas 1.09.06 AURORA at 1.10.06_NIM Summary 18 3" xfId="14262"/>
    <cellStyle name="_Power Cost Value Copy 11.30.05 gas 1.09.06 AURORA at 1.10.06_NIM Summary 18 4" xfId="14263"/>
    <cellStyle name="_Power Cost Value Copy 11.30.05 gas 1.09.06 AURORA at 1.10.06_NIM Summary 19" xfId="14264"/>
    <cellStyle name="_Power Cost Value Copy 11.30.05 gas 1.09.06 AURORA at 1.10.06_NIM Summary 19 2" xfId="14265"/>
    <cellStyle name="_Power Cost Value Copy 11.30.05 gas 1.09.06 AURORA at 1.10.06_NIM Summary 19 2 2" xfId="14266"/>
    <cellStyle name="_Power Cost Value Copy 11.30.05 gas 1.09.06 AURORA at 1.10.06_NIM Summary 19 3" xfId="14267"/>
    <cellStyle name="_Power Cost Value Copy 11.30.05 gas 1.09.06 AURORA at 1.10.06_NIM Summary 19 4" xfId="14268"/>
    <cellStyle name="_Power Cost Value Copy 11.30.05 gas 1.09.06 AURORA at 1.10.06_NIM Summary 2" xfId="14269"/>
    <cellStyle name="_Power Cost Value Copy 11.30.05 gas 1.09.06 AURORA at 1.10.06_NIM Summary 2 2" xfId="14270"/>
    <cellStyle name="_Power Cost Value Copy 11.30.05 gas 1.09.06 AURORA at 1.10.06_NIM Summary 2 2 2" xfId="14271"/>
    <cellStyle name="_Power Cost Value Copy 11.30.05 gas 1.09.06 AURORA at 1.10.06_NIM Summary 2 2 2 2" xfId="14272"/>
    <cellStyle name="_Power Cost Value Copy 11.30.05 gas 1.09.06 AURORA at 1.10.06_NIM Summary 2 2 3" xfId="14273"/>
    <cellStyle name="_Power Cost Value Copy 11.30.05 gas 1.09.06 AURORA at 1.10.06_NIM Summary 2 3" xfId="14274"/>
    <cellStyle name="_Power Cost Value Copy 11.30.05 gas 1.09.06 AURORA at 1.10.06_NIM Summary 2 3 2" xfId="14275"/>
    <cellStyle name="_Power Cost Value Copy 11.30.05 gas 1.09.06 AURORA at 1.10.06_NIM Summary 2 4" xfId="14276"/>
    <cellStyle name="_Power Cost Value Copy 11.30.05 gas 1.09.06 AURORA at 1.10.06_NIM Summary 2 5" xfId="14277"/>
    <cellStyle name="_Power Cost Value Copy 11.30.05 gas 1.09.06 AURORA at 1.10.06_NIM Summary 20" xfId="14278"/>
    <cellStyle name="_Power Cost Value Copy 11.30.05 gas 1.09.06 AURORA at 1.10.06_NIM Summary 20 2" xfId="14279"/>
    <cellStyle name="_Power Cost Value Copy 11.30.05 gas 1.09.06 AURORA at 1.10.06_NIM Summary 20 3" xfId="14280"/>
    <cellStyle name="_Power Cost Value Copy 11.30.05 gas 1.09.06 AURORA at 1.10.06_NIM Summary 21" xfId="14281"/>
    <cellStyle name="_Power Cost Value Copy 11.30.05 gas 1.09.06 AURORA at 1.10.06_NIM Summary 21 2" xfId="14282"/>
    <cellStyle name="_Power Cost Value Copy 11.30.05 gas 1.09.06 AURORA at 1.10.06_NIM Summary 21 3" xfId="14283"/>
    <cellStyle name="_Power Cost Value Copy 11.30.05 gas 1.09.06 AURORA at 1.10.06_NIM Summary 22" xfId="14284"/>
    <cellStyle name="_Power Cost Value Copy 11.30.05 gas 1.09.06 AURORA at 1.10.06_NIM Summary 22 2" xfId="14285"/>
    <cellStyle name="_Power Cost Value Copy 11.30.05 gas 1.09.06 AURORA at 1.10.06_NIM Summary 22 3" xfId="14286"/>
    <cellStyle name="_Power Cost Value Copy 11.30.05 gas 1.09.06 AURORA at 1.10.06_NIM Summary 23" xfId="14287"/>
    <cellStyle name="_Power Cost Value Copy 11.30.05 gas 1.09.06 AURORA at 1.10.06_NIM Summary 23 2" xfId="14288"/>
    <cellStyle name="_Power Cost Value Copy 11.30.05 gas 1.09.06 AURORA at 1.10.06_NIM Summary 23 3" xfId="14289"/>
    <cellStyle name="_Power Cost Value Copy 11.30.05 gas 1.09.06 AURORA at 1.10.06_NIM Summary 24" xfId="14290"/>
    <cellStyle name="_Power Cost Value Copy 11.30.05 gas 1.09.06 AURORA at 1.10.06_NIM Summary 24 2" xfId="14291"/>
    <cellStyle name="_Power Cost Value Copy 11.30.05 gas 1.09.06 AURORA at 1.10.06_NIM Summary 24 3" xfId="14292"/>
    <cellStyle name="_Power Cost Value Copy 11.30.05 gas 1.09.06 AURORA at 1.10.06_NIM Summary 25" xfId="14293"/>
    <cellStyle name="_Power Cost Value Copy 11.30.05 gas 1.09.06 AURORA at 1.10.06_NIM Summary 25 2" xfId="14294"/>
    <cellStyle name="_Power Cost Value Copy 11.30.05 gas 1.09.06 AURORA at 1.10.06_NIM Summary 25 3" xfId="14295"/>
    <cellStyle name="_Power Cost Value Copy 11.30.05 gas 1.09.06 AURORA at 1.10.06_NIM Summary 26" xfId="14296"/>
    <cellStyle name="_Power Cost Value Copy 11.30.05 gas 1.09.06 AURORA at 1.10.06_NIM Summary 26 2" xfId="14297"/>
    <cellStyle name="_Power Cost Value Copy 11.30.05 gas 1.09.06 AURORA at 1.10.06_NIM Summary 26 3" xfId="14298"/>
    <cellStyle name="_Power Cost Value Copy 11.30.05 gas 1.09.06 AURORA at 1.10.06_NIM Summary 27" xfId="14299"/>
    <cellStyle name="_Power Cost Value Copy 11.30.05 gas 1.09.06 AURORA at 1.10.06_NIM Summary 27 2" xfId="14300"/>
    <cellStyle name="_Power Cost Value Copy 11.30.05 gas 1.09.06 AURORA at 1.10.06_NIM Summary 27 3" xfId="14301"/>
    <cellStyle name="_Power Cost Value Copy 11.30.05 gas 1.09.06 AURORA at 1.10.06_NIM Summary 28" xfId="14302"/>
    <cellStyle name="_Power Cost Value Copy 11.30.05 gas 1.09.06 AURORA at 1.10.06_NIM Summary 28 2" xfId="14303"/>
    <cellStyle name="_Power Cost Value Copy 11.30.05 gas 1.09.06 AURORA at 1.10.06_NIM Summary 28 3" xfId="14304"/>
    <cellStyle name="_Power Cost Value Copy 11.30.05 gas 1.09.06 AURORA at 1.10.06_NIM Summary 29" xfId="14305"/>
    <cellStyle name="_Power Cost Value Copy 11.30.05 gas 1.09.06 AURORA at 1.10.06_NIM Summary 29 2" xfId="14306"/>
    <cellStyle name="_Power Cost Value Copy 11.30.05 gas 1.09.06 AURORA at 1.10.06_NIM Summary 29 3" xfId="14307"/>
    <cellStyle name="_Power Cost Value Copy 11.30.05 gas 1.09.06 AURORA at 1.10.06_NIM Summary 3" xfId="14308"/>
    <cellStyle name="_Power Cost Value Copy 11.30.05 gas 1.09.06 AURORA at 1.10.06_NIM Summary 3 2" xfId="14309"/>
    <cellStyle name="_Power Cost Value Copy 11.30.05 gas 1.09.06 AURORA at 1.10.06_NIM Summary 3 2 2" xfId="14310"/>
    <cellStyle name="_Power Cost Value Copy 11.30.05 gas 1.09.06 AURORA at 1.10.06_NIM Summary 3 3" xfId="14311"/>
    <cellStyle name="_Power Cost Value Copy 11.30.05 gas 1.09.06 AURORA at 1.10.06_NIM Summary 3 4" xfId="14312"/>
    <cellStyle name="_Power Cost Value Copy 11.30.05 gas 1.09.06 AURORA at 1.10.06_NIM Summary 3 5" xfId="14313"/>
    <cellStyle name="_Power Cost Value Copy 11.30.05 gas 1.09.06 AURORA at 1.10.06_NIM Summary 30" xfId="14314"/>
    <cellStyle name="_Power Cost Value Copy 11.30.05 gas 1.09.06 AURORA at 1.10.06_NIM Summary 30 2" xfId="14315"/>
    <cellStyle name="_Power Cost Value Copy 11.30.05 gas 1.09.06 AURORA at 1.10.06_NIM Summary 30 3" xfId="14316"/>
    <cellStyle name="_Power Cost Value Copy 11.30.05 gas 1.09.06 AURORA at 1.10.06_NIM Summary 31" xfId="14317"/>
    <cellStyle name="_Power Cost Value Copy 11.30.05 gas 1.09.06 AURORA at 1.10.06_NIM Summary 31 2" xfId="14318"/>
    <cellStyle name="_Power Cost Value Copy 11.30.05 gas 1.09.06 AURORA at 1.10.06_NIM Summary 31 3" xfId="14319"/>
    <cellStyle name="_Power Cost Value Copy 11.30.05 gas 1.09.06 AURORA at 1.10.06_NIM Summary 32" xfId="14320"/>
    <cellStyle name="_Power Cost Value Copy 11.30.05 gas 1.09.06 AURORA at 1.10.06_NIM Summary 32 2" xfId="14321"/>
    <cellStyle name="_Power Cost Value Copy 11.30.05 gas 1.09.06 AURORA at 1.10.06_NIM Summary 33" xfId="14322"/>
    <cellStyle name="_Power Cost Value Copy 11.30.05 gas 1.09.06 AURORA at 1.10.06_NIM Summary 33 2" xfId="14323"/>
    <cellStyle name="_Power Cost Value Copy 11.30.05 gas 1.09.06 AURORA at 1.10.06_NIM Summary 34" xfId="14324"/>
    <cellStyle name="_Power Cost Value Copy 11.30.05 gas 1.09.06 AURORA at 1.10.06_NIM Summary 34 2" xfId="14325"/>
    <cellStyle name="_Power Cost Value Copy 11.30.05 gas 1.09.06 AURORA at 1.10.06_NIM Summary 35" xfId="14326"/>
    <cellStyle name="_Power Cost Value Copy 11.30.05 gas 1.09.06 AURORA at 1.10.06_NIM Summary 35 2" xfId="14327"/>
    <cellStyle name="_Power Cost Value Copy 11.30.05 gas 1.09.06 AURORA at 1.10.06_NIM Summary 36" xfId="14328"/>
    <cellStyle name="_Power Cost Value Copy 11.30.05 gas 1.09.06 AURORA at 1.10.06_NIM Summary 36 2" xfId="14329"/>
    <cellStyle name="_Power Cost Value Copy 11.30.05 gas 1.09.06 AURORA at 1.10.06_NIM Summary 37" xfId="14330"/>
    <cellStyle name="_Power Cost Value Copy 11.30.05 gas 1.09.06 AURORA at 1.10.06_NIM Summary 37 2" xfId="14331"/>
    <cellStyle name="_Power Cost Value Copy 11.30.05 gas 1.09.06 AURORA at 1.10.06_NIM Summary 38" xfId="14332"/>
    <cellStyle name="_Power Cost Value Copy 11.30.05 gas 1.09.06 AURORA at 1.10.06_NIM Summary 38 2" xfId="14333"/>
    <cellStyle name="_Power Cost Value Copy 11.30.05 gas 1.09.06 AURORA at 1.10.06_NIM Summary 39" xfId="14334"/>
    <cellStyle name="_Power Cost Value Copy 11.30.05 gas 1.09.06 AURORA at 1.10.06_NIM Summary 39 2" xfId="14335"/>
    <cellStyle name="_Power Cost Value Copy 11.30.05 gas 1.09.06 AURORA at 1.10.06_NIM Summary 4" xfId="14336"/>
    <cellStyle name="_Power Cost Value Copy 11.30.05 gas 1.09.06 AURORA at 1.10.06_NIM Summary 4 2" xfId="14337"/>
    <cellStyle name="_Power Cost Value Copy 11.30.05 gas 1.09.06 AURORA at 1.10.06_NIM Summary 4 2 2" xfId="14338"/>
    <cellStyle name="_Power Cost Value Copy 11.30.05 gas 1.09.06 AURORA at 1.10.06_NIM Summary 4 3" xfId="14339"/>
    <cellStyle name="_Power Cost Value Copy 11.30.05 gas 1.09.06 AURORA at 1.10.06_NIM Summary 4 4" xfId="14340"/>
    <cellStyle name="_Power Cost Value Copy 11.30.05 gas 1.09.06 AURORA at 1.10.06_NIM Summary 4 5" xfId="14341"/>
    <cellStyle name="_Power Cost Value Copy 11.30.05 gas 1.09.06 AURORA at 1.10.06_NIM Summary 40" xfId="14342"/>
    <cellStyle name="_Power Cost Value Copy 11.30.05 gas 1.09.06 AURORA at 1.10.06_NIM Summary 40 2" xfId="14343"/>
    <cellStyle name="_Power Cost Value Copy 11.30.05 gas 1.09.06 AURORA at 1.10.06_NIM Summary 41" xfId="14344"/>
    <cellStyle name="_Power Cost Value Copy 11.30.05 gas 1.09.06 AURORA at 1.10.06_NIM Summary 41 2" xfId="14345"/>
    <cellStyle name="_Power Cost Value Copy 11.30.05 gas 1.09.06 AURORA at 1.10.06_NIM Summary 42" xfId="14346"/>
    <cellStyle name="_Power Cost Value Copy 11.30.05 gas 1.09.06 AURORA at 1.10.06_NIM Summary 42 2" xfId="14347"/>
    <cellStyle name="_Power Cost Value Copy 11.30.05 gas 1.09.06 AURORA at 1.10.06_NIM Summary 43" xfId="14348"/>
    <cellStyle name="_Power Cost Value Copy 11.30.05 gas 1.09.06 AURORA at 1.10.06_NIM Summary 43 2" xfId="14349"/>
    <cellStyle name="_Power Cost Value Copy 11.30.05 gas 1.09.06 AURORA at 1.10.06_NIM Summary 44" xfId="14350"/>
    <cellStyle name="_Power Cost Value Copy 11.30.05 gas 1.09.06 AURORA at 1.10.06_NIM Summary 44 2" xfId="14351"/>
    <cellStyle name="_Power Cost Value Copy 11.30.05 gas 1.09.06 AURORA at 1.10.06_NIM Summary 45" xfId="14352"/>
    <cellStyle name="_Power Cost Value Copy 11.30.05 gas 1.09.06 AURORA at 1.10.06_NIM Summary 45 2" xfId="14353"/>
    <cellStyle name="_Power Cost Value Copy 11.30.05 gas 1.09.06 AURORA at 1.10.06_NIM Summary 46" xfId="14354"/>
    <cellStyle name="_Power Cost Value Copy 11.30.05 gas 1.09.06 AURORA at 1.10.06_NIM Summary 46 2" xfId="14355"/>
    <cellStyle name="_Power Cost Value Copy 11.30.05 gas 1.09.06 AURORA at 1.10.06_NIM Summary 47" xfId="14356"/>
    <cellStyle name="_Power Cost Value Copy 11.30.05 gas 1.09.06 AURORA at 1.10.06_NIM Summary 47 2" xfId="14357"/>
    <cellStyle name="_Power Cost Value Copy 11.30.05 gas 1.09.06 AURORA at 1.10.06_NIM Summary 48" xfId="14358"/>
    <cellStyle name="_Power Cost Value Copy 11.30.05 gas 1.09.06 AURORA at 1.10.06_NIM Summary 49" xfId="14359"/>
    <cellStyle name="_Power Cost Value Copy 11.30.05 gas 1.09.06 AURORA at 1.10.06_NIM Summary 5" xfId="14360"/>
    <cellStyle name="_Power Cost Value Copy 11.30.05 gas 1.09.06 AURORA at 1.10.06_NIM Summary 5 2" xfId="14361"/>
    <cellStyle name="_Power Cost Value Copy 11.30.05 gas 1.09.06 AURORA at 1.10.06_NIM Summary 5 2 2" xfId="14362"/>
    <cellStyle name="_Power Cost Value Copy 11.30.05 gas 1.09.06 AURORA at 1.10.06_NIM Summary 5 3" xfId="14363"/>
    <cellStyle name="_Power Cost Value Copy 11.30.05 gas 1.09.06 AURORA at 1.10.06_NIM Summary 5 4" xfId="14364"/>
    <cellStyle name="_Power Cost Value Copy 11.30.05 gas 1.09.06 AURORA at 1.10.06_NIM Summary 5 5" xfId="14365"/>
    <cellStyle name="_Power Cost Value Copy 11.30.05 gas 1.09.06 AURORA at 1.10.06_NIM Summary 50" xfId="14366"/>
    <cellStyle name="_Power Cost Value Copy 11.30.05 gas 1.09.06 AURORA at 1.10.06_NIM Summary 51" xfId="14367"/>
    <cellStyle name="_Power Cost Value Copy 11.30.05 gas 1.09.06 AURORA at 1.10.06_NIM Summary 52" xfId="14368"/>
    <cellStyle name="_Power Cost Value Copy 11.30.05 gas 1.09.06 AURORA at 1.10.06_NIM Summary 6" xfId="14369"/>
    <cellStyle name="_Power Cost Value Copy 11.30.05 gas 1.09.06 AURORA at 1.10.06_NIM Summary 6 2" xfId="14370"/>
    <cellStyle name="_Power Cost Value Copy 11.30.05 gas 1.09.06 AURORA at 1.10.06_NIM Summary 6 2 2" xfId="14371"/>
    <cellStyle name="_Power Cost Value Copy 11.30.05 gas 1.09.06 AURORA at 1.10.06_NIM Summary 6 3" xfId="14372"/>
    <cellStyle name="_Power Cost Value Copy 11.30.05 gas 1.09.06 AURORA at 1.10.06_NIM Summary 6 4" xfId="14373"/>
    <cellStyle name="_Power Cost Value Copy 11.30.05 gas 1.09.06 AURORA at 1.10.06_NIM Summary 6 5" xfId="14374"/>
    <cellStyle name="_Power Cost Value Copy 11.30.05 gas 1.09.06 AURORA at 1.10.06_NIM Summary 7" xfId="14375"/>
    <cellStyle name="_Power Cost Value Copy 11.30.05 gas 1.09.06 AURORA at 1.10.06_NIM Summary 7 2" xfId="14376"/>
    <cellStyle name="_Power Cost Value Copy 11.30.05 gas 1.09.06 AURORA at 1.10.06_NIM Summary 7 2 2" xfId="14377"/>
    <cellStyle name="_Power Cost Value Copy 11.30.05 gas 1.09.06 AURORA at 1.10.06_NIM Summary 7 3" xfId="14378"/>
    <cellStyle name="_Power Cost Value Copy 11.30.05 gas 1.09.06 AURORA at 1.10.06_NIM Summary 7 4" xfId="14379"/>
    <cellStyle name="_Power Cost Value Copy 11.30.05 gas 1.09.06 AURORA at 1.10.06_NIM Summary 7 5" xfId="14380"/>
    <cellStyle name="_Power Cost Value Copy 11.30.05 gas 1.09.06 AURORA at 1.10.06_NIM Summary 8" xfId="14381"/>
    <cellStyle name="_Power Cost Value Copy 11.30.05 gas 1.09.06 AURORA at 1.10.06_NIM Summary 8 2" xfId="14382"/>
    <cellStyle name="_Power Cost Value Copy 11.30.05 gas 1.09.06 AURORA at 1.10.06_NIM Summary 8 2 2" xfId="14383"/>
    <cellStyle name="_Power Cost Value Copy 11.30.05 gas 1.09.06 AURORA at 1.10.06_NIM Summary 8 3" xfId="14384"/>
    <cellStyle name="_Power Cost Value Copy 11.30.05 gas 1.09.06 AURORA at 1.10.06_NIM Summary 8 4" xfId="14385"/>
    <cellStyle name="_Power Cost Value Copy 11.30.05 gas 1.09.06 AURORA at 1.10.06_NIM Summary 8 5" xfId="14386"/>
    <cellStyle name="_Power Cost Value Copy 11.30.05 gas 1.09.06 AURORA at 1.10.06_NIM Summary 9" xfId="14387"/>
    <cellStyle name="_Power Cost Value Copy 11.30.05 gas 1.09.06 AURORA at 1.10.06_NIM Summary 9 2" xfId="14388"/>
    <cellStyle name="_Power Cost Value Copy 11.30.05 gas 1.09.06 AURORA at 1.10.06_NIM Summary 9 2 2" xfId="14389"/>
    <cellStyle name="_Power Cost Value Copy 11.30.05 gas 1.09.06 AURORA at 1.10.06_NIM Summary 9 3" xfId="14390"/>
    <cellStyle name="_Power Cost Value Copy 11.30.05 gas 1.09.06 AURORA at 1.10.06_NIM Summary 9 4" xfId="14391"/>
    <cellStyle name="_Power Cost Value Copy 11.30.05 gas 1.09.06 AURORA at 1.10.06_NIM Summary 9 5" xfId="14392"/>
    <cellStyle name="_Power Cost Value Copy 11.30.05 gas 1.09.06 AURORA at 1.10.06_NIM Summary_DEM-WP(C) ENERG10C--ctn Mid-C_042010 2010GRC" xfId="14393"/>
    <cellStyle name="_Power Cost Value Copy 11.30.05 gas 1.09.06 AURORA at 1.10.06_NIM Summary_DEM-WP(C) ENERG10C--ctn Mid-C_042010 2010GRC 2" xfId="14394"/>
    <cellStyle name="_Power Cost Value Copy 11.30.05 gas 1.09.06 AURORA at 1.10.06_PCA 10 -  Exhibit D Dec 2011" xfId="14395"/>
    <cellStyle name="_Power Cost Value Copy 11.30.05 gas 1.09.06 AURORA at 1.10.06_PCA 10 -  Exhibit D Dec 2011 2" xfId="14396"/>
    <cellStyle name="_Power Cost Value Copy 11.30.05 gas 1.09.06 AURORA at 1.10.06_PCA 10 -  Exhibit D from A Kellogg Jan 2011" xfId="14397"/>
    <cellStyle name="_Power Cost Value Copy 11.30.05 gas 1.09.06 AURORA at 1.10.06_PCA 10 -  Exhibit D from A Kellogg Jan 2011 2" xfId="14398"/>
    <cellStyle name="_Power Cost Value Copy 11.30.05 gas 1.09.06 AURORA at 1.10.06_PCA 10 -  Exhibit D from A Kellogg July 2011" xfId="14399"/>
    <cellStyle name="_Power Cost Value Copy 11.30.05 gas 1.09.06 AURORA at 1.10.06_PCA 10 -  Exhibit D from A Kellogg July 2011 2" xfId="14400"/>
    <cellStyle name="_Power Cost Value Copy 11.30.05 gas 1.09.06 AURORA at 1.10.06_PCA 10 -  Exhibit D from S Free Rcv'd 12-11" xfId="14401"/>
    <cellStyle name="_Power Cost Value Copy 11.30.05 gas 1.09.06 AURORA at 1.10.06_PCA 10 -  Exhibit D from S Free Rcv'd 12-11 2" xfId="14402"/>
    <cellStyle name="_Power Cost Value Copy 11.30.05 gas 1.09.06 AURORA at 1.10.06_PCA 11 -  Exhibit D Jan 2012 fr A Kellogg" xfId="14403"/>
    <cellStyle name="_Power Cost Value Copy 11.30.05 gas 1.09.06 AURORA at 1.10.06_PCA 11 -  Exhibit D Jan 2012 fr A Kellogg 2" xfId="14404"/>
    <cellStyle name="_Power Cost Value Copy 11.30.05 gas 1.09.06 AURORA at 1.10.06_PCA 11 -  Exhibit D Jan 2012 WF" xfId="14405"/>
    <cellStyle name="_Power Cost Value Copy 11.30.05 gas 1.09.06 AURORA at 1.10.06_PCA 11 -  Exhibit D Jan 2012 WF 2" xfId="14406"/>
    <cellStyle name="_Power Cost Value Copy 11.30.05 gas 1.09.06 AURORA at 1.10.06_PCA 7 - Exhibit D update 11_30_08 (2)" xfId="14407"/>
    <cellStyle name="_Power Cost Value Copy 11.30.05 gas 1.09.06 AURORA at 1.10.06_PCA 7 - Exhibit D update 11_30_08 (2) 2" xfId="14408"/>
    <cellStyle name="_Power Cost Value Copy 11.30.05 gas 1.09.06 AURORA at 1.10.06_PCA 7 - Exhibit D update 11_30_08 (2) 2 2" xfId="14409"/>
    <cellStyle name="_Power Cost Value Copy 11.30.05 gas 1.09.06 AURORA at 1.10.06_PCA 7 - Exhibit D update 11_30_08 (2) 2 2 2" xfId="14410"/>
    <cellStyle name="_Power Cost Value Copy 11.30.05 gas 1.09.06 AURORA at 1.10.06_PCA 7 - Exhibit D update 11_30_08 (2) 2 2 2 2" xfId="14411"/>
    <cellStyle name="_Power Cost Value Copy 11.30.05 gas 1.09.06 AURORA at 1.10.06_PCA 7 - Exhibit D update 11_30_08 (2) 2 2 2 2 2" xfId="14412"/>
    <cellStyle name="_Power Cost Value Copy 11.30.05 gas 1.09.06 AURORA at 1.10.06_PCA 7 - Exhibit D update 11_30_08 (2) 2 2 2 3" xfId="14413"/>
    <cellStyle name="_Power Cost Value Copy 11.30.05 gas 1.09.06 AURORA at 1.10.06_PCA 7 - Exhibit D update 11_30_08 (2) 2 2 3" xfId="14414"/>
    <cellStyle name="_Power Cost Value Copy 11.30.05 gas 1.09.06 AURORA at 1.10.06_PCA 7 - Exhibit D update 11_30_08 (2) 2 2 3 2" xfId="14415"/>
    <cellStyle name="_Power Cost Value Copy 11.30.05 gas 1.09.06 AURORA at 1.10.06_PCA 7 - Exhibit D update 11_30_08 (2) 2 2 4" xfId="14416"/>
    <cellStyle name="_Power Cost Value Copy 11.30.05 gas 1.09.06 AURORA at 1.10.06_PCA 7 - Exhibit D update 11_30_08 (2) 2 2 5" xfId="14417"/>
    <cellStyle name="_Power Cost Value Copy 11.30.05 gas 1.09.06 AURORA at 1.10.06_PCA 7 - Exhibit D update 11_30_08 (2) 2 3" xfId="14418"/>
    <cellStyle name="_Power Cost Value Copy 11.30.05 gas 1.09.06 AURORA at 1.10.06_PCA 7 - Exhibit D update 11_30_08 (2) 2 3 2" xfId="14419"/>
    <cellStyle name="_Power Cost Value Copy 11.30.05 gas 1.09.06 AURORA at 1.10.06_PCA 7 - Exhibit D update 11_30_08 (2) 2 3 2 2" xfId="14420"/>
    <cellStyle name="_Power Cost Value Copy 11.30.05 gas 1.09.06 AURORA at 1.10.06_PCA 7 - Exhibit D update 11_30_08 (2) 2 3 3" xfId="14421"/>
    <cellStyle name="_Power Cost Value Copy 11.30.05 gas 1.09.06 AURORA at 1.10.06_PCA 7 - Exhibit D update 11_30_08 (2) 2 4" xfId="14422"/>
    <cellStyle name="_Power Cost Value Copy 11.30.05 gas 1.09.06 AURORA at 1.10.06_PCA 7 - Exhibit D update 11_30_08 (2) 2 4 2" xfId="14423"/>
    <cellStyle name="_Power Cost Value Copy 11.30.05 gas 1.09.06 AURORA at 1.10.06_PCA 7 - Exhibit D update 11_30_08 (2) 2 5" xfId="14424"/>
    <cellStyle name="_Power Cost Value Copy 11.30.05 gas 1.09.06 AURORA at 1.10.06_PCA 7 - Exhibit D update 11_30_08 (2) 2 6" xfId="14425"/>
    <cellStyle name="_Power Cost Value Copy 11.30.05 gas 1.09.06 AURORA at 1.10.06_PCA 7 - Exhibit D update 11_30_08 (2) 3" xfId="14426"/>
    <cellStyle name="_Power Cost Value Copy 11.30.05 gas 1.09.06 AURORA at 1.10.06_PCA 7 - Exhibit D update 11_30_08 (2) 3 2" xfId="14427"/>
    <cellStyle name="_Power Cost Value Copy 11.30.05 gas 1.09.06 AURORA at 1.10.06_PCA 7 - Exhibit D update 11_30_08 (2) 3 2 2" xfId="14428"/>
    <cellStyle name="_Power Cost Value Copy 11.30.05 gas 1.09.06 AURORA at 1.10.06_PCA 7 - Exhibit D update 11_30_08 (2) 3 2 2 2" xfId="14429"/>
    <cellStyle name="_Power Cost Value Copy 11.30.05 gas 1.09.06 AURORA at 1.10.06_PCA 7 - Exhibit D update 11_30_08 (2) 3 2 3" xfId="14430"/>
    <cellStyle name="_Power Cost Value Copy 11.30.05 gas 1.09.06 AURORA at 1.10.06_PCA 7 - Exhibit D update 11_30_08 (2) 3 3" xfId="14431"/>
    <cellStyle name="_Power Cost Value Copy 11.30.05 gas 1.09.06 AURORA at 1.10.06_PCA 7 - Exhibit D update 11_30_08 (2) 3 3 2" xfId="14432"/>
    <cellStyle name="_Power Cost Value Copy 11.30.05 gas 1.09.06 AURORA at 1.10.06_PCA 7 - Exhibit D update 11_30_08 (2) 3 4" xfId="14433"/>
    <cellStyle name="_Power Cost Value Copy 11.30.05 gas 1.09.06 AURORA at 1.10.06_PCA 7 - Exhibit D update 11_30_08 (2) 3 5" xfId="14434"/>
    <cellStyle name="_Power Cost Value Copy 11.30.05 gas 1.09.06 AURORA at 1.10.06_PCA 7 - Exhibit D update 11_30_08 (2) 4" xfId="14435"/>
    <cellStyle name="_Power Cost Value Copy 11.30.05 gas 1.09.06 AURORA at 1.10.06_PCA 7 - Exhibit D update 11_30_08 (2) 4 2" xfId="14436"/>
    <cellStyle name="_Power Cost Value Copy 11.30.05 gas 1.09.06 AURORA at 1.10.06_PCA 7 - Exhibit D update 11_30_08 (2) 4 2 2" xfId="14437"/>
    <cellStyle name="_Power Cost Value Copy 11.30.05 gas 1.09.06 AURORA at 1.10.06_PCA 7 - Exhibit D update 11_30_08 (2) 4 3" xfId="14438"/>
    <cellStyle name="_Power Cost Value Copy 11.30.05 gas 1.09.06 AURORA at 1.10.06_PCA 7 - Exhibit D update 11_30_08 (2) 4 4" xfId="14439"/>
    <cellStyle name="_Power Cost Value Copy 11.30.05 gas 1.09.06 AURORA at 1.10.06_PCA 7 - Exhibit D update 11_30_08 (2) 5" xfId="14440"/>
    <cellStyle name="_Power Cost Value Copy 11.30.05 gas 1.09.06 AURORA at 1.10.06_PCA 7 - Exhibit D update 11_30_08 (2) 5 2" xfId="14441"/>
    <cellStyle name="_Power Cost Value Copy 11.30.05 gas 1.09.06 AURORA at 1.10.06_PCA 7 - Exhibit D update 11_30_08 (2) 6" xfId="14442"/>
    <cellStyle name="_Power Cost Value Copy 11.30.05 gas 1.09.06 AURORA at 1.10.06_PCA 7 - Exhibit D update 11_30_08 (2) 7" xfId="14443"/>
    <cellStyle name="_Power Cost Value Copy 11.30.05 gas 1.09.06 AURORA at 1.10.06_PCA 7 - Exhibit D update 11_30_08 (2)_DEM-WP(C) ENERG10C--ctn Mid-C_042010 2010GRC" xfId="14444"/>
    <cellStyle name="_Power Cost Value Copy 11.30.05 gas 1.09.06 AURORA at 1.10.06_PCA 7 - Exhibit D update 11_30_08 (2)_DEM-WP(C) ENERG10C--ctn Mid-C_042010 2010GRC 2" xfId="14445"/>
    <cellStyle name="_Power Cost Value Copy 11.30.05 gas 1.09.06 AURORA at 1.10.06_PCA 7 - Exhibit D update 11_30_08 (2)_NIM Summary" xfId="14446"/>
    <cellStyle name="_Power Cost Value Copy 11.30.05 gas 1.09.06 AURORA at 1.10.06_PCA 7 - Exhibit D update 11_30_08 (2)_NIM Summary 2" xfId="14447"/>
    <cellStyle name="_Power Cost Value Copy 11.30.05 gas 1.09.06 AURORA at 1.10.06_PCA 7 - Exhibit D update 11_30_08 (2)_NIM Summary 2 2" xfId="14448"/>
    <cellStyle name="_Power Cost Value Copy 11.30.05 gas 1.09.06 AURORA at 1.10.06_PCA 7 - Exhibit D update 11_30_08 (2)_NIM Summary 2 2 2" xfId="14449"/>
    <cellStyle name="_Power Cost Value Copy 11.30.05 gas 1.09.06 AURORA at 1.10.06_PCA 7 - Exhibit D update 11_30_08 (2)_NIM Summary 2 2 2 2" xfId="14450"/>
    <cellStyle name="_Power Cost Value Copy 11.30.05 gas 1.09.06 AURORA at 1.10.06_PCA 7 - Exhibit D update 11_30_08 (2)_NIM Summary 2 2 3" xfId="14451"/>
    <cellStyle name="_Power Cost Value Copy 11.30.05 gas 1.09.06 AURORA at 1.10.06_PCA 7 - Exhibit D update 11_30_08 (2)_NIM Summary 2 3" xfId="14452"/>
    <cellStyle name="_Power Cost Value Copy 11.30.05 gas 1.09.06 AURORA at 1.10.06_PCA 7 - Exhibit D update 11_30_08 (2)_NIM Summary 2 3 2" xfId="14453"/>
    <cellStyle name="_Power Cost Value Copy 11.30.05 gas 1.09.06 AURORA at 1.10.06_PCA 7 - Exhibit D update 11_30_08 (2)_NIM Summary 2 4" xfId="14454"/>
    <cellStyle name="_Power Cost Value Copy 11.30.05 gas 1.09.06 AURORA at 1.10.06_PCA 7 - Exhibit D update 11_30_08 (2)_NIM Summary 2 5" xfId="14455"/>
    <cellStyle name="_Power Cost Value Copy 11.30.05 gas 1.09.06 AURORA at 1.10.06_PCA 7 - Exhibit D update 11_30_08 (2)_NIM Summary 3" xfId="14456"/>
    <cellStyle name="_Power Cost Value Copy 11.30.05 gas 1.09.06 AURORA at 1.10.06_PCA 7 - Exhibit D update 11_30_08 (2)_NIM Summary 3 2" xfId="14457"/>
    <cellStyle name="_Power Cost Value Copy 11.30.05 gas 1.09.06 AURORA at 1.10.06_PCA 7 - Exhibit D update 11_30_08 (2)_NIM Summary 3 2 2" xfId="14458"/>
    <cellStyle name="_Power Cost Value Copy 11.30.05 gas 1.09.06 AURORA at 1.10.06_PCA 7 - Exhibit D update 11_30_08 (2)_NIM Summary 3 3" xfId="14459"/>
    <cellStyle name="_Power Cost Value Copy 11.30.05 gas 1.09.06 AURORA at 1.10.06_PCA 7 - Exhibit D update 11_30_08 (2)_NIM Summary 3 4" xfId="14460"/>
    <cellStyle name="_Power Cost Value Copy 11.30.05 gas 1.09.06 AURORA at 1.10.06_PCA 7 - Exhibit D update 11_30_08 (2)_NIM Summary 4" xfId="14461"/>
    <cellStyle name="_Power Cost Value Copy 11.30.05 gas 1.09.06 AURORA at 1.10.06_PCA 7 - Exhibit D update 11_30_08 (2)_NIM Summary 4 2" xfId="14462"/>
    <cellStyle name="_Power Cost Value Copy 11.30.05 gas 1.09.06 AURORA at 1.10.06_PCA 7 - Exhibit D update 11_30_08 (2)_NIM Summary 5" xfId="14463"/>
    <cellStyle name="_Power Cost Value Copy 11.30.05 gas 1.09.06 AURORA at 1.10.06_PCA 7 - Exhibit D update 11_30_08 (2)_NIM Summary 6" xfId="14464"/>
    <cellStyle name="_Power Cost Value Copy 11.30.05 gas 1.09.06 AURORA at 1.10.06_PCA 7 - Exhibit D update 11_30_08 (2)_NIM Summary_DEM-WP(C) ENERG10C--ctn Mid-C_042010 2010GRC" xfId="14465"/>
    <cellStyle name="_Power Cost Value Copy 11.30.05 gas 1.09.06 AURORA at 1.10.06_PCA 7 - Exhibit D update 11_30_08 (2)_NIM Summary_DEM-WP(C) ENERG10C--ctn Mid-C_042010 2010GRC 2" xfId="14466"/>
    <cellStyle name="_Power Cost Value Copy 11.30.05 gas 1.09.06 AURORA at 1.10.06_PCA 8 - Exhibit D update 12_31_09" xfId="14467"/>
    <cellStyle name="_Power Cost Value Copy 11.30.05 gas 1.09.06 AURORA at 1.10.06_PCA 8 - Exhibit D update 12_31_09 2" xfId="14468"/>
    <cellStyle name="_Power Cost Value Copy 11.30.05 gas 1.09.06 AURORA at 1.10.06_PCA 8 - Exhibit D update 12_31_09 2 2" xfId="14469"/>
    <cellStyle name="_Power Cost Value Copy 11.30.05 gas 1.09.06 AURORA at 1.10.06_PCA 8 - Exhibit D update 12_31_09 3" xfId="14470"/>
    <cellStyle name="_Power Cost Value Copy 11.30.05 gas 1.09.06 AURORA at 1.10.06_PCA 9 -  Exhibit D April 2010" xfId="14471"/>
    <cellStyle name="_Power Cost Value Copy 11.30.05 gas 1.09.06 AURORA at 1.10.06_PCA 9 -  Exhibit D April 2010 (3)" xfId="14472"/>
    <cellStyle name="_Power Cost Value Copy 11.30.05 gas 1.09.06 AURORA at 1.10.06_PCA 9 -  Exhibit D April 2010 (3) 2" xfId="14473"/>
    <cellStyle name="_Power Cost Value Copy 11.30.05 gas 1.09.06 AURORA at 1.10.06_PCA 9 -  Exhibit D April 2010 (3) 2 2" xfId="14474"/>
    <cellStyle name="_Power Cost Value Copy 11.30.05 gas 1.09.06 AURORA at 1.10.06_PCA 9 -  Exhibit D April 2010 (3) 2 2 2" xfId="14475"/>
    <cellStyle name="_Power Cost Value Copy 11.30.05 gas 1.09.06 AURORA at 1.10.06_PCA 9 -  Exhibit D April 2010 (3) 2 2 2 2" xfId="14476"/>
    <cellStyle name="_Power Cost Value Copy 11.30.05 gas 1.09.06 AURORA at 1.10.06_PCA 9 -  Exhibit D April 2010 (3) 2 2 3" xfId="14477"/>
    <cellStyle name="_Power Cost Value Copy 11.30.05 gas 1.09.06 AURORA at 1.10.06_PCA 9 -  Exhibit D April 2010 (3) 2 3" xfId="14478"/>
    <cellStyle name="_Power Cost Value Copy 11.30.05 gas 1.09.06 AURORA at 1.10.06_PCA 9 -  Exhibit D April 2010 (3) 2 3 2" xfId="14479"/>
    <cellStyle name="_Power Cost Value Copy 11.30.05 gas 1.09.06 AURORA at 1.10.06_PCA 9 -  Exhibit D April 2010 (3) 2 4" xfId="14480"/>
    <cellStyle name="_Power Cost Value Copy 11.30.05 gas 1.09.06 AURORA at 1.10.06_PCA 9 -  Exhibit D April 2010 (3) 2 5" xfId="14481"/>
    <cellStyle name="_Power Cost Value Copy 11.30.05 gas 1.09.06 AURORA at 1.10.06_PCA 9 -  Exhibit D April 2010 (3) 3" xfId="14482"/>
    <cellStyle name="_Power Cost Value Copy 11.30.05 gas 1.09.06 AURORA at 1.10.06_PCA 9 -  Exhibit D April 2010 (3) 3 2" xfId="14483"/>
    <cellStyle name="_Power Cost Value Copy 11.30.05 gas 1.09.06 AURORA at 1.10.06_PCA 9 -  Exhibit D April 2010 (3) 3 2 2" xfId="14484"/>
    <cellStyle name="_Power Cost Value Copy 11.30.05 gas 1.09.06 AURORA at 1.10.06_PCA 9 -  Exhibit D April 2010 (3) 3 3" xfId="14485"/>
    <cellStyle name="_Power Cost Value Copy 11.30.05 gas 1.09.06 AURORA at 1.10.06_PCA 9 -  Exhibit D April 2010 (3) 3 4" xfId="14486"/>
    <cellStyle name="_Power Cost Value Copy 11.30.05 gas 1.09.06 AURORA at 1.10.06_PCA 9 -  Exhibit D April 2010 (3) 4" xfId="14487"/>
    <cellStyle name="_Power Cost Value Copy 11.30.05 gas 1.09.06 AURORA at 1.10.06_PCA 9 -  Exhibit D April 2010 (3) 4 2" xfId="14488"/>
    <cellStyle name="_Power Cost Value Copy 11.30.05 gas 1.09.06 AURORA at 1.10.06_PCA 9 -  Exhibit D April 2010 (3) 5" xfId="14489"/>
    <cellStyle name="_Power Cost Value Copy 11.30.05 gas 1.09.06 AURORA at 1.10.06_PCA 9 -  Exhibit D April 2010 (3) 6" xfId="14490"/>
    <cellStyle name="_Power Cost Value Copy 11.30.05 gas 1.09.06 AURORA at 1.10.06_PCA 9 -  Exhibit D April 2010 (3)_DEM-WP(C) ENERG10C--ctn Mid-C_042010 2010GRC" xfId="14491"/>
    <cellStyle name="_Power Cost Value Copy 11.30.05 gas 1.09.06 AURORA at 1.10.06_PCA 9 -  Exhibit D April 2010 (3)_DEM-WP(C) ENERG10C--ctn Mid-C_042010 2010GRC 2" xfId="14492"/>
    <cellStyle name="_Power Cost Value Copy 11.30.05 gas 1.09.06 AURORA at 1.10.06_PCA 9 -  Exhibit D April 2010 2" xfId="14493"/>
    <cellStyle name="_Power Cost Value Copy 11.30.05 gas 1.09.06 AURORA at 1.10.06_PCA 9 -  Exhibit D April 2010 2 2" xfId="14494"/>
    <cellStyle name="_Power Cost Value Copy 11.30.05 gas 1.09.06 AURORA at 1.10.06_PCA 9 -  Exhibit D April 2010 3" xfId="14495"/>
    <cellStyle name="_Power Cost Value Copy 11.30.05 gas 1.09.06 AURORA at 1.10.06_PCA 9 -  Exhibit D April 2010 3 2" xfId="14496"/>
    <cellStyle name="_Power Cost Value Copy 11.30.05 gas 1.09.06 AURORA at 1.10.06_PCA 9 -  Exhibit D April 2010 4" xfId="14497"/>
    <cellStyle name="_Power Cost Value Copy 11.30.05 gas 1.09.06 AURORA at 1.10.06_PCA 9 -  Exhibit D April 2010 4 2" xfId="14498"/>
    <cellStyle name="_Power Cost Value Copy 11.30.05 gas 1.09.06 AURORA at 1.10.06_PCA 9 -  Exhibit D April 2010 5" xfId="14499"/>
    <cellStyle name="_Power Cost Value Copy 11.30.05 gas 1.09.06 AURORA at 1.10.06_PCA 9 -  Exhibit D April 2010 5 2" xfId="14500"/>
    <cellStyle name="_Power Cost Value Copy 11.30.05 gas 1.09.06 AURORA at 1.10.06_PCA 9 -  Exhibit D April 2010 6" xfId="14501"/>
    <cellStyle name="_Power Cost Value Copy 11.30.05 gas 1.09.06 AURORA at 1.10.06_PCA 9 -  Exhibit D April 2010 6 2" xfId="14502"/>
    <cellStyle name="_Power Cost Value Copy 11.30.05 gas 1.09.06 AURORA at 1.10.06_PCA 9 -  Exhibit D April 2010 7" xfId="14503"/>
    <cellStyle name="_Power Cost Value Copy 11.30.05 gas 1.09.06 AURORA at 1.10.06_PCA 9 -  Exhibit D Feb 2010" xfId="14504"/>
    <cellStyle name="_Power Cost Value Copy 11.30.05 gas 1.09.06 AURORA at 1.10.06_PCA 9 -  Exhibit D Feb 2010 2" xfId="14505"/>
    <cellStyle name="_Power Cost Value Copy 11.30.05 gas 1.09.06 AURORA at 1.10.06_PCA 9 -  Exhibit D Feb 2010 2 2" xfId="14506"/>
    <cellStyle name="_Power Cost Value Copy 11.30.05 gas 1.09.06 AURORA at 1.10.06_PCA 9 -  Exhibit D Feb 2010 3" xfId="14507"/>
    <cellStyle name="_Power Cost Value Copy 11.30.05 gas 1.09.06 AURORA at 1.10.06_PCA 9 -  Exhibit D Feb 2010 v2" xfId="14508"/>
    <cellStyle name="_Power Cost Value Copy 11.30.05 gas 1.09.06 AURORA at 1.10.06_PCA 9 -  Exhibit D Feb 2010 v2 2" xfId="14509"/>
    <cellStyle name="_Power Cost Value Copy 11.30.05 gas 1.09.06 AURORA at 1.10.06_PCA 9 -  Exhibit D Feb 2010 v2 2 2" xfId="14510"/>
    <cellStyle name="_Power Cost Value Copy 11.30.05 gas 1.09.06 AURORA at 1.10.06_PCA 9 -  Exhibit D Feb 2010 v2 3" xfId="14511"/>
    <cellStyle name="_Power Cost Value Copy 11.30.05 gas 1.09.06 AURORA at 1.10.06_PCA 9 -  Exhibit D Feb 2010 WF" xfId="14512"/>
    <cellStyle name="_Power Cost Value Copy 11.30.05 gas 1.09.06 AURORA at 1.10.06_PCA 9 -  Exhibit D Feb 2010 WF 2" xfId="14513"/>
    <cellStyle name="_Power Cost Value Copy 11.30.05 gas 1.09.06 AURORA at 1.10.06_PCA 9 -  Exhibit D Feb 2010 WF 2 2" xfId="14514"/>
    <cellStyle name="_Power Cost Value Copy 11.30.05 gas 1.09.06 AURORA at 1.10.06_PCA 9 -  Exhibit D Feb 2010 WF 3" xfId="14515"/>
    <cellStyle name="_Power Cost Value Copy 11.30.05 gas 1.09.06 AURORA at 1.10.06_PCA 9 -  Exhibit D Jan 2010" xfId="14516"/>
    <cellStyle name="_Power Cost Value Copy 11.30.05 gas 1.09.06 AURORA at 1.10.06_PCA 9 -  Exhibit D Jan 2010 2" xfId="14517"/>
    <cellStyle name="_Power Cost Value Copy 11.30.05 gas 1.09.06 AURORA at 1.10.06_PCA 9 -  Exhibit D Jan 2010 2 2" xfId="14518"/>
    <cellStyle name="_Power Cost Value Copy 11.30.05 gas 1.09.06 AURORA at 1.10.06_PCA 9 -  Exhibit D Jan 2010 3" xfId="14519"/>
    <cellStyle name="_Power Cost Value Copy 11.30.05 gas 1.09.06 AURORA at 1.10.06_PCA 9 -  Exhibit D March 2010 (2)" xfId="14520"/>
    <cellStyle name="_Power Cost Value Copy 11.30.05 gas 1.09.06 AURORA at 1.10.06_PCA 9 -  Exhibit D March 2010 (2) 2" xfId="14521"/>
    <cellStyle name="_Power Cost Value Copy 11.30.05 gas 1.09.06 AURORA at 1.10.06_PCA 9 -  Exhibit D March 2010 (2) 2 2" xfId="14522"/>
    <cellStyle name="_Power Cost Value Copy 11.30.05 gas 1.09.06 AURORA at 1.10.06_PCA 9 -  Exhibit D March 2010 (2) 3" xfId="14523"/>
    <cellStyle name="_Power Cost Value Copy 11.30.05 gas 1.09.06 AURORA at 1.10.06_PCA 9 -  Exhibit D Nov 2010" xfId="14524"/>
    <cellStyle name="_Power Cost Value Copy 11.30.05 gas 1.09.06 AURORA at 1.10.06_PCA 9 -  Exhibit D Nov 2010 2" xfId="14525"/>
    <cellStyle name="_Power Cost Value Copy 11.30.05 gas 1.09.06 AURORA at 1.10.06_PCA 9 -  Exhibit D Nov 2010 2 2" xfId="14526"/>
    <cellStyle name="_Power Cost Value Copy 11.30.05 gas 1.09.06 AURORA at 1.10.06_PCA 9 -  Exhibit D Nov 2010 3" xfId="14527"/>
    <cellStyle name="_Power Cost Value Copy 11.30.05 gas 1.09.06 AURORA at 1.10.06_PCA 9 - Exhibit D at August 2010" xfId="14528"/>
    <cellStyle name="_Power Cost Value Copy 11.30.05 gas 1.09.06 AURORA at 1.10.06_PCA 9 - Exhibit D at August 2010 2" xfId="14529"/>
    <cellStyle name="_Power Cost Value Copy 11.30.05 gas 1.09.06 AURORA at 1.10.06_PCA 9 - Exhibit D at August 2010 2 2" xfId="14530"/>
    <cellStyle name="_Power Cost Value Copy 11.30.05 gas 1.09.06 AURORA at 1.10.06_PCA 9 - Exhibit D at August 2010 3" xfId="14531"/>
    <cellStyle name="_Power Cost Value Copy 11.30.05 gas 1.09.06 AURORA at 1.10.06_PCA 9 - Exhibit D June 2010 GRC" xfId="14532"/>
    <cellStyle name="_Power Cost Value Copy 11.30.05 gas 1.09.06 AURORA at 1.10.06_PCA 9 - Exhibit D June 2010 GRC 2" xfId="14533"/>
    <cellStyle name="_Power Cost Value Copy 11.30.05 gas 1.09.06 AURORA at 1.10.06_PCA 9 - Exhibit D June 2010 GRC 2 2" xfId="14534"/>
    <cellStyle name="_Power Cost Value Copy 11.30.05 gas 1.09.06 AURORA at 1.10.06_PCA 9 - Exhibit D June 2010 GRC 3" xfId="14535"/>
    <cellStyle name="_Power Cost Value Copy 11.30.05 gas 1.09.06 AURORA at 1.10.06_Power Costs - Comparison bx Rbtl-Staff-Jt-PC" xfId="14536"/>
    <cellStyle name="_Power Cost Value Copy 11.30.05 gas 1.09.06 AURORA at 1.10.06_Power Costs - Comparison bx Rbtl-Staff-Jt-PC 2" xfId="14537"/>
    <cellStyle name="_Power Cost Value Copy 11.30.05 gas 1.09.06 AURORA at 1.10.06_Power Costs - Comparison bx Rbtl-Staff-Jt-PC 2 2" xfId="14538"/>
    <cellStyle name="_Power Cost Value Copy 11.30.05 gas 1.09.06 AURORA at 1.10.06_Power Costs - Comparison bx Rbtl-Staff-Jt-PC 2 2 2" xfId="14539"/>
    <cellStyle name="_Power Cost Value Copy 11.30.05 gas 1.09.06 AURORA at 1.10.06_Power Costs - Comparison bx Rbtl-Staff-Jt-PC 2 2 2 2" xfId="14540"/>
    <cellStyle name="_Power Cost Value Copy 11.30.05 gas 1.09.06 AURORA at 1.10.06_Power Costs - Comparison bx Rbtl-Staff-Jt-PC 2 2 3" xfId="14541"/>
    <cellStyle name="_Power Cost Value Copy 11.30.05 gas 1.09.06 AURORA at 1.10.06_Power Costs - Comparison bx Rbtl-Staff-Jt-PC 2 2 4" xfId="14542"/>
    <cellStyle name="_Power Cost Value Copy 11.30.05 gas 1.09.06 AURORA at 1.10.06_Power Costs - Comparison bx Rbtl-Staff-Jt-PC 2 3" xfId="14543"/>
    <cellStyle name="_Power Cost Value Copy 11.30.05 gas 1.09.06 AURORA at 1.10.06_Power Costs - Comparison bx Rbtl-Staff-Jt-PC 2 3 2" xfId="14544"/>
    <cellStyle name="_Power Cost Value Copy 11.30.05 gas 1.09.06 AURORA at 1.10.06_Power Costs - Comparison bx Rbtl-Staff-Jt-PC 2 4" xfId="14545"/>
    <cellStyle name="_Power Cost Value Copy 11.30.05 gas 1.09.06 AURORA at 1.10.06_Power Costs - Comparison bx Rbtl-Staff-Jt-PC 2 5" xfId="14546"/>
    <cellStyle name="_Power Cost Value Copy 11.30.05 gas 1.09.06 AURORA at 1.10.06_Power Costs - Comparison bx Rbtl-Staff-Jt-PC 3" xfId="14547"/>
    <cellStyle name="_Power Cost Value Copy 11.30.05 gas 1.09.06 AURORA at 1.10.06_Power Costs - Comparison bx Rbtl-Staff-Jt-PC 3 2" xfId="14548"/>
    <cellStyle name="_Power Cost Value Copy 11.30.05 gas 1.09.06 AURORA at 1.10.06_Power Costs - Comparison bx Rbtl-Staff-Jt-PC 3 2 2" xfId="14549"/>
    <cellStyle name="_Power Cost Value Copy 11.30.05 gas 1.09.06 AURORA at 1.10.06_Power Costs - Comparison bx Rbtl-Staff-Jt-PC 3 3" xfId="14550"/>
    <cellStyle name="_Power Cost Value Copy 11.30.05 gas 1.09.06 AURORA at 1.10.06_Power Costs - Comparison bx Rbtl-Staff-Jt-PC 3 4" xfId="14551"/>
    <cellStyle name="_Power Cost Value Copy 11.30.05 gas 1.09.06 AURORA at 1.10.06_Power Costs - Comparison bx Rbtl-Staff-Jt-PC 3 5" xfId="14552"/>
    <cellStyle name="_Power Cost Value Copy 11.30.05 gas 1.09.06 AURORA at 1.10.06_Power Costs - Comparison bx Rbtl-Staff-Jt-PC 4" xfId="14553"/>
    <cellStyle name="_Power Cost Value Copy 11.30.05 gas 1.09.06 AURORA at 1.10.06_Power Costs - Comparison bx Rbtl-Staff-Jt-PC 4 2" xfId="14554"/>
    <cellStyle name="_Power Cost Value Copy 11.30.05 gas 1.09.06 AURORA at 1.10.06_Power Costs - Comparison bx Rbtl-Staff-Jt-PC 5" xfId="14555"/>
    <cellStyle name="_Power Cost Value Copy 11.30.05 gas 1.09.06 AURORA at 1.10.06_Power Costs - Comparison bx Rbtl-Staff-Jt-PC 6" xfId="14556"/>
    <cellStyle name="_Power Cost Value Copy 11.30.05 gas 1.09.06 AURORA at 1.10.06_Power Costs - Comparison bx Rbtl-Staff-Jt-PC_Adj Bench DR 3 for Initial Briefs (Electric)" xfId="14557"/>
    <cellStyle name="_Power Cost Value Copy 11.30.05 gas 1.09.06 AURORA at 1.10.06_Power Costs - Comparison bx Rbtl-Staff-Jt-PC_Adj Bench DR 3 for Initial Briefs (Electric) 2" xfId="14558"/>
    <cellStyle name="_Power Cost Value Copy 11.30.05 gas 1.09.06 AURORA at 1.10.06_Power Costs - Comparison bx Rbtl-Staff-Jt-PC_Adj Bench DR 3 for Initial Briefs (Electric) 2 2" xfId="14559"/>
    <cellStyle name="_Power Cost Value Copy 11.30.05 gas 1.09.06 AURORA at 1.10.06_Power Costs - Comparison bx Rbtl-Staff-Jt-PC_Adj Bench DR 3 for Initial Briefs (Electric) 2 2 2" xfId="14560"/>
    <cellStyle name="_Power Cost Value Copy 11.30.05 gas 1.09.06 AURORA at 1.10.06_Power Costs - Comparison bx Rbtl-Staff-Jt-PC_Adj Bench DR 3 for Initial Briefs (Electric) 2 2 2 2" xfId="14561"/>
    <cellStyle name="_Power Cost Value Copy 11.30.05 gas 1.09.06 AURORA at 1.10.06_Power Costs - Comparison bx Rbtl-Staff-Jt-PC_Adj Bench DR 3 for Initial Briefs (Electric) 2 2 3" xfId="14562"/>
    <cellStyle name="_Power Cost Value Copy 11.30.05 gas 1.09.06 AURORA at 1.10.06_Power Costs - Comparison bx Rbtl-Staff-Jt-PC_Adj Bench DR 3 for Initial Briefs (Electric) 2 2 4" xfId="14563"/>
    <cellStyle name="_Power Cost Value Copy 11.30.05 gas 1.09.06 AURORA at 1.10.06_Power Costs - Comparison bx Rbtl-Staff-Jt-PC_Adj Bench DR 3 for Initial Briefs (Electric) 2 3" xfId="14564"/>
    <cellStyle name="_Power Cost Value Copy 11.30.05 gas 1.09.06 AURORA at 1.10.06_Power Costs - Comparison bx Rbtl-Staff-Jt-PC_Adj Bench DR 3 for Initial Briefs (Electric) 2 3 2" xfId="14565"/>
    <cellStyle name="_Power Cost Value Copy 11.30.05 gas 1.09.06 AURORA at 1.10.06_Power Costs - Comparison bx Rbtl-Staff-Jt-PC_Adj Bench DR 3 for Initial Briefs (Electric) 2 4" xfId="14566"/>
    <cellStyle name="_Power Cost Value Copy 11.30.05 gas 1.09.06 AURORA at 1.10.06_Power Costs - Comparison bx Rbtl-Staff-Jt-PC_Adj Bench DR 3 for Initial Briefs (Electric) 2 5" xfId="14567"/>
    <cellStyle name="_Power Cost Value Copy 11.30.05 gas 1.09.06 AURORA at 1.10.06_Power Costs - Comparison bx Rbtl-Staff-Jt-PC_Adj Bench DR 3 for Initial Briefs (Electric) 3" xfId="14568"/>
    <cellStyle name="_Power Cost Value Copy 11.30.05 gas 1.09.06 AURORA at 1.10.06_Power Costs - Comparison bx Rbtl-Staff-Jt-PC_Adj Bench DR 3 for Initial Briefs (Electric) 3 2" xfId="14569"/>
    <cellStyle name="_Power Cost Value Copy 11.30.05 gas 1.09.06 AURORA at 1.10.06_Power Costs - Comparison bx Rbtl-Staff-Jt-PC_Adj Bench DR 3 for Initial Briefs (Electric) 3 2 2" xfId="14570"/>
    <cellStyle name="_Power Cost Value Copy 11.30.05 gas 1.09.06 AURORA at 1.10.06_Power Costs - Comparison bx Rbtl-Staff-Jt-PC_Adj Bench DR 3 for Initial Briefs (Electric) 3 3" xfId="14571"/>
    <cellStyle name="_Power Cost Value Copy 11.30.05 gas 1.09.06 AURORA at 1.10.06_Power Costs - Comparison bx Rbtl-Staff-Jt-PC_Adj Bench DR 3 for Initial Briefs (Electric) 3 4" xfId="14572"/>
    <cellStyle name="_Power Cost Value Copy 11.30.05 gas 1.09.06 AURORA at 1.10.06_Power Costs - Comparison bx Rbtl-Staff-Jt-PC_Adj Bench DR 3 for Initial Briefs (Electric) 3 5" xfId="14573"/>
    <cellStyle name="_Power Cost Value Copy 11.30.05 gas 1.09.06 AURORA at 1.10.06_Power Costs - Comparison bx Rbtl-Staff-Jt-PC_Adj Bench DR 3 for Initial Briefs (Electric) 4" xfId="14574"/>
    <cellStyle name="_Power Cost Value Copy 11.30.05 gas 1.09.06 AURORA at 1.10.06_Power Costs - Comparison bx Rbtl-Staff-Jt-PC_Adj Bench DR 3 for Initial Briefs (Electric) 4 2" xfId="14575"/>
    <cellStyle name="_Power Cost Value Copy 11.30.05 gas 1.09.06 AURORA at 1.10.06_Power Costs - Comparison bx Rbtl-Staff-Jt-PC_Adj Bench DR 3 for Initial Briefs (Electric) 5" xfId="14576"/>
    <cellStyle name="_Power Cost Value Copy 11.30.05 gas 1.09.06 AURORA at 1.10.06_Power Costs - Comparison bx Rbtl-Staff-Jt-PC_Adj Bench DR 3 for Initial Briefs (Electric) 6" xfId="14577"/>
    <cellStyle name="_Power Cost Value Copy 11.30.05 gas 1.09.06 AURORA at 1.10.06_Power Costs - Comparison bx Rbtl-Staff-Jt-PC_Adj Bench DR 3 for Initial Briefs (Electric)_DEM-WP(C) ENERG10C--ctn Mid-C_042010 2010GRC" xfId="14578"/>
    <cellStyle name="_Power Cost Value Copy 11.30.05 gas 1.09.06 AURORA at 1.10.06_Power Costs - Comparison bx Rbtl-Staff-Jt-PC_Adj Bench DR 3 for Initial Briefs (Electric)_DEM-WP(C) ENERG10C--ctn Mid-C_042010 2010GRC 2" xfId="14579"/>
    <cellStyle name="_Power Cost Value Copy 11.30.05 gas 1.09.06 AURORA at 1.10.06_Power Costs - Comparison bx Rbtl-Staff-Jt-PC_DEM-WP(C) ENERG10C--ctn Mid-C_042010 2010GRC" xfId="14580"/>
    <cellStyle name="_Power Cost Value Copy 11.30.05 gas 1.09.06 AURORA at 1.10.06_Power Costs - Comparison bx Rbtl-Staff-Jt-PC_DEM-WP(C) ENERG10C--ctn Mid-C_042010 2010GRC 2" xfId="14581"/>
    <cellStyle name="_Power Cost Value Copy 11.30.05 gas 1.09.06 AURORA at 1.10.06_Power Costs - Comparison bx Rbtl-Staff-Jt-PC_Electric Rev Req Model (2009 GRC) Rebuttal" xfId="14582"/>
    <cellStyle name="_Power Cost Value Copy 11.30.05 gas 1.09.06 AURORA at 1.10.06_Power Costs - Comparison bx Rbtl-Staff-Jt-PC_Electric Rev Req Model (2009 GRC) Rebuttal 2" xfId="14583"/>
    <cellStyle name="_Power Cost Value Copy 11.30.05 gas 1.09.06 AURORA at 1.10.06_Power Costs - Comparison bx Rbtl-Staff-Jt-PC_Electric Rev Req Model (2009 GRC) Rebuttal 2 2" xfId="14584"/>
    <cellStyle name="_Power Cost Value Copy 11.30.05 gas 1.09.06 AURORA at 1.10.06_Power Costs - Comparison bx Rbtl-Staff-Jt-PC_Electric Rev Req Model (2009 GRC) Rebuttal 2 2 2" xfId="14585"/>
    <cellStyle name="_Power Cost Value Copy 11.30.05 gas 1.09.06 AURORA at 1.10.06_Power Costs - Comparison bx Rbtl-Staff-Jt-PC_Electric Rev Req Model (2009 GRC) Rebuttal 2 3" xfId="14586"/>
    <cellStyle name="_Power Cost Value Copy 11.30.05 gas 1.09.06 AURORA at 1.10.06_Power Costs - Comparison bx Rbtl-Staff-Jt-PC_Electric Rev Req Model (2009 GRC) Rebuttal 2 4" xfId="14587"/>
    <cellStyle name="_Power Cost Value Copy 11.30.05 gas 1.09.06 AURORA at 1.10.06_Power Costs - Comparison bx Rbtl-Staff-Jt-PC_Electric Rev Req Model (2009 GRC) Rebuttal 3" xfId="14588"/>
    <cellStyle name="_Power Cost Value Copy 11.30.05 gas 1.09.06 AURORA at 1.10.06_Power Costs - Comparison bx Rbtl-Staff-Jt-PC_Electric Rev Req Model (2009 GRC) Rebuttal 3 2" xfId="14589"/>
    <cellStyle name="_Power Cost Value Copy 11.30.05 gas 1.09.06 AURORA at 1.10.06_Power Costs - Comparison bx Rbtl-Staff-Jt-PC_Electric Rev Req Model (2009 GRC) Rebuttal 4" xfId="14590"/>
    <cellStyle name="_Power Cost Value Copy 11.30.05 gas 1.09.06 AURORA at 1.10.06_Power Costs - Comparison bx Rbtl-Staff-Jt-PC_Electric Rev Req Model (2009 GRC) Rebuttal 5" xfId="14591"/>
    <cellStyle name="_Power Cost Value Copy 11.30.05 gas 1.09.06 AURORA at 1.10.06_Power Costs - Comparison bx Rbtl-Staff-Jt-PC_Electric Rev Req Model (2009 GRC) Rebuttal REmoval of New  WH Solar AdjustMI" xfId="14592"/>
    <cellStyle name="_Power Cost Value Copy 11.30.05 gas 1.09.06 AURORA at 1.10.06_Power Costs - Comparison bx Rbtl-Staff-Jt-PC_Electric Rev Req Model (2009 GRC) Rebuttal REmoval of New  WH Solar AdjustMI 2" xfId="14593"/>
    <cellStyle name="_Power Cost Value Copy 11.30.05 gas 1.09.06 AURORA at 1.10.06_Power Costs - Comparison bx Rbtl-Staff-Jt-PC_Electric Rev Req Model (2009 GRC) Rebuttal REmoval of New  WH Solar AdjustMI 2 2" xfId="14594"/>
    <cellStyle name="_Power Cost Value Copy 11.30.05 gas 1.09.06 AURORA at 1.10.06_Power Costs - Comparison bx Rbtl-Staff-Jt-PC_Electric Rev Req Model (2009 GRC) Rebuttal REmoval of New  WH Solar AdjustMI 2 2 2" xfId="14595"/>
    <cellStyle name="_Power Cost Value Copy 11.30.05 gas 1.09.06 AURORA at 1.10.06_Power Costs - Comparison bx Rbtl-Staff-Jt-PC_Electric Rev Req Model (2009 GRC) Rebuttal REmoval of New  WH Solar AdjustMI 2 2 2 2" xfId="14596"/>
    <cellStyle name="_Power Cost Value Copy 11.30.05 gas 1.09.06 AURORA at 1.10.06_Power Costs - Comparison bx Rbtl-Staff-Jt-PC_Electric Rev Req Model (2009 GRC) Rebuttal REmoval of New  WH Solar AdjustMI 2 2 3" xfId="14597"/>
    <cellStyle name="_Power Cost Value Copy 11.30.05 gas 1.09.06 AURORA at 1.10.06_Power Costs - Comparison bx Rbtl-Staff-Jt-PC_Electric Rev Req Model (2009 GRC) Rebuttal REmoval of New  WH Solar AdjustMI 2 2 4" xfId="14598"/>
    <cellStyle name="_Power Cost Value Copy 11.30.05 gas 1.09.06 AURORA at 1.10.06_Power Costs - Comparison bx Rbtl-Staff-Jt-PC_Electric Rev Req Model (2009 GRC) Rebuttal REmoval of New  WH Solar AdjustMI 2 3" xfId="14599"/>
    <cellStyle name="_Power Cost Value Copy 11.30.05 gas 1.09.06 AURORA at 1.10.06_Power Costs - Comparison bx Rbtl-Staff-Jt-PC_Electric Rev Req Model (2009 GRC) Rebuttal REmoval of New  WH Solar AdjustMI 2 3 2" xfId="14600"/>
    <cellStyle name="_Power Cost Value Copy 11.30.05 gas 1.09.06 AURORA at 1.10.06_Power Costs - Comparison bx Rbtl-Staff-Jt-PC_Electric Rev Req Model (2009 GRC) Rebuttal REmoval of New  WH Solar AdjustMI 2 4" xfId="14601"/>
    <cellStyle name="_Power Cost Value Copy 11.30.05 gas 1.09.06 AURORA at 1.10.06_Power Costs - Comparison bx Rbtl-Staff-Jt-PC_Electric Rev Req Model (2009 GRC) Rebuttal REmoval of New  WH Solar AdjustMI 2 5" xfId="14602"/>
    <cellStyle name="_Power Cost Value Copy 11.30.05 gas 1.09.06 AURORA at 1.10.06_Power Costs - Comparison bx Rbtl-Staff-Jt-PC_Electric Rev Req Model (2009 GRC) Rebuttal REmoval of New  WH Solar AdjustMI 3" xfId="14603"/>
    <cellStyle name="_Power Cost Value Copy 11.30.05 gas 1.09.06 AURORA at 1.10.06_Power Costs - Comparison bx Rbtl-Staff-Jt-PC_Electric Rev Req Model (2009 GRC) Rebuttal REmoval of New  WH Solar AdjustMI 3 2" xfId="14604"/>
    <cellStyle name="_Power Cost Value Copy 11.30.05 gas 1.09.06 AURORA at 1.10.06_Power Costs - Comparison bx Rbtl-Staff-Jt-PC_Electric Rev Req Model (2009 GRC) Rebuttal REmoval of New  WH Solar AdjustMI 3 2 2" xfId="14605"/>
    <cellStyle name="_Power Cost Value Copy 11.30.05 gas 1.09.06 AURORA at 1.10.06_Power Costs - Comparison bx Rbtl-Staff-Jt-PC_Electric Rev Req Model (2009 GRC) Rebuttal REmoval of New  WH Solar AdjustMI 3 3" xfId="14606"/>
    <cellStyle name="_Power Cost Value Copy 11.30.05 gas 1.09.06 AURORA at 1.10.06_Power Costs - Comparison bx Rbtl-Staff-Jt-PC_Electric Rev Req Model (2009 GRC) Rebuttal REmoval of New  WH Solar AdjustMI 3 4" xfId="14607"/>
    <cellStyle name="_Power Cost Value Copy 11.30.05 gas 1.09.06 AURORA at 1.10.06_Power Costs - Comparison bx Rbtl-Staff-Jt-PC_Electric Rev Req Model (2009 GRC) Rebuttal REmoval of New  WH Solar AdjustMI 3 5" xfId="14608"/>
    <cellStyle name="_Power Cost Value Copy 11.30.05 gas 1.09.06 AURORA at 1.10.06_Power Costs - Comparison bx Rbtl-Staff-Jt-PC_Electric Rev Req Model (2009 GRC) Rebuttal REmoval of New  WH Solar AdjustMI 4" xfId="14609"/>
    <cellStyle name="_Power Cost Value Copy 11.30.05 gas 1.09.06 AURORA at 1.10.06_Power Costs - Comparison bx Rbtl-Staff-Jt-PC_Electric Rev Req Model (2009 GRC) Rebuttal REmoval of New  WH Solar AdjustMI 4 2" xfId="14610"/>
    <cellStyle name="_Power Cost Value Copy 11.30.05 gas 1.09.06 AURORA at 1.10.06_Power Costs - Comparison bx Rbtl-Staff-Jt-PC_Electric Rev Req Model (2009 GRC) Rebuttal REmoval of New  WH Solar AdjustMI 5" xfId="14611"/>
    <cellStyle name="_Power Cost Value Copy 11.30.05 gas 1.09.06 AURORA at 1.10.06_Power Costs - Comparison bx Rbtl-Staff-Jt-PC_Electric Rev Req Model (2009 GRC) Rebuttal REmoval of New  WH Solar AdjustMI 6" xfId="14612"/>
    <cellStyle name="_Power Cost Value Copy 11.30.05 gas 1.09.06 AURORA at 1.10.06_Power Costs - Comparison bx Rbtl-Staff-Jt-PC_Electric Rev Req Model (2009 GRC) Rebuttal REmoval of New  WH Solar AdjustMI_DEM-WP(C) ENERG10C--ctn Mid-C_042010 2010GRC" xfId="14613"/>
    <cellStyle name="_Power Cost Value Copy 11.30.05 gas 1.09.06 AURORA at 1.10.06_Power Costs - Comparison bx Rbtl-Staff-Jt-PC_Electric Rev Req Model (2009 GRC) Rebuttal REmoval of New  WH Solar AdjustMI_DEM-WP(C) ENERG10C--ctn Mid-C_042010 2010GRC 2" xfId="14614"/>
    <cellStyle name="_Power Cost Value Copy 11.30.05 gas 1.09.06 AURORA at 1.10.06_Power Costs - Comparison bx Rbtl-Staff-Jt-PC_Electric Rev Req Model (2009 GRC) Revised 01-18-2010" xfId="14615"/>
    <cellStyle name="_Power Cost Value Copy 11.30.05 gas 1.09.06 AURORA at 1.10.06_Power Costs - Comparison bx Rbtl-Staff-Jt-PC_Electric Rev Req Model (2009 GRC) Revised 01-18-2010 2" xfId="14616"/>
    <cellStyle name="_Power Cost Value Copy 11.30.05 gas 1.09.06 AURORA at 1.10.06_Power Costs - Comparison bx Rbtl-Staff-Jt-PC_Electric Rev Req Model (2009 GRC) Revised 01-18-2010 2 2" xfId="14617"/>
    <cellStyle name="_Power Cost Value Copy 11.30.05 gas 1.09.06 AURORA at 1.10.06_Power Costs - Comparison bx Rbtl-Staff-Jt-PC_Electric Rev Req Model (2009 GRC) Revised 01-18-2010 2 2 2" xfId="14618"/>
    <cellStyle name="_Power Cost Value Copy 11.30.05 gas 1.09.06 AURORA at 1.10.06_Power Costs - Comparison bx Rbtl-Staff-Jt-PC_Electric Rev Req Model (2009 GRC) Revised 01-18-2010 2 2 2 2" xfId="14619"/>
    <cellStyle name="_Power Cost Value Copy 11.30.05 gas 1.09.06 AURORA at 1.10.06_Power Costs - Comparison bx Rbtl-Staff-Jt-PC_Electric Rev Req Model (2009 GRC) Revised 01-18-2010 2 2 3" xfId="14620"/>
    <cellStyle name="_Power Cost Value Copy 11.30.05 gas 1.09.06 AURORA at 1.10.06_Power Costs - Comparison bx Rbtl-Staff-Jt-PC_Electric Rev Req Model (2009 GRC) Revised 01-18-2010 2 2 4" xfId="14621"/>
    <cellStyle name="_Power Cost Value Copy 11.30.05 gas 1.09.06 AURORA at 1.10.06_Power Costs - Comparison bx Rbtl-Staff-Jt-PC_Electric Rev Req Model (2009 GRC) Revised 01-18-2010 2 3" xfId="14622"/>
    <cellStyle name="_Power Cost Value Copy 11.30.05 gas 1.09.06 AURORA at 1.10.06_Power Costs - Comparison bx Rbtl-Staff-Jt-PC_Electric Rev Req Model (2009 GRC) Revised 01-18-2010 2 3 2" xfId="14623"/>
    <cellStyle name="_Power Cost Value Copy 11.30.05 gas 1.09.06 AURORA at 1.10.06_Power Costs - Comparison bx Rbtl-Staff-Jt-PC_Electric Rev Req Model (2009 GRC) Revised 01-18-2010 2 4" xfId="14624"/>
    <cellStyle name="_Power Cost Value Copy 11.30.05 gas 1.09.06 AURORA at 1.10.06_Power Costs - Comparison bx Rbtl-Staff-Jt-PC_Electric Rev Req Model (2009 GRC) Revised 01-18-2010 2 5" xfId="14625"/>
    <cellStyle name="_Power Cost Value Copy 11.30.05 gas 1.09.06 AURORA at 1.10.06_Power Costs - Comparison bx Rbtl-Staff-Jt-PC_Electric Rev Req Model (2009 GRC) Revised 01-18-2010 3" xfId="14626"/>
    <cellStyle name="_Power Cost Value Copy 11.30.05 gas 1.09.06 AURORA at 1.10.06_Power Costs - Comparison bx Rbtl-Staff-Jt-PC_Electric Rev Req Model (2009 GRC) Revised 01-18-2010 3 2" xfId="14627"/>
    <cellStyle name="_Power Cost Value Copy 11.30.05 gas 1.09.06 AURORA at 1.10.06_Power Costs - Comparison bx Rbtl-Staff-Jt-PC_Electric Rev Req Model (2009 GRC) Revised 01-18-2010 3 2 2" xfId="14628"/>
    <cellStyle name="_Power Cost Value Copy 11.30.05 gas 1.09.06 AURORA at 1.10.06_Power Costs - Comparison bx Rbtl-Staff-Jt-PC_Electric Rev Req Model (2009 GRC) Revised 01-18-2010 3 3" xfId="14629"/>
    <cellStyle name="_Power Cost Value Copy 11.30.05 gas 1.09.06 AURORA at 1.10.06_Power Costs - Comparison bx Rbtl-Staff-Jt-PC_Electric Rev Req Model (2009 GRC) Revised 01-18-2010 3 4" xfId="14630"/>
    <cellStyle name="_Power Cost Value Copy 11.30.05 gas 1.09.06 AURORA at 1.10.06_Power Costs - Comparison bx Rbtl-Staff-Jt-PC_Electric Rev Req Model (2009 GRC) Revised 01-18-2010 3 5" xfId="14631"/>
    <cellStyle name="_Power Cost Value Copy 11.30.05 gas 1.09.06 AURORA at 1.10.06_Power Costs - Comparison bx Rbtl-Staff-Jt-PC_Electric Rev Req Model (2009 GRC) Revised 01-18-2010 4" xfId="14632"/>
    <cellStyle name="_Power Cost Value Copy 11.30.05 gas 1.09.06 AURORA at 1.10.06_Power Costs - Comparison bx Rbtl-Staff-Jt-PC_Electric Rev Req Model (2009 GRC) Revised 01-18-2010 4 2" xfId="14633"/>
    <cellStyle name="_Power Cost Value Copy 11.30.05 gas 1.09.06 AURORA at 1.10.06_Power Costs - Comparison bx Rbtl-Staff-Jt-PC_Electric Rev Req Model (2009 GRC) Revised 01-18-2010 5" xfId="14634"/>
    <cellStyle name="_Power Cost Value Copy 11.30.05 gas 1.09.06 AURORA at 1.10.06_Power Costs - Comparison bx Rbtl-Staff-Jt-PC_Electric Rev Req Model (2009 GRC) Revised 01-18-2010 6" xfId="14635"/>
    <cellStyle name="_Power Cost Value Copy 11.30.05 gas 1.09.06 AURORA at 1.10.06_Power Costs - Comparison bx Rbtl-Staff-Jt-PC_Electric Rev Req Model (2009 GRC) Revised 01-18-2010_DEM-WP(C) ENERG10C--ctn Mid-C_042010 2010GRC" xfId="14636"/>
    <cellStyle name="_Power Cost Value Copy 11.30.05 gas 1.09.06 AURORA at 1.10.06_Power Costs - Comparison bx Rbtl-Staff-Jt-PC_Electric Rev Req Model (2009 GRC) Revised 01-18-2010_DEM-WP(C) ENERG10C--ctn Mid-C_042010 2010GRC 2" xfId="14637"/>
    <cellStyle name="_Power Cost Value Copy 11.30.05 gas 1.09.06 AURORA at 1.10.06_Power Costs - Comparison bx Rbtl-Staff-Jt-PC_Final Order Electric EXHIBIT A-1" xfId="14638"/>
    <cellStyle name="_Power Cost Value Copy 11.30.05 gas 1.09.06 AURORA at 1.10.06_Power Costs - Comparison bx Rbtl-Staff-Jt-PC_Final Order Electric EXHIBIT A-1 2" xfId="14639"/>
    <cellStyle name="_Power Cost Value Copy 11.30.05 gas 1.09.06 AURORA at 1.10.06_Power Costs - Comparison bx Rbtl-Staff-Jt-PC_Final Order Electric EXHIBIT A-1 2 2" xfId="14640"/>
    <cellStyle name="_Power Cost Value Copy 11.30.05 gas 1.09.06 AURORA at 1.10.06_Power Costs - Comparison bx Rbtl-Staff-Jt-PC_Final Order Electric EXHIBIT A-1 2 2 2" xfId="14641"/>
    <cellStyle name="_Power Cost Value Copy 11.30.05 gas 1.09.06 AURORA at 1.10.06_Power Costs - Comparison bx Rbtl-Staff-Jt-PC_Final Order Electric EXHIBIT A-1 2 3" xfId="14642"/>
    <cellStyle name="_Power Cost Value Copy 11.30.05 gas 1.09.06 AURORA at 1.10.06_Power Costs - Comparison bx Rbtl-Staff-Jt-PC_Final Order Electric EXHIBIT A-1 2 4" xfId="14643"/>
    <cellStyle name="_Power Cost Value Copy 11.30.05 gas 1.09.06 AURORA at 1.10.06_Power Costs - Comparison bx Rbtl-Staff-Jt-PC_Final Order Electric EXHIBIT A-1 2 5" xfId="14644"/>
    <cellStyle name="_Power Cost Value Copy 11.30.05 gas 1.09.06 AURORA at 1.10.06_Power Costs - Comparison bx Rbtl-Staff-Jt-PC_Final Order Electric EXHIBIT A-1 3" xfId="14645"/>
    <cellStyle name="_Power Cost Value Copy 11.30.05 gas 1.09.06 AURORA at 1.10.06_Power Costs - Comparison bx Rbtl-Staff-Jt-PC_Final Order Electric EXHIBIT A-1 3 2" xfId="14646"/>
    <cellStyle name="_Power Cost Value Copy 11.30.05 gas 1.09.06 AURORA at 1.10.06_Power Costs - Comparison bx Rbtl-Staff-Jt-PC_Final Order Electric EXHIBIT A-1 4" xfId="14647"/>
    <cellStyle name="_Power Cost Value Copy 11.30.05 gas 1.09.06 AURORA at 1.10.06_Power Costs - Comparison bx Rbtl-Staff-Jt-PC_Final Order Electric EXHIBIT A-1 5" xfId="14648"/>
    <cellStyle name="_Power Cost Value Copy 11.30.05 gas 1.09.06 AURORA at 1.10.06_Power Costs - Comparison bx Rbtl-Staff-Jt-PC_Final Order Electric EXHIBIT A-1 6" xfId="14649"/>
    <cellStyle name="_Power Cost Value Copy 11.30.05 gas 1.09.06 AURORA at 1.10.06_Power Costs - Comparison bx Rbtl-Staff-Jt-PC_Final Order Electric EXHIBIT A-1 7" xfId="14650"/>
    <cellStyle name="_Power Cost Value Copy 11.30.05 gas 1.09.06 AURORA at 1.10.06_Production Adj 4.37" xfId="14651"/>
    <cellStyle name="_Power Cost Value Copy 11.30.05 gas 1.09.06 AURORA at 1.10.06_Production Adj 4.37 2" xfId="14652"/>
    <cellStyle name="_Power Cost Value Copy 11.30.05 gas 1.09.06 AURORA at 1.10.06_Production Adj 4.37 2 2" xfId="14653"/>
    <cellStyle name="_Power Cost Value Copy 11.30.05 gas 1.09.06 AURORA at 1.10.06_Production Adj 4.37 2 2 2" xfId="14654"/>
    <cellStyle name="_Power Cost Value Copy 11.30.05 gas 1.09.06 AURORA at 1.10.06_Production Adj 4.37 2 3" xfId="14655"/>
    <cellStyle name="_Power Cost Value Copy 11.30.05 gas 1.09.06 AURORA at 1.10.06_Production Adj 4.37 3" xfId="14656"/>
    <cellStyle name="_Power Cost Value Copy 11.30.05 gas 1.09.06 AURORA at 1.10.06_Production Adj 4.37 3 2" xfId="14657"/>
    <cellStyle name="_Power Cost Value Copy 11.30.05 gas 1.09.06 AURORA at 1.10.06_Production Adj 4.37 4" xfId="14658"/>
    <cellStyle name="_Power Cost Value Copy 11.30.05 gas 1.09.06 AURORA at 1.10.06_Purchased Power Adj 4.03" xfId="14659"/>
    <cellStyle name="_Power Cost Value Copy 11.30.05 gas 1.09.06 AURORA at 1.10.06_Purchased Power Adj 4.03 2" xfId="14660"/>
    <cellStyle name="_Power Cost Value Copy 11.30.05 gas 1.09.06 AURORA at 1.10.06_Purchased Power Adj 4.03 2 2" xfId="14661"/>
    <cellStyle name="_Power Cost Value Copy 11.30.05 gas 1.09.06 AURORA at 1.10.06_Purchased Power Adj 4.03 2 2 2" xfId="14662"/>
    <cellStyle name="_Power Cost Value Copy 11.30.05 gas 1.09.06 AURORA at 1.10.06_Purchased Power Adj 4.03 2 3" xfId="14663"/>
    <cellStyle name="_Power Cost Value Copy 11.30.05 gas 1.09.06 AURORA at 1.10.06_Purchased Power Adj 4.03 3" xfId="14664"/>
    <cellStyle name="_Power Cost Value Copy 11.30.05 gas 1.09.06 AURORA at 1.10.06_Purchased Power Adj 4.03 3 2" xfId="14665"/>
    <cellStyle name="_Power Cost Value Copy 11.30.05 gas 1.09.06 AURORA at 1.10.06_Purchased Power Adj 4.03 4" xfId="14666"/>
    <cellStyle name="_Power Cost Value Copy 11.30.05 gas 1.09.06 AURORA at 1.10.06_Rate Design Sch 24" xfId="14667"/>
    <cellStyle name="_Power Cost Value Copy 11.30.05 gas 1.09.06 AURORA at 1.10.06_Rate Design Sch 24 2" xfId="14668"/>
    <cellStyle name="_Power Cost Value Copy 11.30.05 gas 1.09.06 AURORA at 1.10.06_Rate Design Sch 24 2 2" xfId="14669"/>
    <cellStyle name="_Power Cost Value Copy 11.30.05 gas 1.09.06 AURORA at 1.10.06_Rate Design Sch 24 3" xfId="14670"/>
    <cellStyle name="_Power Cost Value Copy 11.30.05 gas 1.09.06 AURORA at 1.10.06_Rate Design Sch 25" xfId="14671"/>
    <cellStyle name="_Power Cost Value Copy 11.30.05 gas 1.09.06 AURORA at 1.10.06_Rate Design Sch 25 2" xfId="14672"/>
    <cellStyle name="_Power Cost Value Copy 11.30.05 gas 1.09.06 AURORA at 1.10.06_Rate Design Sch 25 2 2" xfId="14673"/>
    <cellStyle name="_Power Cost Value Copy 11.30.05 gas 1.09.06 AURORA at 1.10.06_Rate Design Sch 25 2 2 2" xfId="14674"/>
    <cellStyle name="_Power Cost Value Copy 11.30.05 gas 1.09.06 AURORA at 1.10.06_Rate Design Sch 25 2 3" xfId="14675"/>
    <cellStyle name="_Power Cost Value Copy 11.30.05 gas 1.09.06 AURORA at 1.10.06_Rate Design Sch 25 3" xfId="14676"/>
    <cellStyle name="_Power Cost Value Copy 11.30.05 gas 1.09.06 AURORA at 1.10.06_Rate Design Sch 25 3 2" xfId="14677"/>
    <cellStyle name="_Power Cost Value Copy 11.30.05 gas 1.09.06 AURORA at 1.10.06_Rate Design Sch 25 4" xfId="14678"/>
    <cellStyle name="_Power Cost Value Copy 11.30.05 gas 1.09.06 AURORA at 1.10.06_Rate Design Sch 26" xfId="14679"/>
    <cellStyle name="_Power Cost Value Copy 11.30.05 gas 1.09.06 AURORA at 1.10.06_Rate Design Sch 26 2" xfId="14680"/>
    <cellStyle name="_Power Cost Value Copy 11.30.05 gas 1.09.06 AURORA at 1.10.06_Rate Design Sch 26 2 2" xfId="14681"/>
    <cellStyle name="_Power Cost Value Copy 11.30.05 gas 1.09.06 AURORA at 1.10.06_Rate Design Sch 26 2 2 2" xfId="14682"/>
    <cellStyle name="_Power Cost Value Copy 11.30.05 gas 1.09.06 AURORA at 1.10.06_Rate Design Sch 26 2 3" xfId="14683"/>
    <cellStyle name="_Power Cost Value Copy 11.30.05 gas 1.09.06 AURORA at 1.10.06_Rate Design Sch 26 3" xfId="14684"/>
    <cellStyle name="_Power Cost Value Copy 11.30.05 gas 1.09.06 AURORA at 1.10.06_Rate Design Sch 26 3 2" xfId="14685"/>
    <cellStyle name="_Power Cost Value Copy 11.30.05 gas 1.09.06 AURORA at 1.10.06_Rate Design Sch 26 4" xfId="14686"/>
    <cellStyle name="_Power Cost Value Copy 11.30.05 gas 1.09.06 AURORA at 1.10.06_Rate Design Sch 31" xfId="14687"/>
    <cellStyle name="_Power Cost Value Copy 11.30.05 gas 1.09.06 AURORA at 1.10.06_Rate Design Sch 31 2" xfId="14688"/>
    <cellStyle name="_Power Cost Value Copy 11.30.05 gas 1.09.06 AURORA at 1.10.06_Rate Design Sch 31 2 2" xfId="14689"/>
    <cellStyle name="_Power Cost Value Copy 11.30.05 gas 1.09.06 AURORA at 1.10.06_Rate Design Sch 31 2 2 2" xfId="14690"/>
    <cellStyle name="_Power Cost Value Copy 11.30.05 gas 1.09.06 AURORA at 1.10.06_Rate Design Sch 31 2 3" xfId="14691"/>
    <cellStyle name="_Power Cost Value Copy 11.30.05 gas 1.09.06 AURORA at 1.10.06_Rate Design Sch 31 3" xfId="14692"/>
    <cellStyle name="_Power Cost Value Copy 11.30.05 gas 1.09.06 AURORA at 1.10.06_Rate Design Sch 31 3 2" xfId="14693"/>
    <cellStyle name="_Power Cost Value Copy 11.30.05 gas 1.09.06 AURORA at 1.10.06_Rate Design Sch 31 4" xfId="14694"/>
    <cellStyle name="_Power Cost Value Copy 11.30.05 gas 1.09.06 AURORA at 1.10.06_Rate Design Sch 43" xfId="14695"/>
    <cellStyle name="_Power Cost Value Copy 11.30.05 gas 1.09.06 AURORA at 1.10.06_Rate Design Sch 43 2" xfId="14696"/>
    <cellStyle name="_Power Cost Value Copy 11.30.05 gas 1.09.06 AURORA at 1.10.06_Rate Design Sch 43 2 2" xfId="14697"/>
    <cellStyle name="_Power Cost Value Copy 11.30.05 gas 1.09.06 AURORA at 1.10.06_Rate Design Sch 43 2 2 2" xfId="14698"/>
    <cellStyle name="_Power Cost Value Copy 11.30.05 gas 1.09.06 AURORA at 1.10.06_Rate Design Sch 43 2 3" xfId="14699"/>
    <cellStyle name="_Power Cost Value Copy 11.30.05 gas 1.09.06 AURORA at 1.10.06_Rate Design Sch 43 3" xfId="14700"/>
    <cellStyle name="_Power Cost Value Copy 11.30.05 gas 1.09.06 AURORA at 1.10.06_Rate Design Sch 43 3 2" xfId="14701"/>
    <cellStyle name="_Power Cost Value Copy 11.30.05 gas 1.09.06 AURORA at 1.10.06_Rate Design Sch 43 4" xfId="14702"/>
    <cellStyle name="_Power Cost Value Copy 11.30.05 gas 1.09.06 AURORA at 1.10.06_Rate Design Sch 448-449" xfId="14703"/>
    <cellStyle name="_Power Cost Value Copy 11.30.05 gas 1.09.06 AURORA at 1.10.06_Rate Design Sch 448-449 2" xfId="14704"/>
    <cellStyle name="_Power Cost Value Copy 11.30.05 gas 1.09.06 AURORA at 1.10.06_Rate Design Sch 448-449 2 2" xfId="14705"/>
    <cellStyle name="_Power Cost Value Copy 11.30.05 gas 1.09.06 AURORA at 1.10.06_Rate Design Sch 448-449 3" xfId="14706"/>
    <cellStyle name="_Power Cost Value Copy 11.30.05 gas 1.09.06 AURORA at 1.10.06_Rate Design Sch 46" xfId="14707"/>
    <cellStyle name="_Power Cost Value Copy 11.30.05 gas 1.09.06 AURORA at 1.10.06_Rate Design Sch 46 2" xfId="14708"/>
    <cellStyle name="_Power Cost Value Copy 11.30.05 gas 1.09.06 AURORA at 1.10.06_Rate Design Sch 46 2 2" xfId="14709"/>
    <cellStyle name="_Power Cost Value Copy 11.30.05 gas 1.09.06 AURORA at 1.10.06_Rate Design Sch 46 2 2 2" xfId="14710"/>
    <cellStyle name="_Power Cost Value Copy 11.30.05 gas 1.09.06 AURORA at 1.10.06_Rate Design Sch 46 2 3" xfId="14711"/>
    <cellStyle name="_Power Cost Value Copy 11.30.05 gas 1.09.06 AURORA at 1.10.06_Rate Design Sch 46 3" xfId="14712"/>
    <cellStyle name="_Power Cost Value Copy 11.30.05 gas 1.09.06 AURORA at 1.10.06_Rate Design Sch 46 3 2" xfId="14713"/>
    <cellStyle name="_Power Cost Value Copy 11.30.05 gas 1.09.06 AURORA at 1.10.06_Rate Design Sch 46 4" xfId="14714"/>
    <cellStyle name="_Power Cost Value Copy 11.30.05 gas 1.09.06 AURORA at 1.10.06_Rate Spread" xfId="14715"/>
    <cellStyle name="_Power Cost Value Copy 11.30.05 gas 1.09.06 AURORA at 1.10.06_Rate Spread 2" xfId="14716"/>
    <cellStyle name="_Power Cost Value Copy 11.30.05 gas 1.09.06 AURORA at 1.10.06_Rate Spread 2 2" xfId="14717"/>
    <cellStyle name="_Power Cost Value Copy 11.30.05 gas 1.09.06 AURORA at 1.10.06_Rate Spread 2 2 2" xfId="14718"/>
    <cellStyle name="_Power Cost Value Copy 11.30.05 gas 1.09.06 AURORA at 1.10.06_Rate Spread 2 3" xfId="14719"/>
    <cellStyle name="_Power Cost Value Copy 11.30.05 gas 1.09.06 AURORA at 1.10.06_Rate Spread 3" xfId="14720"/>
    <cellStyle name="_Power Cost Value Copy 11.30.05 gas 1.09.06 AURORA at 1.10.06_Rate Spread 3 2" xfId="14721"/>
    <cellStyle name="_Power Cost Value Copy 11.30.05 gas 1.09.06 AURORA at 1.10.06_Rate Spread 4" xfId="14722"/>
    <cellStyle name="_Power Cost Value Copy 11.30.05 gas 1.09.06 AURORA at 1.10.06_Rebuttal Power Costs" xfId="14723"/>
    <cellStyle name="_Power Cost Value Copy 11.30.05 gas 1.09.06 AURORA at 1.10.06_Rebuttal Power Costs 2" xfId="14724"/>
    <cellStyle name="_Power Cost Value Copy 11.30.05 gas 1.09.06 AURORA at 1.10.06_Rebuttal Power Costs 2 2" xfId="14725"/>
    <cellStyle name="_Power Cost Value Copy 11.30.05 gas 1.09.06 AURORA at 1.10.06_Rebuttal Power Costs 2 2 2" xfId="14726"/>
    <cellStyle name="_Power Cost Value Copy 11.30.05 gas 1.09.06 AURORA at 1.10.06_Rebuttal Power Costs 2 2 2 2" xfId="14727"/>
    <cellStyle name="_Power Cost Value Copy 11.30.05 gas 1.09.06 AURORA at 1.10.06_Rebuttal Power Costs 2 2 3" xfId="14728"/>
    <cellStyle name="_Power Cost Value Copy 11.30.05 gas 1.09.06 AURORA at 1.10.06_Rebuttal Power Costs 2 2 4" xfId="14729"/>
    <cellStyle name="_Power Cost Value Copy 11.30.05 gas 1.09.06 AURORA at 1.10.06_Rebuttal Power Costs 2 3" xfId="14730"/>
    <cellStyle name="_Power Cost Value Copy 11.30.05 gas 1.09.06 AURORA at 1.10.06_Rebuttal Power Costs 2 3 2" xfId="14731"/>
    <cellStyle name="_Power Cost Value Copy 11.30.05 gas 1.09.06 AURORA at 1.10.06_Rebuttal Power Costs 2 4" xfId="14732"/>
    <cellStyle name="_Power Cost Value Copy 11.30.05 gas 1.09.06 AURORA at 1.10.06_Rebuttal Power Costs 2 5" xfId="14733"/>
    <cellStyle name="_Power Cost Value Copy 11.30.05 gas 1.09.06 AURORA at 1.10.06_Rebuttal Power Costs 3" xfId="14734"/>
    <cellStyle name="_Power Cost Value Copy 11.30.05 gas 1.09.06 AURORA at 1.10.06_Rebuttal Power Costs 3 2" xfId="14735"/>
    <cellStyle name="_Power Cost Value Copy 11.30.05 gas 1.09.06 AURORA at 1.10.06_Rebuttal Power Costs 3 2 2" xfId="14736"/>
    <cellStyle name="_Power Cost Value Copy 11.30.05 gas 1.09.06 AURORA at 1.10.06_Rebuttal Power Costs 3 3" xfId="14737"/>
    <cellStyle name="_Power Cost Value Copy 11.30.05 gas 1.09.06 AURORA at 1.10.06_Rebuttal Power Costs 3 4" xfId="14738"/>
    <cellStyle name="_Power Cost Value Copy 11.30.05 gas 1.09.06 AURORA at 1.10.06_Rebuttal Power Costs 3 5" xfId="14739"/>
    <cellStyle name="_Power Cost Value Copy 11.30.05 gas 1.09.06 AURORA at 1.10.06_Rebuttal Power Costs 4" xfId="14740"/>
    <cellStyle name="_Power Cost Value Copy 11.30.05 gas 1.09.06 AURORA at 1.10.06_Rebuttal Power Costs 4 2" xfId="14741"/>
    <cellStyle name="_Power Cost Value Copy 11.30.05 gas 1.09.06 AURORA at 1.10.06_Rebuttal Power Costs 5" xfId="14742"/>
    <cellStyle name="_Power Cost Value Copy 11.30.05 gas 1.09.06 AURORA at 1.10.06_Rebuttal Power Costs 6" xfId="14743"/>
    <cellStyle name="_Power Cost Value Copy 11.30.05 gas 1.09.06 AURORA at 1.10.06_Rebuttal Power Costs_Adj Bench DR 3 for Initial Briefs (Electric)" xfId="14744"/>
    <cellStyle name="_Power Cost Value Copy 11.30.05 gas 1.09.06 AURORA at 1.10.06_Rebuttal Power Costs_Adj Bench DR 3 for Initial Briefs (Electric) 2" xfId="14745"/>
    <cellStyle name="_Power Cost Value Copy 11.30.05 gas 1.09.06 AURORA at 1.10.06_Rebuttal Power Costs_Adj Bench DR 3 for Initial Briefs (Electric) 2 2" xfId="14746"/>
    <cellStyle name="_Power Cost Value Copy 11.30.05 gas 1.09.06 AURORA at 1.10.06_Rebuttal Power Costs_Adj Bench DR 3 for Initial Briefs (Electric) 2 2 2" xfId="14747"/>
    <cellStyle name="_Power Cost Value Copy 11.30.05 gas 1.09.06 AURORA at 1.10.06_Rebuttal Power Costs_Adj Bench DR 3 for Initial Briefs (Electric) 2 2 2 2" xfId="14748"/>
    <cellStyle name="_Power Cost Value Copy 11.30.05 gas 1.09.06 AURORA at 1.10.06_Rebuttal Power Costs_Adj Bench DR 3 for Initial Briefs (Electric) 2 2 3" xfId="14749"/>
    <cellStyle name="_Power Cost Value Copy 11.30.05 gas 1.09.06 AURORA at 1.10.06_Rebuttal Power Costs_Adj Bench DR 3 for Initial Briefs (Electric) 2 2 4" xfId="14750"/>
    <cellStyle name="_Power Cost Value Copy 11.30.05 gas 1.09.06 AURORA at 1.10.06_Rebuttal Power Costs_Adj Bench DR 3 for Initial Briefs (Electric) 2 3" xfId="14751"/>
    <cellStyle name="_Power Cost Value Copy 11.30.05 gas 1.09.06 AURORA at 1.10.06_Rebuttal Power Costs_Adj Bench DR 3 for Initial Briefs (Electric) 2 3 2" xfId="14752"/>
    <cellStyle name="_Power Cost Value Copy 11.30.05 gas 1.09.06 AURORA at 1.10.06_Rebuttal Power Costs_Adj Bench DR 3 for Initial Briefs (Electric) 2 4" xfId="14753"/>
    <cellStyle name="_Power Cost Value Copy 11.30.05 gas 1.09.06 AURORA at 1.10.06_Rebuttal Power Costs_Adj Bench DR 3 for Initial Briefs (Electric) 2 5" xfId="14754"/>
    <cellStyle name="_Power Cost Value Copy 11.30.05 gas 1.09.06 AURORA at 1.10.06_Rebuttal Power Costs_Adj Bench DR 3 for Initial Briefs (Electric) 3" xfId="14755"/>
    <cellStyle name="_Power Cost Value Copy 11.30.05 gas 1.09.06 AURORA at 1.10.06_Rebuttal Power Costs_Adj Bench DR 3 for Initial Briefs (Electric) 3 2" xfId="14756"/>
    <cellStyle name="_Power Cost Value Copy 11.30.05 gas 1.09.06 AURORA at 1.10.06_Rebuttal Power Costs_Adj Bench DR 3 for Initial Briefs (Electric) 3 2 2" xfId="14757"/>
    <cellStyle name="_Power Cost Value Copy 11.30.05 gas 1.09.06 AURORA at 1.10.06_Rebuttal Power Costs_Adj Bench DR 3 for Initial Briefs (Electric) 3 3" xfId="14758"/>
    <cellStyle name="_Power Cost Value Copy 11.30.05 gas 1.09.06 AURORA at 1.10.06_Rebuttal Power Costs_Adj Bench DR 3 for Initial Briefs (Electric) 3 4" xfId="14759"/>
    <cellStyle name="_Power Cost Value Copy 11.30.05 gas 1.09.06 AURORA at 1.10.06_Rebuttal Power Costs_Adj Bench DR 3 for Initial Briefs (Electric) 3 5" xfId="14760"/>
    <cellStyle name="_Power Cost Value Copy 11.30.05 gas 1.09.06 AURORA at 1.10.06_Rebuttal Power Costs_Adj Bench DR 3 for Initial Briefs (Electric) 4" xfId="14761"/>
    <cellStyle name="_Power Cost Value Copy 11.30.05 gas 1.09.06 AURORA at 1.10.06_Rebuttal Power Costs_Adj Bench DR 3 for Initial Briefs (Electric) 4 2" xfId="14762"/>
    <cellStyle name="_Power Cost Value Copy 11.30.05 gas 1.09.06 AURORA at 1.10.06_Rebuttal Power Costs_Adj Bench DR 3 for Initial Briefs (Electric) 5" xfId="14763"/>
    <cellStyle name="_Power Cost Value Copy 11.30.05 gas 1.09.06 AURORA at 1.10.06_Rebuttal Power Costs_Adj Bench DR 3 for Initial Briefs (Electric) 6" xfId="14764"/>
    <cellStyle name="_Power Cost Value Copy 11.30.05 gas 1.09.06 AURORA at 1.10.06_Rebuttal Power Costs_Adj Bench DR 3 for Initial Briefs (Electric)_DEM-WP(C) ENERG10C--ctn Mid-C_042010 2010GRC" xfId="14765"/>
    <cellStyle name="_Power Cost Value Copy 11.30.05 gas 1.09.06 AURORA at 1.10.06_Rebuttal Power Costs_Adj Bench DR 3 for Initial Briefs (Electric)_DEM-WP(C) ENERG10C--ctn Mid-C_042010 2010GRC 2" xfId="14766"/>
    <cellStyle name="_Power Cost Value Copy 11.30.05 gas 1.09.06 AURORA at 1.10.06_Rebuttal Power Costs_DEM-WP(C) ENERG10C--ctn Mid-C_042010 2010GRC" xfId="14767"/>
    <cellStyle name="_Power Cost Value Copy 11.30.05 gas 1.09.06 AURORA at 1.10.06_Rebuttal Power Costs_DEM-WP(C) ENERG10C--ctn Mid-C_042010 2010GRC 2" xfId="14768"/>
    <cellStyle name="_Power Cost Value Copy 11.30.05 gas 1.09.06 AURORA at 1.10.06_Rebuttal Power Costs_Electric Rev Req Model (2009 GRC) Rebuttal" xfId="14769"/>
    <cellStyle name="_Power Cost Value Copy 11.30.05 gas 1.09.06 AURORA at 1.10.06_Rebuttal Power Costs_Electric Rev Req Model (2009 GRC) Rebuttal 2" xfId="14770"/>
    <cellStyle name="_Power Cost Value Copy 11.30.05 gas 1.09.06 AURORA at 1.10.06_Rebuttal Power Costs_Electric Rev Req Model (2009 GRC) Rebuttal 2 2" xfId="14771"/>
    <cellStyle name="_Power Cost Value Copy 11.30.05 gas 1.09.06 AURORA at 1.10.06_Rebuttal Power Costs_Electric Rev Req Model (2009 GRC) Rebuttal 2 2 2" xfId="14772"/>
    <cellStyle name="_Power Cost Value Copy 11.30.05 gas 1.09.06 AURORA at 1.10.06_Rebuttal Power Costs_Electric Rev Req Model (2009 GRC) Rebuttal 2 3" xfId="14773"/>
    <cellStyle name="_Power Cost Value Copy 11.30.05 gas 1.09.06 AURORA at 1.10.06_Rebuttal Power Costs_Electric Rev Req Model (2009 GRC) Rebuttal 2 4" xfId="14774"/>
    <cellStyle name="_Power Cost Value Copy 11.30.05 gas 1.09.06 AURORA at 1.10.06_Rebuttal Power Costs_Electric Rev Req Model (2009 GRC) Rebuttal 3" xfId="14775"/>
    <cellStyle name="_Power Cost Value Copy 11.30.05 gas 1.09.06 AURORA at 1.10.06_Rebuttal Power Costs_Electric Rev Req Model (2009 GRC) Rebuttal 3 2" xfId="14776"/>
    <cellStyle name="_Power Cost Value Copy 11.30.05 gas 1.09.06 AURORA at 1.10.06_Rebuttal Power Costs_Electric Rev Req Model (2009 GRC) Rebuttal 4" xfId="14777"/>
    <cellStyle name="_Power Cost Value Copy 11.30.05 gas 1.09.06 AURORA at 1.10.06_Rebuttal Power Costs_Electric Rev Req Model (2009 GRC) Rebuttal 5" xfId="14778"/>
    <cellStyle name="_Power Cost Value Copy 11.30.05 gas 1.09.06 AURORA at 1.10.06_Rebuttal Power Costs_Electric Rev Req Model (2009 GRC) Rebuttal REmoval of New  WH Solar AdjustMI" xfId="14779"/>
    <cellStyle name="_Power Cost Value Copy 11.30.05 gas 1.09.06 AURORA at 1.10.06_Rebuttal Power Costs_Electric Rev Req Model (2009 GRC) Rebuttal REmoval of New  WH Solar AdjustMI 2" xfId="14780"/>
    <cellStyle name="_Power Cost Value Copy 11.30.05 gas 1.09.06 AURORA at 1.10.06_Rebuttal Power Costs_Electric Rev Req Model (2009 GRC) Rebuttal REmoval of New  WH Solar AdjustMI 2 2" xfId="14781"/>
    <cellStyle name="_Power Cost Value Copy 11.30.05 gas 1.09.06 AURORA at 1.10.06_Rebuttal Power Costs_Electric Rev Req Model (2009 GRC) Rebuttal REmoval of New  WH Solar AdjustMI 2 2 2" xfId="14782"/>
    <cellStyle name="_Power Cost Value Copy 11.30.05 gas 1.09.06 AURORA at 1.10.06_Rebuttal Power Costs_Electric Rev Req Model (2009 GRC) Rebuttal REmoval of New  WH Solar AdjustMI 2 2 2 2" xfId="14783"/>
    <cellStyle name="_Power Cost Value Copy 11.30.05 gas 1.09.06 AURORA at 1.10.06_Rebuttal Power Costs_Electric Rev Req Model (2009 GRC) Rebuttal REmoval of New  WH Solar AdjustMI 2 2 3" xfId="14784"/>
    <cellStyle name="_Power Cost Value Copy 11.30.05 gas 1.09.06 AURORA at 1.10.06_Rebuttal Power Costs_Electric Rev Req Model (2009 GRC) Rebuttal REmoval of New  WH Solar AdjustMI 2 2 4" xfId="14785"/>
    <cellStyle name="_Power Cost Value Copy 11.30.05 gas 1.09.06 AURORA at 1.10.06_Rebuttal Power Costs_Electric Rev Req Model (2009 GRC) Rebuttal REmoval of New  WH Solar AdjustMI 2 3" xfId="14786"/>
    <cellStyle name="_Power Cost Value Copy 11.30.05 gas 1.09.06 AURORA at 1.10.06_Rebuttal Power Costs_Electric Rev Req Model (2009 GRC) Rebuttal REmoval of New  WH Solar AdjustMI 2 3 2" xfId="14787"/>
    <cellStyle name="_Power Cost Value Copy 11.30.05 gas 1.09.06 AURORA at 1.10.06_Rebuttal Power Costs_Electric Rev Req Model (2009 GRC) Rebuttal REmoval of New  WH Solar AdjustMI 2 4" xfId="14788"/>
    <cellStyle name="_Power Cost Value Copy 11.30.05 gas 1.09.06 AURORA at 1.10.06_Rebuttal Power Costs_Electric Rev Req Model (2009 GRC) Rebuttal REmoval of New  WH Solar AdjustMI 2 5" xfId="14789"/>
    <cellStyle name="_Power Cost Value Copy 11.30.05 gas 1.09.06 AURORA at 1.10.06_Rebuttal Power Costs_Electric Rev Req Model (2009 GRC) Rebuttal REmoval of New  WH Solar AdjustMI 3" xfId="14790"/>
    <cellStyle name="_Power Cost Value Copy 11.30.05 gas 1.09.06 AURORA at 1.10.06_Rebuttal Power Costs_Electric Rev Req Model (2009 GRC) Rebuttal REmoval of New  WH Solar AdjustMI 3 2" xfId="14791"/>
    <cellStyle name="_Power Cost Value Copy 11.30.05 gas 1.09.06 AURORA at 1.10.06_Rebuttal Power Costs_Electric Rev Req Model (2009 GRC) Rebuttal REmoval of New  WH Solar AdjustMI 3 2 2" xfId="14792"/>
    <cellStyle name="_Power Cost Value Copy 11.30.05 gas 1.09.06 AURORA at 1.10.06_Rebuttal Power Costs_Electric Rev Req Model (2009 GRC) Rebuttal REmoval of New  WH Solar AdjustMI 3 3" xfId="14793"/>
    <cellStyle name="_Power Cost Value Copy 11.30.05 gas 1.09.06 AURORA at 1.10.06_Rebuttal Power Costs_Electric Rev Req Model (2009 GRC) Rebuttal REmoval of New  WH Solar AdjustMI 3 4" xfId="14794"/>
    <cellStyle name="_Power Cost Value Copy 11.30.05 gas 1.09.06 AURORA at 1.10.06_Rebuttal Power Costs_Electric Rev Req Model (2009 GRC) Rebuttal REmoval of New  WH Solar AdjustMI 3 5" xfId="14795"/>
    <cellStyle name="_Power Cost Value Copy 11.30.05 gas 1.09.06 AURORA at 1.10.06_Rebuttal Power Costs_Electric Rev Req Model (2009 GRC) Rebuttal REmoval of New  WH Solar AdjustMI 4" xfId="14796"/>
    <cellStyle name="_Power Cost Value Copy 11.30.05 gas 1.09.06 AURORA at 1.10.06_Rebuttal Power Costs_Electric Rev Req Model (2009 GRC) Rebuttal REmoval of New  WH Solar AdjustMI 4 2" xfId="14797"/>
    <cellStyle name="_Power Cost Value Copy 11.30.05 gas 1.09.06 AURORA at 1.10.06_Rebuttal Power Costs_Electric Rev Req Model (2009 GRC) Rebuttal REmoval of New  WH Solar AdjustMI 5" xfId="14798"/>
    <cellStyle name="_Power Cost Value Copy 11.30.05 gas 1.09.06 AURORA at 1.10.06_Rebuttal Power Costs_Electric Rev Req Model (2009 GRC) Rebuttal REmoval of New  WH Solar AdjustMI 6" xfId="14799"/>
    <cellStyle name="_Power Cost Value Copy 11.30.05 gas 1.09.06 AURORA at 1.10.06_Rebuttal Power Costs_Electric Rev Req Model (2009 GRC) Rebuttal REmoval of New  WH Solar AdjustMI_DEM-WP(C) ENERG10C--ctn Mid-C_042010 2010GRC" xfId="14800"/>
    <cellStyle name="_Power Cost Value Copy 11.30.05 gas 1.09.06 AURORA at 1.10.06_Rebuttal Power Costs_Electric Rev Req Model (2009 GRC) Rebuttal REmoval of New  WH Solar AdjustMI_DEM-WP(C) ENERG10C--ctn Mid-C_042010 2010GRC 2" xfId="14801"/>
    <cellStyle name="_Power Cost Value Copy 11.30.05 gas 1.09.06 AURORA at 1.10.06_Rebuttal Power Costs_Electric Rev Req Model (2009 GRC) Revised 01-18-2010" xfId="14802"/>
    <cellStyle name="_Power Cost Value Copy 11.30.05 gas 1.09.06 AURORA at 1.10.06_Rebuttal Power Costs_Electric Rev Req Model (2009 GRC) Revised 01-18-2010 2" xfId="14803"/>
    <cellStyle name="_Power Cost Value Copy 11.30.05 gas 1.09.06 AURORA at 1.10.06_Rebuttal Power Costs_Electric Rev Req Model (2009 GRC) Revised 01-18-2010 2 2" xfId="14804"/>
    <cellStyle name="_Power Cost Value Copy 11.30.05 gas 1.09.06 AURORA at 1.10.06_Rebuttal Power Costs_Electric Rev Req Model (2009 GRC) Revised 01-18-2010 2 2 2" xfId="14805"/>
    <cellStyle name="_Power Cost Value Copy 11.30.05 gas 1.09.06 AURORA at 1.10.06_Rebuttal Power Costs_Electric Rev Req Model (2009 GRC) Revised 01-18-2010 2 2 2 2" xfId="14806"/>
    <cellStyle name="_Power Cost Value Copy 11.30.05 gas 1.09.06 AURORA at 1.10.06_Rebuttal Power Costs_Electric Rev Req Model (2009 GRC) Revised 01-18-2010 2 2 3" xfId="14807"/>
    <cellStyle name="_Power Cost Value Copy 11.30.05 gas 1.09.06 AURORA at 1.10.06_Rebuttal Power Costs_Electric Rev Req Model (2009 GRC) Revised 01-18-2010 2 2 4" xfId="14808"/>
    <cellStyle name="_Power Cost Value Copy 11.30.05 gas 1.09.06 AURORA at 1.10.06_Rebuttal Power Costs_Electric Rev Req Model (2009 GRC) Revised 01-18-2010 2 3" xfId="14809"/>
    <cellStyle name="_Power Cost Value Copy 11.30.05 gas 1.09.06 AURORA at 1.10.06_Rebuttal Power Costs_Electric Rev Req Model (2009 GRC) Revised 01-18-2010 2 3 2" xfId="14810"/>
    <cellStyle name="_Power Cost Value Copy 11.30.05 gas 1.09.06 AURORA at 1.10.06_Rebuttal Power Costs_Electric Rev Req Model (2009 GRC) Revised 01-18-2010 2 4" xfId="14811"/>
    <cellStyle name="_Power Cost Value Copy 11.30.05 gas 1.09.06 AURORA at 1.10.06_Rebuttal Power Costs_Electric Rev Req Model (2009 GRC) Revised 01-18-2010 2 5" xfId="14812"/>
    <cellStyle name="_Power Cost Value Copy 11.30.05 gas 1.09.06 AURORA at 1.10.06_Rebuttal Power Costs_Electric Rev Req Model (2009 GRC) Revised 01-18-2010 3" xfId="14813"/>
    <cellStyle name="_Power Cost Value Copy 11.30.05 gas 1.09.06 AURORA at 1.10.06_Rebuttal Power Costs_Electric Rev Req Model (2009 GRC) Revised 01-18-2010 3 2" xfId="14814"/>
    <cellStyle name="_Power Cost Value Copy 11.30.05 gas 1.09.06 AURORA at 1.10.06_Rebuttal Power Costs_Electric Rev Req Model (2009 GRC) Revised 01-18-2010 3 2 2" xfId="14815"/>
    <cellStyle name="_Power Cost Value Copy 11.30.05 gas 1.09.06 AURORA at 1.10.06_Rebuttal Power Costs_Electric Rev Req Model (2009 GRC) Revised 01-18-2010 3 3" xfId="14816"/>
    <cellStyle name="_Power Cost Value Copy 11.30.05 gas 1.09.06 AURORA at 1.10.06_Rebuttal Power Costs_Electric Rev Req Model (2009 GRC) Revised 01-18-2010 3 4" xfId="14817"/>
    <cellStyle name="_Power Cost Value Copy 11.30.05 gas 1.09.06 AURORA at 1.10.06_Rebuttal Power Costs_Electric Rev Req Model (2009 GRC) Revised 01-18-2010 3 5" xfId="14818"/>
    <cellStyle name="_Power Cost Value Copy 11.30.05 gas 1.09.06 AURORA at 1.10.06_Rebuttal Power Costs_Electric Rev Req Model (2009 GRC) Revised 01-18-2010 4" xfId="14819"/>
    <cellStyle name="_Power Cost Value Copy 11.30.05 gas 1.09.06 AURORA at 1.10.06_Rebuttal Power Costs_Electric Rev Req Model (2009 GRC) Revised 01-18-2010 4 2" xfId="14820"/>
    <cellStyle name="_Power Cost Value Copy 11.30.05 gas 1.09.06 AURORA at 1.10.06_Rebuttal Power Costs_Electric Rev Req Model (2009 GRC) Revised 01-18-2010 5" xfId="14821"/>
    <cellStyle name="_Power Cost Value Copy 11.30.05 gas 1.09.06 AURORA at 1.10.06_Rebuttal Power Costs_Electric Rev Req Model (2009 GRC) Revised 01-18-2010 6" xfId="14822"/>
    <cellStyle name="_Power Cost Value Copy 11.30.05 gas 1.09.06 AURORA at 1.10.06_Rebuttal Power Costs_Electric Rev Req Model (2009 GRC) Revised 01-18-2010_DEM-WP(C) ENERG10C--ctn Mid-C_042010 2010GRC" xfId="14823"/>
    <cellStyle name="_Power Cost Value Copy 11.30.05 gas 1.09.06 AURORA at 1.10.06_Rebuttal Power Costs_Electric Rev Req Model (2009 GRC) Revised 01-18-2010_DEM-WP(C) ENERG10C--ctn Mid-C_042010 2010GRC 2" xfId="14824"/>
    <cellStyle name="_Power Cost Value Copy 11.30.05 gas 1.09.06 AURORA at 1.10.06_Rebuttal Power Costs_Final Order Electric EXHIBIT A-1" xfId="14825"/>
    <cellStyle name="_Power Cost Value Copy 11.30.05 gas 1.09.06 AURORA at 1.10.06_Rebuttal Power Costs_Final Order Electric EXHIBIT A-1 2" xfId="14826"/>
    <cellStyle name="_Power Cost Value Copy 11.30.05 gas 1.09.06 AURORA at 1.10.06_Rebuttal Power Costs_Final Order Electric EXHIBIT A-1 2 2" xfId="14827"/>
    <cellStyle name="_Power Cost Value Copy 11.30.05 gas 1.09.06 AURORA at 1.10.06_Rebuttal Power Costs_Final Order Electric EXHIBIT A-1 2 2 2" xfId="14828"/>
    <cellStyle name="_Power Cost Value Copy 11.30.05 gas 1.09.06 AURORA at 1.10.06_Rebuttal Power Costs_Final Order Electric EXHIBIT A-1 2 3" xfId="14829"/>
    <cellStyle name="_Power Cost Value Copy 11.30.05 gas 1.09.06 AURORA at 1.10.06_Rebuttal Power Costs_Final Order Electric EXHIBIT A-1 2 4" xfId="14830"/>
    <cellStyle name="_Power Cost Value Copy 11.30.05 gas 1.09.06 AURORA at 1.10.06_Rebuttal Power Costs_Final Order Electric EXHIBIT A-1 2 5" xfId="14831"/>
    <cellStyle name="_Power Cost Value Copy 11.30.05 gas 1.09.06 AURORA at 1.10.06_Rebuttal Power Costs_Final Order Electric EXHIBIT A-1 3" xfId="14832"/>
    <cellStyle name="_Power Cost Value Copy 11.30.05 gas 1.09.06 AURORA at 1.10.06_Rebuttal Power Costs_Final Order Electric EXHIBIT A-1 3 2" xfId="14833"/>
    <cellStyle name="_Power Cost Value Copy 11.30.05 gas 1.09.06 AURORA at 1.10.06_Rebuttal Power Costs_Final Order Electric EXHIBIT A-1 4" xfId="14834"/>
    <cellStyle name="_Power Cost Value Copy 11.30.05 gas 1.09.06 AURORA at 1.10.06_Rebuttal Power Costs_Final Order Electric EXHIBIT A-1 5" xfId="14835"/>
    <cellStyle name="_Power Cost Value Copy 11.30.05 gas 1.09.06 AURORA at 1.10.06_Rebuttal Power Costs_Final Order Electric EXHIBIT A-1 6" xfId="14836"/>
    <cellStyle name="_Power Cost Value Copy 11.30.05 gas 1.09.06 AURORA at 1.10.06_Rebuttal Power Costs_Final Order Electric EXHIBIT A-1 7" xfId="14837"/>
    <cellStyle name="_Power Cost Value Copy 11.30.05 gas 1.09.06 AURORA at 1.10.06_ROR 5.02" xfId="14838"/>
    <cellStyle name="_Power Cost Value Copy 11.30.05 gas 1.09.06 AURORA at 1.10.06_ROR 5.02 2" xfId="14839"/>
    <cellStyle name="_Power Cost Value Copy 11.30.05 gas 1.09.06 AURORA at 1.10.06_ROR 5.02 2 2" xfId="14840"/>
    <cellStyle name="_Power Cost Value Copy 11.30.05 gas 1.09.06 AURORA at 1.10.06_ROR 5.02 2 2 2" xfId="14841"/>
    <cellStyle name="_Power Cost Value Copy 11.30.05 gas 1.09.06 AURORA at 1.10.06_ROR 5.02 2 3" xfId="14842"/>
    <cellStyle name="_Power Cost Value Copy 11.30.05 gas 1.09.06 AURORA at 1.10.06_ROR 5.02 3" xfId="14843"/>
    <cellStyle name="_Power Cost Value Copy 11.30.05 gas 1.09.06 AURORA at 1.10.06_ROR 5.02 3 2" xfId="14844"/>
    <cellStyle name="_Power Cost Value Copy 11.30.05 gas 1.09.06 AURORA at 1.10.06_ROR 5.02 4" xfId="14845"/>
    <cellStyle name="_Power Cost Value Copy 11.30.05 gas 1.09.06 AURORA at 1.10.06_Sch 40 Feeder OH 2008" xfId="14846"/>
    <cellStyle name="_Power Cost Value Copy 11.30.05 gas 1.09.06 AURORA at 1.10.06_Sch 40 Feeder OH 2008 2" xfId="14847"/>
    <cellStyle name="_Power Cost Value Copy 11.30.05 gas 1.09.06 AURORA at 1.10.06_Sch 40 Feeder OH 2008 2 2" xfId="14848"/>
    <cellStyle name="_Power Cost Value Copy 11.30.05 gas 1.09.06 AURORA at 1.10.06_Sch 40 Feeder OH 2008 2 2 2" xfId="14849"/>
    <cellStyle name="_Power Cost Value Copy 11.30.05 gas 1.09.06 AURORA at 1.10.06_Sch 40 Feeder OH 2008 2 3" xfId="14850"/>
    <cellStyle name="_Power Cost Value Copy 11.30.05 gas 1.09.06 AURORA at 1.10.06_Sch 40 Feeder OH 2008 3" xfId="14851"/>
    <cellStyle name="_Power Cost Value Copy 11.30.05 gas 1.09.06 AURORA at 1.10.06_Sch 40 Feeder OH 2008 3 2" xfId="14852"/>
    <cellStyle name="_Power Cost Value Copy 11.30.05 gas 1.09.06 AURORA at 1.10.06_Sch 40 Feeder OH 2008 4" xfId="14853"/>
    <cellStyle name="_Power Cost Value Copy 11.30.05 gas 1.09.06 AURORA at 1.10.06_Sch 40 Interim Energy Rates " xfId="14854"/>
    <cellStyle name="_Power Cost Value Copy 11.30.05 gas 1.09.06 AURORA at 1.10.06_Sch 40 Interim Energy Rates  2" xfId="14855"/>
    <cellStyle name="_Power Cost Value Copy 11.30.05 gas 1.09.06 AURORA at 1.10.06_Sch 40 Interim Energy Rates  2 2" xfId="14856"/>
    <cellStyle name="_Power Cost Value Copy 11.30.05 gas 1.09.06 AURORA at 1.10.06_Sch 40 Interim Energy Rates  2 2 2" xfId="14857"/>
    <cellStyle name="_Power Cost Value Copy 11.30.05 gas 1.09.06 AURORA at 1.10.06_Sch 40 Interim Energy Rates  2 3" xfId="14858"/>
    <cellStyle name="_Power Cost Value Copy 11.30.05 gas 1.09.06 AURORA at 1.10.06_Sch 40 Interim Energy Rates  3" xfId="14859"/>
    <cellStyle name="_Power Cost Value Copy 11.30.05 gas 1.09.06 AURORA at 1.10.06_Sch 40 Interim Energy Rates  3 2" xfId="14860"/>
    <cellStyle name="_Power Cost Value Copy 11.30.05 gas 1.09.06 AURORA at 1.10.06_Sch 40 Interim Energy Rates  4" xfId="14861"/>
    <cellStyle name="_Power Cost Value Copy 11.30.05 gas 1.09.06 AURORA at 1.10.06_Sch 40 Substation A&amp;G 2008" xfId="14862"/>
    <cellStyle name="_Power Cost Value Copy 11.30.05 gas 1.09.06 AURORA at 1.10.06_Sch 40 Substation A&amp;G 2008 2" xfId="14863"/>
    <cellStyle name="_Power Cost Value Copy 11.30.05 gas 1.09.06 AURORA at 1.10.06_Sch 40 Substation A&amp;G 2008 2 2" xfId="14864"/>
    <cellStyle name="_Power Cost Value Copy 11.30.05 gas 1.09.06 AURORA at 1.10.06_Sch 40 Substation A&amp;G 2008 2 2 2" xfId="14865"/>
    <cellStyle name="_Power Cost Value Copy 11.30.05 gas 1.09.06 AURORA at 1.10.06_Sch 40 Substation A&amp;G 2008 2 3" xfId="14866"/>
    <cellStyle name="_Power Cost Value Copy 11.30.05 gas 1.09.06 AURORA at 1.10.06_Sch 40 Substation A&amp;G 2008 3" xfId="14867"/>
    <cellStyle name="_Power Cost Value Copy 11.30.05 gas 1.09.06 AURORA at 1.10.06_Sch 40 Substation A&amp;G 2008 3 2" xfId="14868"/>
    <cellStyle name="_Power Cost Value Copy 11.30.05 gas 1.09.06 AURORA at 1.10.06_Sch 40 Substation A&amp;G 2008 4" xfId="14869"/>
    <cellStyle name="_Power Cost Value Copy 11.30.05 gas 1.09.06 AURORA at 1.10.06_Sch 40 Substation O&amp;M 2008" xfId="14870"/>
    <cellStyle name="_Power Cost Value Copy 11.30.05 gas 1.09.06 AURORA at 1.10.06_Sch 40 Substation O&amp;M 2008 2" xfId="14871"/>
    <cellStyle name="_Power Cost Value Copy 11.30.05 gas 1.09.06 AURORA at 1.10.06_Sch 40 Substation O&amp;M 2008 2 2" xfId="14872"/>
    <cellStyle name="_Power Cost Value Copy 11.30.05 gas 1.09.06 AURORA at 1.10.06_Sch 40 Substation O&amp;M 2008 2 2 2" xfId="14873"/>
    <cellStyle name="_Power Cost Value Copy 11.30.05 gas 1.09.06 AURORA at 1.10.06_Sch 40 Substation O&amp;M 2008 2 3" xfId="14874"/>
    <cellStyle name="_Power Cost Value Copy 11.30.05 gas 1.09.06 AURORA at 1.10.06_Sch 40 Substation O&amp;M 2008 3" xfId="14875"/>
    <cellStyle name="_Power Cost Value Copy 11.30.05 gas 1.09.06 AURORA at 1.10.06_Sch 40 Substation O&amp;M 2008 3 2" xfId="14876"/>
    <cellStyle name="_Power Cost Value Copy 11.30.05 gas 1.09.06 AURORA at 1.10.06_Sch 40 Substation O&amp;M 2008 4" xfId="14877"/>
    <cellStyle name="_Power Cost Value Copy 11.30.05 gas 1.09.06 AURORA at 1.10.06_Subs 2008" xfId="14878"/>
    <cellStyle name="_Power Cost Value Copy 11.30.05 gas 1.09.06 AURORA at 1.10.06_Subs 2008 2" xfId="14879"/>
    <cellStyle name="_Power Cost Value Copy 11.30.05 gas 1.09.06 AURORA at 1.10.06_Subs 2008 2 2" xfId="14880"/>
    <cellStyle name="_Power Cost Value Copy 11.30.05 gas 1.09.06 AURORA at 1.10.06_Subs 2008 2 2 2" xfId="14881"/>
    <cellStyle name="_Power Cost Value Copy 11.30.05 gas 1.09.06 AURORA at 1.10.06_Subs 2008 2 3" xfId="14882"/>
    <cellStyle name="_Power Cost Value Copy 11.30.05 gas 1.09.06 AURORA at 1.10.06_Subs 2008 3" xfId="14883"/>
    <cellStyle name="_Power Cost Value Copy 11.30.05 gas 1.09.06 AURORA at 1.10.06_Subs 2008 3 2" xfId="14884"/>
    <cellStyle name="_Power Cost Value Copy 11.30.05 gas 1.09.06 AURORA at 1.10.06_Subs 2008 4" xfId="14885"/>
    <cellStyle name="_Power Cost Value Copy 11.30.05 gas 1.09.06 AURORA at 1.10.06_Transmission Workbook for May BOD" xfId="14886"/>
    <cellStyle name="_Power Cost Value Copy 11.30.05 gas 1.09.06 AURORA at 1.10.06_Transmission Workbook for May BOD 2" xfId="14887"/>
    <cellStyle name="_Power Cost Value Copy 11.30.05 gas 1.09.06 AURORA at 1.10.06_Transmission Workbook for May BOD 2 2" xfId="14888"/>
    <cellStyle name="_Power Cost Value Copy 11.30.05 gas 1.09.06 AURORA at 1.10.06_Transmission Workbook for May BOD 2 2 2" xfId="14889"/>
    <cellStyle name="_Power Cost Value Copy 11.30.05 gas 1.09.06 AURORA at 1.10.06_Transmission Workbook for May BOD 2 2 2 2" xfId="14890"/>
    <cellStyle name="_Power Cost Value Copy 11.30.05 gas 1.09.06 AURORA at 1.10.06_Transmission Workbook for May BOD 2 2 3" xfId="14891"/>
    <cellStyle name="_Power Cost Value Copy 11.30.05 gas 1.09.06 AURORA at 1.10.06_Transmission Workbook for May BOD 2 3" xfId="14892"/>
    <cellStyle name="_Power Cost Value Copy 11.30.05 gas 1.09.06 AURORA at 1.10.06_Transmission Workbook for May BOD 2 3 2" xfId="14893"/>
    <cellStyle name="_Power Cost Value Copy 11.30.05 gas 1.09.06 AURORA at 1.10.06_Transmission Workbook for May BOD 2 4" xfId="14894"/>
    <cellStyle name="_Power Cost Value Copy 11.30.05 gas 1.09.06 AURORA at 1.10.06_Transmission Workbook for May BOD 2 5" xfId="14895"/>
    <cellStyle name="_Power Cost Value Copy 11.30.05 gas 1.09.06 AURORA at 1.10.06_Transmission Workbook for May BOD 3" xfId="14896"/>
    <cellStyle name="_Power Cost Value Copy 11.30.05 gas 1.09.06 AURORA at 1.10.06_Transmission Workbook for May BOD 3 2" xfId="14897"/>
    <cellStyle name="_Power Cost Value Copy 11.30.05 gas 1.09.06 AURORA at 1.10.06_Transmission Workbook for May BOD 3 2 2" xfId="14898"/>
    <cellStyle name="_Power Cost Value Copy 11.30.05 gas 1.09.06 AURORA at 1.10.06_Transmission Workbook for May BOD 3 3" xfId="14899"/>
    <cellStyle name="_Power Cost Value Copy 11.30.05 gas 1.09.06 AURORA at 1.10.06_Transmission Workbook for May BOD 3 4" xfId="14900"/>
    <cellStyle name="_Power Cost Value Copy 11.30.05 gas 1.09.06 AURORA at 1.10.06_Transmission Workbook for May BOD 4" xfId="14901"/>
    <cellStyle name="_Power Cost Value Copy 11.30.05 gas 1.09.06 AURORA at 1.10.06_Transmission Workbook for May BOD 4 2" xfId="14902"/>
    <cellStyle name="_Power Cost Value Copy 11.30.05 gas 1.09.06 AURORA at 1.10.06_Transmission Workbook for May BOD 5" xfId="14903"/>
    <cellStyle name="_Power Cost Value Copy 11.30.05 gas 1.09.06 AURORA at 1.10.06_Transmission Workbook for May BOD 6" xfId="14904"/>
    <cellStyle name="_Power Cost Value Copy 11.30.05 gas 1.09.06 AURORA at 1.10.06_Transmission Workbook for May BOD_DEM-WP(C) ENERG10C--ctn Mid-C_042010 2010GRC" xfId="14905"/>
    <cellStyle name="_Power Cost Value Copy 11.30.05 gas 1.09.06 AURORA at 1.10.06_Transmission Workbook for May BOD_DEM-WP(C) ENERG10C--ctn Mid-C_042010 2010GRC 2" xfId="14906"/>
    <cellStyle name="_Power Cost Value Copy 11.30.05 gas 1.09.06 AURORA at 1.10.06_Wind Integration 10GRC" xfId="14907"/>
    <cellStyle name="_Power Cost Value Copy 11.30.05 gas 1.09.06 AURORA at 1.10.06_Wind Integration 10GRC 2" xfId="14908"/>
    <cellStyle name="_Power Cost Value Copy 11.30.05 gas 1.09.06 AURORA at 1.10.06_Wind Integration 10GRC 2 2" xfId="14909"/>
    <cellStyle name="_Power Cost Value Copy 11.30.05 gas 1.09.06 AURORA at 1.10.06_Wind Integration 10GRC 2 2 2" xfId="14910"/>
    <cellStyle name="_Power Cost Value Copy 11.30.05 gas 1.09.06 AURORA at 1.10.06_Wind Integration 10GRC 2 2 2 2" xfId="14911"/>
    <cellStyle name="_Power Cost Value Copy 11.30.05 gas 1.09.06 AURORA at 1.10.06_Wind Integration 10GRC 2 2 3" xfId="14912"/>
    <cellStyle name="_Power Cost Value Copy 11.30.05 gas 1.09.06 AURORA at 1.10.06_Wind Integration 10GRC 2 3" xfId="14913"/>
    <cellStyle name="_Power Cost Value Copy 11.30.05 gas 1.09.06 AURORA at 1.10.06_Wind Integration 10GRC 2 3 2" xfId="14914"/>
    <cellStyle name="_Power Cost Value Copy 11.30.05 gas 1.09.06 AURORA at 1.10.06_Wind Integration 10GRC 2 4" xfId="14915"/>
    <cellStyle name="_Power Cost Value Copy 11.30.05 gas 1.09.06 AURORA at 1.10.06_Wind Integration 10GRC 2 5" xfId="14916"/>
    <cellStyle name="_Power Cost Value Copy 11.30.05 gas 1.09.06 AURORA at 1.10.06_Wind Integration 10GRC 3" xfId="14917"/>
    <cellStyle name="_Power Cost Value Copy 11.30.05 gas 1.09.06 AURORA at 1.10.06_Wind Integration 10GRC 3 2" xfId="14918"/>
    <cellStyle name="_Power Cost Value Copy 11.30.05 gas 1.09.06 AURORA at 1.10.06_Wind Integration 10GRC 3 2 2" xfId="14919"/>
    <cellStyle name="_Power Cost Value Copy 11.30.05 gas 1.09.06 AURORA at 1.10.06_Wind Integration 10GRC 3 3" xfId="14920"/>
    <cellStyle name="_Power Cost Value Copy 11.30.05 gas 1.09.06 AURORA at 1.10.06_Wind Integration 10GRC 3 4" xfId="14921"/>
    <cellStyle name="_Power Cost Value Copy 11.30.05 gas 1.09.06 AURORA at 1.10.06_Wind Integration 10GRC 4" xfId="14922"/>
    <cellStyle name="_Power Cost Value Copy 11.30.05 gas 1.09.06 AURORA at 1.10.06_Wind Integration 10GRC 4 2" xfId="14923"/>
    <cellStyle name="_Power Cost Value Copy 11.30.05 gas 1.09.06 AURORA at 1.10.06_Wind Integration 10GRC 5" xfId="14924"/>
    <cellStyle name="_Power Cost Value Copy 11.30.05 gas 1.09.06 AURORA at 1.10.06_Wind Integration 10GRC 6" xfId="14925"/>
    <cellStyle name="_Power Cost Value Copy 11.30.05 gas 1.09.06 AURORA at 1.10.06_Wind Integration 10GRC_DEM-WP(C) ENERG10C--ctn Mid-C_042010 2010GRC" xfId="14926"/>
    <cellStyle name="_Power Cost Value Copy 11.30.05 gas 1.09.06 AURORA at 1.10.06_Wind Integration 10GRC_DEM-WP(C) ENERG10C--ctn Mid-C_042010 2010GRC 2" xfId="14927"/>
    <cellStyle name="_Power Costs Rate Year 11-13-07" xfId="14928"/>
    <cellStyle name="_Power Costs Rate Year 11-13-07 2" xfId="14929"/>
    <cellStyle name="_Power Costs Rate Year 11-13-07 2 2" xfId="14930"/>
    <cellStyle name="_Price Output" xfId="14931"/>
    <cellStyle name="_Price Output 2" xfId="14932"/>
    <cellStyle name="_Price Output 2 2" xfId="14933"/>
    <cellStyle name="_Price Output 2 2 2" xfId="14934"/>
    <cellStyle name="_Price Output 2 2 2 2" xfId="14935"/>
    <cellStyle name="_Price Output 2 2 2 2 2" xfId="14936"/>
    <cellStyle name="_Price Output 2 2 2 3" xfId="14937"/>
    <cellStyle name="_Price Output 2 2 3" xfId="14938"/>
    <cellStyle name="_Price Output 2 2 3 2" xfId="14939"/>
    <cellStyle name="_Price Output 2 2 4" xfId="14940"/>
    <cellStyle name="_Price Output 2 2 5" xfId="14941"/>
    <cellStyle name="_Price Output 2 3" xfId="14942"/>
    <cellStyle name="_Price Output 2 3 2" xfId="14943"/>
    <cellStyle name="_Price Output 2 3 2 2" xfId="14944"/>
    <cellStyle name="_Price Output 2 3 3" xfId="14945"/>
    <cellStyle name="_Price Output 2 4" xfId="14946"/>
    <cellStyle name="_Price Output 2 4 2" xfId="14947"/>
    <cellStyle name="_Price Output 2 5" xfId="14948"/>
    <cellStyle name="_Price Output 3" xfId="14949"/>
    <cellStyle name="_Price Output 3 2" xfId="14950"/>
    <cellStyle name="_Price Output 3 2 2" xfId="14951"/>
    <cellStyle name="_Price Output 3 2 2 2" xfId="14952"/>
    <cellStyle name="_Price Output 3 2 3" xfId="14953"/>
    <cellStyle name="_Price Output 3 3" xfId="14954"/>
    <cellStyle name="_Price Output 3 3 2" xfId="14955"/>
    <cellStyle name="_Price Output 3 4" xfId="14956"/>
    <cellStyle name="_Price Output 4" xfId="14957"/>
    <cellStyle name="_Price Output 4 2" xfId="14958"/>
    <cellStyle name="_Price Output 4 2 2" xfId="14959"/>
    <cellStyle name="_Price Output 4 2 2 2" xfId="14960"/>
    <cellStyle name="_Price Output 4 2 3" xfId="14961"/>
    <cellStyle name="_Price Output 4 2 4" xfId="14962"/>
    <cellStyle name="_Price Output 4 3" xfId="14963"/>
    <cellStyle name="_Price Output 4 3 2" xfId="14964"/>
    <cellStyle name="_Price Output 4 4" xfId="14965"/>
    <cellStyle name="_Price Output 4 5" xfId="14966"/>
    <cellStyle name="_Price Output 5" xfId="14967"/>
    <cellStyle name="_Price Output 5 2" xfId="14968"/>
    <cellStyle name="_Price Output 5 2 2" xfId="14969"/>
    <cellStyle name="_Price Output 5 2 2 2" xfId="14970"/>
    <cellStyle name="_Price Output 5 2 3" xfId="14971"/>
    <cellStyle name="_Price Output 5 2 4" xfId="14972"/>
    <cellStyle name="_Price Output 5 3" xfId="14973"/>
    <cellStyle name="_Price Output 5 3 2" xfId="14974"/>
    <cellStyle name="_Price Output 5 4" xfId="14975"/>
    <cellStyle name="_Price Output 5 5" xfId="14976"/>
    <cellStyle name="_Price Output 6" xfId="14977"/>
    <cellStyle name="_Price Output 6 2" xfId="14978"/>
    <cellStyle name="_Price Output 6 2 2" xfId="14979"/>
    <cellStyle name="_Price Output 6 2 2 2" xfId="14980"/>
    <cellStyle name="_Price Output 6 2 3" xfId="14981"/>
    <cellStyle name="_Price Output 6 2 4" xfId="14982"/>
    <cellStyle name="_Price Output 6 3" xfId="14983"/>
    <cellStyle name="_Price Output 6 3 2" xfId="14984"/>
    <cellStyle name="_Price Output 6 4" xfId="14985"/>
    <cellStyle name="_Price Output 6 5" xfId="14986"/>
    <cellStyle name="_Price Output 7" xfId="14987"/>
    <cellStyle name="_Price Output 7 2" xfId="14988"/>
    <cellStyle name="_Price Output 8" xfId="14989"/>
    <cellStyle name="_Price Output 9" xfId="14990"/>
    <cellStyle name="_Price Output_DEM-WP(C) Chelan Power Costs" xfId="14991"/>
    <cellStyle name="_Price Output_DEM-WP(C) Chelan Power Costs 2" xfId="14992"/>
    <cellStyle name="_Price Output_DEM-WP(C) Chelan Power Costs 2 2" xfId="14993"/>
    <cellStyle name="_Price Output_DEM-WP(C) Chelan Power Costs 2 2 2" xfId="14994"/>
    <cellStyle name="_Price Output_DEM-WP(C) Chelan Power Costs 2 3" xfId="14995"/>
    <cellStyle name="_Price Output_DEM-WP(C) Chelan Power Costs 2 4" xfId="14996"/>
    <cellStyle name="_Price Output_DEM-WP(C) Chelan Power Costs 3" xfId="14997"/>
    <cellStyle name="_Price Output_DEM-WP(C) Chelan Power Costs 3 2" xfId="14998"/>
    <cellStyle name="_Price Output_DEM-WP(C) Chelan Power Costs 4" xfId="14999"/>
    <cellStyle name="_Price Output_DEM-WP(C) ENERG10C--ctn Mid-C_042010 2010GRC" xfId="15000"/>
    <cellStyle name="_Price Output_DEM-WP(C) ENERG10C--ctn Mid-C_042010 2010GRC 2" xfId="15001"/>
    <cellStyle name="_Price Output_DEM-WP(C) Gas Transport 2010GRC" xfId="15002"/>
    <cellStyle name="_Price Output_DEM-WP(C) Gas Transport 2010GRC 2" xfId="15003"/>
    <cellStyle name="_Price Output_DEM-WP(C) Gas Transport 2010GRC 2 2" xfId="15004"/>
    <cellStyle name="_Price Output_DEM-WP(C) Gas Transport 2010GRC 2 2 2" xfId="15005"/>
    <cellStyle name="_Price Output_DEM-WP(C) Gas Transport 2010GRC 2 3" xfId="15006"/>
    <cellStyle name="_Price Output_DEM-WP(C) Gas Transport 2010GRC 2 4" xfId="15007"/>
    <cellStyle name="_Price Output_DEM-WP(C) Gas Transport 2010GRC 3" xfId="15008"/>
    <cellStyle name="_Price Output_DEM-WP(C) Gas Transport 2010GRC 3 2" xfId="15009"/>
    <cellStyle name="_Price Output_DEM-WP(C) Gas Transport 2010GRC 4" xfId="15010"/>
    <cellStyle name="_Price Output_NIM Summary" xfId="15011"/>
    <cellStyle name="_Price Output_NIM Summary 2" xfId="15012"/>
    <cellStyle name="_Price Output_NIM Summary 2 2" xfId="15013"/>
    <cellStyle name="_Price Output_NIM Summary 2 2 2" xfId="15014"/>
    <cellStyle name="_Price Output_NIM Summary 2 2 2 2" xfId="15015"/>
    <cellStyle name="_Price Output_NIM Summary 2 2 3" xfId="15016"/>
    <cellStyle name="_Price Output_NIM Summary 2 3" xfId="15017"/>
    <cellStyle name="_Price Output_NIM Summary 2 3 2" xfId="15018"/>
    <cellStyle name="_Price Output_NIM Summary 2 4" xfId="15019"/>
    <cellStyle name="_Price Output_NIM Summary 2 5" xfId="15020"/>
    <cellStyle name="_Price Output_NIM Summary 3" xfId="15021"/>
    <cellStyle name="_Price Output_NIM Summary 3 2" xfId="15022"/>
    <cellStyle name="_Price Output_NIM Summary 3 2 2" xfId="15023"/>
    <cellStyle name="_Price Output_NIM Summary 3 3" xfId="15024"/>
    <cellStyle name="_Price Output_NIM Summary 3 4" xfId="15025"/>
    <cellStyle name="_Price Output_NIM Summary 4" xfId="15026"/>
    <cellStyle name="_Price Output_NIM Summary 4 2" xfId="15027"/>
    <cellStyle name="_Price Output_NIM Summary 5" xfId="15028"/>
    <cellStyle name="_Price Output_NIM Summary 6" xfId="15029"/>
    <cellStyle name="_Price Output_NIM Summary_DEM-WP(C) ENERG10C--ctn Mid-C_042010 2010GRC" xfId="15030"/>
    <cellStyle name="_Price Output_NIM Summary_DEM-WP(C) ENERG10C--ctn Mid-C_042010 2010GRC 2" xfId="15031"/>
    <cellStyle name="_Price Output_Wind Integration 10GRC" xfId="15032"/>
    <cellStyle name="_Price Output_Wind Integration 10GRC 2" xfId="15033"/>
    <cellStyle name="_Price Output_Wind Integration 10GRC 2 2" xfId="15034"/>
    <cellStyle name="_Price Output_Wind Integration 10GRC 2 2 2" xfId="15035"/>
    <cellStyle name="_Price Output_Wind Integration 10GRC 2 2 2 2" xfId="15036"/>
    <cellStyle name="_Price Output_Wind Integration 10GRC 2 2 3" xfId="15037"/>
    <cellStyle name="_Price Output_Wind Integration 10GRC 2 3" xfId="15038"/>
    <cellStyle name="_Price Output_Wind Integration 10GRC 2 3 2" xfId="15039"/>
    <cellStyle name="_Price Output_Wind Integration 10GRC 2 4" xfId="15040"/>
    <cellStyle name="_Price Output_Wind Integration 10GRC 2 5" xfId="15041"/>
    <cellStyle name="_Price Output_Wind Integration 10GRC 3" xfId="15042"/>
    <cellStyle name="_Price Output_Wind Integration 10GRC 3 2" xfId="15043"/>
    <cellStyle name="_Price Output_Wind Integration 10GRC 3 2 2" xfId="15044"/>
    <cellStyle name="_Price Output_Wind Integration 10GRC 3 3" xfId="15045"/>
    <cellStyle name="_Price Output_Wind Integration 10GRC 3 4" xfId="15046"/>
    <cellStyle name="_Price Output_Wind Integration 10GRC 4" xfId="15047"/>
    <cellStyle name="_Price Output_Wind Integration 10GRC 4 2" xfId="15048"/>
    <cellStyle name="_Price Output_Wind Integration 10GRC 5" xfId="15049"/>
    <cellStyle name="_Price Output_Wind Integration 10GRC 6" xfId="15050"/>
    <cellStyle name="_Price Output_Wind Integration 10GRC_DEM-WP(C) ENERG10C--ctn Mid-C_042010 2010GRC" xfId="15051"/>
    <cellStyle name="_Price Output_Wind Integration 10GRC_DEM-WP(C) ENERG10C--ctn Mid-C_042010 2010GRC 2" xfId="15052"/>
    <cellStyle name="_Prices" xfId="15053"/>
    <cellStyle name="_Prices 2" xfId="15054"/>
    <cellStyle name="_Prices 2 2" xfId="15055"/>
    <cellStyle name="_Prices 2 2 2" xfId="15056"/>
    <cellStyle name="_Prices 2 2 2 2" xfId="15057"/>
    <cellStyle name="_Prices 2 2 2 2 2" xfId="15058"/>
    <cellStyle name="_Prices 2 2 2 3" xfId="15059"/>
    <cellStyle name="_Prices 2 2 3" xfId="15060"/>
    <cellStyle name="_Prices 2 2 3 2" xfId="15061"/>
    <cellStyle name="_Prices 2 2 4" xfId="15062"/>
    <cellStyle name="_Prices 2 2 5" xfId="15063"/>
    <cellStyle name="_Prices 2 3" xfId="15064"/>
    <cellStyle name="_Prices 2 3 2" xfId="15065"/>
    <cellStyle name="_Prices 2 3 2 2" xfId="15066"/>
    <cellStyle name="_Prices 2 3 3" xfId="15067"/>
    <cellStyle name="_Prices 2 4" xfId="15068"/>
    <cellStyle name="_Prices 2 4 2" xfId="15069"/>
    <cellStyle name="_Prices 2 5" xfId="15070"/>
    <cellStyle name="_Prices 3" xfId="15071"/>
    <cellStyle name="_Prices 3 2" xfId="15072"/>
    <cellStyle name="_Prices 3 2 2" xfId="15073"/>
    <cellStyle name="_Prices 3 2 2 2" xfId="15074"/>
    <cellStyle name="_Prices 3 2 3" xfId="15075"/>
    <cellStyle name="_Prices 3 3" xfId="15076"/>
    <cellStyle name="_Prices 3 3 2" xfId="15077"/>
    <cellStyle name="_Prices 3 4" xfId="15078"/>
    <cellStyle name="_Prices 4" xfId="15079"/>
    <cellStyle name="_Prices 4 2" xfId="15080"/>
    <cellStyle name="_Prices 4 2 2" xfId="15081"/>
    <cellStyle name="_Prices 4 2 2 2" xfId="15082"/>
    <cellStyle name="_Prices 4 2 3" xfId="15083"/>
    <cellStyle name="_Prices 4 2 4" xfId="15084"/>
    <cellStyle name="_Prices 4 3" xfId="15085"/>
    <cellStyle name="_Prices 4 3 2" xfId="15086"/>
    <cellStyle name="_Prices 4 4" xfId="15087"/>
    <cellStyle name="_Prices 4 5" xfId="15088"/>
    <cellStyle name="_Prices 5" xfId="15089"/>
    <cellStyle name="_Prices 5 2" xfId="15090"/>
    <cellStyle name="_Prices 5 2 2" xfId="15091"/>
    <cellStyle name="_Prices 5 2 2 2" xfId="15092"/>
    <cellStyle name="_Prices 5 2 3" xfId="15093"/>
    <cellStyle name="_Prices 5 2 4" xfId="15094"/>
    <cellStyle name="_Prices 5 3" xfId="15095"/>
    <cellStyle name="_Prices 5 3 2" xfId="15096"/>
    <cellStyle name="_Prices 5 4" xfId="15097"/>
    <cellStyle name="_Prices 5 5" xfId="15098"/>
    <cellStyle name="_Prices 6" xfId="15099"/>
    <cellStyle name="_Prices 6 2" xfId="15100"/>
    <cellStyle name="_Prices 6 2 2" xfId="15101"/>
    <cellStyle name="_Prices 6 2 2 2" xfId="15102"/>
    <cellStyle name="_Prices 6 2 3" xfId="15103"/>
    <cellStyle name="_Prices 6 2 4" xfId="15104"/>
    <cellStyle name="_Prices 6 3" xfId="15105"/>
    <cellStyle name="_Prices 6 3 2" xfId="15106"/>
    <cellStyle name="_Prices 6 4" xfId="15107"/>
    <cellStyle name="_Prices 6 5" xfId="15108"/>
    <cellStyle name="_Prices 7" xfId="15109"/>
    <cellStyle name="_Prices 7 2" xfId="15110"/>
    <cellStyle name="_Prices 8" xfId="15111"/>
    <cellStyle name="_Prices 9" xfId="15112"/>
    <cellStyle name="_Prices_DEM-WP(C) Chelan Power Costs" xfId="15113"/>
    <cellStyle name="_Prices_DEM-WP(C) Chelan Power Costs 2" xfId="15114"/>
    <cellStyle name="_Prices_DEM-WP(C) Chelan Power Costs 2 2" xfId="15115"/>
    <cellStyle name="_Prices_DEM-WP(C) Chelan Power Costs 2 2 2" xfId="15116"/>
    <cellStyle name="_Prices_DEM-WP(C) Chelan Power Costs 2 3" xfId="15117"/>
    <cellStyle name="_Prices_DEM-WP(C) Chelan Power Costs 2 4" xfId="15118"/>
    <cellStyle name="_Prices_DEM-WP(C) Chelan Power Costs 3" xfId="15119"/>
    <cellStyle name="_Prices_DEM-WP(C) Chelan Power Costs 3 2" xfId="15120"/>
    <cellStyle name="_Prices_DEM-WP(C) Chelan Power Costs 4" xfId="15121"/>
    <cellStyle name="_Prices_DEM-WP(C) ENERG10C--ctn Mid-C_042010 2010GRC" xfId="15122"/>
    <cellStyle name="_Prices_DEM-WP(C) ENERG10C--ctn Mid-C_042010 2010GRC 2" xfId="15123"/>
    <cellStyle name="_Prices_DEM-WP(C) Gas Transport 2010GRC" xfId="15124"/>
    <cellStyle name="_Prices_DEM-WP(C) Gas Transport 2010GRC 2" xfId="15125"/>
    <cellStyle name="_Prices_DEM-WP(C) Gas Transport 2010GRC 2 2" xfId="15126"/>
    <cellStyle name="_Prices_DEM-WP(C) Gas Transport 2010GRC 2 2 2" xfId="15127"/>
    <cellStyle name="_Prices_DEM-WP(C) Gas Transport 2010GRC 2 3" xfId="15128"/>
    <cellStyle name="_Prices_DEM-WP(C) Gas Transport 2010GRC 2 4" xfId="15129"/>
    <cellStyle name="_Prices_DEM-WP(C) Gas Transport 2010GRC 3" xfId="15130"/>
    <cellStyle name="_Prices_DEM-WP(C) Gas Transport 2010GRC 3 2" xfId="15131"/>
    <cellStyle name="_Prices_DEM-WP(C) Gas Transport 2010GRC 4" xfId="15132"/>
    <cellStyle name="_Prices_NIM Summary" xfId="15133"/>
    <cellStyle name="_Prices_NIM Summary 2" xfId="15134"/>
    <cellStyle name="_Prices_NIM Summary 2 2" xfId="15135"/>
    <cellStyle name="_Prices_NIM Summary 2 2 2" xfId="15136"/>
    <cellStyle name="_Prices_NIM Summary 2 2 2 2" xfId="15137"/>
    <cellStyle name="_Prices_NIM Summary 2 2 3" xfId="15138"/>
    <cellStyle name="_Prices_NIM Summary 2 3" xfId="15139"/>
    <cellStyle name="_Prices_NIM Summary 2 3 2" xfId="15140"/>
    <cellStyle name="_Prices_NIM Summary 2 4" xfId="15141"/>
    <cellStyle name="_Prices_NIM Summary 2 5" xfId="15142"/>
    <cellStyle name="_Prices_NIM Summary 3" xfId="15143"/>
    <cellStyle name="_Prices_NIM Summary 3 2" xfId="15144"/>
    <cellStyle name="_Prices_NIM Summary 3 2 2" xfId="15145"/>
    <cellStyle name="_Prices_NIM Summary 3 3" xfId="15146"/>
    <cellStyle name="_Prices_NIM Summary 3 4" xfId="15147"/>
    <cellStyle name="_Prices_NIM Summary 4" xfId="15148"/>
    <cellStyle name="_Prices_NIM Summary 4 2" xfId="15149"/>
    <cellStyle name="_Prices_NIM Summary 5" xfId="15150"/>
    <cellStyle name="_Prices_NIM Summary 6" xfId="15151"/>
    <cellStyle name="_Prices_NIM Summary_DEM-WP(C) ENERG10C--ctn Mid-C_042010 2010GRC" xfId="15152"/>
    <cellStyle name="_Prices_NIM Summary_DEM-WP(C) ENERG10C--ctn Mid-C_042010 2010GRC 2" xfId="15153"/>
    <cellStyle name="_Prices_Wind Integration 10GRC" xfId="15154"/>
    <cellStyle name="_Prices_Wind Integration 10GRC 2" xfId="15155"/>
    <cellStyle name="_Prices_Wind Integration 10GRC 2 2" xfId="15156"/>
    <cellStyle name="_Prices_Wind Integration 10GRC 2 2 2" xfId="15157"/>
    <cellStyle name="_Prices_Wind Integration 10GRC 2 2 2 2" xfId="15158"/>
    <cellStyle name="_Prices_Wind Integration 10GRC 2 2 3" xfId="15159"/>
    <cellStyle name="_Prices_Wind Integration 10GRC 2 3" xfId="15160"/>
    <cellStyle name="_Prices_Wind Integration 10GRC 2 3 2" xfId="15161"/>
    <cellStyle name="_Prices_Wind Integration 10GRC 2 4" xfId="15162"/>
    <cellStyle name="_Prices_Wind Integration 10GRC 2 5" xfId="15163"/>
    <cellStyle name="_Prices_Wind Integration 10GRC 3" xfId="15164"/>
    <cellStyle name="_Prices_Wind Integration 10GRC 3 2" xfId="15165"/>
    <cellStyle name="_Prices_Wind Integration 10GRC 3 2 2" xfId="15166"/>
    <cellStyle name="_Prices_Wind Integration 10GRC 3 3" xfId="15167"/>
    <cellStyle name="_Prices_Wind Integration 10GRC 3 4" xfId="15168"/>
    <cellStyle name="_Prices_Wind Integration 10GRC 4" xfId="15169"/>
    <cellStyle name="_Prices_Wind Integration 10GRC 4 2" xfId="15170"/>
    <cellStyle name="_Prices_Wind Integration 10GRC 5" xfId="15171"/>
    <cellStyle name="_Prices_Wind Integration 10GRC 6" xfId="15172"/>
    <cellStyle name="_Prices_Wind Integration 10GRC_DEM-WP(C) ENERG10C--ctn Mid-C_042010 2010GRC" xfId="15173"/>
    <cellStyle name="_Prices_Wind Integration 10GRC_DEM-WP(C) ENERG10C--ctn Mid-C_042010 2010GRC 2" xfId="15174"/>
    <cellStyle name="_Pro Forma Rev 07 GRC" xfId="15175"/>
    <cellStyle name="_Pro Forma Rev 07 GRC 2" xfId="15176"/>
    <cellStyle name="_x0013__Rebuttal Power Costs" xfId="15177"/>
    <cellStyle name="_x0013__Rebuttal Power Costs 2" xfId="15178"/>
    <cellStyle name="_x0013__Rebuttal Power Costs 2 2" xfId="15179"/>
    <cellStyle name="_x0013__Rebuttal Power Costs 2 2 2" xfId="15180"/>
    <cellStyle name="_x0013__Rebuttal Power Costs 2 3" xfId="15181"/>
    <cellStyle name="_x0013__Rebuttal Power Costs 3" xfId="15182"/>
    <cellStyle name="_x0013__Rebuttal Power Costs 3 2" xfId="15183"/>
    <cellStyle name="_x0013__Rebuttal Power Costs 4" xfId="15184"/>
    <cellStyle name="_x0013__Rebuttal Power Costs_Adj Bench DR 3 for Initial Briefs (Electric)" xfId="15185"/>
    <cellStyle name="_x0013__Rebuttal Power Costs_Adj Bench DR 3 for Initial Briefs (Electric) 2" xfId="15186"/>
    <cellStyle name="_x0013__Rebuttal Power Costs_Adj Bench DR 3 for Initial Briefs (Electric) 2 2" xfId="15187"/>
    <cellStyle name="_x0013__Rebuttal Power Costs_Adj Bench DR 3 for Initial Briefs (Electric) 2 2 2" xfId="15188"/>
    <cellStyle name="_x0013__Rebuttal Power Costs_Adj Bench DR 3 for Initial Briefs (Electric) 2 3" xfId="15189"/>
    <cellStyle name="_x0013__Rebuttal Power Costs_Adj Bench DR 3 for Initial Briefs (Electric) 3" xfId="15190"/>
    <cellStyle name="_x0013__Rebuttal Power Costs_Adj Bench DR 3 for Initial Briefs (Electric) 3 2" xfId="15191"/>
    <cellStyle name="_x0013__Rebuttal Power Costs_Adj Bench DR 3 for Initial Briefs (Electric) 4" xfId="15192"/>
    <cellStyle name="_x0013__Rebuttal Power Costs_Adj Bench DR 3 for Initial Briefs (Electric)_DEM-WP(C) ENERG10C--ctn Mid-C_042010 2010GRC" xfId="15193"/>
    <cellStyle name="_x0013__Rebuttal Power Costs_Adj Bench DR 3 for Initial Briefs (Electric)_DEM-WP(C) ENERG10C--ctn Mid-C_042010 2010GRC 2" xfId="15194"/>
    <cellStyle name="_x0013__Rebuttal Power Costs_DEM-WP(C) ENERG10C--ctn Mid-C_042010 2010GRC" xfId="15195"/>
    <cellStyle name="_x0013__Rebuttal Power Costs_DEM-WP(C) ENERG10C--ctn Mid-C_042010 2010GRC 2" xfId="15196"/>
    <cellStyle name="_x0013__Rebuttal Power Costs_Electric Rev Req Model (2009 GRC) Rebuttal" xfId="15197"/>
    <cellStyle name="_x0013__Rebuttal Power Costs_Electric Rev Req Model (2009 GRC) Rebuttal 2" xfId="15198"/>
    <cellStyle name="_x0013__Rebuttal Power Costs_Electric Rev Req Model (2009 GRC) Rebuttal 2 2" xfId="15199"/>
    <cellStyle name="_x0013__Rebuttal Power Costs_Electric Rev Req Model (2009 GRC) Rebuttal 2 2 2" xfId="15200"/>
    <cellStyle name="_x0013__Rebuttal Power Costs_Electric Rev Req Model (2009 GRC) Rebuttal 2 3" xfId="15201"/>
    <cellStyle name="_x0013__Rebuttal Power Costs_Electric Rev Req Model (2009 GRC) Rebuttal 3" xfId="15202"/>
    <cellStyle name="_x0013__Rebuttal Power Costs_Electric Rev Req Model (2009 GRC) Rebuttal 3 2" xfId="15203"/>
    <cellStyle name="_x0013__Rebuttal Power Costs_Electric Rev Req Model (2009 GRC) Rebuttal 4" xfId="15204"/>
    <cellStyle name="_x0013__Rebuttal Power Costs_Electric Rev Req Model (2009 GRC) Rebuttal REmoval of New  WH Solar AdjustMI" xfId="15205"/>
    <cellStyle name="_x0013__Rebuttal Power Costs_Electric Rev Req Model (2009 GRC) Rebuttal REmoval of New  WH Solar AdjustMI 2" xfId="15206"/>
    <cellStyle name="_x0013__Rebuttal Power Costs_Electric Rev Req Model (2009 GRC) Rebuttal REmoval of New  WH Solar AdjustMI 2 2" xfId="15207"/>
    <cellStyle name="_x0013__Rebuttal Power Costs_Electric Rev Req Model (2009 GRC) Rebuttal REmoval of New  WH Solar AdjustMI 2 2 2" xfId="15208"/>
    <cellStyle name="_x0013__Rebuttal Power Costs_Electric Rev Req Model (2009 GRC) Rebuttal REmoval of New  WH Solar AdjustMI 2 3" xfId="15209"/>
    <cellStyle name="_x0013__Rebuttal Power Costs_Electric Rev Req Model (2009 GRC) Rebuttal REmoval of New  WH Solar AdjustMI 3" xfId="15210"/>
    <cellStyle name="_x0013__Rebuttal Power Costs_Electric Rev Req Model (2009 GRC) Rebuttal REmoval of New  WH Solar AdjustMI 3 2" xfId="15211"/>
    <cellStyle name="_x0013__Rebuttal Power Costs_Electric Rev Req Model (2009 GRC) Rebuttal REmoval of New  WH Solar AdjustMI 4" xfId="15212"/>
    <cellStyle name="_x0013__Rebuttal Power Costs_Electric Rev Req Model (2009 GRC) Rebuttal REmoval of New  WH Solar AdjustMI_DEM-WP(C) ENERG10C--ctn Mid-C_042010 2010GRC" xfId="15213"/>
    <cellStyle name="_x0013__Rebuttal Power Costs_Electric Rev Req Model (2009 GRC) Rebuttal REmoval of New  WH Solar AdjustMI_DEM-WP(C) ENERG10C--ctn Mid-C_042010 2010GRC 2" xfId="15214"/>
    <cellStyle name="_x0013__Rebuttal Power Costs_Electric Rev Req Model (2009 GRC) Revised 01-18-2010" xfId="15215"/>
    <cellStyle name="_x0013__Rebuttal Power Costs_Electric Rev Req Model (2009 GRC) Revised 01-18-2010 2" xfId="15216"/>
    <cellStyle name="_x0013__Rebuttal Power Costs_Electric Rev Req Model (2009 GRC) Revised 01-18-2010 2 2" xfId="15217"/>
    <cellStyle name="_x0013__Rebuttal Power Costs_Electric Rev Req Model (2009 GRC) Revised 01-18-2010 2 2 2" xfId="15218"/>
    <cellStyle name="_x0013__Rebuttal Power Costs_Electric Rev Req Model (2009 GRC) Revised 01-18-2010 2 3" xfId="15219"/>
    <cellStyle name="_x0013__Rebuttal Power Costs_Electric Rev Req Model (2009 GRC) Revised 01-18-2010 3" xfId="15220"/>
    <cellStyle name="_x0013__Rebuttal Power Costs_Electric Rev Req Model (2009 GRC) Revised 01-18-2010 3 2" xfId="15221"/>
    <cellStyle name="_x0013__Rebuttal Power Costs_Electric Rev Req Model (2009 GRC) Revised 01-18-2010 4" xfId="15222"/>
    <cellStyle name="_x0013__Rebuttal Power Costs_Electric Rev Req Model (2009 GRC) Revised 01-18-2010_DEM-WP(C) ENERG10C--ctn Mid-C_042010 2010GRC" xfId="15223"/>
    <cellStyle name="_x0013__Rebuttal Power Costs_Electric Rev Req Model (2009 GRC) Revised 01-18-2010_DEM-WP(C) ENERG10C--ctn Mid-C_042010 2010GRC 2" xfId="15224"/>
    <cellStyle name="_x0013__Rebuttal Power Costs_Final Order Electric EXHIBIT A-1" xfId="15225"/>
    <cellStyle name="_x0013__Rebuttal Power Costs_Final Order Electric EXHIBIT A-1 2" xfId="15226"/>
    <cellStyle name="_x0013__Rebuttal Power Costs_Final Order Electric EXHIBIT A-1 2 2" xfId="15227"/>
    <cellStyle name="_x0013__Rebuttal Power Costs_Final Order Electric EXHIBIT A-1 2 2 2" xfId="15228"/>
    <cellStyle name="_x0013__Rebuttal Power Costs_Final Order Electric EXHIBIT A-1 2 3" xfId="15229"/>
    <cellStyle name="_x0013__Rebuttal Power Costs_Final Order Electric EXHIBIT A-1 3" xfId="15230"/>
    <cellStyle name="_x0013__Rebuttal Power Costs_Final Order Electric EXHIBIT A-1 3 2" xfId="15231"/>
    <cellStyle name="_x0013__Rebuttal Power Costs_Final Order Electric EXHIBIT A-1 4" xfId="15232"/>
    <cellStyle name="_recommendation" xfId="15233"/>
    <cellStyle name="_recommendation 2" xfId="15234"/>
    <cellStyle name="_recommendation 2 2" xfId="15235"/>
    <cellStyle name="_recommendation 2 2 2" xfId="15236"/>
    <cellStyle name="_recommendation 2 2 2 2" xfId="15237"/>
    <cellStyle name="_recommendation 2 2 2 2 2" xfId="15238"/>
    <cellStyle name="_recommendation 2 2 2 3" xfId="15239"/>
    <cellStyle name="_recommendation 2 2 3" xfId="15240"/>
    <cellStyle name="_recommendation 2 2 3 2" xfId="15241"/>
    <cellStyle name="_recommendation 2 2 4" xfId="15242"/>
    <cellStyle name="_recommendation 2 2 5" xfId="15243"/>
    <cellStyle name="_recommendation 2 3" xfId="15244"/>
    <cellStyle name="_recommendation 2 3 2" xfId="15245"/>
    <cellStyle name="_recommendation 2 3 2 2" xfId="15246"/>
    <cellStyle name="_recommendation 2 3 3" xfId="15247"/>
    <cellStyle name="_recommendation 2 4" xfId="15248"/>
    <cellStyle name="_recommendation 2 4 2" xfId="15249"/>
    <cellStyle name="_recommendation 2 5" xfId="15250"/>
    <cellStyle name="_recommendation 3" xfId="15251"/>
    <cellStyle name="_recommendation 3 2" xfId="15252"/>
    <cellStyle name="_recommendation 3 2 2" xfId="15253"/>
    <cellStyle name="_recommendation 3 2 2 2" xfId="15254"/>
    <cellStyle name="_recommendation 3 2 3" xfId="15255"/>
    <cellStyle name="_recommendation 3 3" xfId="15256"/>
    <cellStyle name="_recommendation 3 3 2" xfId="15257"/>
    <cellStyle name="_recommendation 3 4" xfId="15258"/>
    <cellStyle name="_recommendation 4" xfId="15259"/>
    <cellStyle name="_recommendation 4 2" xfId="15260"/>
    <cellStyle name="_recommendation 4 2 2" xfId="15261"/>
    <cellStyle name="_recommendation 4 2 2 2" xfId="15262"/>
    <cellStyle name="_recommendation 4 2 3" xfId="15263"/>
    <cellStyle name="_recommendation 4 2 4" xfId="15264"/>
    <cellStyle name="_recommendation 4 3" xfId="15265"/>
    <cellStyle name="_recommendation 4 3 2" xfId="15266"/>
    <cellStyle name="_recommendation 4 4" xfId="15267"/>
    <cellStyle name="_recommendation 4 5" xfId="15268"/>
    <cellStyle name="_recommendation 5" xfId="15269"/>
    <cellStyle name="_recommendation 5 2" xfId="15270"/>
    <cellStyle name="_recommendation 5 2 2" xfId="15271"/>
    <cellStyle name="_recommendation 5 2 2 2" xfId="15272"/>
    <cellStyle name="_recommendation 5 2 3" xfId="15273"/>
    <cellStyle name="_recommendation 5 2 4" xfId="15274"/>
    <cellStyle name="_recommendation 5 3" xfId="15275"/>
    <cellStyle name="_recommendation 5 3 2" xfId="15276"/>
    <cellStyle name="_recommendation 5 4" xfId="15277"/>
    <cellStyle name="_recommendation 5 5" xfId="15278"/>
    <cellStyle name="_recommendation 6" xfId="15279"/>
    <cellStyle name="_recommendation 6 2" xfId="15280"/>
    <cellStyle name="_recommendation 6 2 2" xfId="15281"/>
    <cellStyle name="_recommendation 6 3" xfId="15282"/>
    <cellStyle name="_recommendation 7" xfId="15283"/>
    <cellStyle name="_recommendation 8" xfId="15284"/>
    <cellStyle name="_recommendation_DEM-WP(C) Chelan Power Costs" xfId="15285"/>
    <cellStyle name="_recommendation_DEM-WP(C) Chelan Power Costs 2" xfId="15286"/>
    <cellStyle name="_recommendation_DEM-WP(C) Chelan Power Costs 2 2" xfId="15287"/>
    <cellStyle name="_recommendation_DEM-WP(C) Chelan Power Costs 2 2 2" xfId="15288"/>
    <cellStyle name="_recommendation_DEM-WP(C) Chelan Power Costs 2 3" xfId="15289"/>
    <cellStyle name="_recommendation_DEM-WP(C) Chelan Power Costs 2 4" xfId="15290"/>
    <cellStyle name="_recommendation_DEM-WP(C) Chelan Power Costs 3" xfId="15291"/>
    <cellStyle name="_recommendation_DEM-WP(C) Chelan Power Costs 3 2" xfId="15292"/>
    <cellStyle name="_recommendation_DEM-WP(C) Chelan Power Costs 4" xfId="15293"/>
    <cellStyle name="_recommendation_DEM-WP(C) ENERG10C--ctn Mid-C_042010 2010GRC" xfId="15294"/>
    <cellStyle name="_recommendation_DEM-WP(C) ENERG10C--ctn Mid-C_042010 2010GRC 2" xfId="15295"/>
    <cellStyle name="_recommendation_DEM-WP(C) Gas Transport 2010GRC" xfId="15296"/>
    <cellStyle name="_recommendation_DEM-WP(C) Gas Transport 2010GRC 2" xfId="15297"/>
    <cellStyle name="_recommendation_DEM-WP(C) Gas Transport 2010GRC 2 2" xfId="15298"/>
    <cellStyle name="_recommendation_DEM-WP(C) Gas Transport 2010GRC 2 2 2" xfId="15299"/>
    <cellStyle name="_recommendation_DEM-WP(C) Gas Transport 2010GRC 2 3" xfId="15300"/>
    <cellStyle name="_recommendation_DEM-WP(C) Gas Transport 2010GRC 2 4" xfId="15301"/>
    <cellStyle name="_recommendation_DEM-WP(C) Gas Transport 2010GRC 3" xfId="15302"/>
    <cellStyle name="_recommendation_DEM-WP(C) Gas Transport 2010GRC 3 2" xfId="15303"/>
    <cellStyle name="_recommendation_DEM-WP(C) Gas Transport 2010GRC 4" xfId="15304"/>
    <cellStyle name="_recommendation_DEM-WP(C) Wind Integration Summary 2010GRC" xfId="15305"/>
    <cellStyle name="_recommendation_DEM-WP(C) Wind Integration Summary 2010GRC 2" xfId="15306"/>
    <cellStyle name="_recommendation_DEM-WP(C) Wind Integration Summary 2010GRC 2 2" xfId="15307"/>
    <cellStyle name="_recommendation_DEM-WP(C) Wind Integration Summary 2010GRC 2 2 2" xfId="15308"/>
    <cellStyle name="_recommendation_DEM-WP(C) Wind Integration Summary 2010GRC 2 2 2 2" xfId="15309"/>
    <cellStyle name="_recommendation_DEM-WP(C) Wind Integration Summary 2010GRC 2 2 3" xfId="15310"/>
    <cellStyle name="_recommendation_DEM-WP(C) Wind Integration Summary 2010GRC 2 3" xfId="15311"/>
    <cellStyle name="_recommendation_DEM-WP(C) Wind Integration Summary 2010GRC 2 3 2" xfId="15312"/>
    <cellStyle name="_recommendation_DEM-WP(C) Wind Integration Summary 2010GRC 2 4" xfId="15313"/>
    <cellStyle name="_recommendation_DEM-WP(C) Wind Integration Summary 2010GRC 2 5" xfId="15314"/>
    <cellStyle name="_recommendation_DEM-WP(C) Wind Integration Summary 2010GRC 3" xfId="15315"/>
    <cellStyle name="_recommendation_DEM-WP(C) Wind Integration Summary 2010GRC 3 2" xfId="15316"/>
    <cellStyle name="_recommendation_DEM-WP(C) Wind Integration Summary 2010GRC 3 2 2" xfId="15317"/>
    <cellStyle name="_recommendation_DEM-WP(C) Wind Integration Summary 2010GRC 3 3" xfId="15318"/>
    <cellStyle name="_recommendation_DEM-WP(C) Wind Integration Summary 2010GRC 3 4" xfId="15319"/>
    <cellStyle name="_recommendation_DEM-WP(C) Wind Integration Summary 2010GRC 4" xfId="15320"/>
    <cellStyle name="_recommendation_DEM-WP(C) Wind Integration Summary 2010GRC 4 2" xfId="15321"/>
    <cellStyle name="_recommendation_DEM-WP(C) Wind Integration Summary 2010GRC 5" xfId="15322"/>
    <cellStyle name="_recommendation_DEM-WP(C) Wind Integration Summary 2010GRC 6" xfId="15323"/>
    <cellStyle name="_recommendation_DEM-WP(C) Wind Integration Summary 2010GRC_DEM-WP(C) ENERG10C--ctn Mid-C_042010 2010GRC" xfId="15324"/>
    <cellStyle name="_recommendation_DEM-WP(C) Wind Integration Summary 2010GRC_DEM-WP(C) ENERG10C--ctn Mid-C_042010 2010GRC 2" xfId="15325"/>
    <cellStyle name="_recommendation_NIM Summary" xfId="15326"/>
    <cellStyle name="_recommendation_NIM Summary 2" xfId="15327"/>
    <cellStyle name="_recommendation_NIM Summary 2 2" xfId="15328"/>
    <cellStyle name="_recommendation_NIM Summary 2 2 2" xfId="15329"/>
    <cellStyle name="_recommendation_NIM Summary 2 2 2 2" xfId="15330"/>
    <cellStyle name="_recommendation_NIM Summary 2 2 3" xfId="15331"/>
    <cellStyle name="_recommendation_NIM Summary 2 3" xfId="15332"/>
    <cellStyle name="_recommendation_NIM Summary 2 3 2" xfId="15333"/>
    <cellStyle name="_recommendation_NIM Summary 2 4" xfId="15334"/>
    <cellStyle name="_recommendation_NIM Summary 2 5" xfId="15335"/>
    <cellStyle name="_recommendation_NIM Summary 3" xfId="15336"/>
    <cellStyle name="_recommendation_NIM Summary 3 2" xfId="15337"/>
    <cellStyle name="_recommendation_NIM Summary 3 2 2" xfId="15338"/>
    <cellStyle name="_recommendation_NIM Summary 3 3" xfId="15339"/>
    <cellStyle name="_recommendation_NIM Summary 3 4" xfId="15340"/>
    <cellStyle name="_recommendation_NIM Summary 4" xfId="15341"/>
    <cellStyle name="_recommendation_NIM Summary 4 2" xfId="15342"/>
    <cellStyle name="_recommendation_NIM Summary 5" xfId="15343"/>
    <cellStyle name="_recommendation_NIM Summary 6" xfId="15344"/>
    <cellStyle name="_recommendation_NIM Summary_DEM-WP(C) ENERG10C--ctn Mid-C_042010 2010GRC" xfId="15345"/>
    <cellStyle name="_recommendation_NIM Summary_DEM-WP(C) ENERG10C--ctn Mid-C_042010 2010GRC 2" xfId="15346"/>
    <cellStyle name="_Recon to Darrin's 5.11.05 proforma" xfId="15347"/>
    <cellStyle name="_Recon to Darrin's 5.11.05 proforma 10" xfId="15348"/>
    <cellStyle name="_Recon to Darrin's 5.11.05 proforma 10 2" xfId="15349"/>
    <cellStyle name="_Recon to Darrin's 5.11.05 proforma 11" xfId="15350"/>
    <cellStyle name="_Recon to Darrin's 5.11.05 proforma 11 2" xfId="15351"/>
    <cellStyle name="_Recon to Darrin's 5.11.05 proforma 11 3" xfId="15352"/>
    <cellStyle name="_Recon to Darrin's 5.11.05 proforma 12" xfId="15353"/>
    <cellStyle name="_Recon to Darrin's 5.11.05 proforma 13" xfId="15354"/>
    <cellStyle name="_Recon to Darrin's 5.11.05 proforma 2" xfId="15355"/>
    <cellStyle name="_Recon to Darrin's 5.11.05 proforma 2 2" xfId="15356"/>
    <cellStyle name="_Recon to Darrin's 5.11.05 proforma 2 2 2" xfId="15357"/>
    <cellStyle name="_Recon to Darrin's 5.11.05 proforma 2 2 2 2" xfId="15358"/>
    <cellStyle name="_Recon to Darrin's 5.11.05 proforma 2 2 2 2 2" xfId="15359"/>
    <cellStyle name="_Recon to Darrin's 5.11.05 proforma 2 2 2 3" xfId="15360"/>
    <cellStyle name="_Recon to Darrin's 5.11.05 proforma 2 2 2 4" xfId="15361"/>
    <cellStyle name="_Recon to Darrin's 5.11.05 proforma 2 2 3" xfId="15362"/>
    <cellStyle name="_Recon to Darrin's 5.11.05 proforma 2 2 3 2" xfId="15363"/>
    <cellStyle name="_Recon to Darrin's 5.11.05 proforma 2 2 4" xfId="15364"/>
    <cellStyle name="_Recon to Darrin's 5.11.05 proforma 2 2 5" xfId="15365"/>
    <cellStyle name="_Recon to Darrin's 5.11.05 proforma 2 3" xfId="15366"/>
    <cellStyle name="_Recon to Darrin's 5.11.05 proforma 2 3 2" xfId="15367"/>
    <cellStyle name="_Recon to Darrin's 5.11.05 proforma 2 3 2 2" xfId="15368"/>
    <cellStyle name="_Recon to Darrin's 5.11.05 proforma 2 3 3" xfId="15369"/>
    <cellStyle name="_Recon to Darrin's 5.11.05 proforma 2 3 4" xfId="15370"/>
    <cellStyle name="_Recon to Darrin's 5.11.05 proforma 2 3 5" xfId="15371"/>
    <cellStyle name="_Recon to Darrin's 5.11.05 proforma 2 4" xfId="15372"/>
    <cellStyle name="_Recon to Darrin's 5.11.05 proforma 2 4 2" xfId="15373"/>
    <cellStyle name="_Recon to Darrin's 5.11.05 proforma 2 5" xfId="15374"/>
    <cellStyle name="_Recon to Darrin's 5.11.05 proforma 2 6" xfId="15375"/>
    <cellStyle name="_Recon to Darrin's 5.11.05 proforma 3" xfId="15376"/>
    <cellStyle name="_Recon to Darrin's 5.11.05 proforma 3 2" xfId="15377"/>
    <cellStyle name="_Recon to Darrin's 5.11.05 proforma 3 2 2" xfId="15378"/>
    <cellStyle name="_Recon to Darrin's 5.11.05 proforma 3 2 2 2" xfId="15379"/>
    <cellStyle name="_Recon to Darrin's 5.11.05 proforma 3 2 3" xfId="15380"/>
    <cellStyle name="_Recon to Darrin's 5.11.05 proforma 3 2 4" xfId="15381"/>
    <cellStyle name="_Recon to Darrin's 5.11.05 proforma 3 2 5" xfId="15382"/>
    <cellStyle name="_Recon to Darrin's 5.11.05 proforma 3 3" xfId="15383"/>
    <cellStyle name="_Recon to Darrin's 5.11.05 proforma 3 3 2" xfId="15384"/>
    <cellStyle name="_Recon to Darrin's 5.11.05 proforma 3 3 2 2" xfId="15385"/>
    <cellStyle name="_Recon to Darrin's 5.11.05 proforma 3 3 3" xfId="15386"/>
    <cellStyle name="_Recon to Darrin's 5.11.05 proforma 3 4" xfId="15387"/>
    <cellStyle name="_Recon to Darrin's 5.11.05 proforma 3 4 2" xfId="15388"/>
    <cellStyle name="_Recon to Darrin's 5.11.05 proforma 3 4 2 2" xfId="15389"/>
    <cellStyle name="_Recon to Darrin's 5.11.05 proforma 3 4 3" xfId="15390"/>
    <cellStyle name="_Recon to Darrin's 5.11.05 proforma 3 5" xfId="15391"/>
    <cellStyle name="_Recon to Darrin's 5.11.05 proforma 3 6" xfId="15392"/>
    <cellStyle name="_Recon to Darrin's 5.11.05 proforma 4" xfId="15393"/>
    <cellStyle name="_Recon to Darrin's 5.11.05 proforma 4 2" xfId="15394"/>
    <cellStyle name="_Recon to Darrin's 5.11.05 proforma 4 2 2" xfId="15395"/>
    <cellStyle name="_Recon to Darrin's 5.11.05 proforma 4 2 2 2" xfId="15396"/>
    <cellStyle name="_Recon to Darrin's 5.11.05 proforma 4 2 2 2 2" xfId="15397"/>
    <cellStyle name="_Recon to Darrin's 5.11.05 proforma 4 2 2 3" xfId="15398"/>
    <cellStyle name="_Recon to Darrin's 5.11.05 proforma 4 2 3" xfId="15399"/>
    <cellStyle name="_Recon to Darrin's 5.11.05 proforma 4 2 3 2" xfId="15400"/>
    <cellStyle name="_Recon to Darrin's 5.11.05 proforma 4 2 4" xfId="15401"/>
    <cellStyle name="_Recon to Darrin's 5.11.05 proforma 4 2 5" xfId="15402"/>
    <cellStyle name="_Recon to Darrin's 5.11.05 proforma 4 3" xfId="15403"/>
    <cellStyle name="_Recon to Darrin's 5.11.05 proforma 4 3 2" xfId="15404"/>
    <cellStyle name="_Recon to Darrin's 5.11.05 proforma 4 3 2 2" xfId="15405"/>
    <cellStyle name="_Recon to Darrin's 5.11.05 proforma 4 3 3" xfId="15406"/>
    <cellStyle name="_Recon to Darrin's 5.11.05 proforma 4 3 4" xfId="15407"/>
    <cellStyle name="_Recon to Darrin's 5.11.05 proforma 4 4" xfId="15408"/>
    <cellStyle name="_Recon to Darrin's 5.11.05 proforma 4 4 2" xfId="15409"/>
    <cellStyle name="_Recon to Darrin's 5.11.05 proforma 4 5" xfId="15410"/>
    <cellStyle name="_Recon to Darrin's 5.11.05 proforma 4 6" xfId="15411"/>
    <cellStyle name="_Recon to Darrin's 5.11.05 proforma 5" xfId="15412"/>
    <cellStyle name="_Recon to Darrin's 5.11.05 proforma 5 2" xfId="15413"/>
    <cellStyle name="_Recon to Darrin's 5.11.05 proforma 5 2 2" xfId="15414"/>
    <cellStyle name="_Recon to Darrin's 5.11.05 proforma 5 2 2 2" xfId="15415"/>
    <cellStyle name="_Recon to Darrin's 5.11.05 proforma 5 2 2 2 2" xfId="15416"/>
    <cellStyle name="_Recon to Darrin's 5.11.05 proforma 5 2 2 3" xfId="15417"/>
    <cellStyle name="_Recon to Darrin's 5.11.05 proforma 5 2 3" xfId="15418"/>
    <cellStyle name="_Recon to Darrin's 5.11.05 proforma 5 2 3 2" xfId="15419"/>
    <cellStyle name="_Recon to Darrin's 5.11.05 proforma 5 2 4" xfId="15420"/>
    <cellStyle name="_Recon to Darrin's 5.11.05 proforma 5 2 5" xfId="15421"/>
    <cellStyle name="_Recon to Darrin's 5.11.05 proforma 5 3" xfId="15422"/>
    <cellStyle name="_Recon to Darrin's 5.11.05 proforma 5 3 2" xfId="15423"/>
    <cellStyle name="_Recon to Darrin's 5.11.05 proforma 5 3 2 2" xfId="15424"/>
    <cellStyle name="_Recon to Darrin's 5.11.05 proforma 5 3 3" xfId="15425"/>
    <cellStyle name="_Recon to Darrin's 5.11.05 proforma 5 3 4" xfId="15426"/>
    <cellStyle name="_Recon to Darrin's 5.11.05 proforma 5 4" xfId="15427"/>
    <cellStyle name="_Recon to Darrin's 5.11.05 proforma 5 4 2" xfId="15428"/>
    <cellStyle name="_Recon to Darrin's 5.11.05 proforma 5 5" xfId="15429"/>
    <cellStyle name="_Recon to Darrin's 5.11.05 proforma 6" xfId="15430"/>
    <cellStyle name="_Recon to Darrin's 5.11.05 proforma 6 2" xfId="15431"/>
    <cellStyle name="_Recon to Darrin's 5.11.05 proforma 6 2 2" xfId="15432"/>
    <cellStyle name="_Recon to Darrin's 5.11.05 proforma 6 2 2 2" xfId="15433"/>
    <cellStyle name="_Recon to Darrin's 5.11.05 proforma 6 2 2 2 2" xfId="15434"/>
    <cellStyle name="_Recon to Darrin's 5.11.05 proforma 6 2 2 3" xfId="15435"/>
    <cellStyle name="_Recon to Darrin's 5.11.05 proforma 6 2 3" xfId="15436"/>
    <cellStyle name="_Recon to Darrin's 5.11.05 proforma 6 2 3 2" xfId="15437"/>
    <cellStyle name="_Recon to Darrin's 5.11.05 proforma 6 2 4" xfId="15438"/>
    <cellStyle name="_Recon to Darrin's 5.11.05 proforma 6 2 5" xfId="15439"/>
    <cellStyle name="_Recon to Darrin's 5.11.05 proforma 6 3" xfId="15440"/>
    <cellStyle name="_Recon to Darrin's 5.11.05 proforma 6 3 2" xfId="15441"/>
    <cellStyle name="_Recon to Darrin's 5.11.05 proforma 6 3 2 2" xfId="15442"/>
    <cellStyle name="_Recon to Darrin's 5.11.05 proforma 6 3 3" xfId="15443"/>
    <cellStyle name="_Recon to Darrin's 5.11.05 proforma 6 4" xfId="15444"/>
    <cellStyle name="_Recon to Darrin's 5.11.05 proforma 6 4 2" xfId="15445"/>
    <cellStyle name="_Recon to Darrin's 5.11.05 proforma 6 5" xfId="15446"/>
    <cellStyle name="_Recon to Darrin's 5.11.05 proforma 7" xfId="15447"/>
    <cellStyle name="_Recon to Darrin's 5.11.05 proforma 7 2" xfId="15448"/>
    <cellStyle name="_Recon to Darrin's 5.11.05 proforma 7 2 2" xfId="15449"/>
    <cellStyle name="_Recon to Darrin's 5.11.05 proforma 7 2 2 2" xfId="15450"/>
    <cellStyle name="_Recon to Darrin's 5.11.05 proforma 7 2 3" xfId="15451"/>
    <cellStyle name="_Recon to Darrin's 5.11.05 proforma 7 3" xfId="15452"/>
    <cellStyle name="_Recon to Darrin's 5.11.05 proforma 7 3 2" xfId="15453"/>
    <cellStyle name="_Recon to Darrin's 5.11.05 proforma 7 4" xfId="15454"/>
    <cellStyle name="_Recon to Darrin's 5.11.05 proforma 8" xfId="15455"/>
    <cellStyle name="_Recon to Darrin's 5.11.05 proforma 8 2" xfId="15456"/>
    <cellStyle name="_Recon to Darrin's 5.11.05 proforma 8 2 2" xfId="15457"/>
    <cellStyle name="_Recon to Darrin's 5.11.05 proforma 8 2 2 2" xfId="15458"/>
    <cellStyle name="_Recon to Darrin's 5.11.05 proforma 8 2 3" xfId="15459"/>
    <cellStyle name="_Recon to Darrin's 5.11.05 proforma 8 3" xfId="15460"/>
    <cellStyle name="_Recon to Darrin's 5.11.05 proforma 8 3 2" xfId="15461"/>
    <cellStyle name="_Recon to Darrin's 5.11.05 proforma 8 4" xfId="15462"/>
    <cellStyle name="_Recon to Darrin's 5.11.05 proforma 9" xfId="15463"/>
    <cellStyle name="_Recon to Darrin's 5.11.05 proforma 9 2" xfId="15464"/>
    <cellStyle name="_Recon to Darrin's 5.11.05 proforma 9 2 2" xfId="15465"/>
    <cellStyle name="_Recon to Darrin's 5.11.05 proforma 9 2 2 2" xfId="15466"/>
    <cellStyle name="_Recon to Darrin's 5.11.05 proforma 9 2 3" xfId="15467"/>
    <cellStyle name="_Recon to Darrin's 5.11.05 proforma 9 3" xfId="15468"/>
    <cellStyle name="_Recon to Darrin's 5.11.05 proforma 9 3 2" xfId="15469"/>
    <cellStyle name="_Recon to Darrin's 5.11.05 proforma 9 4" xfId="15470"/>
    <cellStyle name="_Recon to Darrin's 5.11.05 proforma_(C) WHE Proforma with ITC cash grant 10 Yr Amort_for deferral_102809" xfId="15471"/>
    <cellStyle name="_Recon to Darrin's 5.11.05 proforma_(C) WHE Proforma with ITC cash grant 10 Yr Amort_for deferral_102809 2" xfId="15472"/>
    <cellStyle name="_Recon to Darrin's 5.11.05 proforma_(C) WHE Proforma with ITC cash grant 10 Yr Amort_for deferral_102809 2 2" xfId="15473"/>
    <cellStyle name="_Recon to Darrin's 5.11.05 proforma_(C) WHE Proforma with ITC cash grant 10 Yr Amort_for deferral_102809 2 2 2" xfId="15474"/>
    <cellStyle name="_Recon to Darrin's 5.11.05 proforma_(C) WHE Proforma with ITC cash grant 10 Yr Amort_for deferral_102809 2 2 2 2" xfId="15475"/>
    <cellStyle name="_Recon to Darrin's 5.11.05 proforma_(C) WHE Proforma with ITC cash grant 10 Yr Amort_for deferral_102809 2 2 3" xfId="15476"/>
    <cellStyle name="_Recon to Darrin's 5.11.05 proforma_(C) WHE Proforma with ITC cash grant 10 Yr Amort_for deferral_102809 2 2 4" xfId="15477"/>
    <cellStyle name="_Recon to Darrin's 5.11.05 proforma_(C) WHE Proforma with ITC cash grant 10 Yr Amort_for deferral_102809 2 3" xfId="15478"/>
    <cellStyle name="_Recon to Darrin's 5.11.05 proforma_(C) WHE Proforma with ITC cash grant 10 Yr Amort_for deferral_102809 2 3 2" xfId="15479"/>
    <cellStyle name="_Recon to Darrin's 5.11.05 proforma_(C) WHE Proforma with ITC cash grant 10 Yr Amort_for deferral_102809 2 4" xfId="15480"/>
    <cellStyle name="_Recon to Darrin's 5.11.05 proforma_(C) WHE Proforma with ITC cash grant 10 Yr Amort_for deferral_102809 2 5" xfId="15481"/>
    <cellStyle name="_Recon to Darrin's 5.11.05 proforma_(C) WHE Proforma with ITC cash grant 10 Yr Amort_for deferral_102809 3" xfId="15482"/>
    <cellStyle name="_Recon to Darrin's 5.11.05 proforma_(C) WHE Proforma with ITC cash grant 10 Yr Amort_for deferral_102809 3 2" xfId="15483"/>
    <cellStyle name="_Recon to Darrin's 5.11.05 proforma_(C) WHE Proforma with ITC cash grant 10 Yr Amort_for deferral_102809 3 2 2" xfId="15484"/>
    <cellStyle name="_Recon to Darrin's 5.11.05 proforma_(C) WHE Proforma with ITC cash grant 10 Yr Amort_for deferral_102809 3 3" xfId="15485"/>
    <cellStyle name="_Recon to Darrin's 5.11.05 proforma_(C) WHE Proforma with ITC cash grant 10 Yr Amort_for deferral_102809 3 4" xfId="15486"/>
    <cellStyle name="_Recon to Darrin's 5.11.05 proforma_(C) WHE Proforma with ITC cash grant 10 Yr Amort_for deferral_102809 3 5" xfId="15487"/>
    <cellStyle name="_Recon to Darrin's 5.11.05 proforma_(C) WHE Proforma with ITC cash grant 10 Yr Amort_for deferral_102809 4" xfId="15488"/>
    <cellStyle name="_Recon to Darrin's 5.11.05 proforma_(C) WHE Proforma with ITC cash grant 10 Yr Amort_for deferral_102809 4 2" xfId="15489"/>
    <cellStyle name="_Recon to Darrin's 5.11.05 proforma_(C) WHE Proforma with ITC cash grant 10 Yr Amort_for deferral_102809 5" xfId="15490"/>
    <cellStyle name="_Recon to Darrin's 5.11.05 proforma_(C) WHE Proforma with ITC cash grant 10 Yr Amort_for deferral_102809 6" xfId="15491"/>
    <cellStyle name="_Recon to Darrin's 5.11.05 proforma_(C) WHE Proforma with ITC cash grant 10 Yr Amort_for deferral_102809_16.07E Wild Horse Wind Expansionwrkingfile" xfId="15492"/>
    <cellStyle name="_Recon to Darrin's 5.11.05 proforma_(C) WHE Proforma with ITC cash grant 10 Yr Amort_for deferral_102809_16.07E Wild Horse Wind Expansionwrkingfile 2" xfId="15493"/>
    <cellStyle name="_Recon to Darrin's 5.11.05 proforma_(C) WHE Proforma with ITC cash grant 10 Yr Amort_for deferral_102809_16.07E Wild Horse Wind Expansionwrkingfile 2 2" xfId="15494"/>
    <cellStyle name="_Recon to Darrin's 5.11.05 proforma_(C) WHE Proforma with ITC cash grant 10 Yr Amort_for deferral_102809_16.07E Wild Horse Wind Expansionwrkingfile 2 2 2" xfId="15495"/>
    <cellStyle name="_Recon to Darrin's 5.11.05 proforma_(C) WHE Proforma with ITC cash grant 10 Yr Amort_for deferral_102809_16.07E Wild Horse Wind Expansionwrkingfile 2 2 2 2" xfId="15496"/>
    <cellStyle name="_Recon to Darrin's 5.11.05 proforma_(C) WHE Proforma with ITC cash grant 10 Yr Amort_for deferral_102809_16.07E Wild Horse Wind Expansionwrkingfile 2 2 3" xfId="15497"/>
    <cellStyle name="_Recon to Darrin's 5.11.05 proforma_(C) WHE Proforma with ITC cash grant 10 Yr Amort_for deferral_102809_16.07E Wild Horse Wind Expansionwrkingfile 2 2 4" xfId="15498"/>
    <cellStyle name="_Recon to Darrin's 5.11.05 proforma_(C) WHE Proforma with ITC cash grant 10 Yr Amort_for deferral_102809_16.07E Wild Horse Wind Expansionwrkingfile 2 3" xfId="15499"/>
    <cellStyle name="_Recon to Darrin's 5.11.05 proforma_(C) WHE Proforma with ITC cash grant 10 Yr Amort_for deferral_102809_16.07E Wild Horse Wind Expansionwrkingfile 2 3 2" xfId="15500"/>
    <cellStyle name="_Recon to Darrin's 5.11.05 proforma_(C) WHE Proforma with ITC cash grant 10 Yr Amort_for deferral_102809_16.07E Wild Horse Wind Expansionwrkingfile 2 4" xfId="15501"/>
    <cellStyle name="_Recon to Darrin's 5.11.05 proforma_(C) WHE Proforma with ITC cash grant 10 Yr Amort_for deferral_102809_16.07E Wild Horse Wind Expansionwrkingfile 2 5" xfId="15502"/>
    <cellStyle name="_Recon to Darrin's 5.11.05 proforma_(C) WHE Proforma with ITC cash grant 10 Yr Amort_for deferral_102809_16.07E Wild Horse Wind Expansionwrkingfile 3" xfId="15503"/>
    <cellStyle name="_Recon to Darrin's 5.11.05 proforma_(C) WHE Proforma with ITC cash grant 10 Yr Amort_for deferral_102809_16.07E Wild Horse Wind Expansionwrkingfile 3 2" xfId="15504"/>
    <cellStyle name="_Recon to Darrin's 5.11.05 proforma_(C) WHE Proforma with ITC cash grant 10 Yr Amort_for deferral_102809_16.07E Wild Horse Wind Expansionwrkingfile 3 2 2" xfId="15505"/>
    <cellStyle name="_Recon to Darrin's 5.11.05 proforma_(C) WHE Proforma with ITC cash grant 10 Yr Amort_for deferral_102809_16.07E Wild Horse Wind Expansionwrkingfile 3 3" xfId="15506"/>
    <cellStyle name="_Recon to Darrin's 5.11.05 proforma_(C) WHE Proforma with ITC cash grant 10 Yr Amort_for deferral_102809_16.07E Wild Horse Wind Expansionwrkingfile 3 4" xfId="15507"/>
    <cellStyle name="_Recon to Darrin's 5.11.05 proforma_(C) WHE Proforma with ITC cash grant 10 Yr Amort_for deferral_102809_16.07E Wild Horse Wind Expansionwrkingfile 4" xfId="15508"/>
    <cellStyle name="_Recon to Darrin's 5.11.05 proforma_(C) WHE Proforma with ITC cash grant 10 Yr Amort_for deferral_102809_16.07E Wild Horse Wind Expansionwrkingfile 4 2" xfId="15509"/>
    <cellStyle name="_Recon to Darrin's 5.11.05 proforma_(C) WHE Proforma with ITC cash grant 10 Yr Amort_for deferral_102809_16.07E Wild Horse Wind Expansionwrkingfile 5" xfId="15510"/>
    <cellStyle name="_Recon to Darrin's 5.11.05 proforma_(C) WHE Proforma with ITC cash grant 10 Yr Amort_for deferral_102809_16.07E Wild Horse Wind Expansionwrkingfile SF" xfId="15511"/>
    <cellStyle name="_Recon to Darrin's 5.11.05 proforma_(C) WHE Proforma with ITC cash grant 10 Yr Amort_for deferral_102809_16.07E Wild Horse Wind Expansionwrkingfile SF 2" xfId="15512"/>
    <cellStyle name="_Recon to Darrin's 5.11.05 proforma_(C) WHE Proforma with ITC cash grant 10 Yr Amort_for deferral_102809_16.07E Wild Horse Wind Expansionwrkingfile SF 2 2" xfId="15513"/>
    <cellStyle name="_Recon to Darrin's 5.11.05 proforma_(C) WHE Proforma with ITC cash grant 10 Yr Amort_for deferral_102809_16.07E Wild Horse Wind Expansionwrkingfile SF 2 2 2" xfId="15514"/>
    <cellStyle name="_Recon to Darrin's 5.11.05 proforma_(C) WHE Proforma with ITC cash grant 10 Yr Amort_for deferral_102809_16.07E Wild Horse Wind Expansionwrkingfile SF 2 2 2 2" xfId="15515"/>
    <cellStyle name="_Recon to Darrin's 5.11.05 proforma_(C) WHE Proforma with ITC cash grant 10 Yr Amort_for deferral_102809_16.07E Wild Horse Wind Expansionwrkingfile SF 2 2 3" xfId="15516"/>
    <cellStyle name="_Recon to Darrin's 5.11.05 proforma_(C) WHE Proforma with ITC cash grant 10 Yr Amort_for deferral_102809_16.07E Wild Horse Wind Expansionwrkingfile SF 2 3" xfId="15517"/>
    <cellStyle name="_Recon to Darrin's 5.11.05 proforma_(C) WHE Proforma with ITC cash grant 10 Yr Amort_for deferral_102809_16.07E Wild Horse Wind Expansionwrkingfile SF 2 3 2" xfId="15518"/>
    <cellStyle name="_Recon to Darrin's 5.11.05 proforma_(C) WHE Proforma with ITC cash grant 10 Yr Amort_for deferral_102809_16.07E Wild Horse Wind Expansionwrkingfile SF 2 4" xfId="15519"/>
    <cellStyle name="_Recon to Darrin's 5.11.05 proforma_(C) WHE Proforma with ITC cash grant 10 Yr Amort_for deferral_102809_16.07E Wild Horse Wind Expansionwrkingfile SF 2 4 2" xfId="15520"/>
    <cellStyle name="_Recon to Darrin's 5.11.05 proforma_(C) WHE Proforma with ITC cash grant 10 Yr Amort_for deferral_102809_16.07E Wild Horse Wind Expansionwrkingfile SF 2 5" xfId="15521"/>
    <cellStyle name="_Recon to Darrin's 5.11.05 proforma_(C) WHE Proforma with ITC cash grant 10 Yr Amort_for deferral_102809_16.07E Wild Horse Wind Expansionwrkingfile SF 3" xfId="15522"/>
    <cellStyle name="_Recon to Darrin's 5.11.05 proforma_(C) WHE Proforma with ITC cash grant 10 Yr Amort_for deferral_102809_16.07E Wild Horse Wind Expansionwrkingfile SF 3 2" xfId="15523"/>
    <cellStyle name="_Recon to Darrin's 5.11.05 proforma_(C) WHE Proforma with ITC cash grant 10 Yr Amort_for deferral_102809_16.07E Wild Horse Wind Expansionwrkingfile SF 3 2 2" xfId="15524"/>
    <cellStyle name="_Recon to Darrin's 5.11.05 proforma_(C) WHE Proforma with ITC cash grant 10 Yr Amort_for deferral_102809_16.07E Wild Horse Wind Expansionwrkingfile SF 3 3" xfId="15525"/>
    <cellStyle name="_Recon to Darrin's 5.11.05 proforma_(C) WHE Proforma with ITC cash grant 10 Yr Amort_for deferral_102809_16.07E Wild Horse Wind Expansionwrkingfile SF 3 4" xfId="15526"/>
    <cellStyle name="_Recon to Darrin's 5.11.05 proforma_(C) WHE Proforma with ITC cash grant 10 Yr Amort_for deferral_102809_16.07E Wild Horse Wind Expansionwrkingfile SF 4" xfId="15527"/>
    <cellStyle name="_Recon to Darrin's 5.11.05 proforma_(C) WHE Proforma with ITC cash grant 10 Yr Amort_for deferral_102809_16.07E Wild Horse Wind Expansionwrkingfile SF 4 2" xfId="15528"/>
    <cellStyle name="_Recon to Darrin's 5.11.05 proforma_(C) WHE Proforma with ITC cash grant 10 Yr Amort_for deferral_102809_16.07E Wild Horse Wind Expansionwrkingfile SF 4 2 2" xfId="15529"/>
    <cellStyle name="_Recon to Darrin's 5.11.05 proforma_(C) WHE Proforma with ITC cash grant 10 Yr Amort_for deferral_102809_16.07E Wild Horse Wind Expansionwrkingfile SF 4 3" xfId="15530"/>
    <cellStyle name="_Recon to Darrin's 5.11.05 proforma_(C) WHE Proforma with ITC cash grant 10 Yr Amort_for deferral_102809_16.07E Wild Horse Wind Expansionwrkingfile SF 5" xfId="15531"/>
    <cellStyle name="_Recon to Darrin's 5.11.05 proforma_(C) WHE Proforma with ITC cash grant 10 Yr Amort_for deferral_102809_16.07E Wild Horse Wind Expansionwrkingfile SF 5 2" xfId="15532"/>
    <cellStyle name="_Recon to Darrin's 5.11.05 proforma_(C) WHE Proforma with ITC cash grant 10 Yr Amort_for deferral_102809_16.07E Wild Horse Wind Expansionwrkingfile SF 6" xfId="15533"/>
    <cellStyle name="_Recon to Darrin's 5.11.05 proforma_(C) WHE Proforma with ITC cash grant 10 Yr Amort_for deferral_102809_16.07E Wild Horse Wind Expansionwrkingfile SF 6 2" xfId="15534"/>
    <cellStyle name="_Recon to Darrin's 5.11.05 proforma_(C) WHE Proforma with ITC cash grant 10 Yr Amort_for deferral_102809_16.07E Wild Horse Wind Expansionwrkingfile SF 7" xfId="15535"/>
    <cellStyle name="_Recon to Darrin's 5.11.05 proforma_(C) WHE Proforma with ITC cash grant 10 Yr Amort_for deferral_102809_16.07E Wild Horse Wind Expansionwrkingfile SF_DEM-WP(C) ENERG10C--ctn Mid-C_042010 2010GRC" xfId="15536"/>
    <cellStyle name="_Recon to Darrin's 5.11.05 proforma_(C) WHE Proforma with ITC cash grant 10 Yr Amort_for deferral_102809_16.07E Wild Horse Wind Expansionwrkingfile SF_DEM-WP(C) ENERG10C--ctn Mid-C_042010 2010GRC 2" xfId="15537"/>
    <cellStyle name="_Recon to Darrin's 5.11.05 proforma_(C) WHE Proforma with ITC cash grant 10 Yr Amort_for deferral_102809_16.07E Wild Horse Wind Expansionwrkingfile_DEM-WP(C) ENERG10C--ctn Mid-C_042010 2010GRC" xfId="15538"/>
    <cellStyle name="_Recon to Darrin's 5.11.05 proforma_(C) WHE Proforma with ITC cash grant 10 Yr Amort_for deferral_102809_16.07E Wild Horse Wind Expansionwrkingfile_DEM-WP(C) ENERG10C--ctn Mid-C_042010 2010GRC 2" xfId="15539"/>
    <cellStyle name="_Recon to Darrin's 5.11.05 proforma_(C) WHE Proforma with ITC cash grant 10 Yr Amort_for deferral_102809_16.37E Wild Horse Expansion DeferralRevwrkingfile SF" xfId="15540"/>
    <cellStyle name="_Recon to Darrin's 5.11.05 proforma_(C) WHE Proforma with ITC cash grant 10 Yr Amort_for deferral_102809_16.37E Wild Horse Expansion DeferralRevwrkingfile SF 2" xfId="15541"/>
    <cellStyle name="_Recon to Darrin's 5.11.05 proforma_(C) WHE Proforma with ITC cash grant 10 Yr Amort_for deferral_102809_16.37E Wild Horse Expansion DeferralRevwrkingfile SF 2 2" xfId="15542"/>
    <cellStyle name="_Recon to Darrin's 5.11.05 proforma_(C) WHE Proforma with ITC cash grant 10 Yr Amort_for deferral_102809_16.37E Wild Horse Expansion DeferralRevwrkingfile SF 2 2 2" xfId="15543"/>
    <cellStyle name="_Recon to Darrin's 5.11.05 proforma_(C) WHE Proforma with ITC cash grant 10 Yr Amort_for deferral_102809_16.37E Wild Horse Expansion DeferralRevwrkingfile SF 2 2 2 2" xfId="15544"/>
    <cellStyle name="_Recon to Darrin's 5.11.05 proforma_(C) WHE Proforma with ITC cash grant 10 Yr Amort_for deferral_102809_16.37E Wild Horse Expansion DeferralRevwrkingfile SF 2 2 3" xfId="15545"/>
    <cellStyle name="_Recon to Darrin's 5.11.05 proforma_(C) WHE Proforma with ITC cash grant 10 Yr Amort_for deferral_102809_16.37E Wild Horse Expansion DeferralRevwrkingfile SF 2 3" xfId="15546"/>
    <cellStyle name="_Recon to Darrin's 5.11.05 proforma_(C) WHE Proforma with ITC cash grant 10 Yr Amort_for deferral_102809_16.37E Wild Horse Expansion DeferralRevwrkingfile SF 2 3 2" xfId="15547"/>
    <cellStyle name="_Recon to Darrin's 5.11.05 proforma_(C) WHE Proforma with ITC cash grant 10 Yr Amort_for deferral_102809_16.37E Wild Horse Expansion DeferralRevwrkingfile SF 2 4" xfId="15548"/>
    <cellStyle name="_Recon to Darrin's 5.11.05 proforma_(C) WHE Proforma with ITC cash grant 10 Yr Amort_for deferral_102809_16.37E Wild Horse Expansion DeferralRevwrkingfile SF 2 4 2" xfId="15549"/>
    <cellStyle name="_Recon to Darrin's 5.11.05 proforma_(C) WHE Proforma with ITC cash grant 10 Yr Amort_for deferral_102809_16.37E Wild Horse Expansion DeferralRevwrkingfile SF 2 5" xfId="15550"/>
    <cellStyle name="_Recon to Darrin's 5.11.05 proforma_(C) WHE Proforma with ITC cash grant 10 Yr Amort_for deferral_102809_16.37E Wild Horse Expansion DeferralRevwrkingfile SF 3" xfId="15551"/>
    <cellStyle name="_Recon to Darrin's 5.11.05 proforma_(C) WHE Proforma with ITC cash grant 10 Yr Amort_for deferral_102809_16.37E Wild Horse Expansion DeferralRevwrkingfile SF 3 2" xfId="15552"/>
    <cellStyle name="_Recon to Darrin's 5.11.05 proforma_(C) WHE Proforma with ITC cash grant 10 Yr Amort_for deferral_102809_16.37E Wild Horse Expansion DeferralRevwrkingfile SF 3 2 2" xfId="15553"/>
    <cellStyle name="_Recon to Darrin's 5.11.05 proforma_(C) WHE Proforma with ITC cash grant 10 Yr Amort_for deferral_102809_16.37E Wild Horse Expansion DeferralRevwrkingfile SF 3 3" xfId="15554"/>
    <cellStyle name="_Recon to Darrin's 5.11.05 proforma_(C) WHE Proforma with ITC cash grant 10 Yr Amort_for deferral_102809_16.37E Wild Horse Expansion DeferralRevwrkingfile SF 3 4" xfId="15555"/>
    <cellStyle name="_Recon to Darrin's 5.11.05 proforma_(C) WHE Proforma with ITC cash grant 10 Yr Amort_for deferral_102809_16.37E Wild Horse Expansion DeferralRevwrkingfile SF 4" xfId="15556"/>
    <cellStyle name="_Recon to Darrin's 5.11.05 proforma_(C) WHE Proforma with ITC cash grant 10 Yr Amort_for deferral_102809_16.37E Wild Horse Expansion DeferralRevwrkingfile SF 4 2" xfId="15557"/>
    <cellStyle name="_Recon to Darrin's 5.11.05 proforma_(C) WHE Proforma with ITC cash grant 10 Yr Amort_for deferral_102809_16.37E Wild Horse Expansion DeferralRevwrkingfile SF 4 2 2" xfId="15558"/>
    <cellStyle name="_Recon to Darrin's 5.11.05 proforma_(C) WHE Proforma with ITC cash grant 10 Yr Amort_for deferral_102809_16.37E Wild Horse Expansion DeferralRevwrkingfile SF 4 3" xfId="15559"/>
    <cellStyle name="_Recon to Darrin's 5.11.05 proforma_(C) WHE Proforma with ITC cash grant 10 Yr Amort_for deferral_102809_16.37E Wild Horse Expansion DeferralRevwrkingfile SF 5" xfId="15560"/>
    <cellStyle name="_Recon to Darrin's 5.11.05 proforma_(C) WHE Proforma with ITC cash grant 10 Yr Amort_for deferral_102809_16.37E Wild Horse Expansion DeferralRevwrkingfile SF 5 2" xfId="15561"/>
    <cellStyle name="_Recon to Darrin's 5.11.05 proforma_(C) WHE Proforma with ITC cash grant 10 Yr Amort_for deferral_102809_16.37E Wild Horse Expansion DeferralRevwrkingfile SF 6" xfId="15562"/>
    <cellStyle name="_Recon to Darrin's 5.11.05 proforma_(C) WHE Proforma with ITC cash grant 10 Yr Amort_for deferral_102809_16.37E Wild Horse Expansion DeferralRevwrkingfile SF 6 2" xfId="15563"/>
    <cellStyle name="_Recon to Darrin's 5.11.05 proforma_(C) WHE Proforma with ITC cash grant 10 Yr Amort_for deferral_102809_16.37E Wild Horse Expansion DeferralRevwrkingfile SF 7" xfId="15564"/>
    <cellStyle name="_Recon to Darrin's 5.11.05 proforma_(C) WHE Proforma with ITC cash grant 10 Yr Amort_for deferral_102809_16.37E Wild Horse Expansion DeferralRevwrkingfile SF_DEM-WP(C) ENERG10C--ctn Mid-C_042010 2010GRC" xfId="15565"/>
    <cellStyle name="_Recon to Darrin's 5.11.05 proforma_(C) WHE Proforma with ITC cash grant 10 Yr Amort_for deferral_102809_16.37E Wild Horse Expansion DeferralRevwrkingfile SF_DEM-WP(C) ENERG10C--ctn Mid-C_042010 2010GRC 2" xfId="15566"/>
    <cellStyle name="_Recon to Darrin's 5.11.05 proforma_(C) WHE Proforma with ITC cash grant 10 Yr Amort_for deferral_102809_DEM-WP(C) ENERG10C--ctn Mid-C_042010 2010GRC" xfId="15567"/>
    <cellStyle name="_Recon to Darrin's 5.11.05 proforma_(C) WHE Proforma with ITC cash grant 10 Yr Amort_for deferral_102809_DEM-WP(C) ENERG10C--ctn Mid-C_042010 2010GRC 2" xfId="15568"/>
    <cellStyle name="_Recon to Darrin's 5.11.05 proforma_(C) WHE Proforma with ITC cash grant 10 Yr Amort_for rebuttal_120709" xfId="15569"/>
    <cellStyle name="_Recon to Darrin's 5.11.05 proforma_(C) WHE Proforma with ITC cash grant 10 Yr Amort_for rebuttal_120709 2" xfId="15570"/>
    <cellStyle name="_Recon to Darrin's 5.11.05 proforma_(C) WHE Proforma with ITC cash grant 10 Yr Amort_for rebuttal_120709 2 2" xfId="15571"/>
    <cellStyle name="_Recon to Darrin's 5.11.05 proforma_(C) WHE Proforma with ITC cash grant 10 Yr Amort_for rebuttal_120709 2 2 2" xfId="15572"/>
    <cellStyle name="_Recon to Darrin's 5.11.05 proforma_(C) WHE Proforma with ITC cash grant 10 Yr Amort_for rebuttal_120709 2 2 2 2" xfId="15573"/>
    <cellStyle name="_Recon to Darrin's 5.11.05 proforma_(C) WHE Proforma with ITC cash grant 10 Yr Amort_for rebuttal_120709 2 2 3" xfId="15574"/>
    <cellStyle name="_Recon to Darrin's 5.11.05 proforma_(C) WHE Proforma with ITC cash grant 10 Yr Amort_for rebuttal_120709 2 3" xfId="15575"/>
    <cellStyle name="_Recon to Darrin's 5.11.05 proforma_(C) WHE Proforma with ITC cash grant 10 Yr Amort_for rebuttal_120709 2 3 2" xfId="15576"/>
    <cellStyle name="_Recon to Darrin's 5.11.05 proforma_(C) WHE Proforma with ITC cash grant 10 Yr Amort_for rebuttal_120709 2 4" xfId="15577"/>
    <cellStyle name="_Recon to Darrin's 5.11.05 proforma_(C) WHE Proforma with ITC cash grant 10 Yr Amort_for rebuttal_120709 2 4 2" xfId="15578"/>
    <cellStyle name="_Recon to Darrin's 5.11.05 proforma_(C) WHE Proforma with ITC cash grant 10 Yr Amort_for rebuttal_120709 2 5" xfId="15579"/>
    <cellStyle name="_Recon to Darrin's 5.11.05 proforma_(C) WHE Proforma with ITC cash grant 10 Yr Amort_for rebuttal_120709 3" xfId="15580"/>
    <cellStyle name="_Recon to Darrin's 5.11.05 proforma_(C) WHE Proforma with ITC cash grant 10 Yr Amort_for rebuttal_120709 3 2" xfId="15581"/>
    <cellStyle name="_Recon to Darrin's 5.11.05 proforma_(C) WHE Proforma with ITC cash grant 10 Yr Amort_for rebuttal_120709 3 2 2" xfId="15582"/>
    <cellStyle name="_Recon to Darrin's 5.11.05 proforma_(C) WHE Proforma with ITC cash grant 10 Yr Amort_for rebuttal_120709 3 3" xfId="15583"/>
    <cellStyle name="_Recon to Darrin's 5.11.05 proforma_(C) WHE Proforma with ITC cash grant 10 Yr Amort_for rebuttal_120709 4" xfId="15584"/>
    <cellStyle name="_Recon to Darrin's 5.11.05 proforma_(C) WHE Proforma with ITC cash grant 10 Yr Amort_for rebuttal_120709 4 2" xfId="15585"/>
    <cellStyle name="_Recon to Darrin's 5.11.05 proforma_(C) WHE Proforma with ITC cash grant 10 Yr Amort_for rebuttal_120709 4 2 2" xfId="15586"/>
    <cellStyle name="_Recon to Darrin's 5.11.05 proforma_(C) WHE Proforma with ITC cash grant 10 Yr Amort_for rebuttal_120709 4 3" xfId="15587"/>
    <cellStyle name="_Recon to Darrin's 5.11.05 proforma_(C) WHE Proforma with ITC cash grant 10 Yr Amort_for rebuttal_120709 5" xfId="15588"/>
    <cellStyle name="_Recon to Darrin's 5.11.05 proforma_(C) WHE Proforma with ITC cash grant 10 Yr Amort_for rebuttal_120709 5 2" xfId="15589"/>
    <cellStyle name="_Recon to Darrin's 5.11.05 proforma_(C) WHE Proforma with ITC cash grant 10 Yr Amort_for rebuttal_120709 6" xfId="15590"/>
    <cellStyle name="_Recon to Darrin's 5.11.05 proforma_(C) WHE Proforma with ITC cash grant 10 Yr Amort_for rebuttal_120709 6 2" xfId="15591"/>
    <cellStyle name="_Recon to Darrin's 5.11.05 proforma_(C) WHE Proforma with ITC cash grant 10 Yr Amort_for rebuttal_120709 7" xfId="15592"/>
    <cellStyle name="_Recon to Darrin's 5.11.05 proforma_(C) WHE Proforma with ITC cash grant 10 Yr Amort_for rebuttal_120709_DEM-WP(C) ENERG10C--ctn Mid-C_042010 2010GRC" xfId="15593"/>
    <cellStyle name="_Recon to Darrin's 5.11.05 proforma_(C) WHE Proforma with ITC cash grant 10 Yr Amort_for rebuttal_120709_DEM-WP(C) ENERG10C--ctn Mid-C_042010 2010GRC 2" xfId="15594"/>
    <cellStyle name="_Recon to Darrin's 5.11.05 proforma_04.07E Wild Horse Wind Expansion" xfId="15595"/>
    <cellStyle name="_Recon to Darrin's 5.11.05 proforma_04.07E Wild Horse Wind Expansion 2" xfId="15596"/>
    <cellStyle name="_Recon to Darrin's 5.11.05 proforma_04.07E Wild Horse Wind Expansion 2 2" xfId="15597"/>
    <cellStyle name="_Recon to Darrin's 5.11.05 proforma_04.07E Wild Horse Wind Expansion 2 2 2" xfId="15598"/>
    <cellStyle name="_Recon to Darrin's 5.11.05 proforma_04.07E Wild Horse Wind Expansion 2 2 2 2" xfId="15599"/>
    <cellStyle name="_Recon to Darrin's 5.11.05 proforma_04.07E Wild Horse Wind Expansion 2 2 3" xfId="15600"/>
    <cellStyle name="_Recon to Darrin's 5.11.05 proforma_04.07E Wild Horse Wind Expansion 2 3" xfId="15601"/>
    <cellStyle name="_Recon to Darrin's 5.11.05 proforma_04.07E Wild Horse Wind Expansion 2 3 2" xfId="15602"/>
    <cellStyle name="_Recon to Darrin's 5.11.05 proforma_04.07E Wild Horse Wind Expansion 2 4" xfId="15603"/>
    <cellStyle name="_Recon to Darrin's 5.11.05 proforma_04.07E Wild Horse Wind Expansion 2 4 2" xfId="15604"/>
    <cellStyle name="_Recon to Darrin's 5.11.05 proforma_04.07E Wild Horse Wind Expansion 2 5" xfId="15605"/>
    <cellStyle name="_Recon to Darrin's 5.11.05 proforma_04.07E Wild Horse Wind Expansion 3" xfId="15606"/>
    <cellStyle name="_Recon to Darrin's 5.11.05 proforma_04.07E Wild Horse Wind Expansion 3 2" xfId="15607"/>
    <cellStyle name="_Recon to Darrin's 5.11.05 proforma_04.07E Wild Horse Wind Expansion 3 2 2" xfId="15608"/>
    <cellStyle name="_Recon to Darrin's 5.11.05 proforma_04.07E Wild Horse Wind Expansion 3 3" xfId="15609"/>
    <cellStyle name="_Recon to Darrin's 5.11.05 proforma_04.07E Wild Horse Wind Expansion 3 4" xfId="15610"/>
    <cellStyle name="_Recon to Darrin's 5.11.05 proforma_04.07E Wild Horse Wind Expansion 4" xfId="15611"/>
    <cellStyle name="_Recon to Darrin's 5.11.05 proforma_04.07E Wild Horse Wind Expansion 4 2" xfId="15612"/>
    <cellStyle name="_Recon to Darrin's 5.11.05 proforma_04.07E Wild Horse Wind Expansion 4 2 2" xfId="15613"/>
    <cellStyle name="_Recon to Darrin's 5.11.05 proforma_04.07E Wild Horse Wind Expansion 4 3" xfId="15614"/>
    <cellStyle name="_Recon to Darrin's 5.11.05 proforma_04.07E Wild Horse Wind Expansion 5" xfId="15615"/>
    <cellStyle name="_Recon to Darrin's 5.11.05 proforma_04.07E Wild Horse Wind Expansion 5 2" xfId="15616"/>
    <cellStyle name="_Recon to Darrin's 5.11.05 proforma_04.07E Wild Horse Wind Expansion 6" xfId="15617"/>
    <cellStyle name="_Recon to Darrin's 5.11.05 proforma_04.07E Wild Horse Wind Expansion 6 2" xfId="15618"/>
    <cellStyle name="_Recon to Darrin's 5.11.05 proforma_04.07E Wild Horse Wind Expansion 7" xfId="15619"/>
    <cellStyle name="_Recon to Darrin's 5.11.05 proforma_04.07E Wild Horse Wind Expansion_16.07E Wild Horse Wind Expansionwrkingfile" xfId="15620"/>
    <cellStyle name="_Recon to Darrin's 5.11.05 proforma_04.07E Wild Horse Wind Expansion_16.07E Wild Horse Wind Expansionwrkingfile 2" xfId="15621"/>
    <cellStyle name="_Recon to Darrin's 5.11.05 proforma_04.07E Wild Horse Wind Expansion_16.07E Wild Horse Wind Expansionwrkingfile 2 2" xfId="15622"/>
    <cellStyle name="_Recon to Darrin's 5.11.05 proforma_04.07E Wild Horse Wind Expansion_16.07E Wild Horse Wind Expansionwrkingfile 2 2 2" xfId="15623"/>
    <cellStyle name="_Recon to Darrin's 5.11.05 proforma_04.07E Wild Horse Wind Expansion_16.07E Wild Horse Wind Expansionwrkingfile 2 2 2 2" xfId="15624"/>
    <cellStyle name="_Recon to Darrin's 5.11.05 proforma_04.07E Wild Horse Wind Expansion_16.07E Wild Horse Wind Expansionwrkingfile 2 2 3" xfId="15625"/>
    <cellStyle name="_Recon to Darrin's 5.11.05 proforma_04.07E Wild Horse Wind Expansion_16.07E Wild Horse Wind Expansionwrkingfile 2 3" xfId="15626"/>
    <cellStyle name="_Recon to Darrin's 5.11.05 proforma_04.07E Wild Horse Wind Expansion_16.07E Wild Horse Wind Expansionwrkingfile 2 3 2" xfId="15627"/>
    <cellStyle name="_Recon to Darrin's 5.11.05 proforma_04.07E Wild Horse Wind Expansion_16.07E Wild Horse Wind Expansionwrkingfile 2 4" xfId="15628"/>
    <cellStyle name="_Recon to Darrin's 5.11.05 proforma_04.07E Wild Horse Wind Expansion_16.07E Wild Horse Wind Expansionwrkingfile 2 4 2" xfId="15629"/>
    <cellStyle name="_Recon to Darrin's 5.11.05 proforma_04.07E Wild Horse Wind Expansion_16.07E Wild Horse Wind Expansionwrkingfile 2 5" xfId="15630"/>
    <cellStyle name="_Recon to Darrin's 5.11.05 proforma_04.07E Wild Horse Wind Expansion_16.07E Wild Horse Wind Expansionwrkingfile 3" xfId="15631"/>
    <cellStyle name="_Recon to Darrin's 5.11.05 proforma_04.07E Wild Horse Wind Expansion_16.07E Wild Horse Wind Expansionwrkingfile 3 2" xfId="15632"/>
    <cellStyle name="_Recon to Darrin's 5.11.05 proforma_04.07E Wild Horse Wind Expansion_16.07E Wild Horse Wind Expansionwrkingfile 3 2 2" xfId="15633"/>
    <cellStyle name="_Recon to Darrin's 5.11.05 proforma_04.07E Wild Horse Wind Expansion_16.07E Wild Horse Wind Expansionwrkingfile 3 3" xfId="15634"/>
    <cellStyle name="_Recon to Darrin's 5.11.05 proforma_04.07E Wild Horse Wind Expansion_16.07E Wild Horse Wind Expansionwrkingfile 3 4" xfId="15635"/>
    <cellStyle name="_Recon to Darrin's 5.11.05 proforma_04.07E Wild Horse Wind Expansion_16.07E Wild Horse Wind Expansionwrkingfile 4" xfId="15636"/>
    <cellStyle name="_Recon to Darrin's 5.11.05 proforma_04.07E Wild Horse Wind Expansion_16.07E Wild Horse Wind Expansionwrkingfile 4 2" xfId="15637"/>
    <cellStyle name="_Recon to Darrin's 5.11.05 proforma_04.07E Wild Horse Wind Expansion_16.07E Wild Horse Wind Expansionwrkingfile 4 2 2" xfId="15638"/>
    <cellStyle name="_Recon to Darrin's 5.11.05 proforma_04.07E Wild Horse Wind Expansion_16.07E Wild Horse Wind Expansionwrkingfile 4 3" xfId="15639"/>
    <cellStyle name="_Recon to Darrin's 5.11.05 proforma_04.07E Wild Horse Wind Expansion_16.07E Wild Horse Wind Expansionwrkingfile 5" xfId="15640"/>
    <cellStyle name="_Recon to Darrin's 5.11.05 proforma_04.07E Wild Horse Wind Expansion_16.07E Wild Horse Wind Expansionwrkingfile 5 2" xfId="15641"/>
    <cellStyle name="_Recon to Darrin's 5.11.05 proforma_04.07E Wild Horse Wind Expansion_16.07E Wild Horse Wind Expansionwrkingfile 6" xfId="15642"/>
    <cellStyle name="_Recon to Darrin's 5.11.05 proforma_04.07E Wild Horse Wind Expansion_16.07E Wild Horse Wind Expansionwrkingfile 6 2" xfId="15643"/>
    <cellStyle name="_Recon to Darrin's 5.11.05 proforma_04.07E Wild Horse Wind Expansion_16.07E Wild Horse Wind Expansionwrkingfile 7" xfId="15644"/>
    <cellStyle name="_Recon to Darrin's 5.11.05 proforma_04.07E Wild Horse Wind Expansion_16.07E Wild Horse Wind Expansionwrkingfile SF" xfId="15645"/>
    <cellStyle name="_Recon to Darrin's 5.11.05 proforma_04.07E Wild Horse Wind Expansion_16.07E Wild Horse Wind Expansionwrkingfile SF 2" xfId="15646"/>
    <cellStyle name="_Recon to Darrin's 5.11.05 proforma_04.07E Wild Horse Wind Expansion_16.07E Wild Horse Wind Expansionwrkingfile SF 2 2" xfId="15647"/>
    <cellStyle name="_Recon to Darrin's 5.11.05 proforma_04.07E Wild Horse Wind Expansion_16.07E Wild Horse Wind Expansionwrkingfile SF 2 2 2" xfId="15648"/>
    <cellStyle name="_Recon to Darrin's 5.11.05 proforma_04.07E Wild Horse Wind Expansion_16.07E Wild Horse Wind Expansionwrkingfile SF 2 2 2 2" xfId="15649"/>
    <cellStyle name="_Recon to Darrin's 5.11.05 proforma_04.07E Wild Horse Wind Expansion_16.07E Wild Horse Wind Expansionwrkingfile SF 2 2 3" xfId="15650"/>
    <cellStyle name="_Recon to Darrin's 5.11.05 proforma_04.07E Wild Horse Wind Expansion_16.07E Wild Horse Wind Expansionwrkingfile SF 2 3" xfId="15651"/>
    <cellStyle name="_Recon to Darrin's 5.11.05 proforma_04.07E Wild Horse Wind Expansion_16.07E Wild Horse Wind Expansionwrkingfile SF 2 3 2" xfId="15652"/>
    <cellStyle name="_Recon to Darrin's 5.11.05 proforma_04.07E Wild Horse Wind Expansion_16.07E Wild Horse Wind Expansionwrkingfile SF 2 4" xfId="15653"/>
    <cellStyle name="_Recon to Darrin's 5.11.05 proforma_04.07E Wild Horse Wind Expansion_16.07E Wild Horse Wind Expansionwrkingfile SF 2 4 2" xfId="15654"/>
    <cellStyle name="_Recon to Darrin's 5.11.05 proforma_04.07E Wild Horse Wind Expansion_16.07E Wild Horse Wind Expansionwrkingfile SF 2 5" xfId="15655"/>
    <cellStyle name="_Recon to Darrin's 5.11.05 proforma_04.07E Wild Horse Wind Expansion_16.07E Wild Horse Wind Expansionwrkingfile SF 3" xfId="15656"/>
    <cellStyle name="_Recon to Darrin's 5.11.05 proforma_04.07E Wild Horse Wind Expansion_16.07E Wild Horse Wind Expansionwrkingfile SF 3 2" xfId="15657"/>
    <cellStyle name="_Recon to Darrin's 5.11.05 proforma_04.07E Wild Horse Wind Expansion_16.07E Wild Horse Wind Expansionwrkingfile SF 3 2 2" xfId="15658"/>
    <cellStyle name="_Recon to Darrin's 5.11.05 proforma_04.07E Wild Horse Wind Expansion_16.07E Wild Horse Wind Expansionwrkingfile SF 3 3" xfId="15659"/>
    <cellStyle name="_Recon to Darrin's 5.11.05 proforma_04.07E Wild Horse Wind Expansion_16.07E Wild Horse Wind Expansionwrkingfile SF 3 4" xfId="15660"/>
    <cellStyle name="_Recon to Darrin's 5.11.05 proforma_04.07E Wild Horse Wind Expansion_16.07E Wild Horse Wind Expansionwrkingfile SF 4" xfId="15661"/>
    <cellStyle name="_Recon to Darrin's 5.11.05 proforma_04.07E Wild Horse Wind Expansion_16.07E Wild Horse Wind Expansionwrkingfile SF 4 2" xfId="15662"/>
    <cellStyle name="_Recon to Darrin's 5.11.05 proforma_04.07E Wild Horse Wind Expansion_16.07E Wild Horse Wind Expansionwrkingfile SF 4 2 2" xfId="15663"/>
    <cellStyle name="_Recon to Darrin's 5.11.05 proforma_04.07E Wild Horse Wind Expansion_16.07E Wild Horse Wind Expansionwrkingfile SF 4 3" xfId="15664"/>
    <cellStyle name="_Recon to Darrin's 5.11.05 proforma_04.07E Wild Horse Wind Expansion_16.07E Wild Horse Wind Expansionwrkingfile SF 5" xfId="15665"/>
    <cellStyle name="_Recon to Darrin's 5.11.05 proforma_04.07E Wild Horse Wind Expansion_16.07E Wild Horse Wind Expansionwrkingfile SF 5 2" xfId="15666"/>
    <cellStyle name="_Recon to Darrin's 5.11.05 proforma_04.07E Wild Horse Wind Expansion_16.07E Wild Horse Wind Expansionwrkingfile SF 6" xfId="15667"/>
    <cellStyle name="_Recon to Darrin's 5.11.05 proforma_04.07E Wild Horse Wind Expansion_16.07E Wild Horse Wind Expansionwrkingfile SF 6 2" xfId="15668"/>
    <cellStyle name="_Recon to Darrin's 5.11.05 proforma_04.07E Wild Horse Wind Expansion_16.07E Wild Horse Wind Expansionwrkingfile SF 7" xfId="15669"/>
    <cellStyle name="_Recon to Darrin's 5.11.05 proforma_04.07E Wild Horse Wind Expansion_16.07E Wild Horse Wind Expansionwrkingfile SF_DEM-WP(C) ENERG10C--ctn Mid-C_042010 2010GRC" xfId="15670"/>
    <cellStyle name="_Recon to Darrin's 5.11.05 proforma_04.07E Wild Horse Wind Expansion_16.07E Wild Horse Wind Expansionwrkingfile SF_DEM-WP(C) ENERG10C--ctn Mid-C_042010 2010GRC 2" xfId="15671"/>
    <cellStyle name="_Recon to Darrin's 5.11.05 proforma_04.07E Wild Horse Wind Expansion_16.07E Wild Horse Wind Expansionwrkingfile_DEM-WP(C) ENERG10C--ctn Mid-C_042010 2010GRC" xfId="15672"/>
    <cellStyle name="_Recon to Darrin's 5.11.05 proforma_04.07E Wild Horse Wind Expansion_16.07E Wild Horse Wind Expansionwrkingfile_DEM-WP(C) ENERG10C--ctn Mid-C_042010 2010GRC 2" xfId="15673"/>
    <cellStyle name="_Recon to Darrin's 5.11.05 proforma_04.07E Wild Horse Wind Expansion_16.37E Wild Horse Expansion DeferralRevwrkingfile SF" xfId="15674"/>
    <cellStyle name="_Recon to Darrin's 5.11.05 proforma_04.07E Wild Horse Wind Expansion_16.37E Wild Horse Expansion DeferralRevwrkingfile SF 2" xfId="15675"/>
    <cellStyle name="_Recon to Darrin's 5.11.05 proforma_04.07E Wild Horse Wind Expansion_16.37E Wild Horse Expansion DeferralRevwrkingfile SF 2 2" xfId="15676"/>
    <cellStyle name="_Recon to Darrin's 5.11.05 proforma_04.07E Wild Horse Wind Expansion_16.37E Wild Horse Expansion DeferralRevwrkingfile SF 2 2 2" xfId="15677"/>
    <cellStyle name="_Recon to Darrin's 5.11.05 proforma_04.07E Wild Horse Wind Expansion_16.37E Wild Horse Expansion DeferralRevwrkingfile SF 2 2 2 2" xfId="15678"/>
    <cellStyle name="_Recon to Darrin's 5.11.05 proforma_04.07E Wild Horse Wind Expansion_16.37E Wild Horse Expansion DeferralRevwrkingfile SF 2 2 3" xfId="15679"/>
    <cellStyle name="_Recon to Darrin's 5.11.05 proforma_04.07E Wild Horse Wind Expansion_16.37E Wild Horse Expansion DeferralRevwrkingfile SF 2 3" xfId="15680"/>
    <cellStyle name="_Recon to Darrin's 5.11.05 proforma_04.07E Wild Horse Wind Expansion_16.37E Wild Horse Expansion DeferralRevwrkingfile SF 2 3 2" xfId="15681"/>
    <cellStyle name="_Recon to Darrin's 5.11.05 proforma_04.07E Wild Horse Wind Expansion_16.37E Wild Horse Expansion DeferralRevwrkingfile SF 2 4" xfId="15682"/>
    <cellStyle name="_Recon to Darrin's 5.11.05 proforma_04.07E Wild Horse Wind Expansion_16.37E Wild Horse Expansion DeferralRevwrkingfile SF 2 4 2" xfId="15683"/>
    <cellStyle name="_Recon to Darrin's 5.11.05 proforma_04.07E Wild Horse Wind Expansion_16.37E Wild Horse Expansion DeferralRevwrkingfile SF 2 5" xfId="15684"/>
    <cellStyle name="_Recon to Darrin's 5.11.05 proforma_04.07E Wild Horse Wind Expansion_16.37E Wild Horse Expansion DeferralRevwrkingfile SF 3" xfId="15685"/>
    <cellStyle name="_Recon to Darrin's 5.11.05 proforma_04.07E Wild Horse Wind Expansion_16.37E Wild Horse Expansion DeferralRevwrkingfile SF 3 2" xfId="15686"/>
    <cellStyle name="_Recon to Darrin's 5.11.05 proforma_04.07E Wild Horse Wind Expansion_16.37E Wild Horse Expansion DeferralRevwrkingfile SF 3 2 2" xfId="15687"/>
    <cellStyle name="_Recon to Darrin's 5.11.05 proforma_04.07E Wild Horse Wind Expansion_16.37E Wild Horse Expansion DeferralRevwrkingfile SF 3 3" xfId="15688"/>
    <cellStyle name="_Recon to Darrin's 5.11.05 proforma_04.07E Wild Horse Wind Expansion_16.37E Wild Horse Expansion DeferralRevwrkingfile SF 3 4" xfId="15689"/>
    <cellStyle name="_Recon to Darrin's 5.11.05 proforma_04.07E Wild Horse Wind Expansion_16.37E Wild Horse Expansion DeferralRevwrkingfile SF 4" xfId="15690"/>
    <cellStyle name="_Recon to Darrin's 5.11.05 proforma_04.07E Wild Horse Wind Expansion_16.37E Wild Horse Expansion DeferralRevwrkingfile SF 4 2" xfId="15691"/>
    <cellStyle name="_Recon to Darrin's 5.11.05 proforma_04.07E Wild Horse Wind Expansion_16.37E Wild Horse Expansion DeferralRevwrkingfile SF 4 2 2" xfId="15692"/>
    <cellStyle name="_Recon to Darrin's 5.11.05 proforma_04.07E Wild Horse Wind Expansion_16.37E Wild Horse Expansion DeferralRevwrkingfile SF 4 3" xfId="15693"/>
    <cellStyle name="_Recon to Darrin's 5.11.05 proforma_04.07E Wild Horse Wind Expansion_16.37E Wild Horse Expansion DeferralRevwrkingfile SF 5" xfId="15694"/>
    <cellStyle name="_Recon to Darrin's 5.11.05 proforma_04.07E Wild Horse Wind Expansion_16.37E Wild Horse Expansion DeferralRevwrkingfile SF 5 2" xfId="15695"/>
    <cellStyle name="_Recon to Darrin's 5.11.05 proforma_04.07E Wild Horse Wind Expansion_16.37E Wild Horse Expansion DeferralRevwrkingfile SF 6" xfId="15696"/>
    <cellStyle name="_Recon to Darrin's 5.11.05 proforma_04.07E Wild Horse Wind Expansion_16.37E Wild Horse Expansion DeferralRevwrkingfile SF 6 2" xfId="15697"/>
    <cellStyle name="_Recon to Darrin's 5.11.05 proforma_04.07E Wild Horse Wind Expansion_16.37E Wild Horse Expansion DeferralRevwrkingfile SF 7" xfId="15698"/>
    <cellStyle name="_Recon to Darrin's 5.11.05 proforma_04.07E Wild Horse Wind Expansion_16.37E Wild Horse Expansion DeferralRevwrkingfile SF_DEM-WP(C) ENERG10C--ctn Mid-C_042010 2010GRC" xfId="15699"/>
    <cellStyle name="_Recon to Darrin's 5.11.05 proforma_04.07E Wild Horse Wind Expansion_16.37E Wild Horse Expansion DeferralRevwrkingfile SF_DEM-WP(C) ENERG10C--ctn Mid-C_042010 2010GRC 2" xfId="15700"/>
    <cellStyle name="_Recon to Darrin's 5.11.05 proforma_04.07E Wild Horse Wind Expansion_DEM-WP(C) ENERG10C--ctn Mid-C_042010 2010GRC" xfId="15701"/>
    <cellStyle name="_Recon to Darrin's 5.11.05 proforma_04.07E Wild Horse Wind Expansion_DEM-WP(C) ENERG10C--ctn Mid-C_042010 2010GRC 2" xfId="15702"/>
    <cellStyle name="_Recon to Darrin's 5.11.05 proforma_16.07E Wild Horse Wind Expansionwrkingfile" xfId="15703"/>
    <cellStyle name="_Recon to Darrin's 5.11.05 proforma_16.07E Wild Horse Wind Expansionwrkingfile 2" xfId="15704"/>
    <cellStyle name="_Recon to Darrin's 5.11.05 proforma_16.07E Wild Horse Wind Expansionwrkingfile 2 2" xfId="15705"/>
    <cellStyle name="_Recon to Darrin's 5.11.05 proforma_16.07E Wild Horse Wind Expansionwrkingfile 2 2 2" xfId="15706"/>
    <cellStyle name="_Recon to Darrin's 5.11.05 proforma_16.07E Wild Horse Wind Expansionwrkingfile 2 2 2 2" xfId="15707"/>
    <cellStyle name="_Recon to Darrin's 5.11.05 proforma_16.07E Wild Horse Wind Expansionwrkingfile 2 2 3" xfId="15708"/>
    <cellStyle name="_Recon to Darrin's 5.11.05 proforma_16.07E Wild Horse Wind Expansionwrkingfile 2 3" xfId="15709"/>
    <cellStyle name="_Recon to Darrin's 5.11.05 proforma_16.07E Wild Horse Wind Expansionwrkingfile 2 3 2" xfId="15710"/>
    <cellStyle name="_Recon to Darrin's 5.11.05 proforma_16.07E Wild Horse Wind Expansionwrkingfile 2 4" xfId="15711"/>
    <cellStyle name="_Recon to Darrin's 5.11.05 proforma_16.07E Wild Horse Wind Expansionwrkingfile 2 4 2" xfId="15712"/>
    <cellStyle name="_Recon to Darrin's 5.11.05 proforma_16.07E Wild Horse Wind Expansionwrkingfile 2 5" xfId="15713"/>
    <cellStyle name="_Recon to Darrin's 5.11.05 proforma_16.07E Wild Horse Wind Expansionwrkingfile 3" xfId="15714"/>
    <cellStyle name="_Recon to Darrin's 5.11.05 proforma_16.07E Wild Horse Wind Expansionwrkingfile 3 2" xfId="15715"/>
    <cellStyle name="_Recon to Darrin's 5.11.05 proforma_16.07E Wild Horse Wind Expansionwrkingfile 3 2 2" xfId="15716"/>
    <cellStyle name="_Recon to Darrin's 5.11.05 proforma_16.07E Wild Horse Wind Expansionwrkingfile 3 3" xfId="15717"/>
    <cellStyle name="_Recon to Darrin's 5.11.05 proforma_16.07E Wild Horse Wind Expansionwrkingfile 3 4" xfId="15718"/>
    <cellStyle name="_Recon to Darrin's 5.11.05 proforma_16.07E Wild Horse Wind Expansionwrkingfile 4" xfId="15719"/>
    <cellStyle name="_Recon to Darrin's 5.11.05 proforma_16.07E Wild Horse Wind Expansionwrkingfile 4 2" xfId="15720"/>
    <cellStyle name="_Recon to Darrin's 5.11.05 proforma_16.07E Wild Horse Wind Expansionwrkingfile 4 2 2" xfId="15721"/>
    <cellStyle name="_Recon to Darrin's 5.11.05 proforma_16.07E Wild Horse Wind Expansionwrkingfile 4 3" xfId="15722"/>
    <cellStyle name="_Recon to Darrin's 5.11.05 proforma_16.07E Wild Horse Wind Expansionwrkingfile 5" xfId="15723"/>
    <cellStyle name="_Recon to Darrin's 5.11.05 proforma_16.07E Wild Horse Wind Expansionwrkingfile 5 2" xfId="15724"/>
    <cellStyle name="_Recon to Darrin's 5.11.05 proforma_16.07E Wild Horse Wind Expansionwrkingfile 6" xfId="15725"/>
    <cellStyle name="_Recon to Darrin's 5.11.05 proforma_16.07E Wild Horse Wind Expansionwrkingfile 6 2" xfId="15726"/>
    <cellStyle name="_Recon to Darrin's 5.11.05 proforma_16.07E Wild Horse Wind Expansionwrkingfile 7" xfId="15727"/>
    <cellStyle name="_Recon to Darrin's 5.11.05 proforma_16.07E Wild Horse Wind Expansionwrkingfile SF" xfId="15728"/>
    <cellStyle name="_Recon to Darrin's 5.11.05 proforma_16.07E Wild Horse Wind Expansionwrkingfile SF 2" xfId="15729"/>
    <cellStyle name="_Recon to Darrin's 5.11.05 proforma_16.07E Wild Horse Wind Expansionwrkingfile SF 2 2" xfId="15730"/>
    <cellStyle name="_Recon to Darrin's 5.11.05 proforma_16.07E Wild Horse Wind Expansionwrkingfile SF 2 2 2" xfId="15731"/>
    <cellStyle name="_Recon to Darrin's 5.11.05 proforma_16.07E Wild Horse Wind Expansionwrkingfile SF 2 2 2 2" xfId="15732"/>
    <cellStyle name="_Recon to Darrin's 5.11.05 proforma_16.07E Wild Horse Wind Expansionwrkingfile SF 2 2 3" xfId="15733"/>
    <cellStyle name="_Recon to Darrin's 5.11.05 proforma_16.07E Wild Horse Wind Expansionwrkingfile SF 2 3" xfId="15734"/>
    <cellStyle name="_Recon to Darrin's 5.11.05 proforma_16.07E Wild Horse Wind Expansionwrkingfile SF 2 3 2" xfId="15735"/>
    <cellStyle name="_Recon to Darrin's 5.11.05 proforma_16.07E Wild Horse Wind Expansionwrkingfile SF 2 4" xfId="15736"/>
    <cellStyle name="_Recon to Darrin's 5.11.05 proforma_16.07E Wild Horse Wind Expansionwrkingfile SF 2 4 2" xfId="15737"/>
    <cellStyle name="_Recon to Darrin's 5.11.05 proforma_16.07E Wild Horse Wind Expansionwrkingfile SF 2 5" xfId="15738"/>
    <cellStyle name="_Recon to Darrin's 5.11.05 proforma_16.07E Wild Horse Wind Expansionwrkingfile SF 3" xfId="15739"/>
    <cellStyle name="_Recon to Darrin's 5.11.05 proforma_16.07E Wild Horse Wind Expansionwrkingfile SF 3 2" xfId="15740"/>
    <cellStyle name="_Recon to Darrin's 5.11.05 proforma_16.07E Wild Horse Wind Expansionwrkingfile SF 3 2 2" xfId="15741"/>
    <cellStyle name="_Recon to Darrin's 5.11.05 proforma_16.07E Wild Horse Wind Expansionwrkingfile SF 3 3" xfId="15742"/>
    <cellStyle name="_Recon to Darrin's 5.11.05 proforma_16.07E Wild Horse Wind Expansionwrkingfile SF 3 4" xfId="15743"/>
    <cellStyle name="_Recon to Darrin's 5.11.05 proforma_16.07E Wild Horse Wind Expansionwrkingfile SF 4" xfId="15744"/>
    <cellStyle name="_Recon to Darrin's 5.11.05 proforma_16.07E Wild Horse Wind Expansionwrkingfile SF 4 2" xfId="15745"/>
    <cellStyle name="_Recon to Darrin's 5.11.05 proforma_16.07E Wild Horse Wind Expansionwrkingfile SF 4 2 2" xfId="15746"/>
    <cellStyle name="_Recon to Darrin's 5.11.05 proforma_16.07E Wild Horse Wind Expansionwrkingfile SF 4 3" xfId="15747"/>
    <cellStyle name="_Recon to Darrin's 5.11.05 proforma_16.07E Wild Horse Wind Expansionwrkingfile SF 5" xfId="15748"/>
    <cellStyle name="_Recon to Darrin's 5.11.05 proforma_16.07E Wild Horse Wind Expansionwrkingfile SF 5 2" xfId="15749"/>
    <cellStyle name="_Recon to Darrin's 5.11.05 proforma_16.07E Wild Horse Wind Expansionwrkingfile SF 6" xfId="15750"/>
    <cellStyle name="_Recon to Darrin's 5.11.05 proforma_16.07E Wild Horse Wind Expansionwrkingfile SF 6 2" xfId="15751"/>
    <cellStyle name="_Recon to Darrin's 5.11.05 proforma_16.07E Wild Horse Wind Expansionwrkingfile SF 7" xfId="15752"/>
    <cellStyle name="_Recon to Darrin's 5.11.05 proforma_16.07E Wild Horse Wind Expansionwrkingfile SF_DEM-WP(C) ENERG10C--ctn Mid-C_042010 2010GRC" xfId="15753"/>
    <cellStyle name="_Recon to Darrin's 5.11.05 proforma_16.07E Wild Horse Wind Expansionwrkingfile SF_DEM-WP(C) ENERG10C--ctn Mid-C_042010 2010GRC 2" xfId="15754"/>
    <cellStyle name="_Recon to Darrin's 5.11.05 proforma_16.07E Wild Horse Wind Expansionwrkingfile_DEM-WP(C) ENERG10C--ctn Mid-C_042010 2010GRC" xfId="15755"/>
    <cellStyle name="_Recon to Darrin's 5.11.05 proforma_16.07E Wild Horse Wind Expansionwrkingfile_DEM-WP(C) ENERG10C--ctn Mid-C_042010 2010GRC 2" xfId="15756"/>
    <cellStyle name="_Recon to Darrin's 5.11.05 proforma_16.37E Wild Horse Expansion DeferralRevwrkingfile SF" xfId="15757"/>
    <cellStyle name="_Recon to Darrin's 5.11.05 proforma_16.37E Wild Horse Expansion DeferralRevwrkingfile SF 2" xfId="15758"/>
    <cellStyle name="_Recon to Darrin's 5.11.05 proforma_16.37E Wild Horse Expansion DeferralRevwrkingfile SF 2 2" xfId="15759"/>
    <cellStyle name="_Recon to Darrin's 5.11.05 proforma_16.37E Wild Horse Expansion DeferralRevwrkingfile SF 2 2 2" xfId="15760"/>
    <cellStyle name="_Recon to Darrin's 5.11.05 proforma_16.37E Wild Horse Expansion DeferralRevwrkingfile SF 2 2 2 2" xfId="15761"/>
    <cellStyle name="_Recon to Darrin's 5.11.05 proforma_16.37E Wild Horse Expansion DeferralRevwrkingfile SF 2 2 3" xfId="15762"/>
    <cellStyle name="_Recon to Darrin's 5.11.05 proforma_16.37E Wild Horse Expansion DeferralRevwrkingfile SF 2 3" xfId="15763"/>
    <cellStyle name="_Recon to Darrin's 5.11.05 proforma_16.37E Wild Horse Expansion DeferralRevwrkingfile SF 2 3 2" xfId="15764"/>
    <cellStyle name="_Recon to Darrin's 5.11.05 proforma_16.37E Wild Horse Expansion DeferralRevwrkingfile SF 2 4" xfId="15765"/>
    <cellStyle name="_Recon to Darrin's 5.11.05 proforma_16.37E Wild Horse Expansion DeferralRevwrkingfile SF 2 4 2" xfId="15766"/>
    <cellStyle name="_Recon to Darrin's 5.11.05 proforma_16.37E Wild Horse Expansion DeferralRevwrkingfile SF 2 5" xfId="15767"/>
    <cellStyle name="_Recon to Darrin's 5.11.05 proforma_16.37E Wild Horse Expansion DeferralRevwrkingfile SF 3" xfId="15768"/>
    <cellStyle name="_Recon to Darrin's 5.11.05 proforma_16.37E Wild Horse Expansion DeferralRevwrkingfile SF 3 2" xfId="15769"/>
    <cellStyle name="_Recon to Darrin's 5.11.05 proforma_16.37E Wild Horse Expansion DeferralRevwrkingfile SF 3 2 2" xfId="15770"/>
    <cellStyle name="_Recon to Darrin's 5.11.05 proforma_16.37E Wild Horse Expansion DeferralRevwrkingfile SF 3 3" xfId="15771"/>
    <cellStyle name="_Recon to Darrin's 5.11.05 proforma_16.37E Wild Horse Expansion DeferralRevwrkingfile SF 3 4" xfId="15772"/>
    <cellStyle name="_Recon to Darrin's 5.11.05 proforma_16.37E Wild Horse Expansion DeferralRevwrkingfile SF 4" xfId="15773"/>
    <cellStyle name="_Recon to Darrin's 5.11.05 proforma_16.37E Wild Horse Expansion DeferralRevwrkingfile SF 4 2" xfId="15774"/>
    <cellStyle name="_Recon to Darrin's 5.11.05 proforma_16.37E Wild Horse Expansion DeferralRevwrkingfile SF 4 2 2" xfId="15775"/>
    <cellStyle name="_Recon to Darrin's 5.11.05 proforma_16.37E Wild Horse Expansion DeferralRevwrkingfile SF 4 3" xfId="15776"/>
    <cellStyle name="_Recon to Darrin's 5.11.05 proforma_16.37E Wild Horse Expansion DeferralRevwrkingfile SF 5" xfId="15777"/>
    <cellStyle name="_Recon to Darrin's 5.11.05 proforma_16.37E Wild Horse Expansion DeferralRevwrkingfile SF 5 2" xfId="15778"/>
    <cellStyle name="_Recon to Darrin's 5.11.05 proforma_16.37E Wild Horse Expansion DeferralRevwrkingfile SF 6" xfId="15779"/>
    <cellStyle name="_Recon to Darrin's 5.11.05 proforma_16.37E Wild Horse Expansion DeferralRevwrkingfile SF 6 2" xfId="15780"/>
    <cellStyle name="_Recon to Darrin's 5.11.05 proforma_16.37E Wild Horse Expansion DeferralRevwrkingfile SF 7" xfId="15781"/>
    <cellStyle name="_Recon to Darrin's 5.11.05 proforma_16.37E Wild Horse Expansion DeferralRevwrkingfile SF_DEM-WP(C) ENERG10C--ctn Mid-C_042010 2010GRC" xfId="15782"/>
    <cellStyle name="_Recon to Darrin's 5.11.05 proforma_16.37E Wild Horse Expansion DeferralRevwrkingfile SF_DEM-WP(C) ENERG10C--ctn Mid-C_042010 2010GRC 2" xfId="15783"/>
    <cellStyle name="_Recon to Darrin's 5.11.05 proforma_2009 Compliance Filing PCA Exhibits for GRC" xfId="15784"/>
    <cellStyle name="_Recon to Darrin's 5.11.05 proforma_2009 Compliance Filing PCA Exhibits for GRC 2" xfId="15785"/>
    <cellStyle name="_Recon to Darrin's 5.11.05 proforma_2009 Compliance Filing PCA Exhibits for GRC 2 2" xfId="15786"/>
    <cellStyle name="_Recon to Darrin's 5.11.05 proforma_2009 Compliance Filing PCA Exhibits for GRC 3" xfId="15787"/>
    <cellStyle name="_Recon to Darrin's 5.11.05 proforma_2009 GRC Compl Filing - Exhibit D" xfId="15788"/>
    <cellStyle name="_Recon to Darrin's 5.11.05 proforma_2009 GRC Compl Filing - Exhibit D 2" xfId="15789"/>
    <cellStyle name="_Recon to Darrin's 5.11.05 proforma_2009 GRC Compl Filing - Exhibit D 2 2" xfId="15790"/>
    <cellStyle name="_Recon to Darrin's 5.11.05 proforma_2009 GRC Compl Filing - Exhibit D 2 2 2" xfId="15791"/>
    <cellStyle name="_Recon to Darrin's 5.11.05 proforma_2009 GRC Compl Filing - Exhibit D 2 2 2 2" xfId="15792"/>
    <cellStyle name="_Recon to Darrin's 5.11.05 proforma_2009 GRC Compl Filing - Exhibit D 2 3" xfId="15793"/>
    <cellStyle name="_Recon to Darrin's 5.11.05 proforma_2009 GRC Compl Filing - Exhibit D 2 3 2" xfId="15794"/>
    <cellStyle name="_Recon to Darrin's 5.11.05 proforma_2009 GRC Compl Filing - Exhibit D 2 4" xfId="15795"/>
    <cellStyle name="_Recon to Darrin's 5.11.05 proforma_2009 GRC Compl Filing - Exhibit D 2 4 2" xfId="15796"/>
    <cellStyle name="_Recon to Darrin's 5.11.05 proforma_2009 GRC Compl Filing - Exhibit D 2 5" xfId="15797"/>
    <cellStyle name="_Recon to Darrin's 5.11.05 proforma_2009 GRC Compl Filing - Exhibit D 3" xfId="15798"/>
    <cellStyle name="_Recon to Darrin's 5.11.05 proforma_2009 GRC Compl Filing - Exhibit D 3 2" xfId="15799"/>
    <cellStyle name="_Recon to Darrin's 5.11.05 proforma_2009 GRC Compl Filing - Exhibit D 3 2 2" xfId="15800"/>
    <cellStyle name="_Recon to Darrin's 5.11.05 proforma_2009 GRC Compl Filing - Exhibit D 3 3" xfId="15801"/>
    <cellStyle name="_Recon to Darrin's 5.11.05 proforma_2009 GRC Compl Filing - Exhibit D 4" xfId="15802"/>
    <cellStyle name="_Recon to Darrin's 5.11.05 proforma_2009 GRC Compl Filing - Exhibit D 4 2" xfId="15803"/>
    <cellStyle name="_Recon to Darrin's 5.11.05 proforma_2009 GRC Compl Filing - Exhibit D 4 2 2" xfId="15804"/>
    <cellStyle name="_Recon to Darrin's 5.11.05 proforma_2009 GRC Compl Filing - Exhibit D 4 3" xfId="15805"/>
    <cellStyle name="_Recon to Darrin's 5.11.05 proforma_2009 GRC Compl Filing - Exhibit D 5" xfId="15806"/>
    <cellStyle name="_Recon to Darrin's 5.11.05 proforma_2009 GRC Compl Filing - Exhibit D 5 2" xfId="15807"/>
    <cellStyle name="_Recon to Darrin's 5.11.05 proforma_2009 GRC Compl Filing - Exhibit D 6" xfId="15808"/>
    <cellStyle name="_Recon to Darrin's 5.11.05 proforma_2009 GRC Compl Filing - Exhibit D 6 2" xfId="15809"/>
    <cellStyle name="_Recon to Darrin's 5.11.05 proforma_2009 GRC Compl Filing - Exhibit D 7" xfId="15810"/>
    <cellStyle name="_Recon to Darrin's 5.11.05 proforma_2009 GRC Compl Filing - Exhibit D_DEM-WP(C) ENERG10C--ctn Mid-C_042010 2010GRC" xfId="15811"/>
    <cellStyle name="_Recon to Darrin's 5.11.05 proforma_2009 GRC Compl Filing - Exhibit D_DEM-WP(C) ENERG10C--ctn Mid-C_042010 2010GRC 2" xfId="15812"/>
    <cellStyle name="_Recon to Darrin's 5.11.05 proforma_3.01 Income Statement" xfId="15813"/>
    <cellStyle name="_Recon to Darrin's 5.11.05 proforma_4 31 Regulatory Assets and Liabilities  7 06- Exhibit D" xfId="15814"/>
    <cellStyle name="_Recon to Darrin's 5.11.05 proforma_4 31 Regulatory Assets and Liabilities  7 06- Exhibit D 2" xfId="15815"/>
    <cellStyle name="_Recon to Darrin's 5.11.05 proforma_4 31 Regulatory Assets and Liabilities  7 06- Exhibit D 2 2" xfId="15816"/>
    <cellStyle name="_Recon to Darrin's 5.11.05 proforma_4 31 Regulatory Assets and Liabilities  7 06- Exhibit D 2 2 2" xfId="15817"/>
    <cellStyle name="_Recon to Darrin's 5.11.05 proforma_4 31 Regulatory Assets and Liabilities  7 06- Exhibit D 2 2 2 2" xfId="15818"/>
    <cellStyle name="_Recon to Darrin's 5.11.05 proforma_4 31 Regulatory Assets and Liabilities  7 06- Exhibit D 2 2 3" xfId="15819"/>
    <cellStyle name="_Recon to Darrin's 5.11.05 proforma_4 31 Regulatory Assets and Liabilities  7 06- Exhibit D 2 2 4" xfId="15820"/>
    <cellStyle name="_Recon to Darrin's 5.11.05 proforma_4 31 Regulatory Assets and Liabilities  7 06- Exhibit D 2 3" xfId="15821"/>
    <cellStyle name="_Recon to Darrin's 5.11.05 proforma_4 31 Regulatory Assets and Liabilities  7 06- Exhibit D 2 3 2" xfId="15822"/>
    <cellStyle name="_Recon to Darrin's 5.11.05 proforma_4 31 Regulatory Assets and Liabilities  7 06- Exhibit D 2 3 2 2" xfId="15823"/>
    <cellStyle name="_Recon to Darrin's 5.11.05 proforma_4 31 Regulatory Assets and Liabilities  7 06- Exhibit D 2 3 3" xfId="15824"/>
    <cellStyle name="_Recon to Darrin's 5.11.05 proforma_4 31 Regulatory Assets and Liabilities  7 06- Exhibit D 2 4" xfId="15825"/>
    <cellStyle name="_Recon to Darrin's 5.11.05 proforma_4 31 Regulatory Assets and Liabilities  7 06- Exhibit D 2 4 2" xfId="15826"/>
    <cellStyle name="_Recon to Darrin's 5.11.05 proforma_4 31 Regulatory Assets and Liabilities  7 06- Exhibit D 2 5" xfId="15827"/>
    <cellStyle name="_Recon to Darrin's 5.11.05 proforma_4 31 Regulatory Assets and Liabilities  7 06- Exhibit D 2 5 2" xfId="15828"/>
    <cellStyle name="_Recon to Darrin's 5.11.05 proforma_4 31 Regulatory Assets and Liabilities  7 06- Exhibit D 2 6" xfId="15829"/>
    <cellStyle name="_Recon to Darrin's 5.11.05 proforma_4 31 Regulatory Assets and Liabilities  7 06- Exhibit D 3" xfId="15830"/>
    <cellStyle name="_Recon to Darrin's 5.11.05 proforma_4 31 Regulatory Assets and Liabilities  7 06- Exhibit D 3 2" xfId="15831"/>
    <cellStyle name="_Recon to Darrin's 5.11.05 proforma_4 31 Regulatory Assets and Liabilities  7 06- Exhibit D 3 2 2" xfId="15832"/>
    <cellStyle name="_Recon to Darrin's 5.11.05 proforma_4 31 Regulatory Assets and Liabilities  7 06- Exhibit D 3 3" xfId="15833"/>
    <cellStyle name="_Recon to Darrin's 5.11.05 proforma_4 31 Regulatory Assets and Liabilities  7 06- Exhibit D 3 4" xfId="15834"/>
    <cellStyle name="_Recon to Darrin's 5.11.05 proforma_4 31 Regulatory Assets and Liabilities  7 06- Exhibit D 4" xfId="15835"/>
    <cellStyle name="_Recon to Darrin's 5.11.05 proforma_4 31 Regulatory Assets and Liabilities  7 06- Exhibit D 4 2" xfId="15836"/>
    <cellStyle name="_Recon to Darrin's 5.11.05 proforma_4 31 Regulatory Assets and Liabilities  7 06- Exhibit D 4 2 2" xfId="15837"/>
    <cellStyle name="_Recon to Darrin's 5.11.05 proforma_4 31 Regulatory Assets and Liabilities  7 06- Exhibit D 4 3" xfId="15838"/>
    <cellStyle name="_Recon to Darrin's 5.11.05 proforma_4 31 Regulatory Assets and Liabilities  7 06- Exhibit D 5" xfId="15839"/>
    <cellStyle name="_Recon to Darrin's 5.11.05 proforma_4 31 Regulatory Assets and Liabilities  7 06- Exhibit D 5 2" xfId="15840"/>
    <cellStyle name="_Recon to Darrin's 5.11.05 proforma_4 31 Regulatory Assets and Liabilities  7 06- Exhibit D 6" xfId="15841"/>
    <cellStyle name="_Recon to Darrin's 5.11.05 proforma_4 31 Regulatory Assets and Liabilities  7 06- Exhibit D 6 2" xfId="15842"/>
    <cellStyle name="_Recon to Darrin's 5.11.05 proforma_4 31 Regulatory Assets and Liabilities  7 06- Exhibit D 7" xfId="15843"/>
    <cellStyle name="_Recon to Darrin's 5.11.05 proforma_4 31 Regulatory Assets and Liabilities  7 06- Exhibit D_DEM-WP(C) ENERG10C--ctn Mid-C_042010 2010GRC" xfId="15844"/>
    <cellStyle name="_Recon to Darrin's 5.11.05 proforma_4 31 Regulatory Assets and Liabilities  7 06- Exhibit D_DEM-WP(C) ENERG10C--ctn Mid-C_042010 2010GRC 2" xfId="15845"/>
    <cellStyle name="_Recon to Darrin's 5.11.05 proforma_4 31 Regulatory Assets and Liabilities  7 06- Exhibit D_NIM Summary" xfId="15846"/>
    <cellStyle name="_Recon to Darrin's 5.11.05 proforma_4 31 Regulatory Assets and Liabilities  7 06- Exhibit D_NIM Summary 2" xfId="15847"/>
    <cellStyle name="_Recon to Darrin's 5.11.05 proforma_4 31 Regulatory Assets and Liabilities  7 06- Exhibit D_NIM Summary 2 2" xfId="15848"/>
    <cellStyle name="_Recon to Darrin's 5.11.05 proforma_4 31 Regulatory Assets and Liabilities  7 06- Exhibit D_NIM Summary 2 2 2" xfId="15849"/>
    <cellStyle name="_Recon to Darrin's 5.11.05 proforma_4 31 Regulatory Assets and Liabilities  7 06- Exhibit D_NIM Summary 2 2 2 2" xfId="15850"/>
    <cellStyle name="_Recon to Darrin's 5.11.05 proforma_4 31 Regulatory Assets and Liabilities  7 06- Exhibit D_NIM Summary 2 3" xfId="15851"/>
    <cellStyle name="_Recon to Darrin's 5.11.05 proforma_4 31 Regulatory Assets and Liabilities  7 06- Exhibit D_NIM Summary 2 3 2" xfId="15852"/>
    <cellStyle name="_Recon to Darrin's 5.11.05 proforma_4 31 Regulatory Assets and Liabilities  7 06- Exhibit D_NIM Summary 2 4" xfId="15853"/>
    <cellStyle name="_Recon to Darrin's 5.11.05 proforma_4 31 Regulatory Assets and Liabilities  7 06- Exhibit D_NIM Summary 2 4 2" xfId="15854"/>
    <cellStyle name="_Recon to Darrin's 5.11.05 proforma_4 31 Regulatory Assets and Liabilities  7 06- Exhibit D_NIM Summary 2 5" xfId="15855"/>
    <cellStyle name="_Recon to Darrin's 5.11.05 proforma_4 31 Regulatory Assets and Liabilities  7 06- Exhibit D_NIM Summary 3" xfId="15856"/>
    <cellStyle name="_Recon to Darrin's 5.11.05 proforma_4 31 Regulatory Assets and Liabilities  7 06- Exhibit D_NIM Summary 3 2" xfId="15857"/>
    <cellStyle name="_Recon to Darrin's 5.11.05 proforma_4 31 Regulatory Assets and Liabilities  7 06- Exhibit D_NIM Summary 3 2 2" xfId="15858"/>
    <cellStyle name="_Recon to Darrin's 5.11.05 proforma_4 31 Regulatory Assets and Liabilities  7 06- Exhibit D_NIM Summary 3 3" xfId="15859"/>
    <cellStyle name="_Recon to Darrin's 5.11.05 proforma_4 31 Regulatory Assets and Liabilities  7 06- Exhibit D_NIM Summary 4" xfId="15860"/>
    <cellStyle name="_Recon to Darrin's 5.11.05 proforma_4 31 Regulatory Assets and Liabilities  7 06- Exhibit D_NIM Summary 4 2" xfId="15861"/>
    <cellStyle name="_Recon to Darrin's 5.11.05 proforma_4 31 Regulatory Assets and Liabilities  7 06- Exhibit D_NIM Summary 4 2 2" xfId="15862"/>
    <cellStyle name="_Recon to Darrin's 5.11.05 proforma_4 31 Regulatory Assets and Liabilities  7 06- Exhibit D_NIM Summary 4 3" xfId="15863"/>
    <cellStyle name="_Recon to Darrin's 5.11.05 proforma_4 31 Regulatory Assets and Liabilities  7 06- Exhibit D_NIM Summary 5" xfId="15864"/>
    <cellStyle name="_Recon to Darrin's 5.11.05 proforma_4 31 Regulatory Assets and Liabilities  7 06- Exhibit D_NIM Summary 5 2" xfId="15865"/>
    <cellStyle name="_Recon to Darrin's 5.11.05 proforma_4 31 Regulatory Assets and Liabilities  7 06- Exhibit D_NIM Summary 6" xfId="15866"/>
    <cellStyle name="_Recon to Darrin's 5.11.05 proforma_4 31 Regulatory Assets and Liabilities  7 06- Exhibit D_NIM Summary 6 2" xfId="15867"/>
    <cellStyle name="_Recon to Darrin's 5.11.05 proforma_4 31 Regulatory Assets and Liabilities  7 06- Exhibit D_NIM Summary 7" xfId="15868"/>
    <cellStyle name="_Recon to Darrin's 5.11.05 proforma_4 31 Regulatory Assets and Liabilities  7 06- Exhibit D_NIM Summary_DEM-WP(C) ENERG10C--ctn Mid-C_042010 2010GRC" xfId="15869"/>
    <cellStyle name="_Recon to Darrin's 5.11.05 proforma_4 31 Regulatory Assets and Liabilities  7 06- Exhibit D_NIM Summary_DEM-WP(C) ENERG10C--ctn Mid-C_042010 2010GRC 2" xfId="15870"/>
    <cellStyle name="_Recon to Darrin's 5.11.05 proforma_4 31 Regulatory Assets and Liabilities  7 06- Exhibit D_NIM+O&amp;M" xfId="15871"/>
    <cellStyle name="_Recon to Darrin's 5.11.05 proforma_4 31 Regulatory Assets and Liabilities  7 06- Exhibit D_NIM+O&amp;M 2" xfId="15872"/>
    <cellStyle name="_Recon to Darrin's 5.11.05 proforma_4 31 Regulatory Assets and Liabilities  7 06- Exhibit D_NIM+O&amp;M 2 2" xfId="15873"/>
    <cellStyle name="_Recon to Darrin's 5.11.05 proforma_4 31 Regulatory Assets and Liabilities  7 06- Exhibit D_NIM+O&amp;M 2 2 2" xfId="15874"/>
    <cellStyle name="_Recon to Darrin's 5.11.05 proforma_4 31 Regulatory Assets and Liabilities  7 06- Exhibit D_NIM+O&amp;M 3" xfId="15875"/>
    <cellStyle name="_Recon to Darrin's 5.11.05 proforma_4 31 Regulatory Assets and Liabilities  7 06- Exhibit D_NIM+O&amp;M 3 2" xfId="15876"/>
    <cellStyle name="_Recon to Darrin's 5.11.05 proforma_4 31 Regulatory Assets and Liabilities  7 06- Exhibit D_NIM+O&amp;M 3 2 2" xfId="15877"/>
    <cellStyle name="_Recon to Darrin's 5.11.05 proforma_4 31 Regulatory Assets and Liabilities  7 06- Exhibit D_NIM+O&amp;M 3 3" xfId="15878"/>
    <cellStyle name="_Recon to Darrin's 5.11.05 proforma_4 31 Regulatory Assets and Liabilities  7 06- Exhibit D_NIM+O&amp;M 4" xfId="15879"/>
    <cellStyle name="_Recon to Darrin's 5.11.05 proforma_4 31 Regulatory Assets and Liabilities  7 06- Exhibit D_NIM+O&amp;M 4 2" xfId="15880"/>
    <cellStyle name="_Recon to Darrin's 5.11.05 proforma_4 31 Regulatory Assets and Liabilities  7 06- Exhibit D_NIM+O&amp;M 5" xfId="15881"/>
    <cellStyle name="_Recon to Darrin's 5.11.05 proforma_4 31 Regulatory Assets and Liabilities  7 06- Exhibit D_NIM+O&amp;M 5 2" xfId="15882"/>
    <cellStyle name="_Recon to Darrin's 5.11.05 proforma_4 31 Regulatory Assets and Liabilities  7 06- Exhibit D_NIM+O&amp;M Monthly" xfId="15883"/>
    <cellStyle name="_Recon to Darrin's 5.11.05 proforma_4 31 Regulatory Assets and Liabilities  7 06- Exhibit D_NIM+O&amp;M Monthly 2" xfId="15884"/>
    <cellStyle name="_Recon to Darrin's 5.11.05 proforma_4 31 Regulatory Assets and Liabilities  7 06- Exhibit D_NIM+O&amp;M Monthly 2 2" xfId="15885"/>
    <cellStyle name="_Recon to Darrin's 5.11.05 proforma_4 31 Regulatory Assets and Liabilities  7 06- Exhibit D_NIM+O&amp;M Monthly 2 2 2" xfId="15886"/>
    <cellStyle name="_Recon to Darrin's 5.11.05 proforma_4 31 Regulatory Assets and Liabilities  7 06- Exhibit D_NIM+O&amp;M Monthly 3" xfId="15887"/>
    <cellStyle name="_Recon to Darrin's 5.11.05 proforma_4 31 Regulatory Assets and Liabilities  7 06- Exhibit D_NIM+O&amp;M Monthly 3 2" xfId="15888"/>
    <cellStyle name="_Recon to Darrin's 5.11.05 proforma_4 31 Regulatory Assets and Liabilities  7 06- Exhibit D_NIM+O&amp;M Monthly 3 2 2" xfId="15889"/>
    <cellStyle name="_Recon to Darrin's 5.11.05 proforma_4 31 Regulatory Assets and Liabilities  7 06- Exhibit D_NIM+O&amp;M Monthly 3 3" xfId="15890"/>
    <cellStyle name="_Recon to Darrin's 5.11.05 proforma_4 31 Regulatory Assets and Liabilities  7 06- Exhibit D_NIM+O&amp;M Monthly 4" xfId="15891"/>
    <cellStyle name="_Recon to Darrin's 5.11.05 proforma_4 31 Regulatory Assets and Liabilities  7 06- Exhibit D_NIM+O&amp;M Monthly 4 2" xfId="15892"/>
    <cellStyle name="_Recon to Darrin's 5.11.05 proforma_4 31 Regulatory Assets and Liabilities  7 06- Exhibit D_NIM+O&amp;M Monthly 5" xfId="15893"/>
    <cellStyle name="_Recon to Darrin's 5.11.05 proforma_4 31 Regulatory Assets and Liabilities  7 06- Exhibit D_NIM+O&amp;M Monthly 5 2" xfId="15894"/>
    <cellStyle name="_Recon to Darrin's 5.11.05 proforma_4 31E Reg Asset  Liab and EXH D" xfId="15895"/>
    <cellStyle name="_Recon to Darrin's 5.11.05 proforma_4 31E Reg Asset  Liab and EXH D _ Aug 10 Filing (2)" xfId="15896"/>
    <cellStyle name="_Recon to Darrin's 5.11.05 proforma_4 31E Reg Asset  Liab and EXH D _ Aug 10 Filing (2) 2" xfId="15897"/>
    <cellStyle name="_Recon to Darrin's 5.11.05 proforma_4 31E Reg Asset  Liab and EXH D _ Aug 10 Filing (2) 2 2" xfId="15898"/>
    <cellStyle name="_Recon to Darrin's 5.11.05 proforma_4 31E Reg Asset  Liab and EXH D _ Aug 10 Filing (2) 2 2 2" xfId="15899"/>
    <cellStyle name="_Recon to Darrin's 5.11.05 proforma_4 31E Reg Asset  Liab and EXH D _ Aug 10 Filing (2) 2 3" xfId="15900"/>
    <cellStyle name="_Recon to Darrin's 5.11.05 proforma_4 31E Reg Asset  Liab and EXH D _ Aug 10 Filing (2) 3" xfId="15901"/>
    <cellStyle name="_Recon to Darrin's 5.11.05 proforma_4 31E Reg Asset  Liab and EXH D _ Aug 10 Filing (2) 3 2" xfId="15902"/>
    <cellStyle name="_Recon to Darrin's 5.11.05 proforma_4 31E Reg Asset  Liab and EXH D _ Aug 10 Filing (2) 3 2 2" xfId="15903"/>
    <cellStyle name="_Recon to Darrin's 5.11.05 proforma_4 31E Reg Asset  Liab and EXH D _ Aug 10 Filing (2) 3 3" xfId="15904"/>
    <cellStyle name="_Recon to Darrin's 5.11.05 proforma_4 31E Reg Asset  Liab and EXH D _ Aug 10 Filing (2) 4" xfId="15905"/>
    <cellStyle name="_Recon to Darrin's 5.11.05 proforma_4 31E Reg Asset  Liab and EXH D _ Aug 10 Filing (2) 4 2" xfId="15906"/>
    <cellStyle name="_Recon to Darrin's 5.11.05 proforma_4 31E Reg Asset  Liab and EXH D _ Aug 10 Filing (2) 5" xfId="15907"/>
    <cellStyle name="_Recon to Darrin's 5.11.05 proforma_4 31E Reg Asset  Liab and EXH D _ Aug 10 Filing (2) 5 2" xfId="15908"/>
    <cellStyle name="_Recon to Darrin's 5.11.05 proforma_4 31E Reg Asset  Liab and EXH D 10" xfId="15909"/>
    <cellStyle name="_Recon to Darrin's 5.11.05 proforma_4 31E Reg Asset  Liab and EXH D 10 2" xfId="15910"/>
    <cellStyle name="_Recon to Darrin's 5.11.05 proforma_4 31E Reg Asset  Liab and EXH D 10 2 2" xfId="15911"/>
    <cellStyle name="_Recon to Darrin's 5.11.05 proforma_4 31E Reg Asset  Liab and EXH D 10 3" xfId="15912"/>
    <cellStyle name="_Recon to Darrin's 5.11.05 proforma_4 31E Reg Asset  Liab and EXH D 11" xfId="15913"/>
    <cellStyle name="_Recon to Darrin's 5.11.05 proforma_4 31E Reg Asset  Liab and EXH D 11 2" xfId="15914"/>
    <cellStyle name="_Recon to Darrin's 5.11.05 proforma_4 31E Reg Asset  Liab and EXH D 11 2 2" xfId="15915"/>
    <cellStyle name="_Recon to Darrin's 5.11.05 proforma_4 31E Reg Asset  Liab and EXH D 11 3" xfId="15916"/>
    <cellStyle name="_Recon to Darrin's 5.11.05 proforma_4 31E Reg Asset  Liab and EXH D 12" xfId="15917"/>
    <cellStyle name="_Recon to Darrin's 5.11.05 proforma_4 31E Reg Asset  Liab and EXH D 12 2" xfId="15918"/>
    <cellStyle name="_Recon to Darrin's 5.11.05 proforma_4 31E Reg Asset  Liab and EXH D 12 2 2" xfId="15919"/>
    <cellStyle name="_Recon to Darrin's 5.11.05 proforma_4 31E Reg Asset  Liab and EXH D 12 3" xfId="15920"/>
    <cellStyle name="_Recon to Darrin's 5.11.05 proforma_4 31E Reg Asset  Liab and EXH D 13" xfId="15921"/>
    <cellStyle name="_Recon to Darrin's 5.11.05 proforma_4 31E Reg Asset  Liab and EXH D 13 2" xfId="15922"/>
    <cellStyle name="_Recon to Darrin's 5.11.05 proforma_4 31E Reg Asset  Liab and EXH D 13 2 2" xfId="15923"/>
    <cellStyle name="_Recon to Darrin's 5.11.05 proforma_4 31E Reg Asset  Liab and EXH D 13 3" xfId="15924"/>
    <cellStyle name="_Recon to Darrin's 5.11.05 proforma_4 31E Reg Asset  Liab and EXH D 14" xfId="15925"/>
    <cellStyle name="_Recon to Darrin's 5.11.05 proforma_4 31E Reg Asset  Liab and EXH D 14 2" xfId="15926"/>
    <cellStyle name="_Recon to Darrin's 5.11.05 proforma_4 31E Reg Asset  Liab and EXH D 14 2 2" xfId="15927"/>
    <cellStyle name="_Recon to Darrin's 5.11.05 proforma_4 31E Reg Asset  Liab and EXH D 14 3" xfId="15928"/>
    <cellStyle name="_Recon to Darrin's 5.11.05 proforma_4 31E Reg Asset  Liab and EXH D 15" xfId="15929"/>
    <cellStyle name="_Recon to Darrin's 5.11.05 proforma_4 31E Reg Asset  Liab and EXH D 15 2" xfId="15930"/>
    <cellStyle name="_Recon to Darrin's 5.11.05 proforma_4 31E Reg Asset  Liab and EXH D 15 2 2" xfId="15931"/>
    <cellStyle name="_Recon to Darrin's 5.11.05 proforma_4 31E Reg Asset  Liab and EXH D 15 3" xfId="15932"/>
    <cellStyle name="_Recon to Darrin's 5.11.05 proforma_4 31E Reg Asset  Liab and EXH D 16" xfId="15933"/>
    <cellStyle name="_Recon to Darrin's 5.11.05 proforma_4 31E Reg Asset  Liab and EXH D 16 2" xfId="15934"/>
    <cellStyle name="_Recon to Darrin's 5.11.05 proforma_4 31E Reg Asset  Liab and EXH D 16 2 2" xfId="15935"/>
    <cellStyle name="_Recon to Darrin's 5.11.05 proforma_4 31E Reg Asset  Liab and EXH D 16 3" xfId="15936"/>
    <cellStyle name="_Recon to Darrin's 5.11.05 proforma_4 31E Reg Asset  Liab and EXH D 17" xfId="15937"/>
    <cellStyle name="_Recon to Darrin's 5.11.05 proforma_4 31E Reg Asset  Liab and EXH D 17 2" xfId="15938"/>
    <cellStyle name="_Recon to Darrin's 5.11.05 proforma_4 31E Reg Asset  Liab and EXH D 18" xfId="15939"/>
    <cellStyle name="_Recon to Darrin's 5.11.05 proforma_4 31E Reg Asset  Liab and EXH D 18 2" xfId="15940"/>
    <cellStyle name="_Recon to Darrin's 5.11.05 proforma_4 31E Reg Asset  Liab and EXH D 19" xfId="15941"/>
    <cellStyle name="_Recon to Darrin's 5.11.05 proforma_4 31E Reg Asset  Liab and EXH D 19 2" xfId="15942"/>
    <cellStyle name="_Recon to Darrin's 5.11.05 proforma_4 31E Reg Asset  Liab and EXH D 2" xfId="15943"/>
    <cellStyle name="_Recon to Darrin's 5.11.05 proforma_4 31E Reg Asset  Liab and EXH D 2 2" xfId="15944"/>
    <cellStyle name="_Recon to Darrin's 5.11.05 proforma_4 31E Reg Asset  Liab and EXH D 2 2 2" xfId="15945"/>
    <cellStyle name="_Recon to Darrin's 5.11.05 proforma_4 31E Reg Asset  Liab and EXH D 2 3" xfId="15946"/>
    <cellStyle name="_Recon to Darrin's 5.11.05 proforma_4 31E Reg Asset  Liab and EXH D 20" xfId="15947"/>
    <cellStyle name="_Recon to Darrin's 5.11.05 proforma_4 31E Reg Asset  Liab and EXH D 20 2" xfId="15948"/>
    <cellStyle name="_Recon to Darrin's 5.11.05 proforma_4 31E Reg Asset  Liab and EXH D 21" xfId="15949"/>
    <cellStyle name="_Recon to Darrin's 5.11.05 proforma_4 31E Reg Asset  Liab and EXH D 21 2" xfId="15950"/>
    <cellStyle name="_Recon to Darrin's 5.11.05 proforma_4 31E Reg Asset  Liab and EXH D 22" xfId="15951"/>
    <cellStyle name="_Recon to Darrin's 5.11.05 proforma_4 31E Reg Asset  Liab and EXH D 22 2" xfId="15952"/>
    <cellStyle name="_Recon to Darrin's 5.11.05 proforma_4 31E Reg Asset  Liab and EXH D 23" xfId="15953"/>
    <cellStyle name="_Recon to Darrin's 5.11.05 proforma_4 31E Reg Asset  Liab and EXH D 23 2" xfId="15954"/>
    <cellStyle name="_Recon to Darrin's 5.11.05 proforma_4 31E Reg Asset  Liab and EXH D 24" xfId="15955"/>
    <cellStyle name="_Recon to Darrin's 5.11.05 proforma_4 31E Reg Asset  Liab and EXH D 24 2" xfId="15956"/>
    <cellStyle name="_Recon to Darrin's 5.11.05 proforma_4 31E Reg Asset  Liab and EXH D 25" xfId="15957"/>
    <cellStyle name="_Recon to Darrin's 5.11.05 proforma_4 31E Reg Asset  Liab and EXH D 25 2" xfId="15958"/>
    <cellStyle name="_Recon to Darrin's 5.11.05 proforma_4 31E Reg Asset  Liab and EXH D 26" xfId="15959"/>
    <cellStyle name="_Recon to Darrin's 5.11.05 proforma_4 31E Reg Asset  Liab and EXH D 26 2" xfId="15960"/>
    <cellStyle name="_Recon to Darrin's 5.11.05 proforma_4 31E Reg Asset  Liab and EXH D 27" xfId="15961"/>
    <cellStyle name="_Recon to Darrin's 5.11.05 proforma_4 31E Reg Asset  Liab and EXH D 27 2" xfId="15962"/>
    <cellStyle name="_Recon to Darrin's 5.11.05 proforma_4 31E Reg Asset  Liab and EXH D 28" xfId="15963"/>
    <cellStyle name="_Recon to Darrin's 5.11.05 proforma_4 31E Reg Asset  Liab and EXH D 28 2" xfId="15964"/>
    <cellStyle name="_Recon to Darrin's 5.11.05 proforma_4 31E Reg Asset  Liab and EXH D 29" xfId="15965"/>
    <cellStyle name="_Recon to Darrin's 5.11.05 proforma_4 31E Reg Asset  Liab and EXH D 29 2" xfId="15966"/>
    <cellStyle name="_Recon to Darrin's 5.11.05 proforma_4 31E Reg Asset  Liab and EXH D 3" xfId="15967"/>
    <cellStyle name="_Recon to Darrin's 5.11.05 proforma_4 31E Reg Asset  Liab and EXH D 3 2" xfId="15968"/>
    <cellStyle name="_Recon to Darrin's 5.11.05 proforma_4 31E Reg Asset  Liab and EXH D 3 2 2" xfId="15969"/>
    <cellStyle name="_Recon to Darrin's 5.11.05 proforma_4 31E Reg Asset  Liab and EXH D 3 3" xfId="15970"/>
    <cellStyle name="_Recon to Darrin's 5.11.05 proforma_4 31E Reg Asset  Liab and EXH D 30" xfId="15971"/>
    <cellStyle name="_Recon to Darrin's 5.11.05 proforma_4 31E Reg Asset  Liab and EXH D 30 2" xfId="15972"/>
    <cellStyle name="_Recon to Darrin's 5.11.05 proforma_4 31E Reg Asset  Liab and EXH D 4" xfId="15973"/>
    <cellStyle name="_Recon to Darrin's 5.11.05 proforma_4 31E Reg Asset  Liab and EXH D 4 2" xfId="15974"/>
    <cellStyle name="_Recon to Darrin's 5.11.05 proforma_4 31E Reg Asset  Liab and EXH D 4 2 2" xfId="15975"/>
    <cellStyle name="_Recon to Darrin's 5.11.05 proforma_4 31E Reg Asset  Liab and EXH D 5" xfId="15976"/>
    <cellStyle name="_Recon to Darrin's 5.11.05 proforma_4 31E Reg Asset  Liab and EXH D 5 2" xfId="15977"/>
    <cellStyle name="_Recon to Darrin's 5.11.05 proforma_4 31E Reg Asset  Liab and EXH D 5 2 2" xfId="15978"/>
    <cellStyle name="_Recon to Darrin's 5.11.05 proforma_4 31E Reg Asset  Liab and EXH D 6" xfId="15979"/>
    <cellStyle name="_Recon to Darrin's 5.11.05 proforma_4 31E Reg Asset  Liab and EXH D 6 2" xfId="15980"/>
    <cellStyle name="_Recon to Darrin's 5.11.05 proforma_4 31E Reg Asset  Liab and EXH D 6 2 2" xfId="15981"/>
    <cellStyle name="_Recon to Darrin's 5.11.05 proforma_4 31E Reg Asset  Liab and EXH D 6 3" xfId="15982"/>
    <cellStyle name="_Recon to Darrin's 5.11.05 proforma_4 31E Reg Asset  Liab and EXH D 7" xfId="15983"/>
    <cellStyle name="_Recon to Darrin's 5.11.05 proforma_4 31E Reg Asset  Liab and EXH D 7 2" xfId="15984"/>
    <cellStyle name="_Recon to Darrin's 5.11.05 proforma_4 31E Reg Asset  Liab and EXH D 7 2 2" xfId="15985"/>
    <cellStyle name="_Recon to Darrin's 5.11.05 proforma_4 31E Reg Asset  Liab and EXH D 7 3" xfId="15986"/>
    <cellStyle name="_Recon to Darrin's 5.11.05 proforma_4 31E Reg Asset  Liab and EXH D 8" xfId="15987"/>
    <cellStyle name="_Recon to Darrin's 5.11.05 proforma_4 31E Reg Asset  Liab and EXH D 8 2" xfId="15988"/>
    <cellStyle name="_Recon to Darrin's 5.11.05 proforma_4 31E Reg Asset  Liab and EXH D 8 2 2" xfId="15989"/>
    <cellStyle name="_Recon to Darrin's 5.11.05 proforma_4 31E Reg Asset  Liab and EXH D 8 3" xfId="15990"/>
    <cellStyle name="_Recon to Darrin's 5.11.05 proforma_4 31E Reg Asset  Liab and EXH D 9" xfId="15991"/>
    <cellStyle name="_Recon to Darrin's 5.11.05 proforma_4 31E Reg Asset  Liab and EXH D 9 2" xfId="15992"/>
    <cellStyle name="_Recon to Darrin's 5.11.05 proforma_4 31E Reg Asset  Liab and EXH D 9 2 2" xfId="15993"/>
    <cellStyle name="_Recon to Darrin's 5.11.05 proforma_4 31E Reg Asset  Liab and EXH D 9 3" xfId="15994"/>
    <cellStyle name="_Recon to Darrin's 5.11.05 proforma_4 32 Regulatory Assets and Liabilities  7 06- Exhibit D" xfId="15995"/>
    <cellStyle name="_Recon to Darrin's 5.11.05 proforma_4 32 Regulatory Assets and Liabilities  7 06- Exhibit D 2" xfId="15996"/>
    <cellStyle name="_Recon to Darrin's 5.11.05 proforma_4 32 Regulatory Assets and Liabilities  7 06- Exhibit D 2 2" xfId="15997"/>
    <cellStyle name="_Recon to Darrin's 5.11.05 proforma_4 32 Regulatory Assets and Liabilities  7 06- Exhibit D 2 2 2" xfId="15998"/>
    <cellStyle name="_Recon to Darrin's 5.11.05 proforma_4 32 Regulatory Assets and Liabilities  7 06- Exhibit D 2 2 2 2" xfId="15999"/>
    <cellStyle name="_Recon to Darrin's 5.11.05 proforma_4 32 Regulatory Assets and Liabilities  7 06- Exhibit D 2 2 3" xfId="16000"/>
    <cellStyle name="_Recon to Darrin's 5.11.05 proforma_4 32 Regulatory Assets and Liabilities  7 06- Exhibit D 2 2 4" xfId="16001"/>
    <cellStyle name="_Recon to Darrin's 5.11.05 proforma_4 32 Regulatory Assets and Liabilities  7 06- Exhibit D 2 3" xfId="16002"/>
    <cellStyle name="_Recon to Darrin's 5.11.05 proforma_4 32 Regulatory Assets and Liabilities  7 06- Exhibit D 2 3 2" xfId="16003"/>
    <cellStyle name="_Recon to Darrin's 5.11.05 proforma_4 32 Regulatory Assets and Liabilities  7 06- Exhibit D 2 3 2 2" xfId="16004"/>
    <cellStyle name="_Recon to Darrin's 5.11.05 proforma_4 32 Regulatory Assets and Liabilities  7 06- Exhibit D 2 3 3" xfId="16005"/>
    <cellStyle name="_Recon to Darrin's 5.11.05 proforma_4 32 Regulatory Assets and Liabilities  7 06- Exhibit D 2 4" xfId="16006"/>
    <cellStyle name="_Recon to Darrin's 5.11.05 proforma_4 32 Regulatory Assets and Liabilities  7 06- Exhibit D 2 4 2" xfId="16007"/>
    <cellStyle name="_Recon to Darrin's 5.11.05 proforma_4 32 Regulatory Assets and Liabilities  7 06- Exhibit D 2 5" xfId="16008"/>
    <cellStyle name="_Recon to Darrin's 5.11.05 proforma_4 32 Regulatory Assets and Liabilities  7 06- Exhibit D 2 5 2" xfId="16009"/>
    <cellStyle name="_Recon to Darrin's 5.11.05 proforma_4 32 Regulatory Assets and Liabilities  7 06- Exhibit D 2 6" xfId="16010"/>
    <cellStyle name="_Recon to Darrin's 5.11.05 proforma_4 32 Regulatory Assets and Liabilities  7 06- Exhibit D 3" xfId="16011"/>
    <cellStyle name="_Recon to Darrin's 5.11.05 proforma_4 32 Regulatory Assets and Liabilities  7 06- Exhibit D 3 2" xfId="16012"/>
    <cellStyle name="_Recon to Darrin's 5.11.05 proforma_4 32 Regulatory Assets and Liabilities  7 06- Exhibit D 3 2 2" xfId="16013"/>
    <cellStyle name="_Recon to Darrin's 5.11.05 proforma_4 32 Regulatory Assets and Liabilities  7 06- Exhibit D 3 3" xfId="16014"/>
    <cellStyle name="_Recon to Darrin's 5.11.05 proforma_4 32 Regulatory Assets and Liabilities  7 06- Exhibit D 3 4" xfId="16015"/>
    <cellStyle name="_Recon to Darrin's 5.11.05 proforma_4 32 Regulatory Assets and Liabilities  7 06- Exhibit D 4" xfId="16016"/>
    <cellStyle name="_Recon to Darrin's 5.11.05 proforma_4 32 Regulatory Assets and Liabilities  7 06- Exhibit D 4 2" xfId="16017"/>
    <cellStyle name="_Recon to Darrin's 5.11.05 proforma_4 32 Regulatory Assets and Liabilities  7 06- Exhibit D 4 2 2" xfId="16018"/>
    <cellStyle name="_Recon to Darrin's 5.11.05 proforma_4 32 Regulatory Assets and Liabilities  7 06- Exhibit D 4 3" xfId="16019"/>
    <cellStyle name="_Recon to Darrin's 5.11.05 proforma_4 32 Regulatory Assets and Liabilities  7 06- Exhibit D 5" xfId="16020"/>
    <cellStyle name="_Recon to Darrin's 5.11.05 proforma_4 32 Regulatory Assets and Liabilities  7 06- Exhibit D 5 2" xfId="16021"/>
    <cellStyle name="_Recon to Darrin's 5.11.05 proforma_4 32 Regulatory Assets and Liabilities  7 06- Exhibit D 6" xfId="16022"/>
    <cellStyle name="_Recon to Darrin's 5.11.05 proforma_4 32 Regulatory Assets and Liabilities  7 06- Exhibit D 6 2" xfId="16023"/>
    <cellStyle name="_Recon to Darrin's 5.11.05 proforma_4 32 Regulatory Assets and Liabilities  7 06- Exhibit D 7" xfId="16024"/>
    <cellStyle name="_Recon to Darrin's 5.11.05 proforma_4 32 Regulatory Assets and Liabilities  7 06- Exhibit D_DEM-WP(C) ENERG10C--ctn Mid-C_042010 2010GRC" xfId="16025"/>
    <cellStyle name="_Recon to Darrin's 5.11.05 proforma_4 32 Regulatory Assets and Liabilities  7 06- Exhibit D_DEM-WP(C) ENERG10C--ctn Mid-C_042010 2010GRC 2" xfId="16026"/>
    <cellStyle name="_Recon to Darrin's 5.11.05 proforma_4 32 Regulatory Assets and Liabilities  7 06- Exhibit D_NIM Summary" xfId="16027"/>
    <cellStyle name="_Recon to Darrin's 5.11.05 proforma_4 32 Regulatory Assets and Liabilities  7 06- Exhibit D_NIM Summary 2" xfId="16028"/>
    <cellStyle name="_Recon to Darrin's 5.11.05 proforma_4 32 Regulatory Assets and Liabilities  7 06- Exhibit D_NIM Summary 2 2" xfId="16029"/>
    <cellStyle name="_Recon to Darrin's 5.11.05 proforma_4 32 Regulatory Assets and Liabilities  7 06- Exhibit D_NIM Summary 2 2 2" xfId="16030"/>
    <cellStyle name="_Recon to Darrin's 5.11.05 proforma_4 32 Regulatory Assets and Liabilities  7 06- Exhibit D_NIM Summary 2 2 2 2" xfId="16031"/>
    <cellStyle name="_Recon to Darrin's 5.11.05 proforma_4 32 Regulatory Assets and Liabilities  7 06- Exhibit D_NIM Summary 2 3" xfId="16032"/>
    <cellStyle name="_Recon to Darrin's 5.11.05 proforma_4 32 Regulatory Assets and Liabilities  7 06- Exhibit D_NIM Summary 2 3 2" xfId="16033"/>
    <cellStyle name="_Recon to Darrin's 5.11.05 proforma_4 32 Regulatory Assets and Liabilities  7 06- Exhibit D_NIM Summary 2 4" xfId="16034"/>
    <cellStyle name="_Recon to Darrin's 5.11.05 proforma_4 32 Regulatory Assets and Liabilities  7 06- Exhibit D_NIM Summary 2 4 2" xfId="16035"/>
    <cellStyle name="_Recon to Darrin's 5.11.05 proforma_4 32 Regulatory Assets and Liabilities  7 06- Exhibit D_NIM Summary 2 5" xfId="16036"/>
    <cellStyle name="_Recon to Darrin's 5.11.05 proforma_4 32 Regulatory Assets and Liabilities  7 06- Exhibit D_NIM Summary 3" xfId="16037"/>
    <cellStyle name="_Recon to Darrin's 5.11.05 proforma_4 32 Regulatory Assets and Liabilities  7 06- Exhibit D_NIM Summary 3 2" xfId="16038"/>
    <cellStyle name="_Recon to Darrin's 5.11.05 proforma_4 32 Regulatory Assets and Liabilities  7 06- Exhibit D_NIM Summary 3 2 2" xfId="16039"/>
    <cellStyle name="_Recon to Darrin's 5.11.05 proforma_4 32 Regulatory Assets and Liabilities  7 06- Exhibit D_NIM Summary 3 3" xfId="16040"/>
    <cellStyle name="_Recon to Darrin's 5.11.05 proforma_4 32 Regulatory Assets and Liabilities  7 06- Exhibit D_NIM Summary 4" xfId="16041"/>
    <cellStyle name="_Recon to Darrin's 5.11.05 proforma_4 32 Regulatory Assets and Liabilities  7 06- Exhibit D_NIM Summary 4 2" xfId="16042"/>
    <cellStyle name="_Recon to Darrin's 5.11.05 proforma_4 32 Regulatory Assets and Liabilities  7 06- Exhibit D_NIM Summary 4 2 2" xfId="16043"/>
    <cellStyle name="_Recon to Darrin's 5.11.05 proforma_4 32 Regulatory Assets and Liabilities  7 06- Exhibit D_NIM Summary 4 3" xfId="16044"/>
    <cellStyle name="_Recon to Darrin's 5.11.05 proforma_4 32 Regulatory Assets and Liabilities  7 06- Exhibit D_NIM Summary 5" xfId="16045"/>
    <cellStyle name="_Recon to Darrin's 5.11.05 proforma_4 32 Regulatory Assets and Liabilities  7 06- Exhibit D_NIM Summary 5 2" xfId="16046"/>
    <cellStyle name="_Recon to Darrin's 5.11.05 proforma_4 32 Regulatory Assets and Liabilities  7 06- Exhibit D_NIM Summary 6" xfId="16047"/>
    <cellStyle name="_Recon to Darrin's 5.11.05 proforma_4 32 Regulatory Assets and Liabilities  7 06- Exhibit D_NIM Summary 6 2" xfId="16048"/>
    <cellStyle name="_Recon to Darrin's 5.11.05 proforma_4 32 Regulatory Assets and Liabilities  7 06- Exhibit D_NIM Summary 7" xfId="16049"/>
    <cellStyle name="_Recon to Darrin's 5.11.05 proforma_4 32 Regulatory Assets and Liabilities  7 06- Exhibit D_NIM Summary_DEM-WP(C) ENERG10C--ctn Mid-C_042010 2010GRC" xfId="16050"/>
    <cellStyle name="_Recon to Darrin's 5.11.05 proforma_4 32 Regulatory Assets and Liabilities  7 06- Exhibit D_NIM Summary_DEM-WP(C) ENERG10C--ctn Mid-C_042010 2010GRC 2" xfId="16051"/>
    <cellStyle name="_Recon to Darrin's 5.11.05 proforma_4 32 Regulatory Assets and Liabilities  7 06- Exhibit D_NIM+O&amp;M" xfId="16052"/>
    <cellStyle name="_Recon to Darrin's 5.11.05 proforma_4 32 Regulatory Assets and Liabilities  7 06- Exhibit D_NIM+O&amp;M 2" xfId="16053"/>
    <cellStyle name="_Recon to Darrin's 5.11.05 proforma_4 32 Regulatory Assets and Liabilities  7 06- Exhibit D_NIM+O&amp;M 2 2" xfId="16054"/>
    <cellStyle name="_Recon to Darrin's 5.11.05 proforma_4 32 Regulatory Assets and Liabilities  7 06- Exhibit D_NIM+O&amp;M 2 2 2" xfId="16055"/>
    <cellStyle name="_Recon to Darrin's 5.11.05 proforma_4 32 Regulatory Assets and Liabilities  7 06- Exhibit D_NIM+O&amp;M 3" xfId="16056"/>
    <cellStyle name="_Recon to Darrin's 5.11.05 proforma_4 32 Regulatory Assets and Liabilities  7 06- Exhibit D_NIM+O&amp;M 3 2" xfId="16057"/>
    <cellStyle name="_Recon to Darrin's 5.11.05 proforma_4 32 Regulatory Assets and Liabilities  7 06- Exhibit D_NIM+O&amp;M 3 2 2" xfId="16058"/>
    <cellStyle name="_Recon to Darrin's 5.11.05 proforma_4 32 Regulatory Assets and Liabilities  7 06- Exhibit D_NIM+O&amp;M 3 3" xfId="16059"/>
    <cellStyle name="_Recon to Darrin's 5.11.05 proforma_4 32 Regulatory Assets and Liabilities  7 06- Exhibit D_NIM+O&amp;M 4" xfId="16060"/>
    <cellStyle name="_Recon to Darrin's 5.11.05 proforma_4 32 Regulatory Assets and Liabilities  7 06- Exhibit D_NIM+O&amp;M 4 2" xfId="16061"/>
    <cellStyle name="_Recon to Darrin's 5.11.05 proforma_4 32 Regulatory Assets and Liabilities  7 06- Exhibit D_NIM+O&amp;M 5" xfId="16062"/>
    <cellStyle name="_Recon to Darrin's 5.11.05 proforma_4 32 Regulatory Assets and Liabilities  7 06- Exhibit D_NIM+O&amp;M 5 2" xfId="16063"/>
    <cellStyle name="_Recon to Darrin's 5.11.05 proforma_4 32 Regulatory Assets and Liabilities  7 06- Exhibit D_NIM+O&amp;M Monthly" xfId="16064"/>
    <cellStyle name="_Recon to Darrin's 5.11.05 proforma_4 32 Regulatory Assets and Liabilities  7 06- Exhibit D_NIM+O&amp;M Monthly 2" xfId="16065"/>
    <cellStyle name="_Recon to Darrin's 5.11.05 proforma_4 32 Regulatory Assets and Liabilities  7 06- Exhibit D_NIM+O&amp;M Monthly 2 2" xfId="16066"/>
    <cellStyle name="_Recon to Darrin's 5.11.05 proforma_4 32 Regulatory Assets and Liabilities  7 06- Exhibit D_NIM+O&amp;M Monthly 2 2 2" xfId="16067"/>
    <cellStyle name="_Recon to Darrin's 5.11.05 proforma_4 32 Regulatory Assets and Liabilities  7 06- Exhibit D_NIM+O&amp;M Monthly 3" xfId="16068"/>
    <cellStyle name="_Recon to Darrin's 5.11.05 proforma_4 32 Regulatory Assets and Liabilities  7 06- Exhibit D_NIM+O&amp;M Monthly 3 2" xfId="16069"/>
    <cellStyle name="_Recon to Darrin's 5.11.05 proforma_4 32 Regulatory Assets and Liabilities  7 06- Exhibit D_NIM+O&amp;M Monthly 3 2 2" xfId="16070"/>
    <cellStyle name="_Recon to Darrin's 5.11.05 proforma_4 32 Regulatory Assets and Liabilities  7 06- Exhibit D_NIM+O&amp;M Monthly 3 3" xfId="16071"/>
    <cellStyle name="_Recon to Darrin's 5.11.05 proforma_4 32 Regulatory Assets and Liabilities  7 06- Exhibit D_NIM+O&amp;M Monthly 4" xfId="16072"/>
    <cellStyle name="_Recon to Darrin's 5.11.05 proforma_4 32 Regulatory Assets and Liabilities  7 06- Exhibit D_NIM+O&amp;M Monthly 4 2" xfId="16073"/>
    <cellStyle name="_Recon to Darrin's 5.11.05 proforma_4 32 Regulatory Assets and Liabilities  7 06- Exhibit D_NIM+O&amp;M Monthly 5" xfId="16074"/>
    <cellStyle name="_Recon to Darrin's 5.11.05 proforma_4 32 Regulatory Assets and Liabilities  7 06- Exhibit D_NIM+O&amp;M Monthly 5 2" xfId="16075"/>
    <cellStyle name="_Recon to Darrin's 5.11.05 proforma_AURORA Total New" xfId="16076"/>
    <cellStyle name="_Recon to Darrin's 5.11.05 proforma_AURORA Total New 2" xfId="16077"/>
    <cellStyle name="_Recon to Darrin's 5.11.05 proforma_AURORA Total New 2 2" xfId="16078"/>
    <cellStyle name="_Recon to Darrin's 5.11.05 proforma_AURORA Total New 2 2 2" xfId="16079"/>
    <cellStyle name="_Recon to Darrin's 5.11.05 proforma_AURORA Total New 2 2 2 2" xfId="16080"/>
    <cellStyle name="_Recon to Darrin's 5.11.05 proforma_AURORA Total New 2 3" xfId="16081"/>
    <cellStyle name="_Recon to Darrin's 5.11.05 proforma_AURORA Total New 2 3 2" xfId="16082"/>
    <cellStyle name="_Recon to Darrin's 5.11.05 proforma_AURORA Total New 2 4" xfId="16083"/>
    <cellStyle name="_Recon to Darrin's 5.11.05 proforma_AURORA Total New 2 4 2" xfId="16084"/>
    <cellStyle name="_Recon to Darrin's 5.11.05 proforma_AURORA Total New 2 5" xfId="16085"/>
    <cellStyle name="_Recon to Darrin's 5.11.05 proforma_AURORA Total New 3" xfId="16086"/>
    <cellStyle name="_Recon to Darrin's 5.11.05 proforma_AURORA Total New 3 2" xfId="16087"/>
    <cellStyle name="_Recon to Darrin's 5.11.05 proforma_AURORA Total New 3 2 2" xfId="16088"/>
    <cellStyle name="_Recon to Darrin's 5.11.05 proforma_AURORA Total New 4" xfId="16089"/>
    <cellStyle name="_Recon to Darrin's 5.11.05 proforma_AURORA Total New 4 2" xfId="16090"/>
    <cellStyle name="_Recon to Darrin's 5.11.05 proforma_AURORA Total New 5" xfId="16091"/>
    <cellStyle name="_Recon to Darrin's 5.11.05 proforma_AURORA Total New 5 2" xfId="16092"/>
    <cellStyle name="_Recon to Darrin's 5.11.05 proforma_AURORA Total New 6" xfId="16093"/>
    <cellStyle name="_Recon to Darrin's 5.11.05 proforma_Book1" xfId="16094"/>
    <cellStyle name="_Recon to Darrin's 5.11.05 proforma_Book2" xfId="16095"/>
    <cellStyle name="_Recon to Darrin's 5.11.05 proforma_Book2 2" xfId="16096"/>
    <cellStyle name="_Recon to Darrin's 5.11.05 proforma_Book2 2 2" xfId="16097"/>
    <cellStyle name="_Recon to Darrin's 5.11.05 proforma_Book2 2 2 2" xfId="16098"/>
    <cellStyle name="_Recon to Darrin's 5.11.05 proforma_Book2 2 2 2 2" xfId="16099"/>
    <cellStyle name="_Recon to Darrin's 5.11.05 proforma_Book2 2 2 3" xfId="16100"/>
    <cellStyle name="_Recon to Darrin's 5.11.05 proforma_Book2 2 3" xfId="16101"/>
    <cellStyle name="_Recon to Darrin's 5.11.05 proforma_Book2 2 3 2" xfId="16102"/>
    <cellStyle name="_Recon to Darrin's 5.11.05 proforma_Book2 2 4" xfId="16103"/>
    <cellStyle name="_Recon to Darrin's 5.11.05 proforma_Book2 2 4 2" xfId="16104"/>
    <cellStyle name="_Recon to Darrin's 5.11.05 proforma_Book2 2 5" xfId="16105"/>
    <cellStyle name="_Recon to Darrin's 5.11.05 proforma_Book2 3" xfId="16106"/>
    <cellStyle name="_Recon to Darrin's 5.11.05 proforma_Book2 3 2" xfId="16107"/>
    <cellStyle name="_Recon to Darrin's 5.11.05 proforma_Book2 3 2 2" xfId="16108"/>
    <cellStyle name="_Recon to Darrin's 5.11.05 proforma_Book2 3 3" xfId="16109"/>
    <cellStyle name="_Recon to Darrin's 5.11.05 proforma_Book2 3 4" xfId="16110"/>
    <cellStyle name="_Recon to Darrin's 5.11.05 proforma_Book2 4" xfId="16111"/>
    <cellStyle name="_Recon to Darrin's 5.11.05 proforma_Book2 4 2" xfId="16112"/>
    <cellStyle name="_Recon to Darrin's 5.11.05 proforma_Book2 4 2 2" xfId="16113"/>
    <cellStyle name="_Recon to Darrin's 5.11.05 proforma_Book2 4 3" xfId="16114"/>
    <cellStyle name="_Recon to Darrin's 5.11.05 proforma_Book2 5" xfId="16115"/>
    <cellStyle name="_Recon to Darrin's 5.11.05 proforma_Book2 5 2" xfId="16116"/>
    <cellStyle name="_Recon to Darrin's 5.11.05 proforma_Book2 6" xfId="16117"/>
    <cellStyle name="_Recon to Darrin's 5.11.05 proforma_Book2 6 2" xfId="16118"/>
    <cellStyle name="_Recon to Darrin's 5.11.05 proforma_Book2 7" xfId="16119"/>
    <cellStyle name="_Recon to Darrin's 5.11.05 proforma_Book2_Adj Bench DR 3 for Initial Briefs (Electric)" xfId="16120"/>
    <cellStyle name="_Recon to Darrin's 5.11.05 proforma_Book2_Adj Bench DR 3 for Initial Briefs (Electric) 2" xfId="16121"/>
    <cellStyle name="_Recon to Darrin's 5.11.05 proforma_Book2_Adj Bench DR 3 for Initial Briefs (Electric) 2 2" xfId="16122"/>
    <cellStyle name="_Recon to Darrin's 5.11.05 proforma_Book2_Adj Bench DR 3 for Initial Briefs (Electric) 2 2 2" xfId="16123"/>
    <cellStyle name="_Recon to Darrin's 5.11.05 proforma_Book2_Adj Bench DR 3 for Initial Briefs (Electric) 2 2 2 2" xfId="16124"/>
    <cellStyle name="_Recon to Darrin's 5.11.05 proforma_Book2_Adj Bench DR 3 for Initial Briefs (Electric) 2 2 3" xfId="16125"/>
    <cellStyle name="_Recon to Darrin's 5.11.05 proforma_Book2_Adj Bench DR 3 for Initial Briefs (Electric) 2 3" xfId="16126"/>
    <cellStyle name="_Recon to Darrin's 5.11.05 proforma_Book2_Adj Bench DR 3 for Initial Briefs (Electric) 2 3 2" xfId="16127"/>
    <cellStyle name="_Recon to Darrin's 5.11.05 proforma_Book2_Adj Bench DR 3 for Initial Briefs (Electric) 2 4" xfId="16128"/>
    <cellStyle name="_Recon to Darrin's 5.11.05 proforma_Book2_Adj Bench DR 3 for Initial Briefs (Electric) 2 4 2" xfId="16129"/>
    <cellStyle name="_Recon to Darrin's 5.11.05 proforma_Book2_Adj Bench DR 3 for Initial Briefs (Electric) 2 5" xfId="16130"/>
    <cellStyle name="_Recon to Darrin's 5.11.05 proforma_Book2_Adj Bench DR 3 for Initial Briefs (Electric) 3" xfId="16131"/>
    <cellStyle name="_Recon to Darrin's 5.11.05 proforma_Book2_Adj Bench DR 3 for Initial Briefs (Electric) 3 2" xfId="16132"/>
    <cellStyle name="_Recon to Darrin's 5.11.05 proforma_Book2_Adj Bench DR 3 for Initial Briefs (Electric) 3 2 2" xfId="16133"/>
    <cellStyle name="_Recon to Darrin's 5.11.05 proforma_Book2_Adj Bench DR 3 for Initial Briefs (Electric) 3 3" xfId="16134"/>
    <cellStyle name="_Recon to Darrin's 5.11.05 proforma_Book2_Adj Bench DR 3 for Initial Briefs (Electric) 3 4" xfId="16135"/>
    <cellStyle name="_Recon to Darrin's 5.11.05 proforma_Book2_Adj Bench DR 3 for Initial Briefs (Electric) 4" xfId="16136"/>
    <cellStyle name="_Recon to Darrin's 5.11.05 proforma_Book2_Adj Bench DR 3 for Initial Briefs (Electric) 4 2" xfId="16137"/>
    <cellStyle name="_Recon to Darrin's 5.11.05 proforma_Book2_Adj Bench DR 3 for Initial Briefs (Electric) 4 2 2" xfId="16138"/>
    <cellStyle name="_Recon to Darrin's 5.11.05 proforma_Book2_Adj Bench DR 3 for Initial Briefs (Electric) 4 3" xfId="16139"/>
    <cellStyle name="_Recon to Darrin's 5.11.05 proforma_Book2_Adj Bench DR 3 for Initial Briefs (Electric) 5" xfId="16140"/>
    <cellStyle name="_Recon to Darrin's 5.11.05 proforma_Book2_Adj Bench DR 3 for Initial Briefs (Electric) 5 2" xfId="16141"/>
    <cellStyle name="_Recon to Darrin's 5.11.05 proforma_Book2_Adj Bench DR 3 for Initial Briefs (Electric) 6" xfId="16142"/>
    <cellStyle name="_Recon to Darrin's 5.11.05 proforma_Book2_Adj Bench DR 3 for Initial Briefs (Electric) 6 2" xfId="16143"/>
    <cellStyle name="_Recon to Darrin's 5.11.05 proforma_Book2_Adj Bench DR 3 for Initial Briefs (Electric) 7" xfId="16144"/>
    <cellStyle name="_Recon to Darrin's 5.11.05 proforma_Book2_Adj Bench DR 3 for Initial Briefs (Electric)_DEM-WP(C) ENERG10C--ctn Mid-C_042010 2010GRC" xfId="16145"/>
    <cellStyle name="_Recon to Darrin's 5.11.05 proforma_Book2_Adj Bench DR 3 for Initial Briefs (Electric)_DEM-WP(C) ENERG10C--ctn Mid-C_042010 2010GRC 2" xfId="16146"/>
    <cellStyle name="_Recon to Darrin's 5.11.05 proforma_Book2_DEM-WP(C) ENERG10C--ctn Mid-C_042010 2010GRC" xfId="16147"/>
    <cellStyle name="_Recon to Darrin's 5.11.05 proforma_Book2_DEM-WP(C) ENERG10C--ctn Mid-C_042010 2010GRC 2" xfId="16148"/>
    <cellStyle name="_Recon to Darrin's 5.11.05 proforma_Book2_Electric Rev Req Model (2009 GRC) Rebuttal" xfId="16149"/>
    <cellStyle name="_Recon to Darrin's 5.11.05 proforma_Book2_Electric Rev Req Model (2009 GRC) Rebuttal 2" xfId="16150"/>
    <cellStyle name="_Recon to Darrin's 5.11.05 proforma_Book2_Electric Rev Req Model (2009 GRC) Rebuttal 2 2" xfId="16151"/>
    <cellStyle name="_Recon to Darrin's 5.11.05 proforma_Book2_Electric Rev Req Model (2009 GRC) Rebuttal 2 2 2" xfId="16152"/>
    <cellStyle name="_Recon to Darrin's 5.11.05 proforma_Book2_Electric Rev Req Model (2009 GRC) Rebuttal 2 3" xfId="16153"/>
    <cellStyle name="_Recon to Darrin's 5.11.05 proforma_Book2_Electric Rev Req Model (2009 GRC) Rebuttal 2 4" xfId="16154"/>
    <cellStyle name="_Recon to Darrin's 5.11.05 proforma_Book2_Electric Rev Req Model (2009 GRC) Rebuttal 3" xfId="16155"/>
    <cellStyle name="_Recon to Darrin's 5.11.05 proforma_Book2_Electric Rev Req Model (2009 GRC) Rebuttal 3 2" xfId="16156"/>
    <cellStyle name="_Recon to Darrin's 5.11.05 proforma_Book2_Electric Rev Req Model (2009 GRC) Rebuttal 4" xfId="16157"/>
    <cellStyle name="_Recon to Darrin's 5.11.05 proforma_Book2_Electric Rev Req Model (2009 GRC) Rebuttal 5" xfId="16158"/>
    <cellStyle name="_Recon to Darrin's 5.11.05 proforma_Book2_Electric Rev Req Model (2009 GRC) Rebuttal REmoval of New  WH Solar AdjustMI" xfId="16159"/>
    <cellStyle name="_Recon to Darrin's 5.11.05 proforma_Book2_Electric Rev Req Model (2009 GRC) Rebuttal REmoval of New  WH Solar AdjustMI 2" xfId="16160"/>
    <cellStyle name="_Recon to Darrin's 5.11.05 proforma_Book2_Electric Rev Req Model (2009 GRC) Rebuttal REmoval of New  WH Solar AdjustMI 2 2" xfId="16161"/>
    <cellStyle name="_Recon to Darrin's 5.11.05 proforma_Book2_Electric Rev Req Model (2009 GRC) Rebuttal REmoval of New  WH Solar AdjustMI 2 2 2" xfId="16162"/>
    <cellStyle name="_Recon to Darrin's 5.11.05 proforma_Book2_Electric Rev Req Model (2009 GRC) Rebuttal REmoval of New  WH Solar AdjustMI 2 2 2 2" xfId="16163"/>
    <cellStyle name="_Recon to Darrin's 5.11.05 proforma_Book2_Electric Rev Req Model (2009 GRC) Rebuttal REmoval of New  WH Solar AdjustMI 2 2 3" xfId="16164"/>
    <cellStyle name="_Recon to Darrin's 5.11.05 proforma_Book2_Electric Rev Req Model (2009 GRC) Rebuttal REmoval of New  WH Solar AdjustMI 2 3" xfId="16165"/>
    <cellStyle name="_Recon to Darrin's 5.11.05 proforma_Book2_Electric Rev Req Model (2009 GRC) Rebuttal REmoval of New  WH Solar AdjustMI 2 3 2" xfId="16166"/>
    <cellStyle name="_Recon to Darrin's 5.11.05 proforma_Book2_Electric Rev Req Model (2009 GRC) Rebuttal REmoval of New  WH Solar AdjustMI 2 4" xfId="16167"/>
    <cellStyle name="_Recon to Darrin's 5.11.05 proforma_Book2_Electric Rev Req Model (2009 GRC) Rebuttal REmoval of New  WH Solar AdjustMI 2 4 2" xfId="16168"/>
    <cellStyle name="_Recon to Darrin's 5.11.05 proforma_Book2_Electric Rev Req Model (2009 GRC) Rebuttal REmoval of New  WH Solar AdjustMI 2 5" xfId="16169"/>
    <cellStyle name="_Recon to Darrin's 5.11.05 proforma_Book2_Electric Rev Req Model (2009 GRC) Rebuttal REmoval of New  WH Solar AdjustMI 3" xfId="16170"/>
    <cellStyle name="_Recon to Darrin's 5.11.05 proforma_Book2_Electric Rev Req Model (2009 GRC) Rebuttal REmoval of New  WH Solar AdjustMI 3 2" xfId="16171"/>
    <cellStyle name="_Recon to Darrin's 5.11.05 proforma_Book2_Electric Rev Req Model (2009 GRC) Rebuttal REmoval of New  WH Solar AdjustMI 3 2 2" xfId="16172"/>
    <cellStyle name="_Recon to Darrin's 5.11.05 proforma_Book2_Electric Rev Req Model (2009 GRC) Rebuttal REmoval of New  WH Solar AdjustMI 3 3" xfId="16173"/>
    <cellStyle name="_Recon to Darrin's 5.11.05 proforma_Book2_Electric Rev Req Model (2009 GRC) Rebuttal REmoval of New  WH Solar AdjustMI 3 4" xfId="16174"/>
    <cellStyle name="_Recon to Darrin's 5.11.05 proforma_Book2_Electric Rev Req Model (2009 GRC) Rebuttal REmoval of New  WH Solar AdjustMI 4" xfId="16175"/>
    <cellStyle name="_Recon to Darrin's 5.11.05 proforma_Book2_Electric Rev Req Model (2009 GRC) Rebuttal REmoval of New  WH Solar AdjustMI 4 2" xfId="16176"/>
    <cellStyle name="_Recon to Darrin's 5.11.05 proforma_Book2_Electric Rev Req Model (2009 GRC) Rebuttal REmoval of New  WH Solar AdjustMI 4 2 2" xfId="16177"/>
    <cellStyle name="_Recon to Darrin's 5.11.05 proforma_Book2_Electric Rev Req Model (2009 GRC) Rebuttal REmoval of New  WH Solar AdjustMI 4 3" xfId="16178"/>
    <cellStyle name="_Recon to Darrin's 5.11.05 proforma_Book2_Electric Rev Req Model (2009 GRC) Rebuttal REmoval of New  WH Solar AdjustMI 5" xfId="16179"/>
    <cellStyle name="_Recon to Darrin's 5.11.05 proforma_Book2_Electric Rev Req Model (2009 GRC) Rebuttal REmoval of New  WH Solar AdjustMI 5 2" xfId="16180"/>
    <cellStyle name="_Recon to Darrin's 5.11.05 proforma_Book2_Electric Rev Req Model (2009 GRC) Rebuttal REmoval of New  WH Solar AdjustMI 6" xfId="16181"/>
    <cellStyle name="_Recon to Darrin's 5.11.05 proforma_Book2_Electric Rev Req Model (2009 GRC) Rebuttal REmoval of New  WH Solar AdjustMI 6 2" xfId="16182"/>
    <cellStyle name="_Recon to Darrin's 5.11.05 proforma_Book2_Electric Rev Req Model (2009 GRC) Rebuttal REmoval of New  WH Solar AdjustMI 7" xfId="16183"/>
    <cellStyle name="_Recon to Darrin's 5.11.05 proforma_Book2_Electric Rev Req Model (2009 GRC) Rebuttal REmoval of New  WH Solar AdjustMI_DEM-WP(C) ENERG10C--ctn Mid-C_042010 2010GRC" xfId="16184"/>
    <cellStyle name="_Recon to Darrin's 5.11.05 proforma_Book2_Electric Rev Req Model (2009 GRC) Rebuttal REmoval of New  WH Solar AdjustMI_DEM-WP(C) ENERG10C--ctn Mid-C_042010 2010GRC 2" xfId="16185"/>
    <cellStyle name="_Recon to Darrin's 5.11.05 proforma_Book2_Electric Rev Req Model (2009 GRC) Revised 01-18-2010" xfId="16186"/>
    <cellStyle name="_Recon to Darrin's 5.11.05 proforma_Book2_Electric Rev Req Model (2009 GRC) Revised 01-18-2010 2" xfId="16187"/>
    <cellStyle name="_Recon to Darrin's 5.11.05 proforma_Book2_Electric Rev Req Model (2009 GRC) Revised 01-18-2010 2 2" xfId="16188"/>
    <cellStyle name="_Recon to Darrin's 5.11.05 proforma_Book2_Electric Rev Req Model (2009 GRC) Revised 01-18-2010 2 2 2" xfId="16189"/>
    <cellStyle name="_Recon to Darrin's 5.11.05 proforma_Book2_Electric Rev Req Model (2009 GRC) Revised 01-18-2010 2 2 2 2" xfId="16190"/>
    <cellStyle name="_Recon to Darrin's 5.11.05 proforma_Book2_Electric Rev Req Model (2009 GRC) Revised 01-18-2010 2 2 3" xfId="16191"/>
    <cellStyle name="_Recon to Darrin's 5.11.05 proforma_Book2_Electric Rev Req Model (2009 GRC) Revised 01-18-2010 2 3" xfId="16192"/>
    <cellStyle name="_Recon to Darrin's 5.11.05 proforma_Book2_Electric Rev Req Model (2009 GRC) Revised 01-18-2010 2 3 2" xfId="16193"/>
    <cellStyle name="_Recon to Darrin's 5.11.05 proforma_Book2_Electric Rev Req Model (2009 GRC) Revised 01-18-2010 2 4" xfId="16194"/>
    <cellStyle name="_Recon to Darrin's 5.11.05 proforma_Book2_Electric Rev Req Model (2009 GRC) Revised 01-18-2010 2 4 2" xfId="16195"/>
    <cellStyle name="_Recon to Darrin's 5.11.05 proforma_Book2_Electric Rev Req Model (2009 GRC) Revised 01-18-2010 2 5" xfId="16196"/>
    <cellStyle name="_Recon to Darrin's 5.11.05 proforma_Book2_Electric Rev Req Model (2009 GRC) Revised 01-18-2010 3" xfId="16197"/>
    <cellStyle name="_Recon to Darrin's 5.11.05 proforma_Book2_Electric Rev Req Model (2009 GRC) Revised 01-18-2010 3 2" xfId="16198"/>
    <cellStyle name="_Recon to Darrin's 5.11.05 proforma_Book2_Electric Rev Req Model (2009 GRC) Revised 01-18-2010 3 2 2" xfId="16199"/>
    <cellStyle name="_Recon to Darrin's 5.11.05 proforma_Book2_Electric Rev Req Model (2009 GRC) Revised 01-18-2010 3 3" xfId="16200"/>
    <cellStyle name="_Recon to Darrin's 5.11.05 proforma_Book2_Electric Rev Req Model (2009 GRC) Revised 01-18-2010 3 4" xfId="16201"/>
    <cellStyle name="_Recon to Darrin's 5.11.05 proforma_Book2_Electric Rev Req Model (2009 GRC) Revised 01-18-2010 4" xfId="16202"/>
    <cellStyle name="_Recon to Darrin's 5.11.05 proforma_Book2_Electric Rev Req Model (2009 GRC) Revised 01-18-2010 4 2" xfId="16203"/>
    <cellStyle name="_Recon to Darrin's 5.11.05 proforma_Book2_Electric Rev Req Model (2009 GRC) Revised 01-18-2010 4 2 2" xfId="16204"/>
    <cellStyle name="_Recon to Darrin's 5.11.05 proforma_Book2_Electric Rev Req Model (2009 GRC) Revised 01-18-2010 4 3" xfId="16205"/>
    <cellStyle name="_Recon to Darrin's 5.11.05 proforma_Book2_Electric Rev Req Model (2009 GRC) Revised 01-18-2010 5" xfId="16206"/>
    <cellStyle name="_Recon to Darrin's 5.11.05 proforma_Book2_Electric Rev Req Model (2009 GRC) Revised 01-18-2010 5 2" xfId="16207"/>
    <cellStyle name="_Recon to Darrin's 5.11.05 proforma_Book2_Electric Rev Req Model (2009 GRC) Revised 01-18-2010 6" xfId="16208"/>
    <cellStyle name="_Recon to Darrin's 5.11.05 proforma_Book2_Electric Rev Req Model (2009 GRC) Revised 01-18-2010 6 2" xfId="16209"/>
    <cellStyle name="_Recon to Darrin's 5.11.05 proforma_Book2_Electric Rev Req Model (2009 GRC) Revised 01-18-2010 7" xfId="16210"/>
    <cellStyle name="_Recon to Darrin's 5.11.05 proforma_Book2_Electric Rev Req Model (2009 GRC) Revised 01-18-2010_DEM-WP(C) ENERG10C--ctn Mid-C_042010 2010GRC" xfId="16211"/>
    <cellStyle name="_Recon to Darrin's 5.11.05 proforma_Book2_Electric Rev Req Model (2009 GRC) Revised 01-18-2010_DEM-WP(C) ENERG10C--ctn Mid-C_042010 2010GRC 2" xfId="16212"/>
    <cellStyle name="_Recon to Darrin's 5.11.05 proforma_Book2_Final Order Electric EXHIBIT A-1" xfId="16213"/>
    <cellStyle name="_Recon to Darrin's 5.11.05 proforma_Book2_Final Order Electric EXHIBIT A-1 2" xfId="16214"/>
    <cellStyle name="_Recon to Darrin's 5.11.05 proforma_Book2_Final Order Electric EXHIBIT A-1 2 2" xfId="16215"/>
    <cellStyle name="_Recon to Darrin's 5.11.05 proforma_Book2_Final Order Electric EXHIBIT A-1 2 2 2" xfId="16216"/>
    <cellStyle name="_Recon to Darrin's 5.11.05 proforma_Book2_Final Order Electric EXHIBIT A-1 2 3" xfId="16217"/>
    <cellStyle name="_Recon to Darrin's 5.11.05 proforma_Book2_Final Order Electric EXHIBIT A-1 2 4" xfId="16218"/>
    <cellStyle name="_Recon to Darrin's 5.11.05 proforma_Book2_Final Order Electric EXHIBIT A-1 3" xfId="16219"/>
    <cellStyle name="_Recon to Darrin's 5.11.05 proforma_Book2_Final Order Electric EXHIBIT A-1 3 2" xfId="16220"/>
    <cellStyle name="_Recon to Darrin's 5.11.05 proforma_Book2_Final Order Electric EXHIBIT A-1 3 2 2" xfId="16221"/>
    <cellStyle name="_Recon to Darrin's 5.11.05 proforma_Book2_Final Order Electric EXHIBIT A-1 3 3" xfId="16222"/>
    <cellStyle name="_Recon to Darrin's 5.11.05 proforma_Book2_Final Order Electric EXHIBIT A-1 4" xfId="16223"/>
    <cellStyle name="_Recon to Darrin's 5.11.05 proforma_Book2_Final Order Electric EXHIBIT A-1 4 2" xfId="16224"/>
    <cellStyle name="_Recon to Darrin's 5.11.05 proforma_Book2_Final Order Electric EXHIBIT A-1 5" xfId="16225"/>
    <cellStyle name="_Recon to Darrin's 5.11.05 proforma_Book2_Final Order Electric EXHIBIT A-1 6" xfId="16226"/>
    <cellStyle name="_Recon to Darrin's 5.11.05 proforma_Book2_Final Order Electric EXHIBIT A-1 7" xfId="16227"/>
    <cellStyle name="_Recon to Darrin's 5.11.05 proforma_Book4" xfId="16228"/>
    <cellStyle name="_Recon to Darrin's 5.11.05 proforma_Book4 2" xfId="16229"/>
    <cellStyle name="_Recon to Darrin's 5.11.05 proforma_Book4 2 2" xfId="16230"/>
    <cellStyle name="_Recon to Darrin's 5.11.05 proforma_Book4 2 2 2" xfId="16231"/>
    <cellStyle name="_Recon to Darrin's 5.11.05 proforma_Book4 2 2 2 2" xfId="16232"/>
    <cellStyle name="_Recon to Darrin's 5.11.05 proforma_Book4 2 2 3" xfId="16233"/>
    <cellStyle name="_Recon to Darrin's 5.11.05 proforma_Book4 2 3" xfId="16234"/>
    <cellStyle name="_Recon to Darrin's 5.11.05 proforma_Book4 2 3 2" xfId="16235"/>
    <cellStyle name="_Recon to Darrin's 5.11.05 proforma_Book4 2 4" xfId="16236"/>
    <cellStyle name="_Recon to Darrin's 5.11.05 proforma_Book4 2 4 2" xfId="16237"/>
    <cellStyle name="_Recon to Darrin's 5.11.05 proforma_Book4 2 5" xfId="16238"/>
    <cellStyle name="_Recon to Darrin's 5.11.05 proforma_Book4 3" xfId="16239"/>
    <cellStyle name="_Recon to Darrin's 5.11.05 proforma_Book4 3 2" xfId="16240"/>
    <cellStyle name="_Recon to Darrin's 5.11.05 proforma_Book4 3 2 2" xfId="16241"/>
    <cellStyle name="_Recon to Darrin's 5.11.05 proforma_Book4 3 3" xfId="16242"/>
    <cellStyle name="_Recon to Darrin's 5.11.05 proforma_Book4 3 4" xfId="16243"/>
    <cellStyle name="_Recon to Darrin's 5.11.05 proforma_Book4 4" xfId="16244"/>
    <cellStyle name="_Recon to Darrin's 5.11.05 proforma_Book4 4 2" xfId="16245"/>
    <cellStyle name="_Recon to Darrin's 5.11.05 proforma_Book4 4 2 2" xfId="16246"/>
    <cellStyle name="_Recon to Darrin's 5.11.05 proforma_Book4 4 3" xfId="16247"/>
    <cellStyle name="_Recon to Darrin's 5.11.05 proforma_Book4 5" xfId="16248"/>
    <cellStyle name="_Recon to Darrin's 5.11.05 proforma_Book4 5 2" xfId="16249"/>
    <cellStyle name="_Recon to Darrin's 5.11.05 proforma_Book4 6" xfId="16250"/>
    <cellStyle name="_Recon to Darrin's 5.11.05 proforma_Book4 6 2" xfId="16251"/>
    <cellStyle name="_Recon to Darrin's 5.11.05 proforma_Book4 7" xfId="16252"/>
    <cellStyle name="_Recon to Darrin's 5.11.05 proforma_Book4_DEM-WP(C) ENERG10C--ctn Mid-C_042010 2010GRC" xfId="16253"/>
    <cellStyle name="_Recon to Darrin's 5.11.05 proforma_Book4_DEM-WP(C) ENERG10C--ctn Mid-C_042010 2010GRC 2" xfId="16254"/>
    <cellStyle name="_Recon to Darrin's 5.11.05 proforma_Book9" xfId="16255"/>
    <cellStyle name="_Recon to Darrin's 5.11.05 proforma_Book9 2" xfId="16256"/>
    <cellStyle name="_Recon to Darrin's 5.11.05 proforma_Book9 2 2" xfId="16257"/>
    <cellStyle name="_Recon to Darrin's 5.11.05 proforma_Book9 2 2 2" xfId="16258"/>
    <cellStyle name="_Recon to Darrin's 5.11.05 proforma_Book9 2 2 2 2" xfId="16259"/>
    <cellStyle name="_Recon to Darrin's 5.11.05 proforma_Book9 2 2 3" xfId="16260"/>
    <cellStyle name="_Recon to Darrin's 5.11.05 proforma_Book9 2 3" xfId="16261"/>
    <cellStyle name="_Recon to Darrin's 5.11.05 proforma_Book9 2 3 2" xfId="16262"/>
    <cellStyle name="_Recon to Darrin's 5.11.05 proforma_Book9 2 4" xfId="16263"/>
    <cellStyle name="_Recon to Darrin's 5.11.05 proforma_Book9 2 4 2" xfId="16264"/>
    <cellStyle name="_Recon to Darrin's 5.11.05 proforma_Book9 2 5" xfId="16265"/>
    <cellStyle name="_Recon to Darrin's 5.11.05 proforma_Book9 3" xfId="16266"/>
    <cellStyle name="_Recon to Darrin's 5.11.05 proforma_Book9 3 2" xfId="16267"/>
    <cellStyle name="_Recon to Darrin's 5.11.05 proforma_Book9 3 2 2" xfId="16268"/>
    <cellStyle name="_Recon to Darrin's 5.11.05 proforma_Book9 3 3" xfId="16269"/>
    <cellStyle name="_Recon to Darrin's 5.11.05 proforma_Book9 3 4" xfId="16270"/>
    <cellStyle name="_Recon to Darrin's 5.11.05 proforma_Book9 4" xfId="16271"/>
    <cellStyle name="_Recon to Darrin's 5.11.05 proforma_Book9 4 2" xfId="16272"/>
    <cellStyle name="_Recon to Darrin's 5.11.05 proforma_Book9 4 2 2" xfId="16273"/>
    <cellStyle name="_Recon to Darrin's 5.11.05 proforma_Book9 4 3" xfId="16274"/>
    <cellStyle name="_Recon to Darrin's 5.11.05 proforma_Book9 5" xfId="16275"/>
    <cellStyle name="_Recon to Darrin's 5.11.05 proforma_Book9 5 2" xfId="16276"/>
    <cellStyle name="_Recon to Darrin's 5.11.05 proforma_Book9 6" xfId="16277"/>
    <cellStyle name="_Recon to Darrin's 5.11.05 proforma_Book9 6 2" xfId="16278"/>
    <cellStyle name="_Recon to Darrin's 5.11.05 proforma_Book9 7" xfId="16279"/>
    <cellStyle name="_Recon to Darrin's 5.11.05 proforma_Book9_DEM-WP(C) ENERG10C--ctn Mid-C_042010 2010GRC" xfId="16280"/>
    <cellStyle name="_Recon to Darrin's 5.11.05 proforma_Book9_DEM-WP(C) ENERG10C--ctn Mid-C_042010 2010GRC 2" xfId="16281"/>
    <cellStyle name="_Recon to Darrin's 5.11.05 proforma_Check the Interest Calculation" xfId="16282"/>
    <cellStyle name="_Recon to Darrin's 5.11.05 proforma_Check the Interest Calculation 2" xfId="16283"/>
    <cellStyle name="_Recon to Darrin's 5.11.05 proforma_Check the Interest Calculation_Scenario 1 REC vs PTC Offset" xfId="16284"/>
    <cellStyle name="_Recon to Darrin's 5.11.05 proforma_Check the Interest Calculation_Scenario 1 REC vs PTC Offset 2" xfId="16285"/>
    <cellStyle name="_Recon to Darrin's 5.11.05 proforma_Check the Interest Calculation_Scenario 3" xfId="16286"/>
    <cellStyle name="_Recon to Darrin's 5.11.05 proforma_Check the Interest Calculation_Scenario 3 2" xfId="16287"/>
    <cellStyle name="_Recon to Darrin's 5.11.05 proforma_Chelan PUD Power Costs (8-10)" xfId="16288"/>
    <cellStyle name="_Recon to Darrin's 5.11.05 proforma_Chelan PUD Power Costs (8-10) 2" xfId="16289"/>
    <cellStyle name="_Recon to Darrin's 5.11.05 proforma_DEM-WP(C) Chelan Power Costs" xfId="16290"/>
    <cellStyle name="_Recon to Darrin's 5.11.05 proforma_DEM-WP(C) Chelan Power Costs 2" xfId="16291"/>
    <cellStyle name="_Recon to Darrin's 5.11.05 proforma_DEM-WP(C) Chelan Power Costs 2 2" xfId="16292"/>
    <cellStyle name="_Recon to Darrin's 5.11.05 proforma_DEM-WP(C) Chelan Power Costs 2 2 2" xfId="16293"/>
    <cellStyle name="_Recon to Darrin's 5.11.05 proforma_DEM-WP(C) Chelan Power Costs 2 3" xfId="16294"/>
    <cellStyle name="_Recon to Darrin's 5.11.05 proforma_DEM-WP(C) Chelan Power Costs 3" xfId="16295"/>
    <cellStyle name="_Recon to Darrin's 5.11.05 proforma_DEM-WP(C) Chelan Power Costs 3 2" xfId="16296"/>
    <cellStyle name="_Recon to Darrin's 5.11.05 proforma_DEM-WP(C) Chelan Power Costs 3 2 2" xfId="16297"/>
    <cellStyle name="_Recon to Darrin's 5.11.05 proforma_DEM-WP(C) Chelan Power Costs 3 3" xfId="16298"/>
    <cellStyle name="_Recon to Darrin's 5.11.05 proforma_DEM-WP(C) Chelan Power Costs 4" xfId="16299"/>
    <cellStyle name="_Recon to Darrin's 5.11.05 proforma_DEM-WP(C) Chelan Power Costs 4 2" xfId="16300"/>
    <cellStyle name="_Recon to Darrin's 5.11.05 proforma_DEM-WP(C) Chelan Power Costs 5" xfId="16301"/>
    <cellStyle name="_Recon to Darrin's 5.11.05 proforma_DEM-WP(C) Chelan Power Costs 5 2" xfId="16302"/>
    <cellStyle name="_Recon to Darrin's 5.11.05 proforma_DEM-WP(C) ENERG10C--ctn Mid-C_042010 2010GRC" xfId="16303"/>
    <cellStyle name="_Recon to Darrin's 5.11.05 proforma_DEM-WP(C) ENERG10C--ctn Mid-C_042010 2010GRC 2" xfId="16304"/>
    <cellStyle name="_Recon to Darrin's 5.11.05 proforma_DEM-WP(C) Gas Transport 2010GRC" xfId="16305"/>
    <cellStyle name="_Recon to Darrin's 5.11.05 proforma_DEM-WP(C) Gas Transport 2010GRC 2" xfId="16306"/>
    <cellStyle name="_Recon to Darrin's 5.11.05 proforma_DEM-WP(C) Gas Transport 2010GRC 2 2" xfId="16307"/>
    <cellStyle name="_Recon to Darrin's 5.11.05 proforma_DEM-WP(C) Gas Transport 2010GRC 2 2 2" xfId="16308"/>
    <cellStyle name="_Recon to Darrin's 5.11.05 proforma_DEM-WP(C) Gas Transport 2010GRC 2 3" xfId="16309"/>
    <cellStyle name="_Recon to Darrin's 5.11.05 proforma_DEM-WP(C) Gas Transport 2010GRC 3" xfId="16310"/>
    <cellStyle name="_Recon to Darrin's 5.11.05 proforma_DEM-WP(C) Gas Transport 2010GRC 3 2" xfId="16311"/>
    <cellStyle name="_Recon to Darrin's 5.11.05 proforma_DEM-WP(C) Gas Transport 2010GRC 3 2 2" xfId="16312"/>
    <cellStyle name="_Recon to Darrin's 5.11.05 proforma_DEM-WP(C) Gas Transport 2010GRC 3 3" xfId="16313"/>
    <cellStyle name="_Recon to Darrin's 5.11.05 proforma_DEM-WP(C) Gas Transport 2010GRC 4" xfId="16314"/>
    <cellStyle name="_Recon to Darrin's 5.11.05 proforma_DEM-WP(C) Gas Transport 2010GRC 4 2" xfId="16315"/>
    <cellStyle name="_Recon to Darrin's 5.11.05 proforma_DEM-WP(C) Gas Transport 2010GRC 5" xfId="16316"/>
    <cellStyle name="_Recon to Darrin's 5.11.05 proforma_DEM-WP(C) Gas Transport 2010GRC 5 2" xfId="16317"/>
    <cellStyle name="_Recon to Darrin's 5.11.05 proforma_Exh A-1 resulting from UE-112050 effective Jan 1 2012" xfId="16318"/>
    <cellStyle name="_Recon to Darrin's 5.11.05 proforma_Exh A-1 resulting from UE-112050 effective Jan 1 2012 2" xfId="16319"/>
    <cellStyle name="_Recon to Darrin's 5.11.05 proforma_Exhibit A-1 effective 4-1-11 fr S Free 12-11" xfId="16320"/>
    <cellStyle name="_Recon to Darrin's 5.11.05 proforma_Exhibit A-1 effective 4-1-11 fr S Free 12-11 2" xfId="16321"/>
    <cellStyle name="_Recon to Darrin's 5.11.05 proforma_Exhibit D fr R Gho 12-31-08" xfId="16322"/>
    <cellStyle name="_Recon to Darrin's 5.11.05 proforma_Exhibit D fr R Gho 12-31-08 2" xfId="16323"/>
    <cellStyle name="_Recon to Darrin's 5.11.05 proforma_Exhibit D fr R Gho 12-31-08 2 2" xfId="16324"/>
    <cellStyle name="_Recon to Darrin's 5.11.05 proforma_Exhibit D fr R Gho 12-31-08 2 2 2" xfId="16325"/>
    <cellStyle name="_Recon to Darrin's 5.11.05 proforma_Exhibit D fr R Gho 12-31-08 2 2 2 2" xfId="16326"/>
    <cellStyle name="_Recon to Darrin's 5.11.05 proforma_Exhibit D fr R Gho 12-31-08 2 3" xfId="16327"/>
    <cellStyle name="_Recon to Darrin's 5.11.05 proforma_Exhibit D fr R Gho 12-31-08 2 3 2" xfId="16328"/>
    <cellStyle name="_Recon to Darrin's 5.11.05 proforma_Exhibit D fr R Gho 12-31-08 2 4" xfId="16329"/>
    <cellStyle name="_Recon to Darrin's 5.11.05 proforma_Exhibit D fr R Gho 12-31-08 2 4 2" xfId="16330"/>
    <cellStyle name="_Recon to Darrin's 5.11.05 proforma_Exhibit D fr R Gho 12-31-08 2 5" xfId="16331"/>
    <cellStyle name="_Recon to Darrin's 5.11.05 proforma_Exhibit D fr R Gho 12-31-08 3" xfId="16332"/>
    <cellStyle name="_Recon to Darrin's 5.11.05 proforma_Exhibit D fr R Gho 12-31-08 3 2" xfId="16333"/>
    <cellStyle name="_Recon to Darrin's 5.11.05 proforma_Exhibit D fr R Gho 12-31-08 3 2 2" xfId="16334"/>
    <cellStyle name="_Recon to Darrin's 5.11.05 proforma_Exhibit D fr R Gho 12-31-08 3 3" xfId="16335"/>
    <cellStyle name="_Recon to Darrin's 5.11.05 proforma_Exhibit D fr R Gho 12-31-08 4" xfId="16336"/>
    <cellStyle name="_Recon to Darrin's 5.11.05 proforma_Exhibit D fr R Gho 12-31-08 4 2" xfId="16337"/>
    <cellStyle name="_Recon to Darrin's 5.11.05 proforma_Exhibit D fr R Gho 12-31-08 4 2 2" xfId="16338"/>
    <cellStyle name="_Recon to Darrin's 5.11.05 proforma_Exhibit D fr R Gho 12-31-08 4 3" xfId="16339"/>
    <cellStyle name="_Recon to Darrin's 5.11.05 proforma_Exhibit D fr R Gho 12-31-08 5" xfId="16340"/>
    <cellStyle name="_Recon to Darrin's 5.11.05 proforma_Exhibit D fr R Gho 12-31-08 5 2" xfId="16341"/>
    <cellStyle name="_Recon to Darrin's 5.11.05 proforma_Exhibit D fr R Gho 12-31-08 6" xfId="16342"/>
    <cellStyle name="_Recon to Darrin's 5.11.05 proforma_Exhibit D fr R Gho 12-31-08 6 2" xfId="16343"/>
    <cellStyle name="_Recon to Darrin's 5.11.05 proforma_Exhibit D fr R Gho 12-31-08 7" xfId="16344"/>
    <cellStyle name="_Recon to Darrin's 5.11.05 proforma_Exhibit D fr R Gho 12-31-08 v2" xfId="16345"/>
    <cellStyle name="_Recon to Darrin's 5.11.05 proforma_Exhibit D fr R Gho 12-31-08 v2 2" xfId="16346"/>
    <cellStyle name="_Recon to Darrin's 5.11.05 proforma_Exhibit D fr R Gho 12-31-08 v2 2 2" xfId="16347"/>
    <cellStyle name="_Recon to Darrin's 5.11.05 proforma_Exhibit D fr R Gho 12-31-08 v2 2 2 2" xfId="16348"/>
    <cellStyle name="_Recon to Darrin's 5.11.05 proforma_Exhibit D fr R Gho 12-31-08 v2 2 2 2 2" xfId="16349"/>
    <cellStyle name="_Recon to Darrin's 5.11.05 proforma_Exhibit D fr R Gho 12-31-08 v2 2 3" xfId="16350"/>
    <cellStyle name="_Recon to Darrin's 5.11.05 proforma_Exhibit D fr R Gho 12-31-08 v2 2 3 2" xfId="16351"/>
    <cellStyle name="_Recon to Darrin's 5.11.05 proforma_Exhibit D fr R Gho 12-31-08 v2 2 4" xfId="16352"/>
    <cellStyle name="_Recon to Darrin's 5.11.05 proforma_Exhibit D fr R Gho 12-31-08 v2 2 4 2" xfId="16353"/>
    <cellStyle name="_Recon to Darrin's 5.11.05 proforma_Exhibit D fr R Gho 12-31-08 v2 2 5" xfId="16354"/>
    <cellStyle name="_Recon to Darrin's 5.11.05 proforma_Exhibit D fr R Gho 12-31-08 v2 3" xfId="16355"/>
    <cellStyle name="_Recon to Darrin's 5.11.05 proforma_Exhibit D fr R Gho 12-31-08 v2 3 2" xfId="16356"/>
    <cellStyle name="_Recon to Darrin's 5.11.05 proforma_Exhibit D fr R Gho 12-31-08 v2 3 2 2" xfId="16357"/>
    <cellStyle name="_Recon to Darrin's 5.11.05 proforma_Exhibit D fr R Gho 12-31-08 v2 3 3" xfId="16358"/>
    <cellStyle name="_Recon to Darrin's 5.11.05 proforma_Exhibit D fr R Gho 12-31-08 v2 4" xfId="16359"/>
    <cellStyle name="_Recon to Darrin's 5.11.05 proforma_Exhibit D fr R Gho 12-31-08 v2 4 2" xfId="16360"/>
    <cellStyle name="_Recon to Darrin's 5.11.05 proforma_Exhibit D fr R Gho 12-31-08 v2 4 2 2" xfId="16361"/>
    <cellStyle name="_Recon to Darrin's 5.11.05 proforma_Exhibit D fr R Gho 12-31-08 v2 4 3" xfId="16362"/>
    <cellStyle name="_Recon to Darrin's 5.11.05 proforma_Exhibit D fr R Gho 12-31-08 v2 5" xfId="16363"/>
    <cellStyle name="_Recon to Darrin's 5.11.05 proforma_Exhibit D fr R Gho 12-31-08 v2 5 2" xfId="16364"/>
    <cellStyle name="_Recon to Darrin's 5.11.05 proforma_Exhibit D fr R Gho 12-31-08 v2 6" xfId="16365"/>
    <cellStyle name="_Recon to Darrin's 5.11.05 proforma_Exhibit D fr R Gho 12-31-08 v2 6 2" xfId="16366"/>
    <cellStyle name="_Recon to Darrin's 5.11.05 proforma_Exhibit D fr R Gho 12-31-08 v2 7" xfId="16367"/>
    <cellStyle name="_Recon to Darrin's 5.11.05 proforma_Exhibit D fr R Gho 12-31-08 v2_DEM-WP(C) ENERG10C--ctn Mid-C_042010 2010GRC" xfId="16368"/>
    <cellStyle name="_Recon to Darrin's 5.11.05 proforma_Exhibit D fr R Gho 12-31-08 v2_DEM-WP(C) ENERG10C--ctn Mid-C_042010 2010GRC 2" xfId="16369"/>
    <cellStyle name="_Recon to Darrin's 5.11.05 proforma_Exhibit D fr R Gho 12-31-08 v2_NIM Summary" xfId="16370"/>
    <cellStyle name="_Recon to Darrin's 5.11.05 proforma_Exhibit D fr R Gho 12-31-08 v2_NIM Summary 2" xfId="16371"/>
    <cellStyle name="_Recon to Darrin's 5.11.05 proforma_Exhibit D fr R Gho 12-31-08 v2_NIM Summary 2 2" xfId="16372"/>
    <cellStyle name="_Recon to Darrin's 5.11.05 proforma_Exhibit D fr R Gho 12-31-08 v2_NIM Summary 2 2 2" xfId="16373"/>
    <cellStyle name="_Recon to Darrin's 5.11.05 proforma_Exhibit D fr R Gho 12-31-08 v2_NIM Summary 2 2 2 2" xfId="16374"/>
    <cellStyle name="_Recon to Darrin's 5.11.05 proforma_Exhibit D fr R Gho 12-31-08 v2_NIM Summary 2 3" xfId="16375"/>
    <cellStyle name="_Recon to Darrin's 5.11.05 proforma_Exhibit D fr R Gho 12-31-08 v2_NIM Summary 2 3 2" xfId="16376"/>
    <cellStyle name="_Recon to Darrin's 5.11.05 proforma_Exhibit D fr R Gho 12-31-08 v2_NIM Summary 2 4" xfId="16377"/>
    <cellStyle name="_Recon to Darrin's 5.11.05 proforma_Exhibit D fr R Gho 12-31-08 v2_NIM Summary 2 4 2" xfId="16378"/>
    <cellStyle name="_Recon to Darrin's 5.11.05 proforma_Exhibit D fr R Gho 12-31-08 v2_NIM Summary 2 5" xfId="16379"/>
    <cellStyle name="_Recon to Darrin's 5.11.05 proforma_Exhibit D fr R Gho 12-31-08 v2_NIM Summary 3" xfId="16380"/>
    <cellStyle name="_Recon to Darrin's 5.11.05 proforma_Exhibit D fr R Gho 12-31-08 v2_NIM Summary 3 2" xfId="16381"/>
    <cellStyle name="_Recon to Darrin's 5.11.05 proforma_Exhibit D fr R Gho 12-31-08 v2_NIM Summary 3 2 2" xfId="16382"/>
    <cellStyle name="_Recon to Darrin's 5.11.05 proforma_Exhibit D fr R Gho 12-31-08 v2_NIM Summary 3 3" xfId="16383"/>
    <cellStyle name="_Recon to Darrin's 5.11.05 proforma_Exhibit D fr R Gho 12-31-08 v2_NIM Summary 4" xfId="16384"/>
    <cellStyle name="_Recon to Darrin's 5.11.05 proforma_Exhibit D fr R Gho 12-31-08 v2_NIM Summary 4 2" xfId="16385"/>
    <cellStyle name="_Recon to Darrin's 5.11.05 proforma_Exhibit D fr R Gho 12-31-08 v2_NIM Summary 4 2 2" xfId="16386"/>
    <cellStyle name="_Recon to Darrin's 5.11.05 proforma_Exhibit D fr R Gho 12-31-08 v2_NIM Summary 4 3" xfId="16387"/>
    <cellStyle name="_Recon to Darrin's 5.11.05 proforma_Exhibit D fr R Gho 12-31-08 v2_NIM Summary 5" xfId="16388"/>
    <cellStyle name="_Recon to Darrin's 5.11.05 proforma_Exhibit D fr R Gho 12-31-08 v2_NIM Summary 5 2" xfId="16389"/>
    <cellStyle name="_Recon to Darrin's 5.11.05 proforma_Exhibit D fr R Gho 12-31-08 v2_NIM Summary 6" xfId="16390"/>
    <cellStyle name="_Recon to Darrin's 5.11.05 proforma_Exhibit D fr R Gho 12-31-08 v2_NIM Summary 6 2" xfId="16391"/>
    <cellStyle name="_Recon to Darrin's 5.11.05 proforma_Exhibit D fr R Gho 12-31-08 v2_NIM Summary 7" xfId="16392"/>
    <cellStyle name="_Recon to Darrin's 5.11.05 proforma_Exhibit D fr R Gho 12-31-08 v2_NIM Summary_DEM-WP(C) ENERG10C--ctn Mid-C_042010 2010GRC" xfId="16393"/>
    <cellStyle name="_Recon to Darrin's 5.11.05 proforma_Exhibit D fr R Gho 12-31-08 v2_NIM Summary_DEM-WP(C) ENERG10C--ctn Mid-C_042010 2010GRC 2" xfId="16394"/>
    <cellStyle name="_Recon to Darrin's 5.11.05 proforma_Exhibit D fr R Gho 12-31-08_DEM-WP(C) ENERG10C--ctn Mid-C_042010 2010GRC" xfId="16395"/>
    <cellStyle name="_Recon to Darrin's 5.11.05 proforma_Exhibit D fr R Gho 12-31-08_DEM-WP(C) ENERG10C--ctn Mid-C_042010 2010GRC 2" xfId="16396"/>
    <cellStyle name="_Recon to Darrin's 5.11.05 proforma_Exhibit D fr R Gho 12-31-08_NIM Summary" xfId="16397"/>
    <cellStyle name="_Recon to Darrin's 5.11.05 proforma_Exhibit D fr R Gho 12-31-08_NIM Summary 2" xfId="16398"/>
    <cellStyle name="_Recon to Darrin's 5.11.05 proforma_Exhibit D fr R Gho 12-31-08_NIM Summary 2 2" xfId="16399"/>
    <cellStyle name="_Recon to Darrin's 5.11.05 proforma_Exhibit D fr R Gho 12-31-08_NIM Summary 2 2 2" xfId="16400"/>
    <cellStyle name="_Recon to Darrin's 5.11.05 proforma_Exhibit D fr R Gho 12-31-08_NIM Summary 2 2 2 2" xfId="16401"/>
    <cellStyle name="_Recon to Darrin's 5.11.05 proforma_Exhibit D fr R Gho 12-31-08_NIM Summary 2 3" xfId="16402"/>
    <cellStyle name="_Recon to Darrin's 5.11.05 proforma_Exhibit D fr R Gho 12-31-08_NIM Summary 2 3 2" xfId="16403"/>
    <cellStyle name="_Recon to Darrin's 5.11.05 proforma_Exhibit D fr R Gho 12-31-08_NIM Summary 2 4" xfId="16404"/>
    <cellStyle name="_Recon to Darrin's 5.11.05 proforma_Exhibit D fr R Gho 12-31-08_NIM Summary 2 4 2" xfId="16405"/>
    <cellStyle name="_Recon to Darrin's 5.11.05 proforma_Exhibit D fr R Gho 12-31-08_NIM Summary 2 5" xfId="16406"/>
    <cellStyle name="_Recon to Darrin's 5.11.05 proforma_Exhibit D fr R Gho 12-31-08_NIM Summary 3" xfId="16407"/>
    <cellStyle name="_Recon to Darrin's 5.11.05 proforma_Exhibit D fr R Gho 12-31-08_NIM Summary 3 2" xfId="16408"/>
    <cellStyle name="_Recon to Darrin's 5.11.05 proforma_Exhibit D fr R Gho 12-31-08_NIM Summary 3 2 2" xfId="16409"/>
    <cellStyle name="_Recon to Darrin's 5.11.05 proforma_Exhibit D fr R Gho 12-31-08_NIM Summary 3 3" xfId="16410"/>
    <cellStyle name="_Recon to Darrin's 5.11.05 proforma_Exhibit D fr R Gho 12-31-08_NIM Summary 4" xfId="16411"/>
    <cellStyle name="_Recon to Darrin's 5.11.05 proforma_Exhibit D fr R Gho 12-31-08_NIM Summary 4 2" xfId="16412"/>
    <cellStyle name="_Recon to Darrin's 5.11.05 proforma_Exhibit D fr R Gho 12-31-08_NIM Summary 4 2 2" xfId="16413"/>
    <cellStyle name="_Recon to Darrin's 5.11.05 proforma_Exhibit D fr R Gho 12-31-08_NIM Summary 4 3" xfId="16414"/>
    <cellStyle name="_Recon to Darrin's 5.11.05 proforma_Exhibit D fr R Gho 12-31-08_NIM Summary 5" xfId="16415"/>
    <cellStyle name="_Recon to Darrin's 5.11.05 proforma_Exhibit D fr R Gho 12-31-08_NIM Summary 5 2" xfId="16416"/>
    <cellStyle name="_Recon to Darrin's 5.11.05 proforma_Exhibit D fr R Gho 12-31-08_NIM Summary 6" xfId="16417"/>
    <cellStyle name="_Recon to Darrin's 5.11.05 proforma_Exhibit D fr R Gho 12-31-08_NIM Summary 6 2" xfId="16418"/>
    <cellStyle name="_Recon to Darrin's 5.11.05 proforma_Exhibit D fr R Gho 12-31-08_NIM Summary 7" xfId="16419"/>
    <cellStyle name="_Recon to Darrin's 5.11.05 proforma_Exhibit D fr R Gho 12-31-08_NIM Summary_DEM-WP(C) ENERG10C--ctn Mid-C_042010 2010GRC" xfId="16420"/>
    <cellStyle name="_Recon to Darrin's 5.11.05 proforma_Exhibit D fr R Gho 12-31-08_NIM Summary_DEM-WP(C) ENERG10C--ctn Mid-C_042010 2010GRC 2" xfId="16421"/>
    <cellStyle name="_Recon to Darrin's 5.11.05 proforma_Hopkins Ridge Prepaid Tran - Interest Earned RY 12ME Feb  '11" xfId="16422"/>
    <cellStyle name="_Recon to Darrin's 5.11.05 proforma_Hopkins Ridge Prepaid Tran - Interest Earned RY 12ME Feb  '11 2" xfId="16423"/>
    <cellStyle name="_Recon to Darrin's 5.11.05 proforma_Hopkins Ridge Prepaid Tran - Interest Earned RY 12ME Feb  '11 2 2" xfId="16424"/>
    <cellStyle name="_Recon to Darrin's 5.11.05 proforma_Hopkins Ridge Prepaid Tran - Interest Earned RY 12ME Feb  '11 2 2 2" xfId="16425"/>
    <cellStyle name="_Recon to Darrin's 5.11.05 proforma_Hopkins Ridge Prepaid Tran - Interest Earned RY 12ME Feb  '11 2 2 2 2" xfId="16426"/>
    <cellStyle name="_Recon to Darrin's 5.11.05 proforma_Hopkins Ridge Prepaid Tran - Interest Earned RY 12ME Feb  '11 2 3" xfId="16427"/>
    <cellStyle name="_Recon to Darrin's 5.11.05 proforma_Hopkins Ridge Prepaid Tran - Interest Earned RY 12ME Feb  '11 2 3 2" xfId="16428"/>
    <cellStyle name="_Recon to Darrin's 5.11.05 proforma_Hopkins Ridge Prepaid Tran - Interest Earned RY 12ME Feb  '11 2 4" xfId="16429"/>
    <cellStyle name="_Recon to Darrin's 5.11.05 proforma_Hopkins Ridge Prepaid Tran - Interest Earned RY 12ME Feb  '11 2 4 2" xfId="16430"/>
    <cellStyle name="_Recon to Darrin's 5.11.05 proforma_Hopkins Ridge Prepaid Tran - Interest Earned RY 12ME Feb  '11 2 5" xfId="16431"/>
    <cellStyle name="_Recon to Darrin's 5.11.05 proforma_Hopkins Ridge Prepaid Tran - Interest Earned RY 12ME Feb  '11 3" xfId="16432"/>
    <cellStyle name="_Recon to Darrin's 5.11.05 proforma_Hopkins Ridge Prepaid Tran - Interest Earned RY 12ME Feb  '11 3 2" xfId="16433"/>
    <cellStyle name="_Recon to Darrin's 5.11.05 proforma_Hopkins Ridge Prepaid Tran - Interest Earned RY 12ME Feb  '11 3 2 2" xfId="16434"/>
    <cellStyle name="_Recon to Darrin's 5.11.05 proforma_Hopkins Ridge Prepaid Tran - Interest Earned RY 12ME Feb  '11 3 3" xfId="16435"/>
    <cellStyle name="_Recon to Darrin's 5.11.05 proforma_Hopkins Ridge Prepaid Tran - Interest Earned RY 12ME Feb  '11 4" xfId="16436"/>
    <cellStyle name="_Recon to Darrin's 5.11.05 proforma_Hopkins Ridge Prepaid Tran - Interest Earned RY 12ME Feb  '11 4 2" xfId="16437"/>
    <cellStyle name="_Recon to Darrin's 5.11.05 proforma_Hopkins Ridge Prepaid Tran - Interest Earned RY 12ME Feb  '11 4 2 2" xfId="16438"/>
    <cellStyle name="_Recon to Darrin's 5.11.05 proforma_Hopkins Ridge Prepaid Tran - Interest Earned RY 12ME Feb  '11 4 3" xfId="16439"/>
    <cellStyle name="_Recon to Darrin's 5.11.05 proforma_Hopkins Ridge Prepaid Tran - Interest Earned RY 12ME Feb  '11 5" xfId="16440"/>
    <cellStyle name="_Recon to Darrin's 5.11.05 proforma_Hopkins Ridge Prepaid Tran - Interest Earned RY 12ME Feb  '11 5 2" xfId="16441"/>
    <cellStyle name="_Recon to Darrin's 5.11.05 proforma_Hopkins Ridge Prepaid Tran - Interest Earned RY 12ME Feb  '11 6" xfId="16442"/>
    <cellStyle name="_Recon to Darrin's 5.11.05 proforma_Hopkins Ridge Prepaid Tran - Interest Earned RY 12ME Feb  '11 6 2" xfId="16443"/>
    <cellStyle name="_Recon to Darrin's 5.11.05 proforma_Hopkins Ridge Prepaid Tran - Interest Earned RY 12ME Feb  '11 7" xfId="16444"/>
    <cellStyle name="_Recon to Darrin's 5.11.05 proforma_Hopkins Ridge Prepaid Tran - Interest Earned RY 12ME Feb  '11_DEM-WP(C) ENERG10C--ctn Mid-C_042010 2010GRC" xfId="16445"/>
    <cellStyle name="_Recon to Darrin's 5.11.05 proforma_Hopkins Ridge Prepaid Tran - Interest Earned RY 12ME Feb  '11_DEM-WP(C) ENERG10C--ctn Mid-C_042010 2010GRC 2" xfId="16446"/>
    <cellStyle name="_Recon to Darrin's 5.11.05 proforma_Hopkins Ridge Prepaid Tran - Interest Earned RY 12ME Feb  '11_NIM Summary" xfId="16447"/>
    <cellStyle name="_Recon to Darrin's 5.11.05 proforma_Hopkins Ridge Prepaid Tran - Interest Earned RY 12ME Feb  '11_NIM Summary 2" xfId="16448"/>
    <cellStyle name="_Recon to Darrin's 5.11.05 proforma_Hopkins Ridge Prepaid Tran - Interest Earned RY 12ME Feb  '11_NIM Summary 2 2" xfId="16449"/>
    <cellStyle name="_Recon to Darrin's 5.11.05 proforma_Hopkins Ridge Prepaid Tran - Interest Earned RY 12ME Feb  '11_NIM Summary 2 2 2" xfId="16450"/>
    <cellStyle name="_Recon to Darrin's 5.11.05 proforma_Hopkins Ridge Prepaid Tran - Interest Earned RY 12ME Feb  '11_NIM Summary 2 2 2 2" xfId="16451"/>
    <cellStyle name="_Recon to Darrin's 5.11.05 proforma_Hopkins Ridge Prepaid Tran - Interest Earned RY 12ME Feb  '11_NIM Summary 2 3" xfId="16452"/>
    <cellStyle name="_Recon to Darrin's 5.11.05 proforma_Hopkins Ridge Prepaid Tran - Interest Earned RY 12ME Feb  '11_NIM Summary 2 3 2" xfId="16453"/>
    <cellStyle name="_Recon to Darrin's 5.11.05 proforma_Hopkins Ridge Prepaid Tran - Interest Earned RY 12ME Feb  '11_NIM Summary 2 4" xfId="16454"/>
    <cellStyle name="_Recon to Darrin's 5.11.05 proforma_Hopkins Ridge Prepaid Tran - Interest Earned RY 12ME Feb  '11_NIM Summary 2 4 2" xfId="16455"/>
    <cellStyle name="_Recon to Darrin's 5.11.05 proforma_Hopkins Ridge Prepaid Tran - Interest Earned RY 12ME Feb  '11_NIM Summary 2 5" xfId="16456"/>
    <cellStyle name="_Recon to Darrin's 5.11.05 proforma_Hopkins Ridge Prepaid Tran - Interest Earned RY 12ME Feb  '11_NIM Summary 3" xfId="16457"/>
    <cellStyle name="_Recon to Darrin's 5.11.05 proforma_Hopkins Ridge Prepaid Tran - Interest Earned RY 12ME Feb  '11_NIM Summary 3 2" xfId="16458"/>
    <cellStyle name="_Recon to Darrin's 5.11.05 proforma_Hopkins Ridge Prepaid Tran - Interest Earned RY 12ME Feb  '11_NIM Summary 3 2 2" xfId="16459"/>
    <cellStyle name="_Recon to Darrin's 5.11.05 proforma_Hopkins Ridge Prepaid Tran - Interest Earned RY 12ME Feb  '11_NIM Summary 3 3" xfId="16460"/>
    <cellStyle name="_Recon to Darrin's 5.11.05 proforma_Hopkins Ridge Prepaid Tran - Interest Earned RY 12ME Feb  '11_NIM Summary 4" xfId="16461"/>
    <cellStyle name="_Recon to Darrin's 5.11.05 proforma_Hopkins Ridge Prepaid Tran - Interest Earned RY 12ME Feb  '11_NIM Summary 4 2" xfId="16462"/>
    <cellStyle name="_Recon to Darrin's 5.11.05 proforma_Hopkins Ridge Prepaid Tran - Interest Earned RY 12ME Feb  '11_NIM Summary 4 2 2" xfId="16463"/>
    <cellStyle name="_Recon to Darrin's 5.11.05 proforma_Hopkins Ridge Prepaid Tran - Interest Earned RY 12ME Feb  '11_NIM Summary 4 3" xfId="16464"/>
    <cellStyle name="_Recon to Darrin's 5.11.05 proforma_Hopkins Ridge Prepaid Tran - Interest Earned RY 12ME Feb  '11_NIM Summary 5" xfId="16465"/>
    <cellStyle name="_Recon to Darrin's 5.11.05 proforma_Hopkins Ridge Prepaid Tran - Interest Earned RY 12ME Feb  '11_NIM Summary 5 2" xfId="16466"/>
    <cellStyle name="_Recon to Darrin's 5.11.05 proforma_Hopkins Ridge Prepaid Tran - Interest Earned RY 12ME Feb  '11_NIM Summary 6" xfId="16467"/>
    <cellStyle name="_Recon to Darrin's 5.11.05 proforma_Hopkins Ridge Prepaid Tran - Interest Earned RY 12ME Feb  '11_NIM Summary 6 2" xfId="16468"/>
    <cellStyle name="_Recon to Darrin's 5.11.05 proforma_Hopkins Ridge Prepaid Tran - Interest Earned RY 12ME Feb  '11_NIM Summary 7" xfId="16469"/>
    <cellStyle name="_Recon to Darrin's 5.11.05 proforma_Hopkins Ridge Prepaid Tran - Interest Earned RY 12ME Feb  '11_NIM Summary_DEM-WP(C) ENERG10C--ctn Mid-C_042010 2010GRC" xfId="16470"/>
    <cellStyle name="_Recon to Darrin's 5.11.05 proforma_Hopkins Ridge Prepaid Tran - Interest Earned RY 12ME Feb  '11_NIM Summary_DEM-WP(C) ENERG10C--ctn Mid-C_042010 2010GRC 2" xfId="16471"/>
    <cellStyle name="_Recon to Darrin's 5.11.05 proforma_Hopkins Ridge Prepaid Tran - Interest Earned RY 12ME Feb  '11_Transmission Workbook for May BOD" xfId="16472"/>
    <cellStyle name="_Recon to Darrin's 5.11.05 proforma_Hopkins Ridge Prepaid Tran - Interest Earned RY 12ME Feb  '11_Transmission Workbook for May BOD 2" xfId="16473"/>
    <cellStyle name="_Recon to Darrin's 5.11.05 proforma_Hopkins Ridge Prepaid Tran - Interest Earned RY 12ME Feb  '11_Transmission Workbook for May BOD 2 2" xfId="16474"/>
    <cellStyle name="_Recon to Darrin's 5.11.05 proforma_Hopkins Ridge Prepaid Tran - Interest Earned RY 12ME Feb  '11_Transmission Workbook for May BOD 2 2 2" xfId="16475"/>
    <cellStyle name="_Recon to Darrin's 5.11.05 proforma_Hopkins Ridge Prepaid Tran - Interest Earned RY 12ME Feb  '11_Transmission Workbook for May BOD 2 2 2 2" xfId="16476"/>
    <cellStyle name="_Recon to Darrin's 5.11.05 proforma_Hopkins Ridge Prepaid Tran - Interest Earned RY 12ME Feb  '11_Transmission Workbook for May BOD 2 3" xfId="16477"/>
    <cellStyle name="_Recon to Darrin's 5.11.05 proforma_Hopkins Ridge Prepaid Tran - Interest Earned RY 12ME Feb  '11_Transmission Workbook for May BOD 2 3 2" xfId="16478"/>
    <cellStyle name="_Recon to Darrin's 5.11.05 proforma_Hopkins Ridge Prepaid Tran - Interest Earned RY 12ME Feb  '11_Transmission Workbook for May BOD 2 4" xfId="16479"/>
    <cellStyle name="_Recon to Darrin's 5.11.05 proforma_Hopkins Ridge Prepaid Tran - Interest Earned RY 12ME Feb  '11_Transmission Workbook for May BOD 2 4 2" xfId="16480"/>
    <cellStyle name="_Recon to Darrin's 5.11.05 proforma_Hopkins Ridge Prepaid Tran - Interest Earned RY 12ME Feb  '11_Transmission Workbook for May BOD 2 5" xfId="16481"/>
    <cellStyle name="_Recon to Darrin's 5.11.05 proforma_Hopkins Ridge Prepaid Tran - Interest Earned RY 12ME Feb  '11_Transmission Workbook for May BOD 3" xfId="16482"/>
    <cellStyle name="_Recon to Darrin's 5.11.05 proforma_Hopkins Ridge Prepaid Tran - Interest Earned RY 12ME Feb  '11_Transmission Workbook for May BOD 3 2" xfId="16483"/>
    <cellStyle name="_Recon to Darrin's 5.11.05 proforma_Hopkins Ridge Prepaid Tran - Interest Earned RY 12ME Feb  '11_Transmission Workbook for May BOD 3 2 2" xfId="16484"/>
    <cellStyle name="_Recon to Darrin's 5.11.05 proforma_Hopkins Ridge Prepaid Tran - Interest Earned RY 12ME Feb  '11_Transmission Workbook for May BOD 3 3" xfId="16485"/>
    <cellStyle name="_Recon to Darrin's 5.11.05 proforma_Hopkins Ridge Prepaid Tran - Interest Earned RY 12ME Feb  '11_Transmission Workbook for May BOD 4" xfId="16486"/>
    <cellStyle name="_Recon to Darrin's 5.11.05 proforma_Hopkins Ridge Prepaid Tran - Interest Earned RY 12ME Feb  '11_Transmission Workbook for May BOD 4 2" xfId="16487"/>
    <cellStyle name="_Recon to Darrin's 5.11.05 proforma_Hopkins Ridge Prepaid Tran - Interest Earned RY 12ME Feb  '11_Transmission Workbook for May BOD 4 2 2" xfId="16488"/>
    <cellStyle name="_Recon to Darrin's 5.11.05 proforma_Hopkins Ridge Prepaid Tran - Interest Earned RY 12ME Feb  '11_Transmission Workbook for May BOD 4 3" xfId="16489"/>
    <cellStyle name="_Recon to Darrin's 5.11.05 proforma_Hopkins Ridge Prepaid Tran - Interest Earned RY 12ME Feb  '11_Transmission Workbook for May BOD 5" xfId="16490"/>
    <cellStyle name="_Recon to Darrin's 5.11.05 proforma_Hopkins Ridge Prepaid Tran - Interest Earned RY 12ME Feb  '11_Transmission Workbook for May BOD 5 2" xfId="16491"/>
    <cellStyle name="_Recon to Darrin's 5.11.05 proforma_Hopkins Ridge Prepaid Tran - Interest Earned RY 12ME Feb  '11_Transmission Workbook for May BOD 6" xfId="16492"/>
    <cellStyle name="_Recon to Darrin's 5.11.05 proforma_Hopkins Ridge Prepaid Tran - Interest Earned RY 12ME Feb  '11_Transmission Workbook for May BOD 6 2" xfId="16493"/>
    <cellStyle name="_Recon to Darrin's 5.11.05 proforma_Hopkins Ridge Prepaid Tran - Interest Earned RY 12ME Feb  '11_Transmission Workbook for May BOD 7" xfId="16494"/>
    <cellStyle name="_Recon to Darrin's 5.11.05 proforma_Hopkins Ridge Prepaid Tran - Interest Earned RY 12ME Feb  '11_Transmission Workbook for May BOD_DEM-WP(C) ENERG10C--ctn Mid-C_042010 2010GRC" xfId="16495"/>
    <cellStyle name="_Recon to Darrin's 5.11.05 proforma_Hopkins Ridge Prepaid Tran - Interest Earned RY 12ME Feb  '11_Transmission Workbook for May BOD_DEM-WP(C) ENERG10C--ctn Mid-C_042010 2010GRC 2" xfId="16496"/>
    <cellStyle name="_Recon to Darrin's 5.11.05 proforma_INPUTS" xfId="16497"/>
    <cellStyle name="_Recon to Darrin's 5.11.05 proforma_INPUTS 2" xfId="16498"/>
    <cellStyle name="_Recon to Darrin's 5.11.05 proforma_INPUTS 2 2" xfId="16499"/>
    <cellStyle name="_Recon to Darrin's 5.11.05 proforma_INPUTS 2 2 2" xfId="16500"/>
    <cellStyle name="_Recon to Darrin's 5.11.05 proforma_INPUTS 2 3" xfId="16501"/>
    <cellStyle name="_Recon to Darrin's 5.11.05 proforma_INPUTS 3" xfId="16502"/>
    <cellStyle name="_Recon to Darrin's 5.11.05 proforma_INPUTS 3 2" xfId="16503"/>
    <cellStyle name="_Recon to Darrin's 5.11.05 proforma_INPUTS 4" xfId="16504"/>
    <cellStyle name="_Recon to Darrin's 5.11.05 proforma_LSRWEP LGIA like Acctg Petition Aug 2010" xfId="16505"/>
    <cellStyle name="_Recon to Darrin's 5.11.05 proforma_LSRWEP LGIA like Acctg Petition Aug 2010 2" xfId="16506"/>
    <cellStyle name="_Recon to Darrin's 5.11.05 proforma_LSRWEP LGIA like Acctg Petition Aug 2010 2 2" xfId="16507"/>
    <cellStyle name="_Recon to Darrin's 5.11.05 proforma_LSRWEP LGIA like Acctg Petition Aug 2010 2 2 2" xfId="16508"/>
    <cellStyle name="_Recon to Darrin's 5.11.05 proforma_LSRWEP LGIA like Acctg Petition Aug 2010 3" xfId="16509"/>
    <cellStyle name="_Recon to Darrin's 5.11.05 proforma_LSRWEP LGIA like Acctg Petition Aug 2010 3 2" xfId="16510"/>
    <cellStyle name="_Recon to Darrin's 5.11.05 proforma_LSRWEP LGIA like Acctg Petition Aug 2010 3 2 2" xfId="16511"/>
    <cellStyle name="_Recon to Darrin's 5.11.05 proforma_LSRWEP LGIA like Acctg Petition Aug 2010 3 3" xfId="16512"/>
    <cellStyle name="_Recon to Darrin's 5.11.05 proforma_LSRWEP LGIA like Acctg Petition Aug 2010 4" xfId="16513"/>
    <cellStyle name="_Recon to Darrin's 5.11.05 proforma_LSRWEP LGIA like Acctg Petition Aug 2010 4 2" xfId="16514"/>
    <cellStyle name="_Recon to Darrin's 5.11.05 proforma_LSRWEP LGIA like Acctg Petition Aug 2010 5" xfId="16515"/>
    <cellStyle name="_Recon to Darrin's 5.11.05 proforma_LSRWEP LGIA like Acctg Petition Aug 2010 5 2" xfId="16516"/>
    <cellStyle name="_Recon to Darrin's 5.11.05 proforma_Mint Farm Generation BPA" xfId="16517"/>
    <cellStyle name="_Recon to Darrin's 5.11.05 proforma_NIM Summary" xfId="16518"/>
    <cellStyle name="_Recon to Darrin's 5.11.05 proforma_NIM Summary 09GRC" xfId="16519"/>
    <cellStyle name="_Recon to Darrin's 5.11.05 proforma_NIM Summary 09GRC 2" xfId="16520"/>
    <cellStyle name="_Recon to Darrin's 5.11.05 proforma_NIM Summary 09GRC 2 2" xfId="16521"/>
    <cellStyle name="_Recon to Darrin's 5.11.05 proforma_NIM Summary 09GRC 2 2 2" xfId="16522"/>
    <cellStyle name="_Recon to Darrin's 5.11.05 proforma_NIM Summary 09GRC 2 2 2 2" xfId="16523"/>
    <cellStyle name="_Recon to Darrin's 5.11.05 proforma_NIM Summary 09GRC 2 3" xfId="16524"/>
    <cellStyle name="_Recon to Darrin's 5.11.05 proforma_NIM Summary 09GRC 2 3 2" xfId="16525"/>
    <cellStyle name="_Recon to Darrin's 5.11.05 proforma_NIM Summary 09GRC 2 4" xfId="16526"/>
    <cellStyle name="_Recon to Darrin's 5.11.05 proforma_NIM Summary 09GRC 2 4 2" xfId="16527"/>
    <cellStyle name="_Recon to Darrin's 5.11.05 proforma_NIM Summary 09GRC 2 5" xfId="16528"/>
    <cellStyle name="_Recon to Darrin's 5.11.05 proforma_NIM Summary 09GRC 3" xfId="16529"/>
    <cellStyle name="_Recon to Darrin's 5.11.05 proforma_NIM Summary 09GRC 3 2" xfId="16530"/>
    <cellStyle name="_Recon to Darrin's 5.11.05 proforma_NIM Summary 09GRC 3 2 2" xfId="16531"/>
    <cellStyle name="_Recon to Darrin's 5.11.05 proforma_NIM Summary 09GRC 3 3" xfId="16532"/>
    <cellStyle name="_Recon to Darrin's 5.11.05 proforma_NIM Summary 09GRC 4" xfId="16533"/>
    <cellStyle name="_Recon to Darrin's 5.11.05 proforma_NIM Summary 09GRC 4 2" xfId="16534"/>
    <cellStyle name="_Recon to Darrin's 5.11.05 proforma_NIM Summary 09GRC 4 2 2" xfId="16535"/>
    <cellStyle name="_Recon to Darrin's 5.11.05 proforma_NIM Summary 09GRC 4 3" xfId="16536"/>
    <cellStyle name="_Recon to Darrin's 5.11.05 proforma_NIM Summary 09GRC 5" xfId="16537"/>
    <cellStyle name="_Recon to Darrin's 5.11.05 proforma_NIM Summary 09GRC 5 2" xfId="16538"/>
    <cellStyle name="_Recon to Darrin's 5.11.05 proforma_NIM Summary 09GRC 6" xfId="16539"/>
    <cellStyle name="_Recon to Darrin's 5.11.05 proforma_NIM Summary 09GRC 6 2" xfId="16540"/>
    <cellStyle name="_Recon to Darrin's 5.11.05 proforma_NIM Summary 09GRC 7" xfId="16541"/>
    <cellStyle name="_Recon to Darrin's 5.11.05 proforma_NIM Summary 09GRC_DEM-WP(C) ENERG10C--ctn Mid-C_042010 2010GRC" xfId="16542"/>
    <cellStyle name="_Recon to Darrin's 5.11.05 proforma_NIM Summary 09GRC_DEM-WP(C) ENERG10C--ctn Mid-C_042010 2010GRC 2" xfId="16543"/>
    <cellStyle name="_Recon to Darrin's 5.11.05 proforma_NIM Summary 10" xfId="16544"/>
    <cellStyle name="_Recon to Darrin's 5.11.05 proforma_NIM Summary 10 2" xfId="16545"/>
    <cellStyle name="_Recon to Darrin's 5.11.05 proforma_NIM Summary 10 2 2" xfId="16546"/>
    <cellStyle name="_Recon to Darrin's 5.11.05 proforma_NIM Summary 10 3" xfId="16547"/>
    <cellStyle name="_Recon to Darrin's 5.11.05 proforma_NIM Summary 10 4" xfId="16548"/>
    <cellStyle name="_Recon to Darrin's 5.11.05 proforma_NIM Summary 11" xfId="16549"/>
    <cellStyle name="_Recon to Darrin's 5.11.05 proforma_NIM Summary 11 2" xfId="16550"/>
    <cellStyle name="_Recon to Darrin's 5.11.05 proforma_NIM Summary 11 2 2" xfId="16551"/>
    <cellStyle name="_Recon to Darrin's 5.11.05 proforma_NIM Summary 11 3" xfId="16552"/>
    <cellStyle name="_Recon to Darrin's 5.11.05 proforma_NIM Summary 11 4" xfId="16553"/>
    <cellStyle name="_Recon to Darrin's 5.11.05 proforma_NIM Summary 12" xfId="16554"/>
    <cellStyle name="_Recon to Darrin's 5.11.05 proforma_NIM Summary 12 2" xfId="16555"/>
    <cellStyle name="_Recon to Darrin's 5.11.05 proforma_NIM Summary 12 2 2" xfId="16556"/>
    <cellStyle name="_Recon to Darrin's 5.11.05 proforma_NIM Summary 12 3" xfId="16557"/>
    <cellStyle name="_Recon to Darrin's 5.11.05 proforma_NIM Summary 12 4" xfId="16558"/>
    <cellStyle name="_Recon to Darrin's 5.11.05 proforma_NIM Summary 13" xfId="16559"/>
    <cellStyle name="_Recon to Darrin's 5.11.05 proforma_NIM Summary 13 2" xfId="16560"/>
    <cellStyle name="_Recon to Darrin's 5.11.05 proforma_NIM Summary 13 2 2" xfId="16561"/>
    <cellStyle name="_Recon to Darrin's 5.11.05 proforma_NIM Summary 13 3" xfId="16562"/>
    <cellStyle name="_Recon to Darrin's 5.11.05 proforma_NIM Summary 13 4" xfId="16563"/>
    <cellStyle name="_Recon to Darrin's 5.11.05 proforma_NIM Summary 14" xfId="16564"/>
    <cellStyle name="_Recon to Darrin's 5.11.05 proforma_NIM Summary 14 2" xfId="16565"/>
    <cellStyle name="_Recon to Darrin's 5.11.05 proforma_NIM Summary 14 2 2" xfId="16566"/>
    <cellStyle name="_Recon to Darrin's 5.11.05 proforma_NIM Summary 14 3" xfId="16567"/>
    <cellStyle name="_Recon to Darrin's 5.11.05 proforma_NIM Summary 14 4" xfId="16568"/>
    <cellStyle name="_Recon to Darrin's 5.11.05 proforma_NIM Summary 15" xfId="16569"/>
    <cellStyle name="_Recon to Darrin's 5.11.05 proforma_NIM Summary 15 2" xfId="16570"/>
    <cellStyle name="_Recon to Darrin's 5.11.05 proforma_NIM Summary 15 2 2" xfId="16571"/>
    <cellStyle name="_Recon to Darrin's 5.11.05 proforma_NIM Summary 15 3" xfId="16572"/>
    <cellStyle name="_Recon to Darrin's 5.11.05 proforma_NIM Summary 15 4" xfId="16573"/>
    <cellStyle name="_Recon to Darrin's 5.11.05 proforma_NIM Summary 16" xfId="16574"/>
    <cellStyle name="_Recon to Darrin's 5.11.05 proforma_NIM Summary 16 2" xfId="16575"/>
    <cellStyle name="_Recon to Darrin's 5.11.05 proforma_NIM Summary 16 2 2" xfId="16576"/>
    <cellStyle name="_Recon to Darrin's 5.11.05 proforma_NIM Summary 16 3" xfId="16577"/>
    <cellStyle name="_Recon to Darrin's 5.11.05 proforma_NIM Summary 16 4" xfId="16578"/>
    <cellStyle name="_Recon to Darrin's 5.11.05 proforma_NIM Summary 17" xfId="16579"/>
    <cellStyle name="_Recon to Darrin's 5.11.05 proforma_NIM Summary 17 2" xfId="16580"/>
    <cellStyle name="_Recon to Darrin's 5.11.05 proforma_NIM Summary 17 2 2" xfId="16581"/>
    <cellStyle name="_Recon to Darrin's 5.11.05 proforma_NIM Summary 17 3" xfId="16582"/>
    <cellStyle name="_Recon to Darrin's 5.11.05 proforma_NIM Summary 17 4" xfId="16583"/>
    <cellStyle name="_Recon to Darrin's 5.11.05 proforma_NIM Summary 18" xfId="16584"/>
    <cellStyle name="_Recon to Darrin's 5.11.05 proforma_NIM Summary 18 2" xfId="16585"/>
    <cellStyle name="_Recon to Darrin's 5.11.05 proforma_NIM Summary 18 3" xfId="16586"/>
    <cellStyle name="_Recon to Darrin's 5.11.05 proforma_NIM Summary 19" xfId="16587"/>
    <cellStyle name="_Recon to Darrin's 5.11.05 proforma_NIM Summary 19 2" xfId="16588"/>
    <cellStyle name="_Recon to Darrin's 5.11.05 proforma_NIM Summary 19 3" xfId="16589"/>
    <cellStyle name="_Recon to Darrin's 5.11.05 proforma_NIM Summary 2" xfId="16590"/>
    <cellStyle name="_Recon to Darrin's 5.11.05 proforma_NIM Summary 2 2" xfId="16591"/>
    <cellStyle name="_Recon to Darrin's 5.11.05 proforma_NIM Summary 2 2 2" xfId="16592"/>
    <cellStyle name="_Recon to Darrin's 5.11.05 proforma_NIM Summary 2 2 2 2" xfId="16593"/>
    <cellStyle name="_Recon to Darrin's 5.11.05 proforma_NIM Summary 2 3" xfId="16594"/>
    <cellStyle name="_Recon to Darrin's 5.11.05 proforma_NIM Summary 2 3 2" xfId="16595"/>
    <cellStyle name="_Recon to Darrin's 5.11.05 proforma_NIM Summary 2 4" xfId="16596"/>
    <cellStyle name="_Recon to Darrin's 5.11.05 proforma_NIM Summary 2 4 2" xfId="16597"/>
    <cellStyle name="_Recon to Darrin's 5.11.05 proforma_NIM Summary 2 5" xfId="16598"/>
    <cellStyle name="_Recon to Darrin's 5.11.05 proforma_NIM Summary 20" xfId="16599"/>
    <cellStyle name="_Recon to Darrin's 5.11.05 proforma_NIM Summary 20 2" xfId="16600"/>
    <cellStyle name="_Recon to Darrin's 5.11.05 proforma_NIM Summary 20 3" xfId="16601"/>
    <cellStyle name="_Recon to Darrin's 5.11.05 proforma_NIM Summary 21" xfId="16602"/>
    <cellStyle name="_Recon to Darrin's 5.11.05 proforma_NIM Summary 21 2" xfId="16603"/>
    <cellStyle name="_Recon to Darrin's 5.11.05 proforma_NIM Summary 21 3" xfId="16604"/>
    <cellStyle name="_Recon to Darrin's 5.11.05 proforma_NIM Summary 22" xfId="16605"/>
    <cellStyle name="_Recon to Darrin's 5.11.05 proforma_NIM Summary 22 2" xfId="16606"/>
    <cellStyle name="_Recon to Darrin's 5.11.05 proforma_NIM Summary 22 3" xfId="16607"/>
    <cellStyle name="_Recon to Darrin's 5.11.05 proforma_NIM Summary 23" xfId="16608"/>
    <cellStyle name="_Recon to Darrin's 5.11.05 proforma_NIM Summary 23 2" xfId="16609"/>
    <cellStyle name="_Recon to Darrin's 5.11.05 proforma_NIM Summary 23 3" xfId="16610"/>
    <cellStyle name="_Recon to Darrin's 5.11.05 proforma_NIM Summary 24" xfId="16611"/>
    <cellStyle name="_Recon to Darrin's 5.11.05 proforma_NIM Summary 24 2" xfId="16612"/>
    <cellStyle name="_Recon to Darrin's 5.11.05 proforma_NIM Summary 24 3" xfId="16613"/>
    <cellStyle name="_Recon to Darrin's 5.11.05 proforma_NIM Summary 25" xfId="16614"/>
    <cellStyle name="_Recon to Darrin's 5.11.05 proforma_NIM Summary 25 2" xfId="16615"/>
    <cellStyle name="_Recon to Darrin's 5.11.05 proforma_NIM Summary 25 3" xfId="16616"/>
    <cellStyle name="_Recon to Darrin's 5.11.05 proforma_NIM Summary 26" xfId="16617"/>
    <cellStyle name="_Recon to Darrin's 5.11.05 proforma_NIM Summary 26 2" xfId="16618"/>
    <cellStyle name="_Recon to Darrin's 5.11.05 proforma_NIM Summary 26 3" xfId="16619"/>
    <cellStyle name="_Recon to Darrin's 5.11.05 proforma_NIM Summary 27" xfId="16620"/>
    <cellStyle name="_Recon to Darrin's 5.11.05 proforma_NIM Summary 27 2" xfId="16621"/>
    <cellStyle name="_Recon to Darrin's 5.11.05 proforma_NIM Summary 27 3" xfId="16622"/>
    <cellStyle name="_Recon to Darrin's 5.11.05 proforma_NIM Summary 28" xfId="16623"/>
    <cellStyle name="_Recon to Darrin's 5.11.05 proforma_NIM Summary 28 2" xfId="16624"/>
    <cellStyle name="_Recon to Darrin's 5.11.05 proforma_NIM Summary 28 3" xfId="16625"/>
    <cellStyle name="_Recon to Darrin's 5.11.05 proforma_NIM Summary 29" xfId="16626"/>
    <cellStyle name="_Recon to Darrin's 5.11.05 proforma_NIM Summary 29 2" xfId="16627"/>
    <cellStyle name="_Recon to Darrin's 5.11.05 proforma_NIM Summary 29 3" xfId="16628"/>
    <cellStyle name="_Recon to Darrin's 5.11.05 proforma_NIM Summary 3" xfId="16629"/>
    <cellStyle name="_Recon to Darrin's 5.11.05 proforma_NIM Summary 3 2" xfId="16630"/>
    <cellStyle name="_Recon to Darrin's 5.11.05 proforma_NIM Summary 3 2 2" xfId="16631"/>
    <cellStyle name="_Recon to Darrin's 5.11.05 proforma_NIM Summary 3 3" xfId="16632"/>
    <cellStyle name="_Recon to Darrin's 5.11.05 proforma_NIM Summary 3 4" xfId="16633"/>
    <cellStyle name="_Recon to Darrin's 5.11.05 proforma_NIM Summary 30" xfId="16634"/>
    <cellStyle name="_Recon to Darrin's 5.11.05 proforma_NIM Summary 30 2" xfId="16635"/>
    <cellStyle name="_Recon to Darrin's 5.11.05 proforma_NIM Summary 30 3" xfId="16636"/>
    <cellStyle name="_Recon to Darrin's 5.11.05 proforma_NIM Summary 31" xfId="16637"/>
    <cellStyle name="_Recon to Darrin's 5.11.05 proforma_NIM Summary 31 2" xfId="16638"/>
    <cellStyle name="_Recon to Darrin's 5.11.05 proforma_NIM Summary 31 3" xfId="16639"/>
    <cellStyle name="_Recon to Darrin's 5.11.05 proforma_NIM Summary 32" xfId="16640"/>
    <cellStyle name="_Recon to Darrin's 5.11.05 proforma_NIM Summary 32 2" xfId="16641"/>
    <cellStyle name="_Recon to Darrin's 5.11.05 proforma_NIM Summary 33" xfId="16642"/>
    <cellStyle name="_Recon to Darrin's 5.11.05 proforma_NIM Summary 33 2" xfId="16643"/>
    <cellStyle name="_Recon to Darrin's 5.11.05 proforma_NIM Summary 34" xfId="16644"/>
    <cellStyle name="_Recon to Darrin's 5.11.05 proforma_NIM Summary 34 2" xfId="16645"/>
    <cellStyle name="_Recon to Darrin's 5.11.05 proforma_NIM Summary 35" xfId="16646"/>
    <cellStyle name="_Recon to Darrin's 5.11.05 proforma_NIM Summary 35 2" xfId="16647"/>
    <cellStyle name="_Recon to Darrin's 5.11.05 proforma_NIM Summary 36" xfId="16648"/>
    <cellStyle name="_Recon to Darrin's 5.11.05 proforma_NIM Summary 36 2" xfId="16649"/>
    <cellStyle name="_Recon to Darrin's 5.11.05 proforma_NIM Summary 37" xfId="16650"/>
    <cellStyle name="_Recon to Darrin's 5.11.05 proforma_NIM Summary 37 2" xfId="16651"/>
    <cellStyle name="_Recon to Darrin's 5.11.05 proforma_NIM Summary 38" xfId="16652"/>
    <cellStyle name="_Recon to Darrin's 5.11.05 proforma_NIM Summary 38 2" xfId="16653"/>
    <cellStyle name="_Recon to Darrin's 5.11.05 proforma_NIM Summary 39" xfId="16654"/>
    <cellStyle name="_Recon to Darrin's 5.11.05 proforma_NIM Summary 39 2" xfId="16655"/>
    <cellStyle name="_Recon to Darrin's 5.11.05 proforma_NIM Summary 4" xfId="16656"/>
    <cellStyle name="_Recon to Darrin's 5.11.05 proforma_NIM Summary 4 2" xfId="16657"/>
    <cellStyle name="_Recon to Darrin's 5.11.05 proforma_NIM Summary 4 2 2" xfId="16658"/>
    <cellStyle name="_Recon to Darrin's 5.11.05 proforma_NIM Summary 4 3" xfId="16659"/>
    <cellStyle name="_Recon to Darrin's 5.11.05 proforma_NIM Summary 4 4" xfId="16660"/>
    <cellStyle name="_Recon to Darrin's 5.11.05 proforma_NIM Summary 40" xfId="16661"/>
    <cellStyle name="_Recon to Darrin's 5.11.05 proforma_NIM Summary 40 2" xfId="16662"/>
    <cellStyle name="_Recon to Darrin's 5.11.05 proforma_NIM Summary 41" xfId="16663"/>
    <cellStyle name="_Recon to Darrin's 5.11.05 proforma_NIM Summary 41 2" xfId="16664"/>
    <cellStyle name="_Recon to Darrin's 5.11.05 proforma_NIM Summary 42" xfId="16665"/>
    <cellStyle name="_Recon to Darrin's 5.11.05 proforma_NIM Summary 42 2" xfId="16666"/>
    <cellStyle name="_Recon to Darrin's 5.11.05 proforma_NIM Summary 43" xfId="16667"/>
    <cellStyle name="_Recon to Darrin's 5.11.05 proforma_NIM Summary 43 2" xfId="16668"/>
    <cellStyle name="_Recon to Darrin's 5.11.05 proforma_NIM Summary 44" xfId="16669"/>
    <cellStyle name="_Recon to Darrin's 5.11.05 proforma_NIM Summary 44 2" xfId="16670"/>
    <cellStyle name="_Recon to Darrin's 5.11.05 proforma_NIM Summary 45" xfId="16671"/>
    <cellStyle name="_Recon to Darrin's 5.11.05 proforma_NIM Summary 45 2" xfId="16672"/>
    <cellStyle name="_Recon to Darrin's 5.11.05 proforma_NIM Summary 46" xfId="16673"/>
    <cellStyle name="_Recon to Darrin's 5.11.05 proforma_NIM Summary 46 2" xfId="16674"/>
    <cellStyle name="_Recon to Darrin's 5.11.05 proforma_NIM Summary 47" xfId="16675"/>
    <cellStyle name="_Recon to Darrin's 5.11.05 proforma_NIM Summary 47 2" xfId="16676"/>
    <cellStyle name="_Recon to Darrin's 5.11.05 proforma_NIM Summary 48" xfId="16677"/>
    <cellStyle name="_Recon to Darrin's 5.11.05 proforma_NIM Summary 49" xfId="16678"/>
    <cellStyle name="_Recon to Darrin's 5.11.05 proforma_NIM Summary 5" xfId="16679"/>
    <cellStyle name="_Recon to Darrin's 5.11.05 proforma_NIM Summary 5 2" xfId="16680"/>
    <cellStyle name="_Recon to Darrin's 5.11.05 proforma_NIM Summary 5 2 2" xfId="16681"/>
    <cellStyle name="_Recon to Darrin's 5.11.05 proforma_NIM Summary 5 3" xfId="16682"/>
    <cellStyle name="_Recon to Darrin's 5.11.05 proforma_NIM Summary 5 4" xfId="16683"/>
    <cellStyle name="_Recon to Darrin's 5.11.05 proforma_NIM Summary 50" xfId="16684"/>
    <cellStyle name="_Recon to Darrin's 5.11.05 proforma_NIM Summary 51" xfId="16685"/>
    <cellStyle name="_Recon to Darrin's 5.11.05 proforma_NIM Summary 52" xfId="16686"/>
    <cellStyle name="_Recon to Darrin's 5.11.05 proforma_NIM Summary 6" xfId="16687"/>
    <cellStyle name="_Recon to Darrin's 5.11.05 proforma_NIM Summary 6 2" xfId="16688"/>
    <cellStyle name="_Recon to Darrin's 5.11.05 proforma_NIM Summary 6 2 2" xfId="16689"/>
    <cellStyle name="_Recon to Darrin's 5.11.05 proforma_NIM Summary 6 3" xfId="16690"/>
    <cellStyle name="_Recon to Darrin's 5.11.05 proforma_NIM Summary 6 4" xfId="16691"/>
    <cellStyle name="_Recon to Darrin's 5.11.05 proforma_NIM Summary 7" xfId="16692"/>
    <cellStyle name="_Recon to Darrin's 5.11.05 proforma_NIM Summary 7 2" xfId="16693"/>
    <cellStyle name="_Recon to Darrin's 5.11.05 proforma_NIM Summary 7 2 2" xfId="16694"/>
    <cellStyle name="_Recon to Darrin's 5.11.05 proforma_NIM Summary 7 3" xfId="16695"/>
    <cellStyle name="_Recon to Darrin's 5.11.05 proforma_NIM Summary 7 4" xfId="16696"/>
    <cellStyle name="_Recon to Darrin's 5.11.05 proforma_NIM Summary 7 5" xfId="16697"/>
    <cellStyle name="_Recon to Darrin's 5.11.05 proforma_NIM Summary 8" xfId="16698"/>
    <cellStyle name="_Recon to Darrin's 5.11.05 proforma_NIM Summary 8 2" xfId="16699"/>
    <cellStyle name="_Recon to Darrin's 5.11.05 proforma_NIM Summary 8 2 2" xfId="16700"/>
    <cellStyle name="_Recon to Darrin's 5.11.05 proforma_NIM Summary 8 3" xfId="16701"/>
    <cellStyle name="_Recon to Darrin's 5.11.05 proforma_NIM Summary 8 4" xfId="16702"/>
    <cellStyle name="_Recon to Darrin's 5.11.05 proforma_NIM Summary 8 5" xfId="16703"/>
    <cellStyle name="_Recon to Darrin's 5.11.05 proforma_NIM Summary 9" xfId="16704"/>
    <cellStyle name="_Recon to Darrin's 5.11.05 proforma_NIM Summary 9 2" xfId="16705"/>
    <cellStyle name="_Recon to Darrin's 5.11.05 proforma_NIM Summary 9 2 2" xfId="16706"/>
    <cellStyle name="_Recon to Darrin's 5.11.05 proforma_NIM Summary 9 3" xfId="16707"/>
    <cellStyle name="_Recon to Darrin's 5.11.05 proforma_NIM Summary 9 4" xfId="16708"/>
    <cellStyle name="_Recon to Darrin's 5.11.05 proforma_NIM Summary 9 5" xfId="16709"/>
    <cellStyle name="_Recon to Darrin's 5.11.05 proforma_NIM Summary_DEM-WP(C) ENERG10C--ctn Mid-C_042010 2010GRC" xfId="16710"/>
    <cellStyle name="_Recon to Darrin's 5.11.05 proforma_NIM Summary_DEM-WP(C) ENERG10C--ctn Mid-C_042010 2010GRC 2" xfId="16711"/>
    <cellStyle name="_Recon to Darrin's 5.11.05 proforma_NIM+O&amp;M" xfId="16712"/>
    <cellStyle name="_Recon to Darrin's 5.11.05 proforma_NIM+O&amp;M 2" xfId="16713"/>
    <cellStyle name="_Recon to Darrin's 5.11.05 proforma_NIM+O&amp;M 2 2" xfId="16714"/>
    <cellStyle name="_Recon to Darrin's 5.11.05 proforma_NIM+O&amp;M 2 2 2" xfId="16715"/>
    <cellStyle name="_Recon to Darrin's 5.11.05 proforma_NIM+O&amp;M 2 2 2 2" xfId="16716"/>
    <cellStyle name="_Recon to Darrin's 5.11.05 proforma_NIM+O&amp;M 2 3" xfId="16717"/>
    <cellStyle name="_Recon to Darrin's 5.11.05 proforma_NIM+O&amp;M 2 3 2" xfId="16718"/>
    <cellStyle name="_Recon to Darrin's 5.11.05 proforma_NIM+O&amp;M 2 4" xfId="16719"/>
    <cellStyle name="_Recon to Darrin's 5.11.05 proforma_NIM+O&amp;M 2 4 2" xfId="16720"/>
    <cellStyle name="_Recon to Darrin's 5.11.05 proforma_NIM+O&amp;M 3" xfId="16721"/>
    <cellStyle name="_Recon to Darrin's 5.11.05 proforma_NIM+O&amp;M 3 2" xfId="16722"/>
    <cellStyle name="_Recon to Darrin's 5.11.05 proforma_NIM+O&amp;M 3 2 2" xfId="16723"/>
    <cellStyle name="_Recon to Darrin's 5.11.05 proforma_NIM+O&amp;M 4" xfId="16724"/>
    <cellStyle name="_Recon to Darrin's 5.11.05 proforma_NIM+O&amp;M 4 2" xfId="16725"/>
    <cellStyle name="_Recon to Darrin's 5.11.05 proforma_NIM+O&amp;M 4 2 2" xfId="16726"/>
    <cellStyle name="_Recon to Darrin's 5.11.05 proforma_NIM+O&amp;M 4 3" xfId="16727"/>
    <cellStyle name="_Recon to Darrin's 5.11.05 proforma_NIM+O&amp;M 5" xfId="16728"/>
    <cellStyle name="_Recon to Darrin's 5.11.05 proforma_NIM+O&amp;M 5 2" xfId="16729"/>
    <cellStyle name="_Recon to Darrin's 5.11.05 proforma_NIM+O&amp;M 6" xfId="16730"/>
    <cellStyle name="_Recon to Darrin's 5.11.05 proforma_NIM+O&amp;M 6 2" xfId="16731"/>
    <cellStyle name="_Recon to Darrin's 5.11.05 proforma_NIM+O&amp;M Monthly" xfId="16732"/>
    <cellStyle name="_Recon to Darrin's 5.11.05 proforma_NIM+O&amp;M Monthly 2" xfId="16733"/>
    <cellStyle name="_Recon to Darrin's 5.11.05 proforma_NIM+O&amp;M Monthly 2 2" xfId="16734"/>
    <cellStyle name="_Recon to Darrin's 5.11.05 proforma_NIM+O&amp;M Monthly 2 2 2" xfId="16735"/>
    <cellStyle name="_Recon to Darrin's 5.11.05 proforma_NIM+O&amp;M Monthly 2 2 2 2" xfId="16736"/>
    <cellStyle name="_Recon to Darrin's 5.11.05 proforma_NIM+O&amp;M Monthly 2 3" xfId="16737"/>
    <cellStyle name="_Recon to Darrin's 5.11.05 proforma_NIM+O&amp;M Monthly 2 3 2" xfId="16738"/>
    <cellStyle name="_Recon to Darrin's 5.11.05 proforma_NIM+O&amp;M Monthly 2 4" xfId="16739"/>
    <cellStyle name="_Recon to Darrin's 5.11.05 proforma_NIM+O&amp;M Monthly 2 4 2" xfId="16740"/>
    <cellStyle name="_Recon to Darrin's 5.11.05 proforma_NIM+O&amp;M Monthly 3" xfId="16741"/>
    <cellStyle name="_Recon to Darrin's 5.11.05 proforma_NIM+O&amp;M Monthly 3 2" xfId="16742"/>
    <cellStyle name="_Recon to Darrin's 5.11.05 proforma_NIM+O&amp;M Monthly 3 2 2" xfId="16743"/>
    <cellStyle name="_Recon to Darrin's 5.11.05 proforma_NIM+O&amp;M Monthly 4" xfId="16744"/>
    <cellStyle name="_Recon to Darrin's 5.11.05 proforma_NIM+O&amp;M Monthly 4 2" xfId="16745"/>
    <cellStyle name="_Recon to Darrin's 5.11.05 proforma_NIM+O&amp;M Monthly 4 2 2" xfId="16746"/>
    <cellStyle name="_Recon to Darrin's 5.11.05 proforma_NIM+O&amp;M Monthly 4 3" xfId="16747"/>
    <cellStyle name="_Recon to Darrin's 5.11.05 proforma_NIM+O&amp;M Monthly 5" xfId="16748"/>
    <cellStyle name="_Recon to Darrin's 5.11.05 proforma_NIM+O&amp;M Monthly 5 2" xfId="16749"/>
    <cellStyle name="_Recon to Darrin's 5.11.05 proforma_NIM+O&amp;M Monthly 6" xfId="16750"/>
    <cellStyle name="_Recon to Darrin's 5.11.05 proforma_NIM+O&amp;M Monthly 6 2" xfId="16751"/>
    <cellStyle name="_Recon to Darrin's 5.11.05 proforma_PCA 10 -  Exhibit D Dec 2011" xfId="16752"/>
    <cellStyle name="_Recon to Darrin's 5.11.05 proforma_PCA 10 -  Exhibit D Dec 2011 2" xfId="16753"/>
    <cellStyle name="_Recon to Darrin's 5.11.05 proforma_PCA 10 -  Exhibit D from A Kellogg Jan 2011" xfId="16754"/>
    <cellStyle name="_Recon to Darrin's 5.11.05 proforma_PCA 10 -  Exhibit D from A Kellogg Jan 2011 2" xfId="16755"/>
    <cellStyle name="_Recon to Darrin's 5.11.05 proforma_PCA 10 -  Exhibit D from A Kellogg July 2011" xfId="16756"/>
    <cellStyle name="_Recon to Darrin's 5.11.05 proforma_PCA 10 -  Exhibit D from A Kellogg July 2011 2" xfId="16757"/>
    <cellStyle name="_Recon to Darrin's 5.11.05 proforma_PCA 10 -  Exhibit D from S Free Rcv'd 12-11" xfId="16758"/>
    <cellStyle name="_Recon to Darrin's 5.11.05 proforma_PCA 10 -  Exhibit D from S Free Rcv'd 12-11 2" xfId="16759"/>
    <cellStyle name="_Recon to Darrin's 5.11.05 proforma_PCA 11 -  Exhibit D Jan 2012 fr A Kellogg" xfId="16760"/>
    <cellStyle name="_Recon to Darrin's 5.11.05 proforma_PCA 11 -  Exhibit D Jan 2012 fr A Kellogg 2" xfId="16761"/>
    <cellStyle name="_Recon to Darrin's 5.11.05 proforma_PCA 11 -  Exhibit D Jan 2012 WF" xfId="16762"/>
    <cellStyle name="_Recon to Darrin's 5.11.05 proforma_PCA 11 -  Exhibit D Jan 2012 WF 2" xfId="16763"/>
    <cellStyle name="_Recon to Darrin's 5.11.05 proforma_PCA 7 - Exhibit D update 11_30_08 (2)" xfId="16764"/>
    <cellStyle name="_Recon to Darrin's 5.11.05 proforma_PCA 7 - Exhibit D update 11_30_08 (2) 2" xfId="16765"/>
    <cellStyle name="_Recon to Darrin's 5.11.05 proforma_PCA 7 - Exhibit D update 11_30_08 (2) 2 2" xfId="16766"/>
    <cellStyle name="_Recon to Darrin's 5.11.05 proforma_PCA 7 - Exhibit D update 11_30_08 (2) 2 2 2" xfId="16767"/>
    <cellStyle name="_Recon to Darrin's 5.11.05 proforma_PCA 7 - Exhibit D update 11_30_08 (2) 2 2 2 2" xfId="16768"/>
    <cellStyle name="_Recon to Darrin's 5.11.05 proforma_PCA 7 - Exhibit D update 11_30_08 (2) 2 2 2 2 2" xfId="16769"/>
    <cellStyle name="_Recon to Darrin's 5.11.05 proforma_PCA 7 - Exhibit D update 11_30_08 (2) 2 2 3" xfId="16770"/>
    <cellStyle name="_Recon to Darrin's 5.11.05 proforma_PCA 7 - Exhibit D update 11_30_08 (2) 2 2 3 2" xfId="16771"/>
    <cellStyle name="_Recon to Darrin's 5.11.05 proforma_PCA 7 - Exhibit D update 11_30_08 (2) 2 2 4" xfId="16772"/>
    <cellStyle name="_Recon to Darrin's 5.11.05 proforma_PCA 7 - Exhibit D update 11_30_08 (2) 2 2 4 2" xfId="16773"/>
    <cellStyle name="_Recon to Darrin's 5.11.05 proforma_PCA 7 - Exhibit D update 11_30_08 (2) 2 2 5" xfId="16774"/>
    <cellStyle name="_Recon to Darrin's 5.11.05 proforma_PCA 7 - Exhibit D update 11_30_08 (2) 2 3" xfId="16775"/>
    <cellStyle name="_Recon to Darrin's 5.11.05 proforma_PCA 7 - Exhibit D update 11_30_08 (2) 2 3 2" xfId="16776"/>
    <cellStyle name="_Recon to Darrin's 5.11.05 proforma_PCA 7 - Exhibit D update 11_30_08 (2) 2 3 2 2" xfId="16777"/>
    <cellStyle name="_Recon to Darrin's 5.11.05 proforma_PCA 7 - Exhibit D update 11_30_08 (2) 2 4" xfId="16778"/>
    <cellStyle name="_Recon to Darrin's 5.11.05 proforma_PCA 7 - Exhibit D update 11_30_08 (2) 2 4 2" xfId="16779"/>
    <cellStyle name="_Recon to Darrin's 5.11.05 proforma_PCA 7 - Exhibit D update 11_30_08 (2) 2 4 2 2" xfId="16780"/>
    <cellStyle name="_Recon to Darrin's 5.11.05 proforma_PCA 7 - Exhibit D update 11_30_08 (2) 2 4 3" xfId="16781"/>
    <cellStyle name="_Recon to Darrin's 5.11.05 proforma_PCA 7 - Exhibit D update 11_30_08 (2) 2 5" xfId="16782"/>
    <cellStyle name="_Recon to Darrin's 5.11.05 proforma_PCA 7 - Exhibit D update 11_30_08 (2) 2 5 2" xfId="16783"/>
    <cellStyle name="_Recon to Darrin's 5.11.05 proforma_PCA 7 - Exhibit D update 11_30_08 (2) 2 6" xfId="16784"/>
    <cellStyle name="_Recon to Darrin's 5.11.05 proforma_PCA 7 - Exhibit D update 11_30_08 (2) 2 6 2" xfId="16785"/>
    <cellStyle name="_Recon to Darrin's 5.11.05 proforma_PCA 7 - Exhibit D update 11_30_08 (2) 2 7" xfId="16786"/>
    <cellStyle name="_Recon to Darrin's 5.11.05 proforma_PCA 7 - Exhibit D update 11_30_08 (2) 3" xfId="16787"/>
    <cellStyle name="_Recon to Darrin's 5.11.05 proforma_PCA 7 - Exhibit D update 11_30_08 (2) 3 2" xfId="16788"/>
    <cellStyle name="_Recon to Darrin's 5.11.05 proforma_PCA 7 - Exhibit D update 11_30_08 (2) 3 2 2" xfId="16789"/>
    <cellStyle name="_Recon to Darrin's 5.11.05 proforma_PCA 7 - Exhibit D update 11_30_08 (2) 3 2 2 2" xfId="16790"/>
    <cellStyle name="_Recon to Darrin's 5.11.05 proforma_PCA 7 - Exhibit D update 11_30_08 (2) 3 3" xfId="16791"/>
    <cellStyle name="_Recon to Darrin's 5.11.05 proforma_PCA 7 - Exhibit D update 11_30_08 (2) 3 3 2" xfId="16792"/>
    <cellStyle name="_Recon to Darrin's 5.11.05 proforma_PCA 7 - Exhibit D update 11_30_08 (2) 3 4" xfId="16793"/>
    <cellStyle name="_Recon to Darrin's 5.11.05 proforma_PCA 7 - Exhibit D update 11_30_08 (2) 3 4 2" xfId="16794"/>
    <cellStyle name="_Recon to Darrin's 5.11.05 proforma_PCA 7 - Exhibit D update 11_30_08 (2) 3 5" xfId="16795"/>
    <cellStyle name="_Recon to Darrin's 5.11.05 proforma_PCA 7 - Exhibit D update 11_30_08 (2) 4" xfId="16796"/>
    <cellStyle name="_Recon to Darrin's 5.11.05 proforma_PCA 7 - Exhibit D update 11_30_08 (2) 4 2" xfId="16797"/>
    <cellStyle name="_Recon to Darrin's 5.11.05 proforma_PCA 7 - Exhibit D update 11_30_08 (2) 4 2 2" xfId="16798"/>
    <cellStyle name="_Recon to Darrin's 5.11.05 proforma_PCA 7 - Exhibit D update 11_30_08 (2) 4 3" xfId="16799"/>
    <cellStyle name="_Recon to Darrin's 5.11.05 proforma_PCA 7 - Exhibit D update 11_30_08 (2) 5" xfId="16800"/>
    <cellStyle name="_Recon to Darrin's 5.11.05 proforma_PCA 7 - Exhibit D update 11_30_08 (2) 5 2" xfId="16801"/>
    <cellStyle name="_Recon to Darrin's 5.11.05 proforma_PCA 7 - Exhibit D update 11_30_08 (2) 5 2 2" xfId="16802"/>
    <cellStyle name="_Recon to Darrin's 5.11.05 proforma_PCA 7 - Exhibit D update 11_30_08 (2) 5 3" xfId="16803"/>
    <cellStyle name="_Recon to Darrin's 5.11.05 proforma_PCA 7 - Exhibit D update 11_30_08 (2) 6" xfId="16804"/>
    <cellStyle name="_Recon to Darrin's 5.11.05 proforma_PCA 7 - Exhibit D update 11_30_08 (2) 6 2" xfId="16805"/>
    <cellStyle name="_Recon to Darrin's 5.11.05 proforma_PCA 7 - Exhibit D update 11_30_08 (2) 7" xfId="16806"/>
    <cellStyle name="_Recon to Darrin's 5.11.05 proforma_PCA 7 - Exhibit D update 11_30_08 (2) 7 2" xfId="16807"/>
    <cellStyle name="_Recon to Darrin's 5.11.05 proforma_PCA 7 - Exhibit D update 11_30_08 (2) 8" xfId="16808"/>
    <cellStyle name="_Recon to Darrin's 5.11.05 proforma_PCA 7 - Exhibit D update 11_30_08 (2)_DEM-WP(C) ENERG10C--ctn Mid-C_042010 2010GRC" xfId="16809"/>
    <cellStyle name="_Recon to Darrin's 5.11.05 proforma_PCA 7 - Exhibit D update 11_30_08 (2)_DEM-WP(C) ENERG10C--ctn Mid-C_042010 2010GRC 2" xfId="16810"/>
    <cellStyle name="_Recon to Darrin's 5.11.05 proforma_PCA 7 - Exhibit D update 11_30_08 (2)_NIM Summary" xfId="16811"/>
    <cellStyle name="_Recon to Darrin's 5.11.05 proforma_PCA 7 - Exhibit D update 11_30_08 (2)_NIM Summary 2" xfId="16812"/>
    <cellStyle name="_Recon to Darrin's 5.11.05 proforma_PCA 7 - Exhibit D update 11_30_08 (2)_NIM Summary 2 2" xfId="16813"/>
    <cellStyle name="_Recon to Darrin's 5.11.05 proforma_PCA 7 - Exhibit D update 11_30_08 (2)_NIM Summary 2 2 2" xfId="16814"/>
    <cellStyle name="_Recon to Darrin's 5.11.05 proforma_PCA 7 - Exhibit D update 11_30_08 (2)_NIM Summary 2 2 2 2" xfId="16815"/>
    <cellStyle name="_Recon to Darrin's 5.11.05 proforma_PCA 7 - Exhibit D update 11_30_08 (2)_NIM Summary 2 3" xfId="16816"/>
    <cellStyle name="_Recon to Darrin's 5.11.05 proforma_PCA 7 - Exhibit D update 11_30_08 (2)_NIM Summary 2 3 2" xfId="16817"/>
    <cellStyle name="_Recon to Darrin's 5.11.05 proforma_PCA 7 - Exhibit D update 11_30_08 (2)_NIM Summary 2 4" xfId="16818"/>
    <cellStyle name="_Recon to Darrin's 5.11.05 proforma_PCA 7 - Exhibit D update 11_30_08 (2)_NIM Summary 2 4 2" xfId="16819"/>
    <cellStyle name="_Recon to Darrin's 5.11.05 proforma_PCA 7 - Exhibit D update 11_30_08 (2)_NIM Summary 2 5" xfId="16820"/>
    <cellStyle name="_Recon to Darrin's 5.11.05 proforma_PCA 7 - Exhibit D update 11_30_08 (2)_NIM Summary 3" xfId="16821"/>
    <cellStyle name="_Recon to Darrin's 5.11.05 proforma_PCA 7 - Exhibit D update 11_30_08 (2)_NIM Summary 3 2" xfId="16822"/>
    <cellStyle name="_Recon to Darrin's 5.11.05 proforma_PCA 7 - Exhibit D update 11_30_08 (2)_NIM Summary 3 2 2" xfId="16823"/>
    <cellStyle name="_Recon to Darrin's 5.11.05 proforma_PCA 7 - Exhibit D update 11_30_08 (2)_NIM Summary 3 3" xfId="16824"/>
    <cellStyle name="_Recon to Darrin's 5.11.05 proforma_PCA 7 - Exhibit D update 11_30_08 (2)_NIM Summary 4" xfId="16825"/>
    <cellStyle name="_Recon to Darrin's 5.11.05 proforma_PCA 7 - Exhibit D update 11_30_08 (2)_NIM Summary 4 2" xfId="16826"/>
    <cellStyle name="_Recon to Darrin's 5.11.05 proforma_PCA 7 - Exhibit D update 11_30_08 (2)_NIM Summary 4 2 2" xfId="16827"/>
    <cellStyle name="_Recon to Darrin's 5.11.05 proforma_PCA 7 - Exhibit D update 11_30_08 (2)_NIM Summary 4 3" xfId="16828"/>
    <cellStyle name="_Recon to Darrin's 5.11.05 proforma_PCA 7 - Exhibit D update 11_30_08 (2)_NIM Summary 5" xfId="16829"/>
    <cellStyle name="_Recon to Darrin's 5.11.05 proforma_PCA 7 - Exhibit D update 11_30_08 (2)_NIM Summary 5 2" xfId="16830"/>
    <cellStyle name="_Recon to Darrin's 5.11.05 proforma_PCA 7 - Exhibit D update 11_30_08 (2)_NIM Summary 6" xfId="16831"/>
    <cellStyle name="_Recon to Darrin's 5.11.05 proforma_PCA 7 - Exhibit D update 11_30_08 (2)_NIM Summary 6 2" xfId="16832"/>
    <cellStyle name="_Recon to Darrin's 5.11.05 proforma_PCA 7 - Exhibit D update 11_30_08 (2)_NIM Summary 7" xfId="16833"/>
    <cellStyle name="_Recon to Darrin's 5.11.05 proforma_PCA 7 - Exhibit D update 11_30_08 (2)_NIM Summary_DEM-WP(C) ENERG10C--ctn Mid-C_042010 2010GRC" xfId="16834"/>
    <cellStyle name="_Recon to Darrin's 5.11.05 proforma_PCA 7 - Exhibit D update 11_30_08 (2)_NIM Summary_DEM-WP(C) ENERG10C--ctn Mid-C_042010 2010GRC 2" xfId="16835"/>
    <cellStyle name="_Recon to Darrin's 5.11.05 proforma_PCA 8 - Exhibit D update 12_31_09" xfId="16836"/>
    <cellStyle name="_Recon to Darrin's 5.11.05 proforma_PCA 8 - Exhibit D update 12_31_09 2" xfId="16837"/>
    <cellStyle name="_Recon to Darrin's 5.11.05 proforma_PCA 8 - Exhibit D update 12_31_09 2 2" xfId="16838"/>
    <cellStyle name="_Recon to Darrin's 5.11.05 proforma_PCA 8 - Exhibit D update 12_31_09 3" xfId="16839"/>
    <cellStyle name="_Recon to Darrin's 5.11.05 proforma_PCA 9 -  Exhibit D April 2010" xfId="16840"/>
    <cellStyle name="_Recon to Darrin's 5.11.05 proforma_PCA 9 -  Exhibit D April 2010 (3)" xfId="16841"/>
    <cellStyle name="_Recon to Darrin's 5.11.05 proforma_PCA 9 -  Exhibit D April 2010 (3) 2" xfId="16842"/>
    <cellStyle name="_Recon to Darrin's 5.11.05 proforma_PCA 9 -  Exhibit D April 2010 (3) 2 2" xfId="16843"/>
    <cellStyle name="_Recon to Darrin's 5.11.05 proforma_PCA 9 -  Exhibit D April 2010 (3) 2 2 2" xfId="16844"/>
    <cellStyle name="_Recon to Darrin's 5.11.05 proforma_PCA 9 -  Exhibit D April 2010 (3) 2 2 2 2" xfId="16845"/>
    <cellStyle name="_Recon to Darrin's 5.11.05 proforma_PCA 9 -  Exhibit D April 2010 (3) 2 3" xfId="16846"/>
    <cellStyle name="_Recon to Darrin's 5.11.05 proforma_PCA 9 -  Exhibit D April 2010 (3) 2 3 2" xfId="16847"/>
    <cellStyle name="_Recon to Darrin's 5.11.05 proforma_PCA 9 -  Exhibit D April 2010 (3) 2 4" xfId="16848"/>
    <cellStyle name="_Recon to Darrin's 5.11.05 proforma_PCA 9 -  Exhibit D April 2010 (3) 2 4 2" xfId="16849"/>
    <cellStyle name="_Recon to Darrin's 5.11.05 proforma_PCA 9 -  Exhibit D April 2010 (3) 2 5" xfId="16850"/>
    <cellStyle name="_Recon to Darrin's 5.11.05 proforma_PCA 9 -  Exhibit D April 2010 (3) 3" xfId="16851"/>
    <cellStyle name="_Recon to Darrin's 5.11.05 proforma_PCA 9 -  Exhibit D April 2010 (3) 3 2" xfId="16852"/>
    <cellStyle name="_Recon to Darrin's 5.11.05 proforma_PCA 9 -  Exhibit D April 2010 (3) 3 2 2" xfId="16853"/>
    <cellStyle name="_Recon to Darrin's 5.11.05 proforma_PCA 9 -  Exhibit D April 2010 (3) 3 3" xfId="16854"/>
    <cellStyle name="_Recon to Darrin's 5.11.05 proforma_PCA 9 -  Exhibit D April 2010 (3) 4" xfId="16855"/>
    <cellStyle name="_Recon to Darrin's 5.11.05 proforma_PCA 9 -  Exhibit D April 2010 (3) 4 2" xfId="16856"/>
    <cellStyle name="_Recon to Darrin's 5.11.05 proforma_PCA 9 -  Exhibit D April 2010 (3) 4 2 2" xfId="16857"/>
    <cellStyle name="_Recon to Darrin's 5.11.05 proforma_PCA 9 -  Exhibit D April 2010 (3) 4 3" xfId="16858"/>
    <cellStyle name="_Recon to Darrin's 5.11.05 proforma_PCA 9 -  Exhibit D April 2010 (3) 5" xfId="16859"/>
    <cellStyle name="_Recon to Darrin's 5.11.05 proforma_PCA 9 -  Exhibit D April 2010 (3) 5 2" xfId="16860"/>
    <cellStyle name="_Recon to Darrin's 5.11.05 proforma_PCA 9 -  Exhibit D April 2010 (3) 6" xfId="16861"/>
    <cellStyle name="_Recon to Darrin's 5.11.05 proforma_PCA 9 -  Exhibit D April 2010 (3) 6 2" xfId="16862"/>
    <cellStyle name="_Recon to Darrin's 5.11.05 proforma_PCA 9 -  Exhibit D April 2010 (3) 7" xfId="16863"/>
    <cellStyle name="_Recon to Darrin's 5.11.05 proforma_PCA 9 -  Exhibit D April 2010 (3)_DEM-WP(C) ENERG10C--ctn Mid-C_042010 2010GRC" xfId="16864"/>
    <cellStyle name="_Recon to Darrin's 5.11.05 proforma_PCA 9 -  Exhibit D April 2010 (3)_DEM-WP(C) ENERG10C--ctn Mid-C_042010 2010GRC 2" xfId="16865"/>
    <cellStyle name="_Recon to Darrin's 5.11.05 proforma_PCA 9 -  Exhibit D April 2010 2" xfId="16866"/>
    <cellStyle name="_Recon to Darrin's 5.11.05 proforma_PCA 9 -  Exhibit D April 2010 2 2" xfId="16867"/>
    <cellStyle name="_Recon to Darrin's 5.11.05 proforma_PCA 9 -  Exhibit D April 2010 3" xfId="16868"/>
    <cellStyle name="_Recon to Darrin's 5.11.05 proforma_PCA 9 -  Exhibit D April 2010 3 2" xfId="16869"/>
    <cellStyle name="_Recon to Darrin's 5.11.05 proforma_PCA 9 -  Exhibit D April 2010 4" xfId="16870"/>
    <cellStyle name="_Recon to Darrin's 5.11.05 proforma_PCA 9 -  Exhibit D April 2010 4 2" xfId="16871"/>
    <cellStyle name="_Recon to Darrin's 5.11.05 proforma_PCA 9 -  Exhibit D April 2010 5" xfId="16872"/>
    <cellStyle name="_Recon to Darrin's 5.11.05 proforma_PCA 9 -  Exhibit D April 2010 5 2" xfId="16873"/>
    <cellStyle name="_Recon to Darrin's 5.11.05 proforma_PCA 9 -  Exhibit D April 2010 6" xfId="16874"/>
    <cellStyle name="_Recon to Darrin's 5.11.05 proforma_PCA 9 -  Exhibit D April 2010 6 2" xfId="16875"/>
    <cellStyle name="_Recon to Darrin's 5.11.05 proforma_PCA 9 -  Exhibit D April 2010 7" xfId="16876"/>
    <cellStyle name="_Recon to Darrin's 5.11.05 proforma_PCA 9 -  Exhibit D Feb 2010" xfId="16877"/>
    <cellStyle name="_Recon to Darrin's 5.11.05 proforma_PCA 9 -  Exhibit D Feb 2010 2" xfId="16878"/>
    <cellStyle name="_Recon to Darrin's 5.11.05 proforma_PCA 9 -  Exhibit D Feb 2010 2 2" xfId="16879"/>
    <cellStyle name="_Recon to Darrin's 5.11.05 proforma_PCA 9 -  Exhibit D Feb 2010 3" xfId="16880"/>
    <cellStyle name="_Recon to Darrin's 5.11.05 proforma_PCA 9 -  Exhibit D Feb 2010 v2" xfId="16881"/>
    <cellStyle name="_Recon to Darrin's 5.11.05 proforma_PCA 9 -  Exhibit D Feb 2010 v2 2" xfId="16882"/>
    <cellStyle name="_Recon to Darrin's 5.11.05 proforma_PCA 9 -  Exhibit D Feb 2010 v2 2 2" xfId="16883"/>
    <cellStyle name="_Recon to Darrin's 5.11.05 proforma_PCA 9 -  Exhibit D Feb 2010 v2 3" xfId="16884"/>
    <cellStyle name="_Recon to Darrin's 5.11.05 proforma_PCA 9 -  Exhibit D Feb 2010 WF" xfId="16885"/>
    <cellStyle name="_Recon to Darrin's 5.11.05 proforma_PCA 9 -  Exhibit D Feb 2010 WF 2" xfId="16886"/>
    <cellStyle name="_Recon to Darrin's 5.11.05 proforma_PCA 9 -  Exhibit D Feb 2010 WF 2 2" xfId="16887"/>
    <cellStyle name="_Recon to Darrin's 5.11.05 proforma_PCA 9 -  Exhibit D Feb 2010 WF 3" xfId="16888"/>
    <cellStyle name="_Recon to Darrin's 5.11.05 proforma_PCA 9 -  Exhibit D Jan 2010" xfId="16889"/>
    <cellStyle name="_Recon to Darrin's 5.11.05 proforma_PCA 9 -  Exhibit D Jan 2010 2" xfId="16890"/>
    <cellStyle name="_Recon to Darrin's 5.11.05 proforma_PCA 9 -  Exhibit D Jan 2010 2 2" xfId="16891"/>
    <cellStyle name="_Recon to Darrin's 5.11.05 proforma_PCA 9 -  Exhibit D Jan 2010 3" xfId="16892"/>
    <cellStyle name="_Recon to Darrin's 5.11.05 proforma_PCA 9 -  Exhibit D March 2010 (2)" xfId="16893"/>
    <cellStyle name="_Recon to Darrin's 5.11.05 proforma_PCA 9 -  Exhibit D March 2010 (2) 2" xfId="16894"/>
    <cellStyle name="_Recon to Darrin's 5.11.05 proforma_PCA 9 -  Exhibit D March 2010 (2) 2 2" xfId="16895"/>
    <cellStyle name="_Recon to Darrin's 5.11.05 proforma_PCA 9 -  Exhibit D March 2010 (2) 3" xfId="16896"/>
    <cellStyle name="_Recon to Darrin's 5.11.05 proforma_PCA 9 -  Exhibit D Nov 2010" xfId="16897"/>
    <cellStyle name="_Recon to Darrin's 5.11.05 proforma_PCA 9 -  Exhibit D Nov 2010 2" xfId="16898"/>
    <cellStyle name="_Recon to Darrin's 5.11.05 proforma_PCA 9 -  Exhibit D Nov 2010 2 2" xfId="16899"/>
    <cellStyle name="_Recon to Darrin's 5.11.05 proforma_PCA 9 -  Exhibit D Nov 2010 3" xfId="16900"/>
    <cellStyle name="_Recon to Darrin's 5.11.05 proforma_PCA 9 - Exhibit D at August 2010" xfId="16901"/>
    <cellStyle name="_Recon to Darrin's 5.11.05 proforma_PCA 9 - Exhibit D at August 2010 2" xfId="16902"/>
    <cellStyle name="_Recon to Darrin's 5.11.05 proforma_PCA 9 - Exhibit D at August 2010 2 2" xfId="16903"/>
    <cellStyle name="_Recon to Darrin's 5.11.05 proforma_PCA 9 - Exhibit D at August 2010 3" xfId="16904"/>
    <cellStyle name="_Recon to Darrin's 5.11.05 proforma_PCA 9 - Exhibit D June 2010 GRC" xfId="16905"/>
    <cellStyle name="_Recon to Darrin's 5.11.05 proforma_PCA 9 - Exhibit D June 2010 GRC 2" xfId="16906"/>
    <cellStyle name="_Recon to Darrin's 5.11.05 proforma_PCA 9 - Exhibit D June 2010 GRC 2 2" xfId="16907"/>
    <cellStyle name="_Recon to Darrin's 5.11.05 proforma_PCA 9 - Exhibit D June 2010 GRC 3" xfId="16908"/>
    <cellStyle name="_Recon to Darrin's 5.11.05 proforma_Power Costs - Comparison bx Rbtl-Staff-Jt-PC" xfId="16909"/>
    <cellStyle name="_Recon to Darrin's 5.11.05 proforma_Power Costs - Comparison bx Rbtl-Staff-Jt-PC 2" xfId="16910"/>
    <cellStyle name="_Recon to Darrin's 5.11.05 proforma_Power Costs - Comparison bx Rbtl-Staff-Jt-PC 2 2" xfId="16911"/>
    <cellStyle name="_Recon to Darrin's 5.11.05 proforma_Power Costs - Comparison bx Rbtl-Staff-Jt-PC 2 2 2" xfId="16912"/>
    <cellStyle name="_Recon to Darrin's 5.11.05 proforma_Power Costs - Comparison bx Rbtl-Staff-Jt-PC 2 2 2 2" xfId="16913"/>
    <cellStyle name="_Recon to Darrin's 5.11.05 proforma_Power Costs - Comparison bx Rbtl-Staff-Jt-PC 2 2 3" xfId="16914"/>
    <cellStyle name="_Recon to Darrin's 5.11.05 proforma_Power Costs - Comparison bx Rbtl-Staff-Jt-PC 2 3" xfId="16915"/>
    <cellStyle name="_Recon to Darrin's 5.11.05 proforma_Power Costs - Comparison bx Rbtl-Staff-Jt-PC 2 3 2" xfId="16916"/>
    <cellStyle name="_Recon to Darrin's 5.11.05 proforma_Power Costs - Comparison bx Rbtl-Staff-Jt-PC 2 4" xfId="16917"/>
    <cellStyle name="_Recon to Darrin's 5.11.05 proforma_Power Costs - Comparison bx Rbtl-Staff-Jt-PC 2 4 2" xfId="16918"/>
    <cellStyle name="_Recon to Darrin's 5.11.05 proforma_Power Costs - Comparison bx Rbtl-Staff-Jt-PC 2 5" xfId="16919"/>
    <cellStyle name="_Recon to Darrin's 5.11.05 proforma_Power Costs - Comparison bx Rbtl-Staff-Jt-PC 3" xfId="16920"/>
    <cellStyle name="_Recon to Darrin's 5.11.05 proforma_Power Costs - Comparison bx Rbtl-Staff-Jt-PC 3 2" xfId="16921"/>
    <cellStyle name="_Recon to Darrin's 5.11.05 proforma_Power Costs - Comparison bx Rbtl-Staff-Jt-PC 3 2 2" xfId="16922"/>
    <cellStyle name="_Recon to Darrin's 5.11.05 proforma_Power Costs - Comparison bx Rbtl-Staff-Jt-PC 3 3" xfId="16923"/>
    <cellStyle name="_Recon to Darrin's 5.11.05 proforma_Power Costs - Comparison bx Rbtl-Staff-Jt-PC 3 4" xfId="16924"/>
    <cellStyle name="_Recon to Darrin's 5.11.05 proforma_Power Costs - Comparison bx Rbtl-Staff-Jt-PC 4" xfId="16925"/>
    <cellStyle name="_Recon to Darrin's 5.11.05 proforma_Power Costs - Comparison bx Rbtl-Staff-Jt-PC 4 2" xfId="16926"/>
    <cellStyle name="_Recon to Darrin's 5.11.05 proforma_Power Costs - Comparison bx Rbtl-Staff-Jt-PC 4 2 2" xfId="16927"/>
    <cellStyle name="_Recon to Darrin's 5.11.05 proforma_Power Costs - Comparison bx Rbtl-Staff-Jt-PC 4 3" xfId="16928"/>
    <cellStyle name="_Recon to Darrin's 5.11.05 proforma_Power Costs - Comparison bx Rbtl-Staff-Jt-PC 5" xfId="16929"/>
    <cellStyle name="_Recon to Darrin's 5.11.05 proforma_Power Costs - Comparison bx Rbtl-Staff-Jt-PC 5 2" xfId="16930"/>
    <cellStyle name="_Recon to Darrin's 5.11.05 proforma_Power Costs - Comparison bx Rbtl-Staff-Jt-PC 6" xfId="16931"/>
    <cellStyle name="_Recon to Darrin's 5.11.05 proforma_Power Costs - Comparison bx Rbtl-Staff-Jt-PC 6 2" xfId="16932"/>
    <cellStyle name="_Recon to Darrin's 5.11.05 proforma_Power Costs - Comparison bx Rbtl-Staff-Jt-PC 7" xfId="16933"/>
    <cellStyle name="_Recon to Darrin's 5.11.05 proforma_Power Costs - Comparison bx Rbtl-Staff-Jt-PC_Adj Bench DR 3 for Initial Briefs (Electric)" xfId="16934"/>
    <cellStyle name="_Recon to Darrin's 5.11.05 proforma_Power Costs - Comparison bx Rbtl-Staff-Jt-PC_Adj Bench DR 3 for Initial Briefs (Electric) 2" xfId="16935"/>
    <cellStyle name="_Recon to Darrin's 5.11.05 proforma_Power Costs - Comparison bx Rbtl-Staff-Jt-PC_Adj Bench DR 3 for Initial Briefs (Electric) 2 2" xfId="16936"/>
    <cellStyle name="_Recon to Darrin's 5.11.05 proforma_Power Costs - Comparison bx Rbtl-Staff-Jt-PC_Adj Bench DR 3 for Initial Briefs (Electric) 2 2 2" xfId="16937"/>
    <cellStyle name="_Recon to Darrin's 5.11.05 proforma_Power Costs - Comparison bx Rbtl-Staff-Jt-PC_Adj Bench DR 3 for Initial Briefs (Electric) 2 2 2 2" xfId="16938"/>
    <cellStyle name="_Recon to Darrin's 5.11.05 proforma_Power Costs - Comparison bx Rbtl-Staff-Jt-PC_Adj Bench DR 3 for Initial Briefs (Electric) 2 2 3" xfId="16939"/>
    <cellStyle name="_Recon to Darrin's 5.11.05 proforma_Power Costs - Comparison bx Rbtl-Staff-Jt-PC_Adj Bench DR 3 for Initial Briefs (Electric) 2 3" xfId="16940"/>
    <cellStyle name="_Recon to Darrin's 5.11.05 proforma_Power Costs - Comparison bx Rbtl-Staff-Jt-PC_Adj Bench DR 3 for Initial Briefs (Electric) 2 3 2" xfId="16941"/>
    <cellStyle name="_Recon to Darrin's 5.11.05 proforma_Power Costs - Comparison bx Rbtl-Staff-Jt-PC_Adj Bench DR 3 for Initial Briefs (Electric) 2 4" xfId="16942"/>
    <cellStyle name="_Recon to Darrin's 5.11.05 proforma_Power Costs - Comparison bx Rbtl-Staff-Jt-PC_Adj Bench DR 3 for Initial Briefs (Electric) 2 4 2" xfId="16943"/>
    <cellStyle name="_Recon to Darrin's 5.11.05 proforma_Power Costs - Comparison bx Rbtl-Staff-Jt-PC_Adj Bench DR 3 for Initial Briefs (Electric) 2 5" xfId="16944"/>
    <cellStyle name="_Recon to Darrin's 5.11.05 proforma_Power Costs - Comparison bx Rbtl-Staff-Jt-PC_Adj Bench DR 3 for Initial Briefs (Electric) 3" xfId="16945"/>
    <cellStyle name="_Recon to Darrin's 5.11.05 proforma_Power Costs - Comparison bx Rbtl-Staff-Jt-PC_Adj Bench DR 3 for Initial Briefs (Electric) 3 2" xfId="16946"/>
    <cellStyle name="_Recon to Darrin's 5.11.05 proforma_Power Costs - Comparison bx Rbtl-Staff-Jt-PC_Adj Bench DR 3 for Initial Briefs (Electric) 3 2 2" xfId="16947"/>
    <cellStyle name="_Recon to Darrin's 5.11.05 proforma_Power Costs - Comparison bx Rbtl-Staff-Jt-PC_Adj Bench DR 3 for Initial Briefs (Electric) 3 3" xfId="16948"/>
    <cellStyle name="_Recon to Darrin's 5.11.05 proforma_Power Costs - Comparison bx Rbtl-Staff-Jt-PC_Adj Bench DR 3 for Initial Briefs (Electric) 3 4" xfId="16949"/>
    <cellStyle name="_Recon to Darrin's 5.11.05 proforma_Power Costs - Comparison bx Rbtl-Staff-Jt-PC_Adj Bench DR 3 for Initial Briefs (Electric) 4" xfId="16950"/>
    <cellStyle name="_Recon to Darrin's 5.11.05 proforma_Power Costs - Comparison bx Rbtl-Staff-Jt-PC_Adj Bench DR 3 for Initial Briefs (Electric) 4 2" xfId="16951"/>
    <cellStyle name="_Recon to Darrin's 5.11.05 proforma_Power Costs - Comparison bx Rbtl-Staff-Jt-PC_Adj Bench DR 3 for Initial Briefs (Electric) 4 2 2" xfId="16952"/>
    <cellStyle name="_Recon to Darrin's 5.11.05 proforma_Power Costs - Comparison bx Rbtl-Staff-Jt-PC_Adj Bench DR 3 for Initial Briefs (Electric) 4 3" xfId="16953"/>
    <cellStyle name="_Recon to Darrin's 5.11.05 proforma_Power Costs - Comparison bx Rbtl-Staff-Jt-PC_Adj Bench DR 3 for Initial Briefs (Electric) 5" xfId="16954"/>
    <cellStyle name="_Recon to Darrin's 5.11.05 proforma_Power Costs - Comparison bx Rbtl-Staff-Jt-PC_Adj Bench DR 3 for Initial Briefs (Electric) 5 2" xfId="16955"/>
    <cellStyle name="_Recon to Darrin's 5.11.05 proforma_Power Costs - Comparison bx Rbtl-Staff-Jt-PC_Adj Bench DR 3 for Initial Briefs (Electric) 6" xfId="16956"/>
    <cellStyle name="_Recon to Darrin's 5.11.05 proforma_Power Costs - Comparison bx Rbtl-Staff-Jt-PC_Adj Bench DR 3 for Initial Briefs (Electric) 6 2" xfId="16957"/>
    <cellStyle name="_Recon to Darrin's 5.11.05 proforma_Power Costs - Comparison bx Rbtl-Staff-Jt-PC_Adj Bench DR 3 for Initial Briefs (Electric) 7" xfId="16958"/>
    <cellStyle name="_Recon to Darrin's 5.11.05 proforma_Power Costs - Comparison bx Rbtl-Staff-Jt-PC_Adj Bench DR 3 for Initial Briefs (Electric)_DEM-WP(C) ENERG10C--ctn Mid-C_042010 2010GRC" xfId="16959"/>
    <cellStyle name="_Recon to Darrin's 5.11.05 proforma_Power Costs - Comparison bx Rbtl-Staff-Jt-PC_Adj Bench DR 3 for Initial Briefs (Electric)_DEM-WP(C) ENERG10C--ctn Mid-C_042010 2010GRC 2" xfId="16960"/>
    <cellStyle name="_Recon to Darrin's 5.11.05 proforma_Power Costs - Comparison bx Rbtl-Staff-Jt-PC_DEM-WP(C) ENERG10C--ctn Mid-C_042010 2010GRC" xfId="16961"/>
    <cellStyle name="_Recon to Darrin's 5.11.05 proforma_Power Costs - Comparison bx Rbtl-Staff-Jt-PC_DEM-WP(C) ENERG10C--ctn Mid-C_042010 2010GRC 2" xfId="16962"/>
    <cellStyle name="_Recon to Darrin's 5.11.05 proforma_Power Costs - Comparison bx Rbtl-Staff-Jt-PC_Electric Rev Req Model (2009 GRC) Rebuttal" xfId="16963"/>
    <cellStyle name="_Recon to Darrin's 5.11.05 proforma_Power Costs - Comparison bx Rbtl-Staff-Jt-PC_Electric Rev Req Model (2009 GRC) Rebuttal 2" xfId="16964"/>
    <cellStyle name="_Recon to Darrin's 5.11.05 proforma_Power Costs - Comparison bx Rbtl-Staff-Jt-PC_Electric Rev Req Model (2009 GRC) Rebuttal 2 2" xfId="16965"/>
    <cellStyle name="_Recon to Darrin's 5.11.05 proforma_Power Costs - Comparison bx Rbtl-Staff-Jt-PC_Electric Rev Req Model (2009 GRC) Rebuttal 2 2 2" xfId="16966"/>
    <cellStyle name="_Recon to Darrin's 5.11.05 proforma_Power Costs - Comparison bx Rbtl-Staff-Jt-PC_Electric Rev Req Model (2009 GRC) Rebuttal 2 3" xfId="16967"/>
    <cellStyle name="_Recon to Darrin's 5.11.05 proforma_Power Costs - Comparison bx Rbtl-Staff-Jt-PC_Electric Rev Req Model (2009 GRC) Rebuttal 2 4" xfId="16968"/>
    <cellStyle name="_Recon to Darrin's 5.11.05 proforma_Power Costs - Comparison bx Rbtl-Staff-Jt-PC_Electric Rev Req Model (2009 GRC) Rebuttal 3" xfId="16969"/>
    <cellStyle name="_Recon to Darrin's 5.11.05 proforma_Power Costs - Comparison bx Rbtl-Staff-Jt-PC_Electric Rev Req Model (2009 GRC) Rebuttal 3 2" xfId="16970"/>
    <cellStyle name="_Recon to Darrin's 5.11.05 proforma_Power Costs - Comparison bx Rbtl-Staff-Jt-PC_Electric Rev Req Model (2009 GRC) Rebuttal 4" xfId="16971"/>
    <cellStyle name="_Recon to Darrin's 5.11.05 proforma_Power Costs - Comparison bx Rbtl-Staff-Jt-PC_Electric Rev Req Model (2009 GRC) Rebuttal 5" xfId="16972"/>
    <cellStyle name="_Recon to Darrin's 5.11.05 proforma_Power Costs - Comparison bx Rbtl-Staff-Jt-PC_Electric Rev Req Model (2009 GRC) Rebuttal REmoval of New  WH Solar AdjustMI" xfId="16973"/>
    <cellStyle name="_Recon to Darrin's 5.11.05 proforma_Power Costs - Comparison bx Rbtl-Staff-Jt-PC_Electric Rev Req Model (2009 GRC) Rebuttal REmoval of New  WH Solar AdjustMI 2" xfId="16974"/>
    <cellStyle name="_Recon to Darrin's 5.11.05 proforma_Power Costs - Comparison bx Rbtl-Staff-Jt-PC_Electric Rev Req Model (2009 GRC) Rebuttal REmoval of New  WH Solar AdjustMI 2 2" xfId="16975"/>
    <cellStyle name="_Recon to Darrin's 5.11.05 proforma_Power Costs - Comparison bx Rbtl-Staff-Jt-PC_Electric Rev Req Model (2009 GRC) Rebuttal REmoval of New  WH Solar AdjustMI 2 2 2" xfId="16976"/>
    <cellStyle name="_Recon to Darrin's 5.11.05 proforma_Power Costs - Comparison bx Rbtl-Staff-Jt-PC_Electric Rev Req Model (2009 GRC) Rebuttal REmoval of New  WH Solar AdjustMI 2 2 2 2" xfId="16977"/>
    <cellStyle name="_Recon to Darrin's 5.11.05 proforma_Power Costs - Comparison bx Rbtl-Staff-Jt-PC_Electric Rev Req Model (2009 GRC) Rebuttal REmoval of New  WH Solar AdjustMI 2 2 3" xfId="16978"/>
    <cellStyle name="_Recon to Darrin's 5.11.05 proforma_Power Costs - Comparison bx Rbtl-Staff-Jt-PC_Electric Rev Req Model (2009 GRC) Rebuttal REmoval of New  WH Solar AdjustMI 2 3" xfId="16979"/>
    <cellStyle name="_Recon to Darrin's 5.11.05 proforma_Power Costs - Comparison bx Rbtl-Staff-Jt-PC_Electric Rev Req Model (2009 GRC) Rebuttal REmoval of New  WH Solar AdjustMI 2 3 2" xfId="16980"/>
    <cellStyle name="_Recon to Darrin's 5.11.05 proforma_Power Costs - Comparison bx Rbtl-Staff-Jt-PC_Electric Rev Req Model (2009 GRC) Rebuttal REmoval of New  WH Solar AdjustMI 2 4" xfId="16981"/>
    <cellStyle name="_Recon to Darrin's 5.11.05 proforma_Power Costs - Comparison bx Rbtl-Staff-Jt-PC_Electric Rev Req Model (2009 GRC) Rebuttal REmoval of New  WH Solar AdjustMI 2 4 2" xfId="16982"/>
    <cellStyle name="_Recon to Darrin's 5.11.05 proforma_Power Costs - Comparison bx Rbtl-Staff-Jt-PC_Electric Rev Req Model (2009 GRC) Rebuttal REmoval of New  WH Solar AdjustMI 2 5" xfId="16983"/>
    <cellStyle name="_Recon to Darrin's 5.11.05 proforma_Power Costs - Comparison bx Rbtl-Staff-Jt-PC_Electric Rev Req Model (2009 GRC) Rebuttal REmoval of New  WH Solar AdjustMI 3" xfId="16984"/>
    <cellStyle name="_Recon to Darrin's 5.11.05 proforma_Power Costs - Comparison bx Rbtl-Staff-Jt-PC_Electric Rev Req Model (2009 GRC) Rebuttal REmoval of New  WH Solar AdjustMI 3 2" xfId="16985"/>
    <cellStyle name="_Recon to Darrin's 5.11.05 proforma_Power Costs - Comparison bx Rbtl-Staff-Jt-PC_Electric Rev Req Model (2009 GRC) Rebuttal REmoval of New  WH Solar AdjustMI 3 2 2" xfId="16986"/>
    <cellStyle name="_Recon to Darrin's 5.11.05 proforma_Power Costs - Comparison bx Rbtl-Staff-Jt-PC_Electric Rev Req Model (2009 GRC) Rebuttal REmoval of New  WH Solar AdjustMI 3 3" xfId="16987"/>
    <cellStyle name="_Recon to Darrin's 5.11.05 proforma_Power Costs - Comparison bx Rbtl-Staff-Jt-PC_Electric Rev Req Model (2009 GRC) Rebuttal REmoval of New  WH Solar AdjustMI 3 4" xfId="16988"/>
    <cellStyle name="_Recon to Darrin's 5.11.05 proforma_Power Costs - Comparison bx Rbtl-Staff-Jt-PC_Electric Rev Req Model (2009 GRC) Rebuttal REmoval of New  WH Solar AdjustMI 4" xfId="16989"/>
    <cellStyle name="_Recon to Darrin's 5.11.05 proforma_Power Costs - Comparison bx Rbtl-Staff-Jt-PC_Electric Rev Req Model (2009 GRC) Rebuttal REmoval of New  WH Solar AdjustMI 4 2" xfId="16990"/>
    <cellStyle name="_Recon to Darrin's 5.11.05 proforma_Power Costs - Comparison bx Rbtl-Staff-Jt-PC_Electric Rev Req Model (2009 GRC) Rebuttal REmoval of New  WH Solar AdjustMI 4 2 2" xfId="16991"/>
    <cellStyle name="_Recon to Darrin's 5.11.05 proforma_Power Costs - Comparison bx Rbtl-Staff-Jt-PC_Electric Rev Req Model (2009 GRC) Rebuttal REmoval of New  WH Solar AdjustMI 4 3" xfId="16992"/>
    <cellStyle name="_Recon to Darrin's 5.11.05 proforma_Power Costs - Comparison bx Rbtl-Staff-Jt-PC_Electric Rev Req Model (2009 GRC) Rebuttal REmoval of New  WH Solar AdjustMI 5" xfId="16993"/>
    <cellStyle name="_Recon to Darrin's 5.11.05 proforma_Power Costs - Comparison bx Rbtl-Staff-Jt-PC_Electric Rev Req Model (2009 GRC) Rebuttal REmoval of New  WH Solar AdjustMI 5 2" xfId="16994"/>
    <cellStyle name="_Recon to Darrin's 5.11.05 proforma_Power Costs - Comparison bx Rbtl-Staff-Jt-PC_Electric Rev Req Model (2009 GRC) Rebuttal REmoval of New  WH Solar AdjustMI 6" xfId="16995"/>
    <cellStyle name="_Recon to Darrin's 5.11.05 proforma_Power Costs - Comparison bx Rbtl-Staff-Jt-PC_Electric Rev Req Model (2009 GRC) Rebuttal REmoval of New  WH Solar AdjustMI 6 2" xfId="16996"/>
    <cellStyle name="_Recon to Darrin's 5.11.05 proforma_Power Costs - Comparison bx Rbtl-Staff-Jt-PC_Electric Rev Req Model (2009 GRC) Rebuttal REmoval of New  WH Solar AdjustMI 7" xfId="16997"/>
    <cellStyle name="_Recon to Darrin's 5.11.05 proforma_Power Costs - Comparison bx Rbtl-Staff-Jt-PC_Electric Rev Req Model (2009 GRC) Rebuttal REmoval of New  WH Solar AdjustMI_DEM-WP(C) ENERG10C--ctn Mid-C_042010 2010GRC" xfId="16998"/>
    <cellStyle name="_Recon to Darrin's 5.11.05 proforma_Power Costs - Comparison bx Rbtl-Staff-Jt-PC_Electric Rev Req Model (2009 GRC) Rebuttal REmoval of New  WH Solar AdjustMI_DEM-WP(C) ENERG10C--ctn Mid-C_042010 2010GRC 2" xfId="16999"/>
    <cellStyle name="_Recon to Darrin's 5.11.05 proforma_Power Costs - Comparison bx Rbtl-Staff-Jt-PC_Electric Rev Req Model (2009 GRC) Revised 01-18-2010" xfId="17000"/>
    <cellStyle name="_Recon to Darrin's 5.11.05 proforma_Power Costs - Comparison bx Rbtl-Staff-Jt-PC_Electric Rev Req Model (2009 GRC) Revised 01-18-2010 2" xfId="17001"/>
    <cellStyle name="_Recon to Darrin's 5.11.05 proforma_Power Costs - Comparison bx Rbtl-Staff-Jt-PC_Electric Rev Req Model (2009 GRC) Revised 01-18-2010 2 2" xfId="17002"/>
    <cellStyle name="_Recon to Darrin's 5.11.05 proforma_Power Costs - Comparison bx Rbtl-Staff-Jt-PC_Electric Rev Req Model (2009 GRC) Revised 01-18-2010 2 2 2" xfId="17003"/>
    <cellStyle name="_Recon to Darrin's 5.11.05 proforma_Power Costs - Comparison bx Rbtl-Staff-Jt-PC_Electric Rev Req Model (2009 GRC) Revised 01-18-2010 2 2 2 2" xfId="17004"/>
    <cellStyle name="_Recon to Darrin's 5.11.05 proforma_Power Costs - Comparison bx Rbtl-Staff-Jt-PC_Electric Rev Req Model (2009 GRC) Revised 01-18-2010 2 2 3" xfId="17005"/>
    <cellStyle name="_Recon to Darrin's 5.11.05 proforma_Power Costs - Comparison bx Rbtl-Staff-Jt-PC_Electric Rev Req Model (2009 GRC) Revised 01-18-2010 2 3" xfId="17006"/>
    <cellStyle name="_Recon to Darrin's 5.11.05 proforma_Power Costs - Comparison bx Rbtl-Staff-Jt-PC_Electric Rev Req Model (2009 GRC) Revised 01-18-2010 2 3 2" xfId="17007"/>
    <cellStyle name="_Recon to Darrin's 5.11.05 proforma_Power Costs - Comparison bx Rbtl-Staff-Jt-PC_Electric Rev Req Model (2009 GRC) Revised 01-18-2010 2 4" xfId="17008"/>
    <cellStyle name="_Recon to Darrin's 5.11.05 proforma_Power Costs - Comparison bx Rbtl-Staff-Jt-PC_Electric Rev Req Model (2009 GRC) Revised 01-18-2010 2 4 2" xfId="17009"/>
    <cellStyle name="_Recon to Darrin's 5.11.05 proforma_Power Costs - Comparison bx Rbtl-Staff-Jt-PC_Electric Rev Req Model (2009 GRC) Revised 01-18-2010 2 5" xfId="17010"/>
    <cellStyle name="_Recon to Darrin's 5.11.05 proforma_Power Costs - Comparison bx Rbtl-Staff-Jt-PC_Electric Rev Req Model (2009 GRC) Revised 01-18-2010 3" xfId="17011"/>
    <cellStyle name="_Recon to Darrin's 5.11.05 proforma_Power Costs - Comparison bx Rbtl-Staff-Jt-PC_Electric Rev Req Model (2009 GRC) Revised 01-18-2010 3 2" xfId="17012"/>
    <cellStyle name="_Recon to Darrin's 5.11.05 proforma_Power Costs - Comparison bx Rbtl-Staff-Jt-PC_Electric Rev Req Model (2009 GRC) Revised 01-18-2010 3 2 2" xfId="17013"/>
    <cellStyle name="_Recon to Darrin's 5.11.05 proforma_Power Costs - Comparison bx Rbtl-Staff-Jt-PC_Electric Rev Req Model (2009 GRC) Revised 01-18-2010 3 3" xfId="17014"/>
    <cellStyle name="_Recon to Darrin's 5.11.05 proforma_Power Costs - Comparison bx Rbtl-Staff-Jt-PC_Electric Rev Req Model (2009 GRC) Revised 01-18-2010 3 4" xfId="17015"/>
    <cellStyle name="_Recon to Darrin's 5.11.05 proforma_Power Costs - Comparison bx Rbtl-Staff-Jt-PC_Electric Rev Req Model (2009 GRC) Revised 01-18-2010 4" xfId="17016"/>
    <cellStyle name="_Recon to Darrin's 5.11.05 proforma_Power Costs - Comparison bx Rbtl-Staff-Jt-PC_Electric Rev Req Model (2009 GRC) Revised 01-18-2010 4 2" xfId="17017"/>
    <cellStyle name="_Recon to Darrin's 5.11.05 proforma_Power Costs - Comparison bx Rbtl-Staff-Jt-PC_Electric Rev Req Model (2009 GRC) Revised 01-18-2010 4 2 2" xfId="17018"/>
    <cellStyle name="_Recon to Darrin's 5.11.05 proforma_Power Costs - Comparison bx Rbtl-Staff-Jt-PC_Electric Rev Req Model (2009 GRC) Revised 01-18-2010 4 3" xfId="17019"/>
    <cellStyle name="_Recon to Darrin's 5.11.05 proforma_Power Costs - Comparison bx Rbtl-Staff-Jt-PC_Electric Rev Req Model (2009 GRC) Revised 01-18-2010 5" xfId="17020"/>
    <cellStyle name="_Recon to Darrin's 5.11.05 proforma_Power Costs - Comparison bx Rbtl-Staff-Jt-PC_Electric Rev Req Model (2009 GRC) Revised 01-18-2010 5 2" xfId="17021"/>
    <cellStyle name="_Recon to Darrin's 5.11.05 proforma_Power Costs - Comparison bx Rbtl-Staff-Jt-PC_Electric Rev Req Model (2009 GRC) Revised 01-18-2010 6" xfId="17022"/>
    <cellStyle name="_Recon to Darrin's 5.11.05 proforma_Power Costs - Comparison bx Rbtl-Staff-Jt-PC_Electric Rev Req Model (2009 GRC) Revised 01-18-2010 6 2" xfId="17023"/>
    <cellStyle name="_Recon to Darrin's 5.11.05 proforma_Power Costs - Comparison bx Rbtl-Staff-Jt-PC_Electric Rev Req Model (2009 GRC) Revised 01-18-2010 7" xfId="17024"/>
    <cellStyle name="_Recon to Darrin's 5.11.05 proforma_Power Costs - Comparison bx Rbtl-Staff-Jt-PC_Electric Rev Req Model (2009 GRC) Revised 01-18-2010_DEM-WP(C) ENERG10C--ctn Mid-C_042010 2010GRC" xfId="17025"/>
    <cellStyle name="_Recon to Darrin's 5.11.05 proforma_Power Costs - Comparison bx Rbtl-Staff-Jt-PC_Electric Rev Req Model (2009 GRC) Revised 01-18-2010_DEM-WP(C) ENERG10C--ctn Mid-C_042010 2010GRC 2" xfId="17026"/>
    <cellStyle name="_Recon to Darrin's 5.11.05 proforma_Power Costs - Comparison bx Rbtl-Staff-Jt-PC_Final Order Electric EXHIBIT A-1" xfId="17027"/>
    <cellStyle name="_Recon to Darrin's 5.11.05 proforma_Power Costs - Comparison bx Rbtl-Staff-Jt-PC_Final Order Electric EXHIBIT A-1 2" xfId="17028"/>
    <cellStyle name="_Recon to Darrin's 5.11.05 proforma_Power Costs - Comparison bx Rbtl-Staff-Jt-PC_Final Order Electric EXHIBIT A-1 2 2" xfId="17029"/>
    <cellStyle name="_Recon to Darrin's 5.11.05 proforma_Power Costs - Comparison bx Rbtl-Staff-Jt-PC_Final Order Electric EXHIBIT A-1 2 2 2" xfId="17030"/>
    <cellStyle name="_Recon to Darrin's 5.11.05 proforma_Power Costs - Comparison bx Rbtl-Staff-Jt-PC_Final Order Electric EXHIBIT A-1 2 3" xfId="17031"/>
    <cellStyle name="_Recon to Darrin's 5.11.05 proforma_Power Costs - Comparison bx Rbtl-Staff-Jt-PC_Final Order Electric EXHIBIT A-1 2 4" xfId="17032"/>
    <cellStyle name="_Recon to Darrin's 5.11.05 proforma_Power Costs - Comparison bx Rbtl-Staff-Jt-PC_Final Order Electric EXHIBIT A-1 3" xfId="17033"/>
    <cellStyle name="_Recon to Darrin's 5.11.05 proforma_Power Costs - Comparison bx Rbtl-Staff-Jt-PC_Final Order Electric EXHIBIT A-1 3 2" xfId="17034"/>
    <cellStyle name="_Recon to Darrin's 5.11.05 proforma_Power Costs - Comparison bx Rbtl-Staff-Jt-PC_Final Order Electric EXHIBIT A-1 3 2 2" xfId="17035"/>
    <cellStyle name="_Recon to Darrin's 5.11.05 proforma_Power Costs - Comparison bx Rbtl-Staff-Jt-PC_Final Order Electric EXHIBIT A-1 3 3" xfId="17036"/>
    <cellStyle name="_Recon to Darrin's 5.11.05 proforma_Power Costs - Comparison bx Rbtl-Staff-Jt-PC_Final Order Electric EXHIBIT A-1 4" xfId="17037"/>
    <cellStyle name="_Recon to Darrin's 5.11.05 proforma_Power Costs - Comparison bx Rbtl-Staff-Jt-PC_Final Order Electric EXHIBIT A-1 4 2" xfId="17038"/>
    <cellStyle name="_Recon to Darrin's 5.11.05 proforma_Power Costs - Comparison bx Rbtl-Staff-Jt-PC_Final Order Electric EXHIBIT A-1 5" xfId="17039"/>
    <cellStyle name="_Recon to Darrin's 5.11.05 proforma_Power Costs - Comparison bx Rbtl-Staff-Jt-PC_Final Order Electric EXHIBIT A-1 6" xfId="17040"/>
    <cellStyle name="_Recon to Darrin's 5.11.05 proforma_Power Costs - Comparison bx Rbtl-Staff-Jt-PC_Final Order Electric EXHIBIT A-1 7" xfId="17041"/>
    <cellStyle name="_Recon to Darrin's 5.11.05 proforma_Production Adj 4.37" xfId="17042"/>
    <cellStyle name="_Recon to Darrin's 5.11.05 proforma_Production Adj 4.37 2" xfId="17043"/>
    <cellStyle name="_Recon to Darrin's 5.11.05 proforma_Production Adj 4.37 2 2" xfId="17044"/>
    <cellStyle name="_Recon to Darrin's 5.11.05 proforma_Production Adj 4.37 2 2 2" xfId="17045"/>
    <cellStyle name="_Recon to Darrin's 5.11.05 proforma_Production Adj 4.37 2 3" xfId="17046"/>
    <cellStyle name="_Recon to Darrin's 5.11.05 proforma_Production Adj 4.37 3" xfId="17047"/>
    <cellStyle name="_Recon to Darrin's 5.11.05 proforma_Production Adj 4.37 3 2" xfId="17048"/>
    <cellStyle name="_Recon to Darrin's 5.11.05 proforma_Production Adj 4.37 4" xfId="17049"/>
    <cellStyle name="_Recon to Darrin's 5.11.05 proforma_Purchased Power Adj 4.03" xfId="17050"/>
    <cellStyle name="_Recon to Darrin's 5.11.05 proforma_Purchased Power Adj 4.03 2" xfId="17051"/>
    <cellStyle name="_Recon to Darrin's 5.11.05 proforma_Purchased Power Adj 4.03 2 2" xfId="17052"/>
    <cellStyle name="_Recon to Darrin's 5.11.05 proforma_Purchased Power Adj 4.03 2 2 2" xfId="17053"/>
    <cellStyle name="_Recon to Darrin's 5.11.05 proforma_Purchased Power Adj 4.03 2 3" xfId="17054"/>
    <cellStyle name="_Recon to Darrin's 5.11.05 proforma_Purchased Power Adj 4.03 3" xfId="17055"/>
    <cellStyle name="_Recon to Darrin's 5.11.05 proforma_Purchased Power Adj 4.03 3 2" xfId="17056"/>
    <cellStyle name="_Recon to Darrin's 5.11.05 proforma_Purchased Power Adj 4.03 4" xfId="17057"/>
    <cellStyle name="_Recon to Darrin's 5.11.05 proforma_Rebuttal Power Costs" xfId="17058"/>
    <cellStyle name="_Recon to Darrin's 5.11.05 proforma_Rebuttal Power Costs 2" xfId="17059"/>
    <cellStyle name="_Recon to Darrin's 5.11.05 proforma_Rebuttal Power Costs 2 2" xfId="17060"/>
    <cellStyle name="_Recon to Darrin's 5.11.05 proforma_Rebuttal Power Costs 2 2 2" xfId="17061"/>
    <cellStyle name="_Recon to Darrin's 5.11.05 proforma_Rebuttal Power Costs 2 2 2 2" xfId="17062"/>
    <cellStyle name="_Recon to Darrin's 5.11.05 proforma_Rebuttal Power Costs 2 2 3" xfId="17063"/>
    <cellStyle name="_Recon to Darrin's 5.11.05 proforma_Rebuttal Power Costs 2 3" xfId="17064"/>
    <cellStyle name="_Recon to Darrin's 5.11.05 proforma_Rebuttal Power Costs 2 3 2" xfId="17065"/>
    <cellStyle name="_Recon to Darrin's 5.11.05 proforma_Rebuttal Power Costs 2 4" xfId="17066"/>
    <cellStyle name="_Recon to Darrin's 5.11.05 proforma_Rebuttal Power Costs 2 4 2" xfId="17067"/>
    <cellStyle name="_Recon to Darrin's 5.11.05 proforma_Rebuttal Power Costs 2 5" xfId="17068"/>
    <cellStyle name="_Recon to Darrin's 5.11.05 proforma_Rebuttal Power Costs 3" xfId="17069"/>
    <cellStyle name="_Recon to Darrin's 5.11.05 proforma_Rebuttal Power Costs 3 2" xfId="17070"/>
    <cellStyle name="_Recon to Darrin's 5.11.05 proforma_Rebuttal Power Costs 3 2 2" xfId="17071"/>
    <cellStyle name="_Recon to Darrin's 5.11.05 proforma_Rebuttal Power Costs 3 3" xfId="17072"/>
    <cellStyle name="_Recon to Darrin's 5.11.05 proforma_Rebuttal Power Costs 3 4" xfId="17073"/>
    <cellStyle name="_Recon to Darrin's 5.11.05 proforma_Rebuttal Power Costs 4" xfId="17074"/>
    <cellStyle name="_Recon to Darrin's 5.11.05 proforma_Rebuttal Power Costs 4 2" xfId="17075"/>
    <cellStyle name="_Recon to Darrin's 5.11.05 proforma_Rebuttal Power Costs 4 2 2" xfId="17076"/>
    <cellStyle name="_Recon to Darrin's 5.11.05 proforma_Rebuttal Power Costs 4 3" xfId="17077"/>
    <cellStyle name="_Recon to Darrin's 5.11.05 proforma_Rebuttal Power Costs 5" xfId="17078"/>
    <cellStyle name="_Recon to Darrin's 5.11.05 proforma_Rebuttal Power Costs 5 2" xfId="17079"/>
    <cellStyle name="_Recon to Darrin's 5.11.05 proforma_Rebuttal Power Costs 6" xfId="17080"/>
    <cellStyle name="_Recon to Darrin's 5.11.05 proforma_Rebuttal Power Costs 6 2" xfId="17081"/>
    <cellStyle name="_Recon to Darrin's 5.11.05 proforma_Rebuttal Power Costs 7" xfId="17082"/>
    <cellStyle name="_Recon to Darrin's 5.11.05 proforma_Rebuttal Power Costs_Adj Bench DR 3 for Initial Briefs (Electric)" xfId="17083"/>
    <cellStyle name="_Recon to Darrin's 5.11.05 proforma_Rebuttal Power Costs_Adj Bench DR 3 for Initial Briefs (Electric) 2" xfId="17084"/>
    <cellStyle name="_Recon to Darrin's 5.11.05 proforma_Rebuttal Power Costs_Adj Bench DR 3 for Initial Briefs (Electric) 2 2" xfId="17085"/>
    <cellStyle name="_Recon to Darrin's 5.11.05 proforma_Rebuttal Power Costs_Adj Bench DR 3 for Initial Briefs (Electric) 2 2 2" xfId="17086"/>
    <cellStyle name="_Recon to Darrin's 5.11.05 proforma_Rebuttal Power Costs_Adj Bench DR 3 for Initial Briefs (Electric) 2 2 2 2" xfId="17087"/>
    <cellStyle name="_Recon to Darrin's 5.11.05 proforma_Rebuttal Power Costs_Adj Bench DR 3 for Initial Briefs (Electric) 2 2 3" xfId="17088"/>
    <cellStyle name="_Recon to Darrin's 5.11.05 proforma_Rebuttal Power Costs_Adj Bench DR 3 for Initial Briefs (Electric) 2 3" xfId="17089"/>
    <cellStyle name="_Recon to Darrin's 5.11.05 proforma_Rebuttal Power Costs_Adj Bench DR 3 for Initial Briefs (Electric) 2 3 2" xfId="17090"/>
    <cellStyle name="_Recon to Darrin's 5.11.05 proforma_Rebuttal Power Costs_Adj Bench DR 3 for Initial Briefs (Electric) 2 4" xfId="17091"/>
    <cellStyle name="_Recon to Darrin's 5.11.05 proforma_Rebuttal Power Costs_Adj Bench DR 3 for Initial Briefs (Electric) 2 4 2" xfId="17092"/>
    <cellStyle name="_Recon to Darrin's 5.11.05 proforma_Rebuttal Power Costs_Adj Bench DR 3 for Initial Briefs (Electric) 2 5" xfId="17093"/>
    <cellStyle name="_Recon to Darrin's 5.11.05 proforma_Rebuttal Power Costs_Adj Bench DR 3 for Initial Briefs (Electric) 3" xfId="17094"/>
    <cellStyle name="_Recon to Darrin's 5.11.05 proforma_Rebuttal Power Costs_Adj Bench DR 3 for Initial Briefs (Electric) 3 2" xfId="17095"/>
    <cellStyle name="_Recon to Darrin's 5.11.05 proforma_Rebuttal Power Costs_Adj Bench DR 3 for Initial Briefs (Electric) 3 2 2" xfId="17096"/>
    <cellStyle name="_Recon to Darrin's 5.11.05 proforma_Rebuttal Power Costs_Adj Bench DR 3 for Initial Briefs (Electric) 3 3" xfId="17097"/>
    <cellStyle name="_Recon to Darrin's 5.11.05 proforma_Rebuttal Power Costs_Adj Bench DR 3 for Initial Briefs (Electric) 3 4" xfId="17098"/>
    <cellStyle name="_Recon to Darrin's 5.11.05 proforma_Rebuttal Power Costs_Adj Bench DR 3 for Initial Briefs (Electric) 4" xfId="17099"/>
    <cellStyle name="_Recon to Darrin's 5.11.05 proforma_Rebuttal Power Costs_Adj Bench DR 3 for Initial Briefs (Electric) 4 2" xfId="17100"/>
    <cellStyle name="_Recon to Darrin's 5.11.05 proforma_Rebuttal Power Costs_Adj Bench DR 3 for Initial Briefs (Electric) 4 2 2" xfId="17101"/>
    <cellStyle name="_Recon to Darrin's 5.11.05 proforma_Rebuttal Power Costs_Adj Bench DR 3 for Initial Briefs (Electric) 4 3" xfId="17102"/>
    <cellStyle name="_Recon to Darrin's 5.11.05 proforma_Rebuttal Power Costs_Adj Bench DR 3 for Initial Briefs (Electric) 5" xfId="17103"/>
    <cellStyle name="_Recon to Darrin's 5.11.05 proforma_Rebuttal Power Costs_Adj Bench DR 3 for Initial Briefs (Electric) 5 2" xfId="17104"/>
    <cellStyle name="_Recon to Darrin's 5.11.05 proforma_Rebuttal Power Costs_Adj Bench DR 3 for Initial Briefs (Electric) 6" xfId="17105"/>
    <cellStyle name="_Recon to Darrin's 5.11.05 proforma_Rebuttal Power Costs_Adj Bench DR 3 for Initial Briefs (Electric) 6 2" xfId="17106"/>
    <cellStyle name="_Recon to Darrin's 5.11.05 proforma_Rebuttal Power Costs_Adj Bench DR 3 for Initial Briefs (Electric) 7" xfId="17107"/>
    <cellStyle name="_Recon to Darrin's 5.11.05 proforma_Rebuttal Power Costs_Adj Bench DR 3 for Initial Briefs (Electric)_DEM-WP(C) ENERG10C--ctn Mid-C_042010 2010GRC" xfId="17108"/>
    <cellStyle name="_Recon to Darrin's 5.11.05 proforma_Rebuttal Power Costs_Adj Bench DR 3 for Initial Briefs (Electric)_DEM-WP(C) ENERG10C--ctn Mid-C_042010 2010GRC 2" xfId="17109"/>
    <cellStyle name="_Recon to Darrin's 5.11.05 proforma_Rebuttal Power Costs_DEM-WP(C) ENERG10C--ctn Mid-C_042010 2010GRC" xfId="17110"/>
    <cellStyle name="_Recon to Darrin's 5.11.05 proforma_Rebuttal Power Costs_DEM-WP(C) ENERG10C--ctn Mid-C_042010 2010GRC 2" xfId="17111"/>
    <cellStyle name="_Recon to Darrin's 5.11.05 proforma_Rebuttal Power Costs_Electric Rev Req Model (2009 GRC) Rebuttal" xfId="17112"/>
    <cellStyle name="_Recon to Darrin's 5.11.05 proforma_Rebuttal Power Costs_Electric Rev Req Model (2009 GRC) Rebuttal 2" xfId="17113"/>
    <cellStyle name="_Recon to Darrin's 5.11.05 proforma_Rebuttal Power Costs_Electric Rev Req Model (2009 GRC) Rebuttal 2 2" xfId="17114"/>
    <cellStyle name="_Recon to Darrin's 5.11.05 proforma_Rebuttal Power Costs_Electric Rev Req Model (2009 GRC) Rebuttal 2 2 2" xfId="17115"/>
    <cellStyle name="_Recon to Darrin's 5.11.05 proforma_Rebuttal Power Costs_Electric Rev Req Model (2009 GRC) Rebuttal 2 3" xfId="17116"/>
    <cellStyle name="_Recon to Darrin's 5.11.05 proforma_Rebuttal Power Costs_Electric Rev Req Model (2009 GRC) Rebuttal 2 4" xfId="17117"/>
    <cellStyle name="_Recon to Darrin's 5.11.05 proforma_Rebuttal Power Costs_Electric Rev Req Model (2009 GRC) Rebuttal 3" xfId="17118"/>
    <cellStyle name="_Recon to Darrin's 5.11.05 proforma_Rebuttal Power Costs_Electric Rev Req Model (2009 GRC) Rebuttal 3 2" xfId="17119"/>
    <cellStyle name="_Recon to Darrin's 5.11.05 proforma_Rebuttal Power Costs_Electric Rev Req Model (2009 GRC) Rebuttal 4" xfId="17120"/>
    <cellStyle name="_Recon to Darrin's 5.11.05 proforma_Rebuttal Power Costs_Electric Rev Req Model (2009 GRC) Rebuttal 5" xfId="17121"/>
    <cellStyle name="_Recon to Darrin's 5.11.05 proforma_Rebuttal Power Costs_Electric Rev Req Model (2009 GRC) Rebuttal REmoval of New  WH Solar AdjustMI" xfId="17122"/>
    <cellStyle name="_Recon to Darrin's 5.11.05 proforma_Rebuttal Power Costs_Electric Rev Req Model (2009 GRC) Rebuttal REmoval of New  WH Solar AdjustMI 2" xfId="17123"/>
    <cellStyle name="_Recon to Darrin's 5.11.05 proforma_Rebuttal Power Costs_Electric Rev Req Model (2009 GRC) Rebuttal REmoval of New  WH Solar AdjustMI 2 2" xfId="17124"/>
    <cellStyle name="_Recon to Darrin's 5.11.05 proforma_Rebuttal Power Costs_Electric Rev Req Model (2009 GRC) Rebuttal REmoval of New  WH Solar AdjustMI 2 2 2" xfId="17125"/>
    <cellStyle name="_Recon to Darrin's 5.11.05 proforma_Rebuttal Power Costs_Electric Rev Req Model (2009 GRC) Rebuttal REmoval of New  WH Solar AdjustMI 2 2 2 2" xfId="17126"/>
    <cellStyle name="_Recon to Darrin's 5.11.05 proforma_Rebuttal Power Costs_Electric Rev Req Model (2009 GRC) Rebuttal REmoval of New  WH Solar AdjustMI 2 2 3" xfId="17127"/>
    <cellStyle name="_Recon to Darrin's 5.11.05 proforma_Rebuttal Power Costs_Electric Rev Req Model (2009 GRC) Rebuttal REmoval of New  WH Solar AdjustMI 2 3" xfId="17128"/>
    <cellStyle name="_Recon to Darrin's 5.11.05 proforma_Rebuttal Power Costs_Electric Rev Req Model (2009 GRC) Rebuttal REmoval of New  WH Solar AdjustMI 2 3 2" xfId="17129"/>
    <cellStyle name="_Recon to Darrin's 5.11.05 proforma_Rebuttal Power Costs_Electric Rev Req Model (2009 GRC) Rebuttal REmoval of New  WH Solar AdjustMI 2 4" xfId="17130"/>
    <cellStyle name="_Recon to Darrin's 5.11.05 proforma_Rebuttal Power Costs_Electric Rev Req Model (2009 GRC) Rebuttal REmoval of New  WH Solar AdjustMI 2 4 2" xfId="17131"/>
    <cellStyle name="_Recon to Darrin's 5.11.05 proforma_Rebuttal Power Costs_Electric Rev Req Model (2009 GRC) Rebuttal REmoval of New  WH Solar AdjustMI 2 5" xfId="17132"/>
    <cellStyle name="_Recon to Darrin's 5.11.05 proforma_Rebuttal Power Costs_Electric Rev Req Model (2009 GRC) Rebuttal REmoval of New  WH Solar AdjustMI 3" xfId="17133"/>
    <cellStyle name="_Recon to Darrin's 5.11.05 proforma_Rebuttal Power Costs_Electric Rev Req Model (2009 GRC) Rebuttal REmoval of New  WH Solar AdjustMI 3 2" xfId="17134"/>
    <cellStyle name="_Recon to Darrin's 5.11.05 proforma_Rebuttal Power Costs_Electric Rev Req Model (2009 GRC) Rebuttal REmoval of New  WH Solar AdjustMI 3 2 2" xfId="17135"/>
    <cellStyle name="_Recon to Darrin's 5.11.05 proforma_Rebuttal Power Costs_Electric Rev Req Model (2009 GRC) Rebuttal REmoval of New  WH Solar AdjustMI 3 3" xfId="17136"/>
    <cellStyle name="_Recon to Darrin's 5.11.05 proforma_Rebuttal Power Costs_Electric Rev Req Model (2009 GRC) Rebuttal REmoval of New  WH Solar AdjustMI 3 4" xfId="17137"/>
    <cellStyle name="_Recon to Darrin's 5.11.05 proforma_Rebuttal Power Costs_Electric Rev Req Model (2009 GRC) Rebuttal REmoval of New  WH Solar AdjustMI 4" xfId="17138"/>
    <cellStyle name="_Recon to Darrin's 5.11.05 proforma_Rebuttal Power Costs_Electric Rev Req Model (2009 GRC) Rebuttal REmoval of New  WH Solar AdjustMI 4 2" xfId="17139"/>
    <cellStyle name="_Recon to Darrin's 5.11.05 proforma_Rebuttal Power Costs_Electric Rev Req Model (2009 GRC) Rebuttal REmoval of New  WH Solar AdjustMI 4 2 2" xfId="17140"/>
    <cellStyle name="_Recon to Darrin's 5.11.05 proforma_Rebuttal Power Costs_Electric Rev Req Model (2009 GRC) Rebuttal REmoval of New  WH Solar AdjustMI 4 3" xfId="17141"/>
    <cellStyle name="_Recon to Darrin's 5.11.05 proforma_Rebuttal Power Costs_Electric Rev Req Model (2009 GRC) Rebuttal REmoval of New  WH Solar AdjustMI 5" xfId="17142"/>
    <cellStyle name="_Recon to Darrin's 5.11.05 proforma_Rebuttal Power Costs_Electric Rev Req Model (2009 GRC) Rebuttal REmoval of New  WH Solar AdjustMI 5 2" xfId="17143"/>
    <cellStyle name="_Recon to Darrin's 5.11.05 proforma_Rebuttal Power Costs_Electric Rev Req Model (2009 GRC) Rebuttal REmoval of New  WH Solar AdjustMI 6" xfId="17144"/>
    <cellStyle name="_Recon to Darrin's 5.11.05 proforma_Rebuttal Power Costs_Electric Rev Req Model (2009 GRC) Rebuttal REmoval of New  WH Solar AdjustMI 6 2" xfId="17145"/>
    <cellStyle name="_Recon to Darrin's 5.11.05 proforma_Rebuttal Power Costs_Electric Rev Req Model (2009 GRC) Rebuttal REmoval of New  WH Solar AdjustMI 7" xfId="17146"/>
    <cellStyle name="_Recon to Darrin's 5.11.05 proforma_Rebuttal Power Costs_Electric Rev Req Model (2009 GRC) Rebuttal REmoval of New  WH Solar AdjustMI_DEM-WP(C) ENERG10C--ctn Mid-C_042010 2010GRC" xfId="17147"/>
    <cellStyle name="_Recon to Darrin's 5.11.05 proforma_Rebuttal Power Costs_Electric Rev Req Model (2009 GRC) Rebuttal REmoval of New  WH Solar AdjustMI_DEM-WP(C) ENERG10C--ctn Mid-C_042010 2010GRC 2" xfId="17148"/>
    <cellStyle name="_Recon to Darrin's 5.11.05 proforma_Rebuttal Power Costs_Electric Rev Req Model (2009 GRC) Revised 01-18-2010" xfId="17149"/>
    <cellStyle name="_Recon to Darrin's 5.11.05 proforma_Rebuttal Power Costs_Electric Rev Req Model (2009 GRC) Revised 01-18-2010 2" xfId="17150"/>
    <cellStyle name="_Recon to Darrin's 5.11.05 proforma_Rebuttal Power Costs_Electric Rev Req Model (2009 GRC) Revised 01-18-2010 2 2" xfId="17151"/>
    <cellStyle name="_Recon to Darrin's 5.11.05 proforma_Rebuttal Power Costs_Electric Rev Req Model (2009 GRC) Revised 01-18-2010 2 2 2" xfId="17152"/>
    <cellStyle name="_Recon to Darrin's 5.11.05 proforma_Rebuttal Power Costs_Electric Rev Req Model (2009 GRC) Revised 01-18-2010 2 2 2 2" xfId="17153"/>
    <cellStyle name="_Recon to Darrin's 5.11.05 proforma_Rebuttal Power Costs_Electric Rev Req Model (2009 GRC) Revised 01-18-2010 2 2 3" xfId="17154"/>
    <cellStyle name="_Recon to Darrin's 5.11.05 proforma_Rebuttal Power Costs_Electric Rev Req Model (2009 GRC) Revised 01-18-2010 2 3" xfId="17155"/>
    <cellStyle name="_Recon to Darrin's 5.11.05 proforma_Rebuttal Power Costs_Electric Rev Req Model (2009 GRC) Revised 01-18-2010 2 3 2" xfId="17156"/>
    <cellStyle name="_Recon to Darrin's 5.11.05 proforma_Rebuttal Power Costs_Electric Rev Req Model (2009 GRC) Revised 01-18-2010 2 4" xfId="17157"/>
    <cellStyle name="_Recon to Darrin's 5.11.05 proforma_Rebuttal Power Costs_Electric Rev Req Model (2009 GRC) Revised 01-18-2010 2 4 2" xfId="17158"/>
    <cellStyle name="_Recon to Darrin's 5.11.05 proforma_Rebuttal Power Costs_Electric Rev Req Model (2009 GRC) Revised 01-18-2010 2 5" xfId="17159"/>
    <cellStyle name="_Recon to Darrin's 5.11.05 proforma_Rebuttal Power Costs_Electric Rev Req Model (2009 GRC) Revised 01-18-2010 3" xfId="17160"/>
    <cellStyle name="_Recon to Darrin's 5.11.05 proforma_Rebuttal Power Costs_Electric Rev Req Model (2009 GRC) Revised 01-18-2010 3 2" xfId="17161"/>
    <cellStyle name="_Recon to Darrin's 5.11.05 proforma_Rebuttal Power Costs_Electric Rev Req Model (2009 GRC) Revised 01-18-2010 3 2 2" xfId="17162"/>
    <cellStyle name="_Recon to Darrin's 5.11.05 proforma_Rebuttal Power Costs_Electric Rev Req Model (2009 GRC) Revised 01-18-2010 3 3" xfId="17163"/>
    <cellStyle name="_Recon to Darrin's 5.11.05 proforma_Rebuttal Power Costs_Electric Rev Req Model (2009 GRC) Revised 01-18-2010 3 4" xfId="17164"/>
    <cellStyle name="_Recon to Darrin's 5.11.05 proforma_Rebuttal Power Costs_Electric Rev Req Model (2009 GRC) Revised 01-18-2010 4" xfId="17165"/>
    <cellStyle name="_Recon to Darrin's 5.11.05 proforma_Rebuttal Power Costs_Electric Rev Req Model (2009 GRC) Revised 01-18-2010 4 2" xfId="17166"/>
    <cellStyle name="_Recon to Darrin's 5.11.05 proforma_Rebuttal Power Costs_Electric Rev Req Model (2009 GRC) Revised 01-18-2010 4 2 2" xfId="17167"/>
    <cellStyle name="_Recon to Darrin's 5.11.05 proforma_Rebuttal Power Costs_Electric Rev Req Model (2009 GRC) Revised 01-18-2010 4 3" xfId="17168"/>
    <cellStyle name="_Recon to Darrin's 5.11.05 proforma_Rebuttal Power Costs_Electric Rev Req Model (2009 GRC) Revised 01-18-2010 5" xfId="17169"/>
    <cellStyle name="_Recon to Darrin's 5.11.05 proforma_Rebuttal Power Costs_Electric Rev Req Model (2009 GRC) Revised 01-18-2010 5 2" xfId="17170"/>
    <cellStyle name="_Recon to Darrin's 5.11.05 proforma_Rebuttal Power Costs_Electric Rev Req Model (2009 GRC) Revised 01-18-2010 6" xfId="17171"/>
    <cellStyle name="_Recon to Darrin's 5.11.05 proforma_Rebuttal Power Costs_Electric Rev Req Model (2009 GRC) Revised 01-18-2010 6 2" xfId="17172"/>
    <cellStyle name="_Recon to Darrin's 5.11.05 proforma_Rebuttal Power Costs_Electric Rev Req Model (2009 GRC) Revised 01-18-2010 7" xfId="17173"/>
    <cellStyle name="_Recon to Darrin's 5.11.05 proforma_Rebuttal Power Costs_Electric Rev Req Model (2009 GRC) Revised 01-18-2010_DEM-WP(C) ENERG10C--ctn Mid-C_042010 2010GRC" xfId="17174"/>
    <cellStyle name="_Recon to Darrin's 5.11.05 proforma_Rebuttal Power Costs_Electric Rev Req Model (2009 GRC) Revised 01-18-2010_DEM-WP(C) ENERG10C--ctn Mid-C_042010 2010GRC 2" xfId="17175"/>
    <cellStyle name="_Recon to Darrin's 5.11.05 proforma_Rebuttal Power Costs_Final Order Electric EXHIBIT A-1" xfId="17176"/>
    <cellStyle name="_Recon to Darrin's 5.11.05 proforma_Rebuttal Power Costs_Final Order Electric EXHIBIT A-1 2" xfId="17177"/>
    <cellStyle name="_Recon to Darrin's 5.11.05 proforma_Rebuttal Power Costs_Final Order Electric EXHIBIT A-1 2 2" xfId="17178"/>
    <cellStyle name="_Recon to Darrin's 5.11.05 proforma_Rebuttal Power Costs_Final Order Electric EXHIBIT A-1 2 2 2" xfId="17179"/>
    <cellStyle name="_Recon to Darrin's 5.11.05 proforma_Rebuttal Power Costs_Final Order Electric EXHIBIT A-1 2 3" xfId="17180"/>
    <cellStyle name="_Recon to Darrin's 5.11.05 proforma_Rebuttal Power Costs_Final Order Electric EXHIBIT A-1 2 4" xfId="17181"/>
    <cellStyle name="_Recon to Darrin's 5.11.05 proforma_Rebuttal Power Costs_Final Order Electric EXHIBIT A-1 3" xfId="17182"/>
    <cellStyle name="_Recon to Darrin's 5.11.05 proforma_Rebuttal Power Costs_Final Order Electric EXHIBIT A-1 3 2" xfId="17183"/>
    <cellStyle name="_Recon to Darrin's 5.11.05 proforma_Rebuttal Power Costs_Final Order Electric EXHIBIT A-1 3 2 2" xfId="17184"/>
    <cellStyle name="_Recon to Darrin's 5.11.05 proforma_Rebuttal Power Costs_Final Order Electric EXHIBIT A-1 3 3" xfId="17185"/>
    <cellStyle name="_Recon to Darrin's 5.11.05 proforma_Rebuttal Power Costs_Final Order Electric EXHIBIT A-1 4" xfId="17186"/>
    <cellStyle name="_Recon to Darrin's 5.11.05 proforma_Rebuttal Power Costs_Final Order Electric EXHIBIT A-1 4 2" xfId="17187"/>
    <cellStyle name="_Recon to Darrin's 5.11.05 proforma_Rebuttal Power Costs_Final Order Electric EXHIBIT A-1 5" xfId="17188"/>
    <cellStyle name="_Recon to Darrin's 5.11.05 proforma_Rebuttal Power Costs_Final Order Electric EXHIBIT A-1 6" xfId="17189"/>
    <cellStyle name="_Recon to Darrin's 5.11.05 proforma_Rebuttal Power Costs_Final Order Electric EXHIBIT A-1 7" xfId="17190"/>
    <cellStyle name="_Recon to Darrin's 5.11.05 proforma_ROR &amp; CONV FACTOR" xfId="17191"/>
    <cellStyle name="_Recon to Darrin's 5.11.05 proforma_ROR &amp; CONV FACTOR 2" xfId="17192"/>
    <cellStyle name="_Recon to Darrin's 5.11.05 proforma_ROR &amp; CONV FACTOR 2 2" xfId="17193"/>
    <cellStyle name="_Recon to Darrin's 5.11.05 proforma_ROR &amp; CONV FACTOR 2 2 2" xfId="17194"/>
    <cellStyle name="_Recon to Darrin's 5.11.05 proforma_ROR &amp; CONV FACTOR 2 3" xfId="17195"/>
    <cellStyle name="_Recon to Darrin's 5.11.05 proforma_ROR &amp; CONV FACTOR 3" xfId="17196"/>
    <cellStyle name="_Recon to Darrin's 5.11.05 proforma_ROR &amp; CONV FACTOR 3 2" xfId="17197"/>
    <cellStyle name="_Recon to Darrin's 5.11.05 proforma_ROR &amp; CONV FACTOR 4" xfId="17198"/>
    <cellStyle name="_Recon to Darrin's 5.11.05 proforma_ROR 5.02" xfId="17199"/>
    <cellStyle name="_Recon to Darrin's 5.11.05 proforma_ROR 5.02 2" xfId="17200"/>
    <cellStyle name="_Recon to Darrin's 5.11.05 proforma_ROR 5.02 2 2" xfId="17201"/>
    <cellStyle name="_Recon to Darrin's 5.11.05 proforma_ROR 5.02 2 2 2" xfId="17202"/>
    <cellStyle name="_Recon to Darrin's 5.11.05 proforma_ROR 5.02 2 3" xfId="17203"/>
    <cellStyle name="_Recon to Darrin's 5.11.05 proforma_ROR 5.02 3" xfId="17204"/>
    <cellStyle name="_Recon to Darrin's 5.11.05 proforma_ROR 5.02 3 2" xfId="17205"/>
    <cellStyle name="_Recon to Darrin's 5.11.05 proforma_ROR 5.02 4" xfId="17206"/>
    <cellStyle name="_Recon to Darrin's 5.11.05 proforma_Transmission Workbook for May BOD" xfId="17207"/>
    <cellStyle name="_Recon to Darrin's 5.11.05 proforma_Transmission Workbook for May BOD 2" xfId="17208"/>
    <cellStyle name="_Recon to Darrin's 5.11.05 proforma_Transmission Workbook for May BOD 2 2" xfId="17209"/>
    <cellStyle name="_Recon to Darrin's 5.11.05 proforma_Transmission Workbook for May BOD 2 2 2" xfId="17210"/>
    <cellStyle name="_Recon to Darrin's 5.11.05 proforma_Transmission Workbook for May BOD 2 2 2 2" xfId="17211"/>
    <cellStyle name="_Recon to Darrin's 5.11.05 proforma_Transmission Workbook for May BOD 2 3" xfId="17212"/>
    <cellStyle name="_Recon to Darrin's 5.11.05 proforma_Transmission Workbook for May BOD 2 3 2" xfId="17213"/>
    <cellStyle name="_Recon to Darrin's 5.11.05 proforma_Transmission Workbook for May BOD 2 4" xfId="17214"/>
    <cellStyle name="_Recon to Darrin's 5.11.05 proforma_Transmission Workbook for May BOD 2 4 2" xfId="17215"/>
    <cellStyle name="_Recon to Darrin's 5.11.05 proforma_Transmission Workbook for May BOD 2 5" xfId="17216"/>
    <cellStyle name="_Recon to Darrin's 5.11.05 proforma_Transmission Workbook for May BOD 3" xfId="17217"/>
    <cellStyle name="_Recon to Darrin's 5.11.05 proforma_Transmission Workbook for May BOD 3 2" xfId="17218"/>
    <cellStyle name="_Recon to Darrin's 5.11.05 proforma_Transmission Workbook for May BOD 3 2 2" xfId="17219"/>
    <cellStyle name="_Recon to Darrin's 5.11.05 proforma_Transmission Workbook for May BOD 3 3" xfId="17220"/>
    <cellStyle name="_Recon to Darrin's 5.11.05 proforma_Transmission Workbook for May BOD 4" xfId="17221"/>
    <cellStyle name="_Recon to Darrin's 5.11.05 proforma_Transmission Workbook for May BOD 4 2" xfId="17222"/>
    <cellStyle name="_Recon to Darrin's 5.11.05 proforma_Transmission Workbook for May BOD 4 2 2" xfId="17223"/>
    <cellStyle name="_Recon to Darrin's 5.11.05 proforma_Transmission Workbook for May BOD 4 3" xfId="17224"/>
    <cellStyle name="_Recon to Darrin's 5.11.05 proforma_Transmission Workbook for May BOD 5" xfId="17225"/>
    <cellStyle name="_Recon to Darrin's 5.11.05 proforma_Transmission Workbook for May BOD 5 2" xfId="17226"/>
    <cellStyle name="_Recon to Darrin's 5.11.05 proforma_Transmission Workbook for May BOD 6" xfId="17227"/>
    <cellStyle name="_Recon to Darrin's 5.11.05 proforma_Transmission Workbook for May BOD 6 2" xfId="17228"/>
    <cellStyle name="_Recon to Darrin's 5.11.05 proforma_Transmission Workbook for May BOD 7" xfId="17229"/>
    <cellStyle name="_Recon to Darrin's 5.11.05 proforma_Transmission Workbook for May BOD_DEM-WP(C) ENERG10C--ctn Mid-C_042010 2010GRC" xfId="17230"/>
    <cellStyle name="_Recon to Darrin's 5.11.05 proforma_Transmission Workbook for May BOD_DEM-WP(C) ENERG10C--ctn Mid-C_042010 2010GRC 2" xfId="17231"/>
    <cellStyle name="_Recon to Darrin's 5.11.05 proforma_Wind Integration 10GRC" xfId="17232"/>
    <cellStyle name="_Recon to Darrin's 5.11.05 proforma_Wind Integration 10GRC 2" xfId="17233"/>
    <cellStyle name="_Recon to Darrin's 5.11.05 proforma_Wind Integration 10GRC 2 2" xfId="17234"/>
    <cellStyle name="_Recon to Darrin's 5.11.05 proforma_Wind Integration 10GRC 2 2 2" xfId="17235"/>
    <cellStyle name="_Recon to Darrin's 5.11.05 proforma_Wind Integration 10GRC 2 2 2 2" xfId="17236"/>
    <cellStyle name="_Recon to Darrin's 5.11.05 proforma_Wind Integration 10GRC 2 3" xfId="17237"/>
    <cellStyle name="_Recon to Darrin's 5.11.05 proforma_Wind Integration 10GRC 2 3 2" xfId="17238"/>
    <cellStyle name="_Recon to Darrin's 5.11.05 proforma_Wind Integration 10GRC 2 4" xfId="17239"/>
    <cellStyle name="_Recon to Darrin's 5.11.05 proforma_Wind Integration 10GRC 2 4 2" xfId="17240"/>
    <cellStyle name="_Recon to Darrin's 5.11.05 proforma_Wind Integration 10GRC 2 5" xfId="17241"/>
    <cellStyle name="_Recon to Darrin's 5.11.05 proforma_Wind Integration 10GRC 3" xfId="17242"/>
    <cellStyle name="_Recon to Darrin's 5.11.05 proforma_Wind Integration 10GRC 3 2" xfId="17243"/>
    <cellStyle name="_Recon to Darrin's 5.11.05 proforma_Wind Integration 10GRC 3 2 2" xfId="17244"/>
    <cellStyle name="_Recon to Darrin's 5.11.05 proforma_Wind Integration 10GRC 3 3" xfId="17245"/>
    <cellStyle name="_Recon to Darrin's 5.11.05 proforma_Wind Integration 10GRC 4" xfId="17246"/>
    <cellStyle name="_Recon to Darrin's 5.11.05 proforma_Wind Integration 10GRC 4 2" xfId="17247"/>
    <cellStyle name="_Recon to Darrin's 5.11.05 proforma_Wind Integration 10GRC 4 2 2" xfId="17248"/>
    <cellStyle name="_Recon to Darrin's 5.11.05 proforma_Wind Integration 10GRC 4 3" xfId="17249"/>
    <cellStyle name="_Recon to Darrin's 5.11.05 proforma_Wind Integration 10GRC 5" xfId="17250"/>
    <cellStyle name="_Recon to Darrin's 5.11.05 proforma_Wind Integration 10GRC 5 2" xfId="17251"/>
    <cellStyle name="_Recon to Darrin's 5.11.05 proforma_Wind Integration 10GRC 6" xfId="17252"/>
    <cellStyle name="_Recon to Darrin's 5.11.05 proforma_Wind Integration 10GRC 6 2" xfId="17253"/>
    <cellStyle name="_Recon to Darrin's 5.11.05 proforma_Wind Integration 10GRC 7" xfId="17254"/>
    <cellStyle name="_Recon to Darrin's 5.11.05 proforma_Wind Integration 10GRC_DEM-WP(C) ENERG10C--ctn Mid-C_042010 2010GRC" xfId="17255"/>
    <cellStyle name="_Recon to Darrin's 5.11.05 proforma_Wind Integration 10GRC_DEM-WP(C) ENERG10C--ctn Mid-C_042010 2010GRC 2" xfId="17256"/>
    <cellStyle name="_Revenue" xfId="17257"/>
    <cellStyle name="_Revenue 2" xfId="17258"/>
    <cellStyle name="_Revenue_Data" xfId="17259"/>
    <cellStyle name="_Revenue_Data 2" xfId="17260"/>
    <cellStyle name="_Revenue_Data_1" xfId="17261"/>
    <cellStyle name="_Revenue_Data_1 2" xfId="17262"/>
    <cellStyle name="_Revenue_Data_Pro Forma Rev 09 GRC" xfId="17263"/>
    <cellStyle name="_Revenue_Data_Pro Forma Rev 09 GRC 2" xfId="17264"/>
    <cellStyle name="_Revenue_Data_Pro Forma Rev 2010 GRC" xfId="17265"/>
    <cellStyle name="_Revenue_Data_Pro Forma Rev 2010 GRC 2" xfId="17266"/>
    <cellStyle name="_Revenue_Data_Pro Forma Rev 2010 GRC_Preliminary" xfId="17267"/>
    <cellStyle name="_Revenue_Data_Pro Forma Rev 2010 GRC_Preliminary 2" xfId="17268"/>
    <cellStyle name="_Revenue_Data_Revenue (Feb 09 - Jan 10)" xfId="17269"/>
    <cellStyle name="_Revenue_Data_Revenue (Feb 09 - Jan 10) 2" xfId="17270"/>
    <cellStyle name="_Revenue_Data_Revenue (Jan 09 - Dec 09)" xfId="17271"/>
    <cellStyle name="_Revenue_Data_Revenue (Jan 09 - Dec 09) 2" xfId="17272"/>
    <cellStyle name="_Revenue_Data_Revenue (Mar 09 - Feb 10)" xfId="17273"/>
    <cellStyle name="_Revenue_Data_Revenue (Mar 09 - Feb 10) 2" xfId="17274"/>
    <cellStyle name="_Revenue_Data_Volume Exhibit (Jan09 - Dec09)" xfId="17275"/>
    <cellStyle name="_Revenue_Data_Volume Exhibit (Jan09 - Dec09) 2" xfId="17276"/>
    <cellStyle name="_Revenue_Mins" xfId="17277"/>
    <cellStyle name="_Revenue_Mins 2" xfId="17278"/>
    <cellStyle name="_Revenue_Pro Forma Rev 07 GRC" xfId="17279"/>
    <cellStyle name="_Revenue_Pro Forma Rev 07 GRC 2" xfId="17280"/>
    <cellStyle name="_Revenue_Pro Forma Rev 08 GRC" xfId="17281"/>
    <cellStyle name="_Revenue_Pro Forma Rev 08 GRC 2" xfId="17282"/>
    <cellStyle name="_Revenue_Pro Forma Rev 09 GRC" xfId="17283"/>
    <cellStyle name="_Revenue_Pro Forma Rev 09 GRC 2" xfId="17284"/>
    <cellStyle name="_Revenue_Pro Forma Rev 2010 GRC" xfId="17285"/>
    <cellStyle name="_Revenue_Pro Forma Rev 2010 GRC 2" xfId="17286"/>
    <cellStyle name="_Revenue_Pro Forma Rev 2010 GRC_Preliminary" xfId="17287"/>
    <cellStyle name="_Revenue_Pro Forma Rev 2010 GRC_Preliminary 2" xfId="17288"/>
    <cellStyle name="_Revenue_Revenue (Feb 09 - Jan 10)" xfId="17289"/>
    <cellStyle name="_Revenue_Revenue (Feb 09 - Jan 10) 2" xfId="17290"/>
    <cellStyle name="_Revenue_Revenue (Jan 09 - Dec 09)" xfId="17291"/>
    <cellStyle name="_Revenue_Revenue (Jan 09 - Dec 09) 2" xfId="17292"/>
    <cellStyle name="_Revenue_Revenue (Mar 09 - Feb 10)" xfId="17293"/>
    <cellStyle name="_Revenue_Revenue (Mar 09 - Feb 10) 2" xfId="17294"/>
    <cellStyle name="_Revenue_Sheet2" xfId="17295"/>
    <cellStyle name="_Revenue_Sheet2 2" xfId="17296"/>
    <cellStyle name="_Revenue_Therms Data" xfId="17297"/>
    <cellStyle name="_Revenue_Therms Data 2" xfId="17298"/>
    <cellStyle name="_Revenue_Therms Data Rerun" xfId="17299"/>
    <cellStyle name="_Revenue_Therms Data Rerun 2" xfId="17300"/>
    <cellStyle name="_Revenue_Volume Exhibit (Jan09 - Dec09)" xfId="17301"/>
    <cellStyle name="_Revenue_Volume Exhibit (Jan09 - Dec09) 2" xfId="17302"/>
    <cellStyle name="_x0013__Scenario 1 REC vs PTC Offset" xfId="17303"/>
    <cellStyle name="_x0013__Scenario 1 REC vs PTC Offset 2" xfId="17304"/>
    <cellStyle name="_x0013__Scenario 3" xfId="17305"/>
    <cellStyle name="_x0013__Scenario 3 2" xfId="17306"/>
    <cellStyle name="_Sumas Proforma - 11-09-07" xfId="17307"/>
    <cellStyle name="_Sumas Proforma - 11-09-07 2" xfId="17308"/>
    <cellStyle name="_Sumas Proforma - 11-09-07 2 2" xfId="17309"/>
    <cellStyle name="_Sumas Proforma - 11-09-07 2 2 2" xfId="17310"/>
    <cellStyle name="_Sumas Proforma - 11-09-07 2 3" xfId="17311"/>
    <cellStyle name="_Sumas Proforma - 11-09-07 3" xfId="17312"/>
    <cellStyle name="_Sumas Proforma - 11-09-07 3 2" xfId="17313"/>
    <cellStyle name="_Sumas Proforma - 11-09-07 4" xfId="17314"/>
    <cellStyle name="_Sumas Proforma - 11-09-07 4 2" xfId="17315"/>
    <cellStyle name="_Sumas Proforma - 11-09-07 5" xfId="17316"/>
    <cellStyle name="_Sumas Property Taxes v1" xfId="17317"/>
    <cellStyle name="_Sumas Property Taxes v1 2" xfId="17318"/>
    <cellStyle name="_Sumas Property Taxes v1 2 2" xfId="17319"/>
    <cellStyle name="_Sumas Property Taxes v1 2 2 2" xfId="17320"/>
    <cellStyle name="_Sumas Property Taxes v1 2 3" xfId="17321"/>
    <cellStyle name="_Sumas Property Taxes v1 3" xfId="17322"/>
    <cellStyle name="_Sumas Property Taxes v1 3 2" xfId="17323"/>
    <cellStyle name="_Sumas Property Taxes v1 4" xfId="17324"/>
    <cellStyle name="_Sumas Property Taxes v1 4 2" xfId="17325"/>
    <cellStyle name="_Sumas Property Taxes v1 5" xfId="17326"/>
    <cellStyle name="_Tenaska Comparison" xfId="17327"/>
    <cellStyle name="_Tenaska Comparison 10" xfId="17328"/>
    <cellStyle name="_Tenaska Comparison 10 2" xfId="17329"/>
    <cellStyle name="_Tenaska Comparison 10 2 2" xfId="17330"/>
    <cellStyle name="_Tenaska Comparison 10 2 2 2" xfId="17331"/>
    <cellStyle name="_Tenaska Comparison 10 2 3" xfId="17332"/>
    <cellStyle name="_Tenaska Comparison 10 3" xfId="17333"/>
    <cellStyle name="_Tenaska Comparison 10 3 2" xfId="17334"/>
    <cellStyle name="_Tenaska Comparison 10 4" xfId="17335"/>
    <cellStyle name="_Tenaska Comparison 11" xfId="17336"/>
    <cellStyle name="_Tenaska Comparison 11 2" xfId="17337"/>
    <cellStyle name="_Tenaska Comparison 12" xfId="17338"/>
    <cellStyle name="_Tenaska Comparison 12 2" xfId="17339"/>
    <cellStyle name="_Tenaska Comparison 13" xfId="17340"/>
    <cellStyle name="_Tenaska Comparison 13 2" xfId="17341"/>
    <cellStyle name="_Tenaska Comparison 13 3" xfId="17342"/>
    <cellStyle name="_Tenaska Comparison 14" xfId="17343"/>
    <cellStyle name="_Tenaska Comparison 2" xfId="17344"/>
    <cellStyle name="_Tenaska Comparison 2 2" xfId="17345"/>
    <cellStyle name="_Tenaska Comparison 2 2 2" xfId="17346"/>
    <cellStyle name="_Tenaska Comparison 2 2 2 2" xfId="17347"/>
    <cellStyle name="_Tenaska Comparison 2 2 2 2 2" xfId="17348"/>
    <cellStyle name="_Tenaska Comparison 2 2 2 3" xfId="17349"/>
    <cellStyle name="_Tenaska Comparison 2 2 3" xfId="17350"/>
    <cellStyle name="_Tenaska Comparison 2 2 3 2" xfId="17351"/>
    <cellStyle name="_Tenaska Comparison 2 2 4" xfId="17352"/>
    <cellStyle name="_Tenaska Comparison 2 2 4 2" xfId="17353"/>
    <cellStyle name="_Tenaska Comparison 2 2 5" xfId="17354"/>
    <cellStyle name="_Tenaska Comparison 2 3" xfId="17355"/>
    <cellStyle name="_Tenaska Comparison 2 3 2" xfId="17356"/>
    <cellStyle name="_Tenaska Comparison 2 3 2 2" xfId="17357"/>
    <cellStyle name="_Tenaska Comparison 2 3 3" xfId="17358"/>
    <cellStyle name="_Tenaska Comparison 2 3 4" xfId="17359"/>
    <cellStyle name="_Tenaska Comparison 2 4" xfId="17360"/>
    <cellStyle name="_Tenaska Comparison 2 4 2" xfId="17361"/>
    <cellStyle name="_Tenaska Comparison 2 4 2 2" xfId="17362"/>
    <cellStyle name="_Tenaska Comparison 2 4 3" xfId="17363"/>
    <cellStyle name="_Tenaska Comparison 2 5" xfId="17364"/>
    <cellStyle name="_Tenaska Comparison 2 5 2" xfId="17365"/>
    <cellStyle name="_Tenaska Comparison 2 6" xfId="17366"/>
    <cellStyle name="_Tenaska Comparison 2 6 2" xfId="17367"/>
    <cellStyle name="_Tenaska Comparison 2 7" xfId="17368"/>
    <cellStyle name="_Tenaska Comparison 3" xfId="17369"/>
    <cellStyle name="_Tenaska Comparison 3 2" xfId="17370"/>
    <cellStyle name="_Tenaska Comparison 3 2 2" xfId="17371"/>
    <cellStyle name="_Tenaska Comparison 3 2 2 2" xfId="17372"/>
    <cellStyle name="_Tenaska Comparison 3 2 3" xfId="17373"/>
    <cellStyle name="_Tenaska Comparison 3 2 4" xfId="17374"/>
    <cellStyle name="_Tenaska Comparison 3 3" xfId="17375"/>
    <cellStyle name="_Tenaska Comparison 3 3 2" xfId="17376"/>
    <cellStyle name="_Tenaska Comparison 3 3 2 2" xfId="17377"/>
    <cellStyle name="_Tenaska Comparison 3 3 3" xfId="17378"/>
    <cellStyle name="_Tenaska Comparison 3 4" xfId="17379"/>
    <cellStyle name="_Tenaska Comparison 3 4 2" xfId="17380"/>
    <cellStyle name="_Tenaska Comparison 3 5" xfId="17381"/>
    <cellStyle name="_Tenaska Comparison 3 5 2" xfId="17382"/>
    <cellStyle name="_Tenaska Comparison 3 6" xfId="17383"/>
    <cellStyle name="_Tenaska Comparison 4" xfId="17384"/>
    <cellStyle name="_Tenaska Comparison 4 2" xfId="17385"/>
    <cellStyle name="_Tenaska Comparison 4 2 2" xfId="17386"/>
    <cellStyle name="_Tenaska Comparison 4 2 2 2" xfId="17387"/>
    <cellStyle name="_Tenaska Comparison 4 2 2 2 2" xfId="17388"/>
    <cellStyle name="_Tenaska Comparison 4 2 3" xfId="17389"/>
    <cellStyle name="_Tenaska Comparison 4 2 3 2" xfId="17390"/>
    <cellStyle name="_Tenaska Comparison 4 2 4" xfId="17391"/>
    <cellStyle name="_Tenaska Comparison 4 2 4 2" xfId="17392"/>
    <cellStyle name="_Tenaska Comparison 4 2 5" xfId="17393"/>
    <cellStyle name="_Tenaska Comparison 4 3" xfId="17394"/>
    <cellStyle name="_Tenaska Comparison 4 3 2" xfId="17395"/>
    <cellStyle name="_Tenaska Comparison 4 3 2 2" xfId="17396"/>
    <cellStyle name="_Tenaska Comparison 4 3 3" xfId="17397"/>
    <cellStyle name="_Tenaska Comparison 4 4" xfId="17398"/>
    <cellStyle name="_Tenaska Comparison 4 4 2" xfId="17399"/>
    <cellStyle name="_Tenaska Comparison 4 4 2 2" xfId="17400"/>
    <cellStyle name="_Tenaska Comparison 4 4 3" xfId="17401"/>
    <cellStyle name="_Tenaska Comparison 4 5" xfId="17402"/>
    <cellStyle name="_Tenaska Comparison 4 5 2" xfId="17403"/>
    <cellStyle name="_Tenaska Comparison 4 6" xfId="17404"/>
    <cellStyle name="_Tenaska Comparison 4 6 2" xfId="17405"/>
    <cellStyle name="_Tenaska Comparison 4 7" xfId="17406"/>
    <cellStyle name="_Tenaska Comparison 5" xfId="17407"/>
    <cellStyle name="_Tenaska Comparison 5 2" xfId="17408"/>
    <cellStyle name="_Tenaska Comparison 5 2 2" xfId="17409"/>
    <cellStyle name="_Tenaska Comparison 5 2 2 2" xfId="17410"/>
    <cellStyle name="_Tenaska Comparison 5 2 2 2 2" xfId="17411"/>
    <cellStyle name="_Tenaska Comparison 5 2 3" xfId="17412"/>
    <cellStyle name="_Tenaska Comparison 5 2 3 2" xfId="17413"/>
    <cellStyle name="_Tenaska Comparison 5 2 4" xfId="17414"/>
    <cellStyle name="_Tenaska Comparison 5 2 4 2" xfId="17415"/>
    <cellStyle name="_Tenaska Comparison 5 2 5" xfId="17416"/>
    <cellStyle name="_Tenaska Comparison 5 3" xfId="17417"/>
    <cellStyle name="_Tenaska Comparison 5 3 2" xfId="17418"/>
    <cellStyle name="_Tenaska Comparison 5 3 2 2" xfId="17419"/>
    <cellStyle name="_Tenaska Comparison 5 3 3" xfId="17420"/>
    <cellStyle name="_Tenaska Comparison 5 4" xfId="17421"/>
    <cellStyle name="_Tenaska Comparison 5 4 2" xfId="17422"/>
    <cellStyle name="_Tenaska Comparison 5 4 2 2" xfId="17423"/>
    <cellStyle name="_Tenaska Comparison 5 4 3" xfId="17424"/>
    <cellStyle name="_Tenaska Comparison 5 5" xfId="17425"/>
    <cellStyle name="_Tenaska Comparison 5 5 2" xfId="17426"/>
    <cellStyle name="_Tenaska Comparison 5 6" xfId="17427"/>
    <cellStyle name="_Tenaska Comparison 5 6 2" xfId="17428"/>
    <cellStyle name="_Tenaska Comparison 6" xfId="17429"/>
    <cellStyle name="_Tenaska Comparison 6 2" xfId="17430"/>
    <cellStyle name="_Tenaska Comparison 6 2 2" xfId="17431"/>
    <cellStyle name="_Tenaska Comparison 6 2 2 2" xfId="17432"/>
    <cellStyle name="_Tenaska Comparison 6 2 2 2 2" xfId="17433"/>
    <cellStyle name="_Tenaska Comparison 6 2 3" xfId="17434"/>
    <cellStyle name="_Tenaska Comparison 6 2 3 2" xfId="17435"/>
    <cellStyle name="_Tenaska Comparison 6 2 4" xfId="17436"/>
    <cellStyle name="_Tenaska Comparison 6 2 4 2" xfId="17437"/>
    <cellStyle name="_Tenaska Comparison 6 2 5" xfId="17438"/>
    <cellStyle name="_Tenaska Comparison 6 3" xfId="17439"/>
    <cellStyle name="_Tenaska Comparison 6 3 2" xfId="17440"/>
    <cellStyle name="_Tenaska Comparison 6 3 2 2" xfId="17441"/>
    <cellStyle name="_Tenaska Comparison 6 4" xfId="17442"/>
    <cellStyle name="_Tenaska Comparison 6 4 2" xfId="17443"/>
    <cellStyle name="_Tenaska Comparison 6 5" xfId="17444"/>
    <cellStyle name="_Tenaska Comparison 6 5 2" xfId="17445"/>
    <cellStyle name="_Tenaska Comparison 7" xfId="17446"/>
    <cellStyle name="_Tenaska Comparison 7 2" xfId="17447"/>
    <cellStyle name="_Tenaska Comparison 7 2 2" xfId="17448"/>
    <cellStyle name="_Tenaska Comparison 7 2 2 2" xfId="17449"/>
    <cellStyle name="_Tenaska Comparison 7 3" xfId="17450"/>
    <cellStyle name="_Tenaska Comparison 7 3 2" xfId="17451"/>
    <cellStyle name="_Tenaska Comparison 7 4" xfId="17452"/>
    <cellStyle name="_Tenaska Comparison 7 4 2" xfId="17453"/>
    <cellStyle name="_Tenaska Comparison 8" xfId="17454"/>
    <cellStyle name="_Tenaska Comparison 8 2" xfId="17455"/>
    <cellStyle name="_Tenaska Comparison 8 2 2" xfId="17456"/>
    <cellStyle name="_Tenaska Comparison 8 3" xfId="17457"/>
    <cellStyle name="_Tenaska Comparison 9" xfId="17458"/>
    <cellStyle name="_Tenaska Comparison 9 2" xfId="17459"/>
    <cellStyle name="_Tenaska Comparison 9 2 2" xfId="17460"/>
    <cellStyle name="_Tenaska Comparison 9 3" xfId="17461"/>
    <cellStyle name="_Tenaska Comparison_(C) WHE Proforma with ITC cash grant 10 Yr Amort_for deferral_102809" xfId="17462"/>
    <cellStyle name="_Tenaska Comparison_(C) WHE Proforma with ITC cash grant 10 Yr Amort_for deferral_102809 2" xfId="17463"/>
    <cellStyle name="_Tenaska Comparison_(C) WHE Proforma with ITC cash grant 10 Yr Amort_for deferral_102809 2 2" xfId="17464"/>
    <cellStyle name="_Tenaska Comparison_(C) WHE Proforma with ITC cash grant 10 Yr Amort_for deferral_102809 2 2 2" xfId="17465"/>
    <cellStyle name="_Tenaska Comparison_(C) WHE Proforma with ITC cash grant 10 Yr Amort_for deferral_102809 2 2 2 2" xfId="17466"/>
    <cellStyle name="_Tenaska Comparison_(C) WHE Proforma with ITC cash grant 10 Yr Amort_for deferral_102809 2 2 3" xfId="17467"/>
    <cellStyle name="_Tenaska Comparison_(C) WHE Proforma with ITC cash grant 10 Yr Amort_for deferral_102809 2 3" xfId="17468"/>
    <cellStyle name="_Tenaska Comparison_(C) WHE Proforma with ITC cash grant 10 Yr Amort_for deferral_102809 2 3 2" xfId="17469"/>
    <cellStyle name="_Tenaska Comparison_(C) WHE Proforma with ITC cash grant 10 Yr Amort_for deferral_102809 2 4" xfId="17470"/>
    <cellStyle name="_Tenaska Comparison_(C) WHE Proforma with ITC cash grant 10 Yr Amort_for deferral_102809 2 4 2" xfId="17471"/>
    <cellStyle name="_Tenaska Comparison_(C) WHE Proforma with ITC cash grant 10 Yr Amort_for deferral_102809 2 5" xfId="17472"/>
    <cellStyle name="_Tenaska Comparison_(C) WHE Proforma with ITC cash grant 10 Yr Amort_for deferral_102809 3" xfId="17473"/>
    <cellStyle name="_Tenaska Comparison_(C) WHE Proforma with ITC cash grant 10 Yr Amort_for deferral_102809 3 2" xfId="17474"/>
    <cellStyle name="_Tenaska Comparison_(C) WHE Proforma with ITC cash grant 10 Yr Amort_for deferral_102809 3 2 2" xfId="17475"/>
    <cellStyle name="_Tenaska Comparison_(C) WHE Proforma with ITC cash grant 10 Yr Amort_for deferral_102809 3 3" xfId="17476"/>
    <cellStyle name="_Tenaska Comparison_(C) WHE Proforma with ITC cash grant 10 Yr Amort_for deferral_102809 3 4" xfId="17477"/>
    <cellStyle name="_Tenaska Comparison_(C) WHE Proforma with ITC cash grant 10 Yr Amort_for deferral_102809 4" xfId="17478"/>
    <cellStyle name="_Tenaska Comparison_(C) WHE Proforma with ITC cash grant 10 Yr Amort_for deferral_102809 4 2" xfId="17479"/>
    <cellStyle name="_Tenaska Comparison_(C) WHE Proforma with ITC cash grant 10 Yr Amort_for deferral_102809 4 2 2" xfId="17480"/>
    <cellStyle name="_Tenaska Comparison_(C) WHE Proforma with ITC cash grant 10 Yr Amort_for deferral_102809 4 3" xfId="17481"/>
    <cellStyle name="_Tenaska Comparison_(C) WHE Proforma with ITC cash grant 10 Yr Amort_for deferral_102809 5" xfId="17482"/>
    <cellStyle name="_Tenaska Comparison_(C) WHE Proforma with ITC cash grant 10 Yr Amort_for deferral_102809 5 2" xfId="17483"/>
    <cellStyle name="_Tenaska Comparison_(C) WHE Proforma with ITC cash grant 10 Yr Amort_for deferral_102809 6" xfId="17484"/>
    <cellStyle name="_Tenaska Comparison_(C) WHE Proforma with ITC cash grant 10 Yr Amort_for deferral_102809 6 2" xfId="17485"/>
    <cellStyle name="_Tenaska Comparison_(C) WHE Proforma with ITC cash grant 10 Yr Amort_for deferral_102809 7" xfId="17486"/>
    <cellStyle name="_Tenaska Comparison_(C) WHE Proforma with ITC cash grant 10 Yr Amort_for deferral_102809_16.07E Wild Horse Wind Expansionwrkingfile" xfId="17487"/>
    <cellStyle name="_Tenaska Comparison_(C) WHE Proforma with ITC cash grant 10 Yr Amort_for deferral_102809_16.07E Wild Horse Wind Expansionwrkingfile 2" xfId="17488"/>
    <cellStyle name="_Tenaska Comparison_(C) WHE Proforma with ITC cash grant 10 Yr Amort_for deferral_102809_16.07E Wild Horse Wind Expansionwrkingfile 2 2" xfId="17489"/>
    <cellStyle name="_Tenaska Comparison_(C) WHE Proforma with ITC cash grant 10 Yr Amort_for deferral_102809_16.07E Wild Horse Wind Expansionwrkingfile 2 2 2" xfId="17490"/>
    <cellStyle name="_Tenaska Comparison_(C) WHE Proforma with ITC cash grant 10 Yr Amort_for deferral_102809_16.07E Wild Horse Wind Expansionwrkingfile 2 2 2 2" xfId="17491"/>
    <cellStyle name="_Tenaska Comparison_(C) WHE Proforma with ITC cash grant 10 Yr Amort_for deferral_102809_16.07E Wild Horse Wind Expansionwrkingfile 2 2 3" xfId="17492"/>
    <cellStyle name="_Tenaska Comparison_(C) WHE Proforma with ITC cash grant 10 Yr Amort_for deferral_102809_16.07E Wild Horse Wind Expansionwrkingfile 2 3" xfId="17493"/>
    <cellStyle name="_Tenaska Comparison_(C) WHE Proforma with ITC cash grant 10 Yr Amort_for deferral_102809_16.07E Wild Horse Wind Expansionwrkingfile 2 3 2" xfId="17494"/>
    <cellStyle name="_Tenaska Comparison_(C) WHE Proforma with ITC cash grant 10 Yr Amort_for deferral_102809_16.07E Wild Horse Wind Expansionwrkingfile 2 4" xfId="17495"/>
    <cellStyle name="_Tenaska Comparison_(C) WHE Proforma with ITC cash grant 10 Yr Amort_for deferral_102809_16.07E Wild Horse Wind Expansionwrkingfile 2 4 2" xfId="17496"/>
    <cellStyle name="_Tenaska Comparison_(C) WHE Proforma with ITC cash grant 10 Yr Amort_for deferral_102809_16.07E Wild Horse Wind Expansionwrkingfile 2 5" xfId="17497"/>
    <cellStyle name="_Tenaska Comparison_(C) WHE Proforma with ITC cash grant 10 Yr Amort_for deferral_102809_16.07E Wild Horse Wind Expansionwrkingfile 3" xfId="17498"/>
    <cellStyle name="_Tenaska Comparison_(C) WHE Proforma with ITC cash grant 10 Yr Amort_for deferral_102809_16.07E Wild Horse Wind Expansionwrkingfile 3 2" xfId="17499"/>
    <cellStyle name="_Tenaska Comparison_(C) WHE Proforma with ITC cash grant 10 Yr Amort_for deferral_102809_16.07E Wild Horse Wind Expansionwrkingfile 3 2 2" xfId="17500"/>
    <cellStyle name="_Tenaska Comparison_(C) WHE Proforma with ITC cash grant 10 Yr Amort_for deferral_102809_16.07E Wild Horse Wind Expansionwrkingfile 3 3" xfId="17501"/>
    <cellStyle name="_Tenaska Comparison_(C) WHE Proforma with ITC cash grant 10 Yr Amort_for deferral_102809_16.07E Wild Horse Wind Expansionwrkingfile 3 4" xfId="17502"/>
    <cellStyle name="_Tenaska Comparison_(C) WHE Proforma with ITC cash grant 10 Yr Amort_for deferral_102809_16.07E Wild Horse Wind Expansionwrkingfile 4" xfId="17503"/>
    <cellStyle name="_Tenaska Comparison_(C) WHE Proforma with ITC cash grant 10 Yr Amort_for deferral_102809_16.07E Wild Horse Wind Expansionwrkingfile 4 2" xfId="17504"/>
    <cellStyle name="_Tenaska Comparison_(C) WHE Proforma with ITC cash grant 10 Yr Amort_for deferral_102809_16.07E Wild Horse Wind Expansionwrkingfile 4 2 2" xfId="17505"/>
    <cellStyle name="_Tenaska Comparison_(C) WHE Proforma with ITC cash grant 10 Yr Amort_for deferral_102809_16.07E Wild Horse Wind Expansionwrkingfile 4 3" xfId="17506"/>
    <cellStyle name="_Tenaska Comparison_(C) WHE Proforma with ITC cash grant 10 Yr Amort_for deferral_102809_16.07E Wild Horse Wind Expansionwrkingfile 5" xfId="17507"/>
    <cellStyle name="_Tenaska Comparison_(C) WHE Proforma with ITC cash grant 10 Yr Amort_for deferral_102809_16.07E Wild Horse Wind Expansionwrkingfile 5 2" xfId="17508"/>
    <cellStyle name="_Tenaska Comparison_(C) WHE Proforma with ITC cash grant 10 Yr Amort_for deferral_102809_16.07E Wild Horse Wind Expansionwrkingfile 6" xfId="17509"/>
    <cellStyle name="_Tenaska Comparison_(C) WHE Proforma with ITC cash grant 10 Yr Amort_for deferral_102809_16.07E Wild Horse Wind Expansionwrkingfile 6 2" xfId="17510"/>
    <cellStyle name="_Tenaska Comparison_(C) WHE Proforma with ITC cash grant 10 Yr Amort_for deferral_102809_16.07E Wild Horse Wind Expansionwrkingfile 7" xfId="17511"/>
    <cellStyle name="_Tenaska Comparison_(C) WHE Proforma with ITC cash grant 10 Yr Amort_for deferral_102809_16.07E Wild Horse Wind Expansionwrkingfile SF" xfId="17512"/>
    <cellStyle name="_Tenaska Comparison_(C) WHE Proforma with ITC cash grant 10 Yr Amort_for deferral_102809_16.07E Wild Horse Wind Expansionwrkingfile SF 2" xfId="17513"/>
    <cellStyle name="_Tenaska Comparison_(C) WHE Proforma with ITC cash grant 10 Yr Amort_for deferral_102809_16.07E Wild Horse Wind Expansionwrkingfile SF 2 2" xfId="17514"/>
    <cellStyle name="_Tenaska Comparison_(C) WHE Proforma with ITC cash grant 10 Yr Amort_for deferral_102809_16.07E Wild Horse Wind Expansionwrkingfile SF 2 2 2" xfId="17515"/>
    <cellStyle name="_Tenaska Comparison_(C) WHE Proforma with ITC cash grant 10 Yr Amort_for deferral_102809_16.07E Wild Horse Wind Expansionwrkingfile SF 2 2 2 2" xfId="17516"/>
    <cellStyle name="_Tenaska Comparison_(C) WHE Proforma with ITC cash grant 10 Yr Amort_for deferral_102809_16.07E Wild Horse Wind Expansionwrkingfile SF 2 2 3" xfId="17517"/>
    <cellStyle name="_Tenaska Comparison_(C) WHE Proforma with ITC cash grant 10 Yr Amort_for deferral_102809_16.07E Wild Horse Wind Expansionwrkingfile SF 2 3" xfId="17518"/>
    <cellStyle name="_Tenaska Comparison_(C) WHE Proforma with ITC cash grant 10 Yr Amort_for deferral_102809_16.07E Wild Horse Wind Expansionwrkingfile SF 2 3 2" xfId="17519"/>
    <cellStyle name="_Tenaska Comparison_(C) WHE Proforma with ITC cash grant 10 Yr Amort_for deferral_102809_16.07E Wild Horse Wind Expansionwrkingfile SF 2 4" xfId="17520"/>
    <cellStyle name="_Tenaska Comparison_(C) WHE Proforma with ITC cash grant 10 Yr Amort_for deferral_102809_16.07E Wild Horse Wind Expansionwrkingfile SF 2 4 2" xfId="17521"/>
    <cellStyle name="_Tenaska Comparison_(C) WHE Proforma with ITC cash grant 10 Yr Amort_for deferral_102809_16.07E Wild Horse Wind Expansionwrkingfile SF 2 5" xfId="17522"/>
    <cellStyle name="_Tenaska Comparison_(C) WHE Proforma with ITC cash grant 10 Yr Amort_for deferral_102809_16.07E Wild Horse Wind Expansionwrkingfile SF 3" xfId="17523"/>
    <cellStyle name="_Tenaska Comparison_(C) WHE Proforma with ITC cash grant 10 Yr Amort_for deferral_102809_16.07E Wild Horse Wind Expansionwrkingfile SF 3 2" xfId="17524"/>
    <cellStyle name="_Tenaska Comparison_(C) WHE Proforma with ITC cash grant 10 Yr Amort_for deferral_102809_16.07E Wild Horse Wind Expansionwrkingfile SF 3 2 2" xfId="17525"/>
    <cellStyle name="_Tenaska Comparison_(C) WHE Proforma with ITC cash grant 10 Yr Amort_for deferral_102809_16.07E Wild Horse Wind Expansionwrkingfile SF 3 3" xfId="17526"/>
    <cellStyle name="_Tenaska Comparison_(C) WHE Proforma with ITC cash grant 10 Yr Amort_for deferral_102809_16.07E Wild Horse Wind Expansionwrkingfile SF 3 4" xfId="17527"/>
    <cellStyle name="_Tenaska Comparison_(C) WHE Proforma with ITC cash grant 10 Yr Amort_for deferral_102809_16.07E Wild Horse Wind Expansionwrkingfile SF 4" xfId="17528"/>
    <cellStyle name="_Tenaska Comparison_(C) WHE Proforma with ITC cash grant 10 Yr Amort_for deferral_102809_16.07E Wild Horse Wind Expansionwrkingfile SF 4 2" xfId="17529"/>
    <cellStyle name="_Tenaska Comparison_(C) WHE Proforma with ITC cash grant 10 Yr Amort_for deferral_102809_16.07E Wild Horse Wind Expansionwrkingfile SF 4 2 2" xfId="17530"/>
    <cellStyle name="_Tenaska Comparison_(C) WHE Proforma with ITC cash grant 10 Yr Amort_for deferral_102809_16.07E Wild Horse Wind Expansionwrkingfile SF 4 3" xfId="17531"/>
    <cellStyle name="_Tenaska Comparison_(C) WHE Proforma with ITC cash grant 10 Yr Amort_for deferral_102809_16.07E Wild Horse Wind Expansionwrkingfile SF 5" xfId="17532"/>
    <cellStyle name="_Tenaska Comparison_(C) WHE Proforma with ITC cash grant 10 Yr Amort_for deferral_102809_16.07E Wild Horse Wind Expansionwrkingfile SF 5 2" xfId="17533"/>
    <cellStyle name="_Tenaska Comparison_(C) WHE Proforma with ITC cash grant 10 Yr Amort_for deferral_102809_16.07E Wild Horse Wind Expansionwrkingfile SF 6" xfId="17534"/>
    <cellStyle name="_Tenaska Comparison_(C) WHE Proforma with ITC cash grant 10 Yr Amort_for deferral_102809_16.07E Wild Horse Wind Expansionwrkingfile SF 6 2" xfId="17535"/>
    <cellStyle name="_Tenaska Comparison_(C) WHE Proforma with ITC cash grant 10 Yr Amort_for deferral_102809_16.07E Wild Horse Wind Expansionwrkingfile SF 7" xfId="17536"/>
    <cellStyle name="_Tenaska Comparison_(C) WHE Proforma with ITC cash grant 10 Yr Amort_for deferral_102809_16.07E Wild Horse Wind Expansionwrkingfile SF_DEM-WP(C) ENERG10C--ctn Mid-C_042010 2010GRC" xfId="17537"/>
    <cellStyle name="_Tenaska Comparison_(C) WHE Proforma with ITC cash grant 10 Yr Amort_for deferral_102809_16.07E Wild Horse Wind Expansionwrkingfile SF_DEM-WP(C) ENERG10C--ctn Mid-C_042010 2010GRC 2" xfId="17538"/>
    <cellStyle name="_Tenaska Comparison_(C) WHE Proforma with ITC cash grant 10 Yr Amort_for deferral_102809_16.07E Wild Horse Wind Expansionwrkingfile_DEM-WP(C) ENERG10C--ctn Mid-C_042010 2010GRC" xfId="17539"/>
    <cellStyle name="_Tenaska Comparison_(C) WHE Proforma with ITC cash grant 10 Yr Amort_for deferral_102809_16.07E Wild Horse Wind Expansionwrkingfile_DEM-WP(C) ENERG10C--ctn Mid-C_042010 2010GRC 2" xfId="17540"/>
    <cellStyle name="_Tenaska Comparison_(C) WHE Proforma with ITC cash grant 10 Yr Amort_for deferral_102809_16.37E Wild Horse Expansion DeferralRevwrkingfile SF" xfId="17541"/>
    <cellStyle name="_Tenaska Comparison_(C) WHE Proforma with ITC cash grant 10 Yr Amort_for deferral_102809_16.37E Wild Horse Expansion DeferralRevwrkingfile SF 2" xfId="17542"/>
    <cellStyle name="_Tenaska Comparison_(C) WHE Proforma with ITC cash grant 10 Yr Amort_for deferral_102809_16.37E Wild Horse Expansion DeferralRevwrkingfile SF 2 2" xfId="17543"/>
    <cellStyle name="_Tenaska Comparison_(C) WHE Proforma with ITC cash grant 10 Yr Amort_for deferral_102809_16.37E Wild Horse Expansion DeferralRevwrkingfile SF 2 2 2" xfId="17544"/>
    <cellStyle name="_Tenaska Comparison_(C) WHE Proforma with ITC cash grant 10 Yr Amort_for deferral_102809_16.37E Wild Horse Expansion DeferralRevwrkingfile SF 2 2 2 2" xfId="17545"/>
    <cellStyle name="_Tenaska Comparison_(C) WHE Proforma with ITC cash grant 10 Yr Amort_for deferral_102809_16.37E Wild Horse Expansion DeferralRevwrkingfile SF 2 2 3" xfId="17546"/>
    <cellStyle name="_Tenaska Comparison_(C) WHE Proforma with ITC cash grant 10 Yr Amort_for deferral_102809_16.37E Wild Horse Expansion DeferralRevwrkingfile SF 2 3" xfId="17547"/>
    <cellStyle name="_Tenaska Comparison_(C) WHE Proforma with ITC cash grant 10 Yr Amort_for deferral_102809_16.37E Wild Horse Expansion DeferralRevwrkingfile SF 2 3 2" xfId="17548"/>
    <cellStyle name="_Tenaska Comparison_(C) WHE Proforma with ITC cash grant 10 Yr Amort_for deferral_102809_16.37E Wild Horse Expansion DeferralRevwrkingfile SF 2 4" xfId="17549"/>
    <cellStyle name="_Tenaska Comparison_(C) WHE Proforma with ITC cash grant 10 Yr Amort_for deferral_102809_16.37E Wild Horse Expansion DeferralRevwrkingfile SF 2 4 2" xfId="17550"/>
    <cellStyle name="_Tenaska Comparison_(C) WHE Proforma with ITC cash grant 10 Yr Amort_for deferral_102809_16.37E Wild Horse Expansion DeferralRevwrkingfile SF 2 5" xfId="17551"/>
    <cellStyle name="_Tenaska Comparison_(C) WHE Proforma with ITC cash grant 10 Yr Amort_for deferral_102809_16.37E Wild Horse Expansion DeferralRevwrkingfile SF 3" xfId="17552"/>
    <cellStyle name="_Tenaska Comparison_(C) WHE Proforma with ITC cash grant 10 Yr Amort_for deferral_102809_16.37E Wild Horse Expansion DeferralRevwrkingfile SF 3 2" xfId="17553"/>
    <cellStyle name="_Tenaska Comparison_(C) WHE Proforma with ITC cash grant 10 Yr Amort_for deferral_102809_16.37E Wild Horse Expansion DeferralRevwrkingfile SF 3 2 2" xfId="17554"/>
    <cellStyle name="_Tenaska Comparison_(C) WHE Proforma with ITC cash grant 10 Yr Amort_for deferral_102809_16.37E Wild Horse Expansion DeferralRevwrkingfile SF 3 3" xfId="17555"/>
    <cellStyle name="_Tenaska Comparison_(C) WHE Proforma with ITC cash grant 10 Yr Amort_for deferral_102809_16.37E Wild Horse Expansion DeferralRevwrkingfile SF 3 4" xfId="17556"/>
    <cellStyle name="_Tenaska Comparison_(C) WHE Proforma with ITC cash grant 10 Yr Amort_for deferral_102809_16.37E Wild Horse Expansion DeferralRevwrkingfile SF 4" xfId="17557"/>
    <cellStyle name="_Tenaska Comparison_(C) WHE Proforma with ITC cash grant 10 Yr Amort_for deferral_102809_16.37E Wild Horse Expansion DeferralRevwrkingfile SF 4 2" xfId="17558"/>
    <cellStyle name="_Tenaska Comparison_(C) WHE Proforma with ITC cash grant 10 Yr Amort_for deferral_102809_16.37E Wild Horse Expansion DeferralRevwrkingfile SF 4 2 2" xfId="17559"/>
    <cellStyle name="_Tenaska Comparison_(C) WHE Proforma with ITC cash grant 10 Yr Amort_for deferral_102809_16.37E Wild Horse Expansion DeferralRevwrkingfile SF 4 3" xfId="17560"/>
    <cellStyle name="_Tenaska Comparison_(C) WHE Proforma with ITC cash grant 10 Yr Amort_for deferral_102809_16.37E Wild Horse Expansion DeferralRevwrkingfile SF 5" xfId="17561"/>
    <cellStyle name="_Tenaska Comparison_(C) WHE Proforma with ITC cash grant 10 Yr Amort_for deferral_102809_16.37E Wild Horse Expansion DeferralRevwrkingfile SF 5 2" xfId="17562"/>
    <cellStyle name="_Tenaska Comparison_(C) WHE Proforma with ITC cash grant 10 Yr Amort_for deferral_102809_16.37E Wild Horse Expansion DeferralRevwrkingfile SF 6" xfId="17563"/>
    <cellStyle name="_Tenaska Comparison_(C) WHE Proforma with ITC cash grant 10 Yr Amort_for deferral_102809_16.37E Wild Horse Expansion DeferralRevwrkingfile SF 6 2" xfId="17564"/>
    <cellStyle name="_Tenaska Comparison_(C) WHE Proforma with ITC cash grant 10 Yr Amort_for deferral_102809_16.37E Wild Horse Expansion DeferralRevwrkingfile SF 7" xfId="17565"/>
    <cellStyle name="_Tenaska Comparison_(C) WHE Proforma with ITC cash grant 10 Yr Amort_for deferral_102809_16.37E Wild Horse Expansion DeferralRevwrkingfile SF_DEM-WP(C) ENERG10C--ctn Mid-C_042010 2010GRC" xfId="17566"/>
    <cellStyle name="_Tenaska Comparison_(C) WHE Proforma with ITC cash grant 10 Yr Amort_for deferral_102809_16.37E Wild Horse Expansion DeferralRevwrkingfile SF_DEM-WP(C) ENERG10C--ctn Mid-C_042010 2010GRC 2" xfId="17567"/>
    <cellStyle name="_Tenaska Comparison_(C) WHE Proforma with ITC cash grant 10 Yr Amort_for deferral_102809_DEM-WP(C) ENERG10C--ctn Mid-C_042010 2010GRC" xfId="17568"/>
    <cellStyle name="_Tenaska Comparison_(C) WHE Proforma with ITC cash grant 10 Yr Amort_for deferral_102809_DEM-WP(C) ENERG10C--ctn Mid-C_042010 2010GRC 2" xfId="17569"/>
    <cellStyle name="_Tenaska Comparison_(C) WHE Proforma with ITC cash grant 10 Yr Amort_for rebuttal_120709" xfId="17570"/>
    <cellStyle name="_Tenaska Comparison_(C) WHE Proforma with ITC cash grant 10 Yr Amort_for rebuttal_120709 2" xfId="17571"/>
    <cellStyle name="_Tenaska Comparison_(C) WHE Proforma with ITC cash grant 10 Yr Amort_for rebuttal_120709 2 2" xfId="17572"/>
    <cellStyle name="_Tenaska Comparison_(C) WHE Proforma with ITC cash grant 10 Yr Amort_for rebuttal_120709 2 2 2" xfId="17573"/>
    <cellStyle name="_Tenaska Comparison_(C) WHE Proforma with ITC cash grant 10 Yr Amort_for rebuttal_120709 2 2 2 2" xfId="17574"/>
    <cellStyle name="_Tenaska Comparison_(C) WHE Proforma with ITC cash grant 10 Yr Amort_for rebuttal_120709 2 2 3" xfId="17575"/>
    <cellStyle name="_Tenaska Comparison_(C) WHE Proforma with ITC cash grant 10 Yr Amort_for rebuttal_120709 2 3" xfId="17576"/>
    <cellStyle name="_Tenaska Comparison_(C) WHE Proforma with ITC cash grant 10 Yr Amort_for rebuttal_120709 2 3 2" xfId="17577"/>
    <cellStyle name="_Tenaska Comparison_(C) WHE Proforma with ITC cash grant 10 Yr Amort_for rebuttal_120709 2 4" xfId="17578"/>
    <cellStyle name="_Tenaska Comparison_(C) WHE Proforma with ITC cash grant 10 Yr Amort_for rebuttal_120709 2 4 2" xfId="17579"/>
    <cellStyle name="_Tenaska Comparison_(C) WHE Proforma with ITC cash grant 10 Yr Amort_for rebuttal_120709 2 5" xfId="17580"/>
    <cellStyle name="_Tenaska Comparison_(C) WHE Proforma with ITC cash grant 10 Yr Amort_for rebuttal_120709 3" xfId="17581"/>
    <cellStyle name="_Tenaska Comparison_(C) WHE Proforma with ITC cash grant 10 Yr Amort_for rebuttal_120709 3 2" xfId="17582"/>
    <cellStyle name="_Tenaska Comparison_(C) WHE Proforma with ITC cash grant 10 Yr Amort_for rebuttal_120709 3 2 2" xfId="17583"/>
    <cellStyle name="_Tenaska Comparison_(C) WHE Proforma with ITC cash grant 10 Yr Amort_for rebuttal_120709 3 3" xfId="17584"/>
    <cellStyle name="_Tenaska Comparison_(C) WHE Proforma with ITC cash grant 10 Yr Amort_for rebuttal_120709 4" xfId="17585"/>
    <cellStyle name="_Tenaska Comparison_(C) WHE Proforma with ITC cash grant 10 Yr Amort_for rebuttal_120709 4 2" xfId="17586"/>
    <cellStyle name="_Tenaska Comparison_(C) WHE Proforma with ITC cash grant 10 Yr Amort_for rebuttal_120709 4 2 2" xfId="17587"/>
    <cellStyle name="_Tenaska Comparison_(C) WHE Proforma with ITC cash grant 10 Yr Amort_for rebuttal_120709 4 3" xfId="17588"/>
    <cellStyle name="_Tenaska Comparison_(C) WHE Proforma with ITC cash grant 10 Yr Amort_for rebuttal_120709 5" xfId="17589"/>
    <cellStyle name="_Tenaska Comparison_(C) WHE Proforma with ITC cash grant 10 Yr Amort_for rebuttal_120709 5 2" xfId="17590"/>
    <cellStyle name="_Tenaska Comparison_(C) WHE Proforma with ITC cash grant 10 Yr Amort_for rebuttal_120709 6" xfId="17591"/>
    <cellStyle name="_Tenaska Comparison_(C) WHE Proforma with ITC cash grant 10 Yr Amort_for rebuttal_120709 6 2" xfId="17592"/>
    <cellStyle name="_Tenaska Comparison_(C) WHE Proforma with ITC cash grant 10 Yr Amort_for rebuttal_120709 7" xfId="17593"/>
    <cellStyle name="_Tenaska Comparison_(C) WHE Proforma with ITC cash grant 10 Yr Amort_for rebuttal_120709_DEM-WP(C) ENERG10C--ctn Mid-C_042010 2010GRC" xfId="17594"/>
    <cellStyle name="_Tenaska Comparison_(C) WHE Proforma with ITC cash grant 10 Yr Amort_for rebuttal_120709_DEM-WP(C) ENERG10C--ctn Mid-C_042010 2010GRC 2" xfId="17595"/>
    <cellStyle name="_Tenaska Comparison_04.07E Wild Horse Wind Expansion" xfId="17596"/>
    <cellStyle name="_Tenaska Comparison_04.07E Wild Horse Wind Expansion 2" xfId="17597"/>
    <cellStyle name="_Tenaska Comparison_04.07E Wild Horse Wind Expansion 2 2" xfId="17598"/>
    <cellStyle name="_Tenaska Comparison_04.07E Wild Horse Wind Expansion 2 2 2" xfId="17599"/>
    <cellStyle name="_Tenaska Comparison_04.07E Wild Horse Wind Expansion 2 2 2 2" xfId="17600"/>
    <cellStyle name="_Tenaska Comparison_04.07E Wild Horse Wind Expansion 2 2 3" xfId="17601"/>
    <cellStyle name="_Tenaska Comparison_04.07E Wild Horse Wind Expansion 2 3" xfId="17602"/>
    <cellStyle name="_Tenaska Comparison_04.07E Wild Horse Wind Expansion 2 3 2" xfId="17603"/>
    <cellStyle name="_Tenaska Comparison_04.07E Wild Horse Wind Expansion 2 4" xfId="17604"/>
    <cellStyle name="_Tenaska Comparison_04.07E Wild Horse Wind Expansion 2 4 2" xfId="17605"/>
    <cellStyle name="_Tenaska Comparison_04.07E Wild Horse Wind Expansion 2 5" xfId="17606"/>
    <cellStyle name="_Tenaska Comparison_04.07E Wild Horse Wind Expansion 3" xfId="17607"/>
    <cellStyle name="_Tenaska Comparison_04.07E Wild Horse Wind Expansion 3 2" xfId="17608"/>
    <cellStyle name="_Tenaska Comparison_04.07E Wild Horse Wind Expansion 3 2 2" xfId="17609"/>
    <cellStyle name="_Tenaska Comparison_04.07E Wild Horse Wind Expansion 3 3" xfId="17610"/>
    <cellStyle name="_Tenaska Comparison_04.07E Wild Horse Wind Expansion 3 4" xfId="17611"/>
    <cellStyle name="_Tenaska Comparison_04.07E Wild Horse Wind Expansion 4" xfId="17612"/>
    <cellStyle name="_Tenaska Comparison_04.07E Wild Horse Wind Expansion 4 2" xfId="17613"/>
    <cellStyle name="_Tenaska Comparison_04.07E Wild Horse Wind Expansion 4 2 2" xfId="17614"/>
    <cellStyle name="_Tenaska Comparison_04.07E Wild Horse Wind Expansion 4 3" xfId="17615"/>
    <cellStyle name="_Tenaska Comparison_04.07E Wild Horse Wind Expansion 5" xfId="17616"/>
    <cellStyle name="_Tenaska Comparison_04.07E Wild Horse Wind Expansion 5 2" xfId="17617"/>
    <cellStyle name="_Tenaska Comparison_04.07E Wild Horse Wind Expansion 6" xfId="17618"/>
    <cellStyle name="_Tenaska Comparison_04.07E Wild Horse Wind Expansion 6 2" xfId="17619"/>
    <cellStyle name="_Tenaska Comparison_04.07E Wild Horse Wind Expansion 7" xfId="17620"/>
    <cellStyle name="_Tenaska Comparison_04.07E Wild Horse Wind Expansion_16.07E Wild Horse Wind Expansionwrkingfile" xfId="17621"/>
    <cellStyle name="_Tenaska Comparison_04.07E Wild Horse Wind Expansion_16.07E Wild Horse Wind Expansionwrkingfile 2" xfId="17622"/>
    <cellStyle name="_Tenaska Comparison_04.07E Wild Horse Wind Expansion_16.07E Wild Horse Wind Expansionwrkingfile 2 2" xfId="17623"/>
    <cellStyle name="_Tenaska Comparison_04.07E Wild Horse Wind Expansion_16.07E Wild Horse Wind Expansionwrkingfile 2 2 2" xfId="17624"/>
    <cellStyle name="_Tenaska Comparison_04.07E Wild Horse Wind Expansion_16.07E Wild Horse Wind Expansionwrkingfile 2 2 2 2" xfId="17625"/>
    <cellStyle name="_Tenaska Comparison_04.07E Wild Horse Wind Expansion_16.07E Wild Horse Wind Expansionwrkingfile 2 2 3" xfId="17626"/>
    <cellStyle name="_Tenaska Comparison_04.07E Wild Horse Wind Expansion_16.07E Wild Horse Wind Expansionwrkingfile 2 3" xfId="17627"/>
    <cellStyle name="_Tenaska Comparison_04.07E Wild Horse Wind Expansion_16.07E Wild Horse Wind Expansionwrkingfile 2 3 2" xfId="17628"/>
    <cellStyle name="_Tenaska Comparison_04.07E Wild Horse Wind Expansion_16.07E Wild Horse Wind Expansionwrkingfile 2 4" xfId="17629"/>
    <cellStyle name="_Tenaska Comparison_04.07E Wild Horse Wind Expansion_16.07E Wild Horse Wind Expansionwrkingfile 2 4 2" xfId="17630"/>
    <cellStyle name="_Tenaska Comparison_04.07E Wild Horse Wind Expansion_16.07E Wild Horse Wind Expansionwrkingfile 2 5" xfId="17631"/>
    <cellStyle name="_Tenaska Comparison_04.07E Wild Horse Wind Expansion_16.07E Wild Horse Wind Expansionwrkingfile 3" xfId="17632"/>
    <cellStyle name="_Tenaska Comparison_04.07E Wild Horse Wind Expansion_16.07E Wild Horse Wind Expansionwrkingfile 3 2" xfId="17633"/>
    <cellStyle name="_Tenaska Comparison_04.07E Wild Horse Wind Expansion_16.07E Wild Horse Wind Expansionwrkingfile 3 2 2" xfId="17634"/>
    <cellStyle name="_Tenaska Comparison_04.07E Wild Horse Wind Expansion_16.07E Wild Horse Wind Expansionwrkingfile 3 3" xfId="17635"/>
    <cellStyle name="_Tenaska Comparison_04.07E Wild Horse Wind Expansion_16.07E Wild Horse Wind Expansionwrkingfile 3 4" xfId="17636"/>
    <cellStyle name="_Tenaska Comparison_04.07E Wild Horse Wind Expansion_16.07E Wild Horse Wind Expansionwrkingfile 4" xfId="17637"/>
    <cellStyle name="_Tenaska Comparison_04.07E Wild Horse Wind Expansion_16.07E Wild Horse Wind Expansionwrkingfile 4 2" xfId="17638"/>
    <cellStyle name="_Tenaska Comparison_04.07E Wild Horse Wind Expansion_16.07E Wild Horse Wind Expansionwrkingfile 4 2 2" xfId="17639"/>
    <cellStyle name="_Tenaska Comparison_04.07E Wild Horse Wind Expansion_16.07E Wild Horse Wind Expansionwrkingfile 4 3" xfId="17640"/>
    <cellStyle name="_Tenaska Comparison_04.07E Wild Horse Wind Expansion_16.07E Wild Horse Wind Expansionwrkingfile 5" xfId="17641"/>
    <cellStyle name="_Tenaska Comparison_04.07E Wild Horse Wind Expansion_16.07E Wild Horse Wind Expansionwrkingfile 5 2" xfId="17642"/>
    <cellStyle name="_Tenaska Comparison_04.07E Wild Horse Wind Expansion_16.07E Wild Horse Wind Expansionwrkingfile 6" xfId="17643"/>
    <cellStyle name="_Tenaska Comparison_04.07E Wild Horse Wind Expansion_16.07E Wild Horse Wind Expansionwrkingfile 6 2" xfId="17644"/>
    <cellStyle name="_Tenaska Comparison_04.07E Wild Horse Wind Expansion_16.07E Wild Horse Wind Expansionwrkingfile 7" xfId="17645"/>
    <cellStyle name="_Tenaska Comparison_04.07E Wild Horse Wind Expansion_16.07E Wild Horse Wind Expansionwrkingfile SF" xfId="17646"/>
    <cellStyle name="_Tenaska Comparison_04.07E Wild Horse Wind Expansion_16.07E Wild Horse Wind Expansionwrkingfile SF 2" xfId="17647"/>
    <cellStyle name="_Tenaska Comparison_04.07E Wild Horse Wind Expansion_16.07E Wild Horse Wind Expansionwrkingfile SF 2 2" xfId="17648"/>
    <cellStyle name="_Tenaska Comparison_04.07E Wild Horse Wind Expansion_16.07E Wild Horse Wind Expansionwrkingfile SF 2 2 2" xfId="17649"/>
    <cellStyle name="_Tenaska Comparison_04.07E Wild Horse Wind Expansion_16.07E Wild Horse Wind Expansionwrkingfile SF 2 2 2 2" xfId="17650"/>
    <cellStyle name="_Tenaska Comparison_04.07E Wild Horse Wind Expansion_16.07E Wild Horse Wind Expansionwrkingfile SF 2 2 3" xfId="17651"/>
    <cellStyle name="_Tenaska Comparison_04.07E Wild Horse Wind Expansion_16.07E Wild Horse Wind Expansionwrkingfile SF 2 3" xfId="17652"/>
    <cellStyle name="_Tenaska Comparison_04.07E Wild Horse Wind Expansion_16.07E Wild Horse Wind Expansionwrkingfile SF 2 3 2" xfId="17653"/>
    <cellStyle name="_Tenaska Comparison_04.07E Wild Horse Wind Expansion_16.07E Wild Horse Wind Expansionwrkingfile SF 2 4" xfId="17654"/>
    <cellStyle name="_Tenaska Comparison_04.07E Wild Horse Wind Expansion_16.07E Wild Horse Wind Expansionwrkingfile SF 2 4 2" xfId="17655"/>
    <cellStyle name="_Tenaska Comparison_04.07E Wild Horse Wind Expansion_16.07E Wild Horse Wind Expansionwrkingfile SF 2 5" xfId="17656"/>
    <cellStyle name="_Tenaska Comparison_04.07E Wild Horse Wind Expansion_16.07E Wild Horse Wind Expansionwrkingfile SF 3" xfId="17657"/>
    <cellStyle name="_Tenaska Comparison_04.07E Wild Horse Wind Expansion_16.07E Wild Horse Wind Expansionwrkingfile SF 3 2" xfId="17658"/>
    <cellStyle name="_Tenaska Comparison_04.07E Wild Horse Wind Expansion_16.07E Wild Horse Wind Expansionwrkingfile SF 3 2 2" xfId="17659"/>
    <cellStyle name="_Tenaska Comparison_04.07E Wild Horse Wind Expansion_16.07E Wild Horse Wind Expansionwrkingfile SF 3 3" xfId="17660"/>
    <cellStyle name="_Tenaska Comparison_04.07E Wild Horse Wind Expansion_16.07E Wild Horse Wind Expansionwrkingfile SF 3 4" xfId="17661"/>
    <cellStyle name="_Tenaska Comparison_04.07E Wild Horse Wind Expansion_16.07E Wild Horse Wind Expansionwrkingfile SF 4" xfId="17662"/>
    <cellStyle name="_Tenaska Comparison_04.07E Wild Horse Wind Expansion_16.07E Wild Horse Wind Expansionwrkingfile SF 4 2" xfId="17663"/>
    <cellStyle name="_Tenaska Comparison_04.07E Wild Horse Wind Expansion_16.07E Wild Horse Wind Expansionwrkingfile SF 4 2 2" xfId="17664"/>
    <cellStyle name="_Tenaska Comparison_04.07E Wild Horse Wind Expansion_16.07E Wild Horse Wind Expansionwrkingfile SF 4 3" xfId="17665"/>
    <cellStyle name="_Tenaska Comparison_04.07E Wild Horse Wind Expansion_16.07E Wild Horse Wind Expansionwrkingfile SF 5" xfId="17666"/>
    <cellStyle name="_Tenaska Comparison_04.07E Wild Horse Wind Expansion_16.07E Wild Horse Wind Expansionwrkingfile SF 5 2" xfId="17667"/>
    <cellStyle name="_Tenaska Comparison_04.07E Wild Horse Wind Expansion_16.07E Wild Horse Wind Expansionwrkingfile SF 6" xfId="17668"/>
    <cellStyle name="_Tenaska Comparison_04.07E Wild Horse Wind Expansion_16.07E Wild Horse Wind Expansionwrkingfile SF 6 2" xfId="17669"/>
    <cellStyle name="_Tenaska Comparison_04.07E Wild Horse Wind Expansion_16.07E Wild Horse Wind Expansionwrkingfile SF 7" xfId="17670"/>
    <cellStyle name="_Tenaska Comparison_04.07E Wild Horse Wind Expansion_16.07E Wild Horse Wind Expansionwrkingfile SF_DEM-WP(C) ENERG10C--ctn Mid-C_042010 2010GRC" xfId="17671"/>
    <cellStyle name="_Tenaska Comparison_04.07E Wild Horse Wind Expansion_16.07E Wild Horse Wind Expansionwrkingfile SF_DEM-WP(C) ENERG10C--ctn Mid-C_042010 2010GRC 2" xfId="17672"/>
    <cellStyle name="_Tenaska Comparison_04.07E Wild Horse Wind Expansion_16.07E Wild Horse Wind Expansionwrkingfile_DEM-WP(C) ENERG10C--ctn Mid-C_042010 2010GRC" xfId="17673"/>
    <cellStyle name="_Tenaska Comparison_04.07E Wild Horse Wind Expansion_16.07E Wild Horse Wind Expansionwrkingfile_DEM-WP(C) ENERG10C--ctn Mid-C_042010 2010GRC 2" xfId="17674"/>
    <cellStyle name="_Tenaska Comparison_04.07E Wild Horse Wind Expansion_16.37E Wild Horse Expansion DeferralRevwrkingfile SF" xfId="17675"/>
    <cellStyle name="_Tenaska Comparison_04.07E Wild Horse Wind Expansion_16.37E Wild Horse Expansion DeferralRevwrkingfile SF 2" xfId="17676"/>
    <cellStyle name="_Tenaska Comparison_04.07E Wild Horse Wind Expansion_16.37E Wild Horse Expansion DeferralRevwrkingfile SF 2 2" xfId="17677"/>
    <cellStyle name="_Tenaska Comparison_04.07E Wild Horse Wind Expansion_16.37E Wild Horse Expansion DeferralRevwrkingfile SF 2 2 2" xfId="17678"/>
    <cellStyle name="_Tenaska Comparison_04.07E Wild Horse Wind Expansion_16.37E Wild Horse Expansion DeferralRevwrkingfile SF 2 2 2 2" xfId="17679"/>
    <cellStyle name="_Tenaska Comparison_04.07E Wild Horse Wind Expansion_16.37E Wild Horse Expansion DeferralRevwrkingfile SF 2 2 3" xfId="17680"/>
    <cellStyle name="_Tenaska Comparison_04.07E Wild Horse Wind Expansion_16.37E Wild Horse Expansion DeferralRevwrkingfile SF 2 3" xfId="17681"/>
    <cellStyle name="_Tenaska Comparison_04.07E Wild Horse Wind Expansion_16.37E Wild Horse Expansion DeferralRevwrkingfile SF 2 3 2" xfId="17682"/>
    <cellStyle name="_Tenaska Comparison_04.07E Wild Horse Wind Expansion_16.37E Wild Horse Expansion DeferralRevwrkingfile SF 2 4" xfId="17683"/>
    <cellStyle name="_Tenaska Comparison_04.07E Wild Horse Wind Expansion_16.37E Wild Horse Expansion DeferralRevwrkingfile SF 2 4 2" xfId="17684"/>
    <cellStyle name="_Tenaska Comparison_04.07E Wild Horse Wind Expansion_16.37E Wild Horse Expansion DeferralRevwrkingfile SF 2 5" xfId="17685"/>
    <cellStyle name="_Tenaska Comparison_04.07E Wild Horse Wind Expansion_16.37E Wild Horse Expansion DeferralRevwrkingfile SF 3" xfId="17686"/>
    <cellStyle name="_Tenaska Comparison_04.07E Wild Horse Wind Expansion_16.37E Wild Horse Expansion DeferralRevwrkingfile SF 3 2" xfId="17687"/>
    <cellStyle name="_Tenaska Comparison_04.07E Wild Horse Wind Expansion_16.37E Wild Horse Expansion DeferralRevwrkingfile SF 3 2 2" xfId="17688"/>
    <cellStyle name="_Tenaska Comparison_04.07E Wild Horse Wind Expansion_16.37E Wild Horse Expansion DeferralRevwrkingfile SF 3 3" xfId="17689"/>
    <cellStyle name="_Tenaska Comparison_04.07E Wild Horse Wind Expansion_16.37E Wild Horse Expansion DeferralRevwrkingfile SF 3 4" xfId="17690"/>
    <cellStyle name="_Tenaska Comparison_04.07E Wild Horse Wind Expansion_16.37E Wild Horse Expansion DeferralRevwrkingfile SF 4" xfId="17691"/>
    <cellStyle name="_Tenaska Comparison_04.07E Wild Horse Wind Expansion_16.37E Wild Horse Expansion DeferralRevwrkingfile SF 4 2" xfId="17692"/>
    <cellStyle name="_Tenaska Comparison_04.07E Wild Horse Wind Expansion_16.37E Wild Horse Expansion DeferralRevwrkingfile SF 4 2 2" xfId="17693"/>
    <cellStyle name="_Tenaska Comparison_04.07E Wild Horse Wind Expansion_16.37E Wild Horse Expansion DeferralRevwrkingfile SF 4 3" xfId="17694"/>
    <cellStyle name="_Tenaska Comparison_04.07E Wild Horse Wind Expansion_16.37E Wild Horse Expansion DeferralRevwrkingfile SF 5" xfId="17695"/>
    <cellStyle name="_Tenaska Comparison_04.07E Wild Horse Wind Expansion_16.37E Wild Horse Expansion DeferralRevwrkingfile SF 5 2" xfId="17696"/>
    <cellStyle name="_Tenaska Comparison_04.07E Wild Horse Wind Expansion_16.37E Wild Horse Expansion DeferralRevwrkingfile SF 6" xfId="17697"/>
    <cellStyle name="_Tenaska Comparison_04.07E Wild Horse Wind Expansion_16.37E Wild Horse Expansion DeferralRevwrkingfile SF 6 2" xfId="17698"/>
    <cellStyle name="_Tenaska Comparison_04.07E Wild Horse Wind Expansion_16.37E Wild Horse Expansion DeferralRevwrkingfile SF 7" xfId="17699"/>
    <cellStyle name="_Tenaska Comparison_04.07E Wild Horse Wind Expansion_16.37E Wild Horse Expansion DeferralRevwrkingfile SF_DEM-WP(C) ENERG10C--ctn Mid-C_042010 2010GRC" xfId="17700"/>
    <cellStyle name="_Tenaska Comparison_04.07E Wild Horse Wind Expansion_16.37E Wild Horse Expansion DeferralRevwrkingfile SF_DEM-WP(C) ENERG10C--ctn Mid-C_042010 2010GRC 2" xfId="17701"/>
    <cellStyle name="_Tenaska Comparison_04.07E Wild Horse Wind Expansion_DEM-WP(C) ENERG10C--ctn Mid-C_042010 2010GRC" xfId="17702"/>
    <cellStyle name="_Tenaska Comparison_04.07E Wild Horse Wind Expansion_DEM-WP(C) ENERG10C--ctn Mid-C_042010 2010GRC 2" xfId="17703"/>
    <cellStyle name="_Tenaska Comparison_16.07E Wild Horse Wind Expansionwrkingfile" xfId="17704"/>
    <cellStyle name="_Tenaska Comparison_16.07E Wild Horse Wind Expansionwrkingfile 2" xfId="17705"/>
    <cellStyle name="_Tenaska Comparison_16.07E Wild Horse Wind Expansionwrkingfile 2 2" xfId="17706"/>
    <cellStyle name="_Tenaska Comparison_16.07E Wild Horse Wind Expansionwrkingfile 2 2 2" xfId="17707"/>
    <cellStyle name="_Tenaska Comparison_16.07E Wild Horse Wind Expansionwrkingfile 2 2 2 2" xfId="17708"/>
    <cellStyle name="_Tenaska Comparison_16.07E Wild Horse Wind Expansionwrkingfile 2 2 3" xfId="17709"/>
    <cellStyle name="_Tenaska Comparison_16.07E Wild Horse Wind Expansionwrkingfile 2 3" xfId="17710"/>
    <cellStyle name="_Tenaska Comparison_16.07E Wild Horse Wind Expansionwrkingfile 2 3 2" xfId="17711"/>
    <cellStyle name="_Tenaska Comparison_16.07E Wild Horse Wind Expansionwrkingfile 2 4" xfId="17712"/>
    <cellStyle name="_Tenaska Comparison_16.07E Wild Horse Wind Expansionwrkingfile 2 4 2" xfId="17713"/>
    <cellStyle name="_Tenaska Comparison_16.07E Wild Horse Wind Expansionwrkingfile 2 5" xfId="17714"/>
    <cellStyle name="_Tenaska Comparison_16.07E Wild Horse Wind Expansionwrkingfile 3" xfId="17715"/>
    <cellStyle name="_Tenaska Comparison_16.07E Wild Horse Wind Expansionwrkingfile 3 2" xfId="17716"/>
    <cellStyle name="_Tenaska Comparison_16.07E Wild Horse Wind Expansionwrkingfile 3 2 2" xfId="17717"/>
    <cellStyle name="_Tenaska Comparison_16.07E Wild Horse Wind Expansionwrkingfile 3 3" xfId="17718"/>
    <cellStyle name="_Tenaska Comparison_16.07E Wild Horse Wind Expansionwrkingfile 3 4" xfId="17719"/>
    <cellStyle name="_Tenaska Comparison_16.07E Wild Horse Wind Expansionwrkingfile 4" xfId="17720"/>
    <cellStyle name="_Tenaska Comparison_16.07E Wild Horse Wind Expansionwrkingfile 4 2" xfId="17721"/>
    <cellStyle name="_Tenaska Comparison_16.07E Wild Horse Wind Expansionwrkingfile 4 2 2" xfId="17722"/>
    <cellStyle name="_Tenaska Comparison_16.07E Wild Horse Wind Expansionwrkingfile 4 3" xfId="17723"/>
    <cellStyle name="_Tenaska Comparison_16.07E Wild Horse Wind Expansionwrkingfile 5" xfId="17724"/>
    <cellStyle name="_Tenaska Comparison_16.07E Wild Horse Wind Expansionwrkingfile 5 2" xfId="17725"/>
    <cellStyle name="_Tenaska Comparison_16.07E Wild Horse Wind Expansionwrkingfile 6" xfId="17726"/>
    <cellStyle name="_Tenaska Comparison_16.07E Wild Horse Wind Expansionwrkingfile 6 2" xfId="17727"/>
    <cellStyle name="_Tenaska Comparison_16.07E Wild Horse Wind Expansionwrkingfile 7" xfId="17728"/>
    <cellStyle name="_Tenaska Comparison_16.07E Wild Horse Wind Expansionwrkingfile SF" xfId="17729"/>
    <cellStyle name="_Tenaska Comparison_16.07E Wild Horse Wind Expansionwrkingfile SF 2" xfId="17730"/>
    <cellStyle name="_Tenaska Comparison_16.07E Wild Horse Wind Expansionwrkingfile SF 2 2" xfId="17731"/>
    <cellStyle name="_Tenaska Comparison_16.07E Wild Horse Wind Expansionwrkingfile SF 2 2 2" xfId="17732"/>
    <cellStyle name="_Tenaska Comparison_16.07E Wild Horse Wind Expansionwrkingfile SF 2 2 2 2" xfId="17733"/>
    <cellStyle name="_Tenaska Comparison_16.07E Wild Horse Wind Expansionwrkingfile SF 2 2 3" xfId="17734"/>
    <cellStyle name="_Tenaska Comparison_16.07E Wild Horse Wind Expansionwrkingfile SF 2 3" xfId="17735"/>
    <cellStyle name="_Tenaska Comparison_16.07E Wild Horse Wind Expansionwrkingfile SF 2 3 2" xfId="17736"/>
    <cellStyle name="_Tenaska Comparison_16.07E Wild Horse Wind Expansionwrkingfile SF 2 4" xfId="17737"/>
    <cellStyle name="_Tenaska Comparison_16.07E Wild Horse Wind Expansionwrkingfile SF 2 4 2" xfId="17738"/>
    <cellStyle name="_Tenaska Comparison_16.07E Wild Horse Wind Expansionwrkingfile SF 2 5" xfId="17739"/>
    <cellStyle name="_Tenaska Comparison_16.07E Wild Horse Wind Expansionwrkingfile SF 3" xfId="17740"/>
    <cellStyle name="_Tenaska Comparison_16.07E Wild Horse Wind Expansionwrkingfile SF 3 2" xfId="17741"/>
    <cellStyle name="_Tenaska Comparison_16.07E Wild Horse Wind Expansionwrkingfile SF 3 2 2" xfId="17742"/>
    <cellStyle name="_Tenaska Comparison_16.07E Wild Horse Wind Expansionwrkingfile SF 3 3" xfId="17743"/>
    <cellStyle name="_Tenaska Comparison_16.07E Wild Horse Wind Expansionwrkingfile SF 3 4" xfId="17744"/>
    <cellStyle name="_Tenaska Comparison_16.07E Wild Horse Wind Expansionwrkingfile SF 4" xfId="17745"/>
    <cellStyle name="_Tenaska Comparison_16.07E Wild Horse Wind Expansionwrkingfile SF 4 2" xfId="17746"/>
    <cellStyle name="_Tenaska Comparison_16.07E Wild Horse Wind Expansionwrkingfile SF 4 2 2" xfId="17747"/>
    <cellStyle name="_Tenaska Comparison_16.07E Wild Horse Wind Expansionwrkingfile SF 4 3" xfId="17748"/>
    <cellStyle name="_Tenaska Comparison_16.07E Wild Horse Wind Expansionwrkingfile SF 5" xfId="17749"/>
    <cellStyle name="_Tenaska Comparison_16.07E Wild Horse Wind Expansionwrkingfile SF 5 2" xfId="17750"/>
    <cellStyle name="_Tenaska Comparison_16.07E Wild Horse Wind Expansionwrkingfile SF 6" xfId="17751"/>
    <cellStyle name="_Tenaska Comparison_16.07E Wild Horse Wind Expansionwrkingfile SF 6 2" xfId="17752"/>
    <cellStyle name="_Tenaska Comparison_16.07E Wild Horse Wind Expansionwrkingfile SF 7" xfId="17753"/>
    <cellStyle name="_Tenaska Comparison_16.07E Wild Horse Wind Expansionwrkingfile SF_DEM-WP(C) ENERG10C--ctn Mid-C_042010 2010GRC" xfId="17754"/>
    <cellStyle name="_Tenaska Comparison_16.07E Wild Horse Wind Expansionwrkingfile SF_DEM-WP(C) ENERG10C--ctn Mid-C_042010 2010GRC 2" xfId="17755"/>
    <cellStyle name="_Tenaska Comparison_16.07E Wild Horse Wind Expansionwrkingfile_DEM-WP(C) ENERG10C--ctn Mid-C_042010 2010GRC" xfId="17756"/>
    <cellStyle name="_Tenaska Comparison_16.07E Wild Horse Wind Expansionwrkingfile_DEM-WP(C) ENERG10C--ctn Mid-C_042010 2010GRC 2" xfId="17757"/>
    <cellStyle name="_Tenaska Comparison_16.37E Wild Horse Expansion DeferralRevwrkingfile SF" xfId="17758"/>
    <cellStyle name="_Tenaska Comparison_16.37E Wild Horse Expansion DeferralRevwrkingfile SF 2" xfId="17759"/>
    <cellStyle name="_Tenaska Comparison_16.37E Wild Horse Expansion DeferralRevwrkingfile SF 2 2" xfId="17760"/>
    <cellStyle name="_Tenaska Comparison_16.37E Wild Horse Expansion DeferralRevwrkingfile SF 2 2 2" xfId="17761"/>
    <cellStyle name="_Tenaska Comparison_16.37E Wild Horse Expansion DeferralRevwrkingfile SF 2 2 2 2" xfId="17762"/>
    <cellStyle name="_Tenaska Comparison_16.37E Wild Horse Expansion DeferralRevwrkingfile SF 2 2 3" xfId="17763"/>
    <cellStyle name="_Tenaska Comparison_16.37E Wild Horse Expansion DeferralRevwrkingfile SF 2 3" xfId="17764"/>
    <cellStyle name="_Tenaska Comparison_16.37E Wild Horse Expansion DeferralRevwrkingfile SF 2 3 2" xfId="17765"/>
    <cellStyle name="_Tenaska Comparison_16.37E Wild Horse Expansion DeferralRevwrkingfile SF 2 4" xfId="17766"/>
    <cellStyle name="_Tenaska Comparison_16.37E Wild Horse Expansion DeferralRevwrkingfile SF 2 4 2" xfId="17767"/>
    <cellStyle name="_Tenaska Comparison_16.37E Wild Horse Expansion DeferralRevwrkingfile SF 2 5" xfId="17768"/>
    <cellStyle name="_Tenaska Comparison_16.37E Wild Horse Expansion DeferralRevwrkingfile SF 3" xfId="17769"/>
    <cellStyle name="_Tenaska Comparison_16.37E Wild Horse Expansion DeferralRevwrkingfile SF 3 2" xfId="17770"/>
    <cellStyle name="_Tenaska Comparison_16.37E Wild Horse Expansion DeferralRevwrkingfile SF 3 2 2" xfId="17771"/>
    <cellStyle name="_Tenaska Comparison_16.37E Wild Horse Expansion DeferralRevwrkingfile SF 3 3" xfId="17772"/>
    <cellStyle name="_Tenaska Comparison_16.37E Wild Horse Expansion DeferralRevwrkingfile SF 3 4" xfId="17773"/>
    <cellStyle name="_Tenaska Comparison_16.37E Wild Horse Expansion DeferralRevwrkingfile SF 4" xfId="17774"/>
    <cellStyle name="_Tenaska Comparison_16.37E Wild Horse Expansion DeferralRevwrkingfile SF 4 2" xfId="17775"/>
    <cellStyle name="_Tenaska Comparison_16.37E Wild Horse Expansion DeferralRevwrkingfile SF 4 2 2" xfId="17776"/>
    <cellStyle name="_Tenaska Comparison_16.37E Wild Horse Expansion DeferralRevwrkingfile SF 4 3" xfId="17777"/>
    <cellStyle name="_Tenaska Comparison_16.37E Wild Horse Expansion DeferralRevwrkingfile SF 5" xfId="17778"/>
    <cellStyle name="_Tenaska Comparison_16.37E Wild Horse Expansion DeferralRevwrkingfile SF 5 2" xfId="17779"/>
    <cellStyle name="_Tenaska Comparison_16.37E Wild Horse Expansion DeferralRevwrkingfile SF 6" xfId="17780"/>
    <cellStyle name="_Tenaska Comparison_16.37E Wild Horse Expansion DeferralRevwrkingfile SF 6 2" xfId="17781"/>
    <cellStyle name="_Tenaska Comparison_16.37E Wild Horse Expansion DeferralRevwrkingfile SF 7" xfId="17782"/>
    <cellStyle name="_Tenaska Comparison_16.37E Wild Horse Expansion DeferralRevwrkingfile SF_DEM-WP(C) ENERG10C--ctn Mid-C_042010 2010GRC" xfId="17783"/>
    <cellStyle name="_Tenaska Comparison_16.37E Wild Horse Expansion DeferralRevwrkingfile SF_DEM-WP(C) ENERG10C--ctn Mid-C_042010 2010GRC 2" xfId="17784"/>
    <cellStyle name="_Tenaska Comparison_2009 Compliance Filing PCA Exhibits for GRC" xfId="17785"/>
    <cellStyle name="_Tenaska Comparison_2009 Compliance Filing PCA Exhibits for GRC 2" xfId="17786"/>
    <cellStyle name="_Tenaska Comparison_2009 Compliance Filing PCA Exhibits for GRC 2 2" xfId="17787"/>
    <cellStyle name="_Tenaska Comparison_2009 Compliance Filing PCA Exhibits for GRC 3" xfId="17788"/>
    <cellStyle name="_Tenaska Comparison_2009 GRC Compl Filing - Exhibit D" xfId="17789"/>
    <cellStyle name="_Tenaska Comparison_2009 GRC Compl Filing - Exhibit D 2" xfId="17790"/>
    <cellStyle name="_Tenaska Comparison_2009 GRC Compl Filing - Exhibit D 2 2" xfId="17791"/>
    <cellStyle name="_Tenaska Comparison_2009 GRC Compl Filing - Exhibit D 2 2 2" xfId="17792"/>
    <cellStyle name="_Tenaska Comparison_2009 GRC Compl Filing - Exhibit D 2 2 2 2" xfId="17793"/>
    <cellStyle name="_Tenaska Comparison_2009 GRC Compl Filing - Exhibit D 2 3" xfId="17794"/>
    <cellStyle name="_Tenaska Comparison_2009 GRC Compl Filing - Exhibit D 2 3 2" xfId="17795"/>
    <cellStyle name="_Tenaska Comparison_2009 GRC Compl Filing - Exhibit D 2 4" xfId="17796"/>
    <cellStyle name="_Tenaska Comparison_2009 GRC Compl Filing - Exhibit D 2 4 2" xfId="17797"/>
    <cellStyle name="_Tenaska Comparison_2009 GRC Compl Filing - Exhibit D 2 5" xfId="17798"/>
    <cellStyle name="_Tenaska Comparison_2009 GRC Compl Filing - Exhibit D 3" xfId="17799"/>
    <cellStyle name="_Tenaska Comparison_2009 GRC Compl Filing - Exhibit D 3 2" xfId="17800"/>
    <cellStyle name="_Tenaska Comparison_2009 GRC Compl Filing - Exhibit D 3 2 2" xfId="17801"/>
    <cellStyle name="_Tenaska Comparison_2009 GRC Compl Filing - Exhibit D 3 3" xfId="17802"/>
    <cellStyle name="_Tenaska Comparison_2009 GRC Compl Filing - Exhibit D 4" xfId="17803"/>
    <cellStyle name="_Tenaska Comparison_2009 GRC Compl Filing - Exhibit D 4 2" xfId="17804"/>
    <cellStyle name="_Tenaska Comparison_2009 GRC Compl Filing - Exhibit D 4 2 2" xfId="17805"/>
    <cellStyle name="_Tenaska Comparison_2009 GRC Compl Filing - Exhibit D 4 3" xfId="17806"/>
    <cellStyle name="_Tenaska Comparison_2009 GRC Compl Filing - Exhibit D 5" xfId="17807"/>
    <cellStyle name="_Tenaska Comparison_2009 GRC Compl Filing - Exhibit D 5 2" xfId="17808"/>
    <cellStyle name="_Tenaska Comparison_2009 GRC Compl Filing - Exhibit D 6" xfId="17809"/>
    <cellStyle name="_Tenaska Comparison_2009 GRC Compl Filing - Exhibit D 6 2" xfId="17810"/>
    <cellStyle name="_Tenaska Comparison_2009 GRC Compl Filing - Exhibit D 7" xfId="17811"/>
    <cellStyle name="_Tenaska Comparison_2009 GRC Compl Filing - Exhibit D_DEM-WP(C) ENERG10C--ctn Mid-C_042010 2010GRC" xfId="17812"/>
    <cellStyle name="_Tenaska Comparison_2009 GRC Compl Filing - Exhibit D_DEM-WP(C) ENERG10C--ctn Mid-C_042010 2010GRC 2" xfId="17813"/>
    <cellStyle name="_Tenaska Comparison_3.01 Income Statement" xfId="17814"/>
    <cellStyle name="_Tenaska Comparison_4 31 Regulatory Assets and Liabilities  7 06- Exhibit D" xfId="17815"/>
    <cellStyle name="_Tenaska Comparison_4 31 Regulatory Assets and Liabilities  7 06- Exhibit D 2" xfId="17816"/>
    <cellStyle name="_Tenaska Comparison_4 31 Regulatory Assets and Liabilities  7 06- Exhibit D 2 2" xfId="17817"/>
    <cellStyle name="_Tenaska Comparison_4 31 Regulatory Assets and Liabilities  7 06- Exhibit D 2 2 2" xfId="17818"/>
    <cellStyle name="_Tenaska Comparison_4 31 Regulatory Assets and Liabilities  7 06- Exhibit D 2 2 2 2" xfId="17819"/>
    <cellStyle name="_Tenaska Comparison_4 31 Regulatory Assets and Liabilities  7 06- Exhibit D 2 2 3" xfId="17820"/>
    <cellStyle name="_Tenaska Comparison_4 31 Regulatory Assets and Liabilities  7 06- Exhibit D 2 2 4" xfId="17821"/>
    <cellStyle name="_Tenaska Comparison_4 31 Regulatory Assets and Liabilities  7 06- Exhibit D 2 3" xfId="17822"/>
    <cellStyle name="_Tenaska Comparison_4 31 Regulatory Assets and Liabilities  7 06- Exhibit D 2 3 2" xfId="17823"/>
    <cellStyle name="_Tenaska Comparison_4 31 Regulatory Assets and Liabilities  7 06- Exhibit D 2 3 2 2" xfId="17824"/>
    <cellStyle name="_Tenaska Comparison_4 31 Regulatory Assets and Liabilities  7 06- Exhibit D 2 3 3" xfId="17825"/>
    <cellStyle name="_Tenaska Comparison_4 31 Regulatory Assets and Liabilities  7 06- Exhibit D 2 4" xfId="17826"/>
    <cellStyle name="_Tenaska Comparison_4 31 Regulatory Assets and Liabilities  7 06- Exhibit D 2 4 2" xfId="17827"/>
    <cellStyle name="_Tenaska Comparison_4 31 Regulatory Assets and Liabilities  7 06- Exhibit D 2 5" xfId="17828"/>
    <cellStyle name="_Tenaska Comparison_4 31 Regulatory Assets and Liabilities  7 06- Exhibit D 2 5 2" xfId="17829"/>
    <cellStyle name="_Tenaska Comparison_4 31 Regulatory Assets and Liabilities  7 06- Exhibit D 2 6" xfId="17830"/>
    <cellStyle name="_Tenaska Comparison_4 31 Regulatory Assets and Liabilities  7 06- Exhibit D 3" xfId="17831"/>
    <cellStyle name="_Tenaska Comparison_4 31 Regulatory Assets and Liabilities  7 06- Exhibit D 3 2" xfId="17832"/>
    <cellStyle name="_Tenaska Comparison_4 31 Regulatory Assets and Liabilities  7 06- Exhibit D 3 2 2" xfId="17833"/>
    <cellStyle name="_Tenaska Comparison_4 31 Regulatory Assets and Liabilities  7 06- Exhibit D 3 3" xfId="17834"/>
    <cellStyle name="_Tenaska Comparison_4 31 Regulatory Assets and Liabilities  7 06- Exhibit D 3 4" xfId="17835"/>
    <cellStyle name="_Tenaska Comparison_4 31 Regulatory Assets and Liabilities  7 06- Exhibit D 4" xfId="17836"/>
    <cellStyle name="_Tenaska Comparison_4 31 Regulatory Assets and Liabilities  7 06- Exhibit D 4 2" xfId="17837"/>
    <cellStyle name="_Tenaska Comparison_4 31 Regulatory Assets and Liabilities  7 06- Exhibit D 4 2 2" xfId="17838"/>
    <cellStyle name="_Tenaska Comparison_4 31 Regulatory Assets and Liabilities  7 06- Exhibit D 4 3" xfId="17839"/>
    <cellStyle name="_Tenaska Comparison_4 31 Regulatory Assets and Liabilities  7 06- Exhibit D 5" xfId="17840"/>
    <cellStyle name="_Tenaska Comparison_4 31 Regulatory Assets and Liabilities  7 06- Exhibit D 5 2" xfId="17841"/>
    <cellStyle name="_Tenaska Comparison_4 31 Regulatory Assets and Liabilities  7 06- Exhibit D 6" xfId="17842"/>
    <cellStyle name="_Tenaska Comparison_4 31 Regulatory Assets and Liabilities  7 06- Exhibit D 6 2" xfId="17843"/>
    <cellStyle name="_Tenaska Comparison_4 31 Regulatory Assets and Liabilities  7 06- Exhibit D 7" xfId="17844"/>
    <cellStyle name="_Tenaska Comparison_4 31 Regulatory Assets and Liabilities  7 06- Exhibit D_DEM-WP(C) ENERG10C--ctn Mid-C_042010 2010GRC" xfId="17845"/>
    <cellStyle name="_Tenaska Comparison_4 31 Regulatory Assets and Liabilities  7 06- Exhibit D_DEM-WP(C) ENERG10C--ctn Mid-C_042010 2010GRC 2" xfId="17846"/>
    <cellStyle name="_Tenaska Comparison_4 31 Regulatory Assets and Liabilities  7 06- Exhibit D_NIM Summary" xfId="17847"/>
    <cellStyle name="_Tenaska Comparison_4 31 Regulatory Assets and Liabilities  7 06- Exhibit D_NIM Summary 2" xfId="17848"/>
    <cellStyle name="_Tenaska Comparison_4 31 Regulatory Assets and Liabilities  7 06- Exhibit D_NIM Summary 2 2" xfId="17849"/>
    <cellStyle name="_Tenaska Comparison_4 31 Regulatory Assets and Liabilities  7 06- Exhibit D_NIM Summary 2 2 2" xfId="17850"/>
    <cellStyle name="_Tenaska Comparison_4 31 Regulatory Assets and Liabilities  7 06- Exhibit D_NIM Summary 2 2 2 2" xfId="17851"/>
    <cellStyle name="_Tenaska Comparison_4 31 Regulatory Assets and Liabilities  7 06- Exhibit D_NIM Summary 2 3" xfId="17852"/>
    <cellStyle name="_Tenaska Comparison_4 31 Regulatory Assets and Liabilities  7 06- Exhibit D_NIM Summary 2 3 2" xfId="17853"/>
    <cellStyle name="_Tenaska Comparison_4 31 Regulatory Assets and Liabilities  7 06- Exhibit D_NIM Summary 2 4" xfId="17854"/>
    <cellStyle name="_Tenaska Comparison_4 31 Regulatory Assets and Liabilities  7 06- Exhibit D_NIM Summary 2 4 2" xfId="17855"/>
    <cellStyle name="_Tenaska Comparison_4 31 Regulatory Assets and Liabilities  7 06- Exhibit D_NIM Summary 2 5" xfId="17856"/>
    <cellStyle name="_Tenaska Comparison_4 31 Regulatory Assets and Liabilities  7 06- Exhibit D_NIM Summary 3" xfId="17857"/>
    <cellStyle name="_Tenaska Comparison_4 31 Regulatory Assets and Liabilities  7 06- Exhibit D_NIM Summary 3 2" xfId="17858"/>
    <cellStyle name="_Tenaska Comparison_4 31 Regulatory Assets and Liabilities  7 06- Exhibit D_NIM Summary 3 2 2" xfId="17859"/>
    <cellStyle name="_Tenaska Comparison_4 31 Regulatory Assets and Liabilities  7 06- Exhibit D_NIM Summary 3 3" xfId="17860"/>
    <cellStyle name="_Tenaska Comparison_4 31 Regulatory Assets and Liabilities  7 06- Exhibit D_NIM Summary 4" xfId="17861"/>
    <cellStyle name="_Tenaska Comparison_4 31 Regulatory Assets and Liabilities  7 06- Exhibit D_NIM Summary 4 2" xfId="17862"/>
    <cellStyle name="_Tenaska Comparison_4 31 Regulatory Assets and Liabilities  7 06- Exhibit D_NIM Summary 4 2 2" xfId="17863"/>
    <cellStyle name="_Tenaska Comparison_4 31 Regulatory Assets and Liabilities  7 06- Exhibit D_NIM Summary 4 3" xfId="17864"/>
    <cellStyle name="_Tenaska Comparison_4 31 Regulatory Assets and Liabilities  7 06- Exhibit D_NIM Summary 5" xfId="17865"/>
    <cellStyle name="_Tenaska Comparison_4 31 Regulatory Assets and Liabilities  7 06- Exhibit D_NIM Summary 5 2" xfId="17866"/>
    <cellStyle name="_Tenaska Comparison_4 31 Regulatory Assets and Liabilities  7 06- Exhibit D_NIM Summary 6" xfId="17867"/>
    <cellStyle name="_Tenaska Comparison_4 31 Regulatory Assets and Liabilities  7 06- Exhibit D_NIM Summary 6 2" xfId="17868"/>
    <cellStyle name="_Tenaska Comparison_4 31 Regulatory Assets and Liabilities  7 06- Exhibit D_NIM Summary 7" xfId="17869"/>
    <cellStyle name="_Tenaska Comparison_4 31 Regulatory Assets and Liabilities  7 06- Exhibit D_NIM Summary_DEM-WP(C) ENERG10C--ctn Mid-C_042010 2010GRC" xfId="17870"/>
    <cellStyle name="_Tenaska Comparison_4 31 Regulatory Assets and Liabilities  7 06- Exhibit D_NIM Summary_DEM-WP(C) ENERG10C--ctn Mid-C_042010 2010GRC 2" xfId="17871"/>
    <cellStyle name="_Tenaska Comparison_4 31 Regulatory Assets and Liabilities  7 06- Exhibit D_NIM+O&amp;M" xfId="17872"/>
    <cellStyle name="_Tenaska Comparison_4 31 Regulatory Assets and Liabilities  7 06- Exhibit D_NIM+O&amp;M 2" xfId="17873"/>
    <cellStyle name="_Tenaska Comparison_4 31 Regulatory Assets and Liabilities  7 06- Exhibit D_NIM+O&amp;M 2 2" xfId="17874"/>
    <cellStyle name="_Tenaska Comparison_4 31 Regulatory Assets and Liabilities  7 06- Exhibit D_NIM+O&amp;M 2 2 2" xfId="17875"/>
    <cellStyle name="_Tenaska Comparison_4 31 Regulatory Assets and Liabilities  7 06- Exhibit D_NIM+O&amp;M 3" xfId="17876"/>
    <cellStyle name="_Tenaska Comparison_4 31 Regulatory Assets and Liabilities  7 06- Exhibit D_NIM+O&amp;M 3 2" xfId="17877"/>
    <cellStyle name="_Tenaska Comparison_4 31 Regulatory Assets and Liabilities  7 06- Exhibit D_NIM+O&amp;M 3 2 2" xfId="17878"/>
    <cellStyle name="_Tenaska Comparison_4 31 Regulatory Assets and Liabilities  7 06- Exhibit D_NIM+O&amp;M 3 3" xfId="17879"/>
    <cellStyle name="_Tenaska Comparison_4 31 Regulatory Assets and Liabilities  7 06- Exhibit D_NIM+O&amp;M 4" xfId="17880"/>
    <cellStyle name="_Tenaska Comparison_4 31 Regulatory Assets and Liabilities  7 06- Exhibit D_NIM+O&amp;M 4 2" xfId="17881"/>
    <cellStyle name="_Tenaska Comparison_4 31 Regulatory Assets and Liabilities  7 06- Exhibit D_NIM+O&amp;M 5" xfId="17882"/>
    <cellStyle name="_Tenaska Comparison_4 31 Regulatory Assets and Liabilities  7 06- Exhibit D_NIM+O&amp;M 5 2" xfId="17883"/>
    <cellStyle name="_Tenaska Comparison_4 31 Regulatory Assets and Liabilities  7 06- Exhibit D_NIM+O&amp;M Monthly" xfId="17884"/>
    <cellStyle name="_Tenaska Comparison_4 31 Regulatory Assets and Liabilities  7 06- Exhibit D_NIM+O&amp;M Monthly 2" xfId="17885"/>
    <cellStyle name="_Tenaska Comparison_4 31 Regulatory Assets and Liabilities  7 06- Exhibit D_NIM+O&amp;M Monthly 2 2" xfId="17886"/>
    <cellStyle name="_Tenaska Comparison_4 31 Regulatory Assets and Liabilities  7 06- Exhibit D_NIM+O&amp;M Monthly 2 2 2" xfId="17887"/>
    <cellStyle name="_Tenaska Comparison_4 31 Regulatory Assets and Liabilities  7 06- Exhibit D_NIM+O&amp;M Monthly 3" xfId="17888"/>
    <cellStyle name="_Tenaska Comparison_4 31 Regulatory Assets and Liabilities  7 06- Exhibit D_NIM+O&amp;M Monthly 3 2" xfId="17889"/>
    <cellStyle name="_Tenaska Comparison_4 31 Regulatory Assets and Liabilities  7 06- Exhibit D_NIM+O&amp;M Monthly 3 2 2" xfId="17890"/>
    <cellStyle name="_Tenaska Comparison_4 31 Regulatory Assets and Liabilities  7 06- Exhibit D_NIM+O&amp;M Monthly 3 3" xfId="17891"/>
    <cellStyle name="_Tenaska Comparison_4 31 Regulatory Assets and Liabilities  7 06- Exhibit D_NIM+O&amp;M Monthly 4" xfId="17892"/>
    <cellStyle name="_Tenaska Comparison_4 31 Regulatory Assets and Liabilities  7 06- Exhibit D_NIM+O&amp;M Monthly 4 2" xfId="17893"/>
    <cellStyle name="_Tenaska Comparison_4 31 Regulatory Assets and Liabilities  7 06- Exhibit D_NIM+O&amp;M Monthly 5" xfId="17894"/>
    <cellStyle name="_Tenaska Comparison_4 31 Regulatory Assets and Liabilities  7 06- Exhibit D_NIM+O&amp;M Monthly 5 2" xfId="17895"/>
    <cellStyle name="_Tenaska Comparison_4 31E Reg Asset  Liab and EXH D" xfId="17896"/>
    <cellStyle name="_Tenaska Comparison_4 31E Reg Asset  Liab and EXH D _ Aug 10 Filing (2)" xfId="17897"/>
    <cellStyle name="_Tenaska Comparison_4 31E Reg Asset  Liab and EXH D _ Aug 10 Filing (2) 2" xfId="17898"/>
    <cellStyle name="_Tenaska Comparison_4 31E Reg Asset  Liab and EXH D _ Aug 10 Filing (2) 2 2" xfId="17899"/>
    <cellStyle name="_Tenaska Comparison_4 31E Reg Asset  Liab and EXH D _ Aug 10 Filing (2) 2 2 2" xfId="17900"/>
    <cellStyle name="_Tenaska Comparison_4 31E Reg Asset  Liab and EXH D _ Aug 10 Filing (2) 2 3" xfId="17901"/>
    <cellStyle name="_Tenaska Comparison_4 31E Reg Asset  Liab and EXH D _ Aug 10 Filing (2) 3" xfId="17902"/>
    <cellStyle name="_Tenaska Comparison_4 31E Reg Asset  Liab and EXH D _ Aug 10 Filing (2) 3 2" xfId="17903"/>
    <cellStyle name="_Tenaska Comparison_4 31E Reg Asset  Liab and EXH D _ Aug 10 Filing (2) 3 2 2" xfId="17904"/>
    <cellStyle name="_Tenaska Comparison_4 31E Reg Asset  Liab and EXH D _ Aug 10 Filing (2) 3 3" xfId="17905"/>
    <cellStyle name="_Tenaska Comparison_4 31E Reg Asset  Liab and EXH D _ Aug 10 Filing (2) 4" xfId="17906"/>
    <cellStyle name="_Tenaska Comparison_4 31E Reg Asset  Liab and EXH D _ Aug 10 Filing (2) 4 2" xfId="17907"/>
    <cellStyle name="_Tenaska Comparison_4 31E Reg Asset  Liab and EXH D _ Aug 10 Filing (2) 5" xfId="17908"/>
    <cellStyle name="_Tenaska Comparison_4 31E Reg Asset  Liab and EXH D _ Aug 10 Filing (2) 5 2" xfId="17909"/>
    <cellStyle name="_Tenaska Comparison_4 31E Reg Asset  Liab and EXH D 10" xfId="17910"/>
    <cellStyle name="_Tenaska Comparison_4 31E Reg Asset  Liab and EXH D 10 2" xfId="17911"/>
    <cellStyle name="_Tenaska Comparison_4 31E Reg Asset  Liab and EXH D 10 2 2" xfId="17912"/>
    <cellStyle name="_Tenaska Comparison_4 31E Reg Asset  Liab and EXH D 10 3" xfId="17913"/>
    <cellStyle name="_Tenaska Comparison_4 31E Reg Asset  Liab and EXH D 11" xfId="17914"/>
    <cellStyle name="_Tenaska Comparison_4 31E Reg Asset  Liab and EXH D 11 2" xfId="17915"/>
    <cellStyle name="_Tenaska Comparison_4 31E Reg Asset  Liab and EXH D 11 2 2" xfId="17916"/>
    <cellStyle name="_Tenaska Comparison_4 31E Reg Asset  Liab and EXH D 11 3" xfId="17917"/>
    <cellStyle name="_Tenaska Comparison_4 31E Reg Asset  Liab and EXH D 12" xfId="17918"/>
    <cellStyle name="_Tenaska Comparison_4 31E Reg Asset  Liab and EXH D 12 2" xfId="17919"/>
    <cellStyle name="_Tenaska Comparison_4 31E Reg Asset  Liab and EXH D 12 2 2" xfId="17920"/>
    <cellStyle name="_Tenaska Comparison_4 31E Reg Asset  Liab and EXH D 12 3" xfId="17921"/>
    <cellStyle name="_Tenaska Comparison_4 31E Reg Asset  Liab and EXH D 13" xfId="17922"/>
    <cellStyle name="_Tenaska Comparison_4 31E Reg Asset  Liab and EXH D 13 2" xfId="17923"/>
    <cellStyle name="_Tenaska Comparison_4 31E Reg Asset  Liab and EXH D 13 2 2" xfId="17924"/>
    <cellStyle name="_Tenaska Comparison_4 31E Reg Asset  Liab and EXH D 13 3" xfId="17925"/>
    <cellStyle name="_Tenaska Comparison_4 31E Reg Asset  Liab and EXH D 14" xfId="17926"/>
    <cellStyle name="_Tenaska Comparison_4 31E Reg Asset  Liab and EXH D 14 2" xfId="17927"/>
    <cellStyle name="_Tenaska Comparison_4 31E Reg Asset  Liab and EXH D 14 2 2" xfId="17928"/>
    <cellStyle name="_Tenaska Comparison_4 31E Reg Asset  Liab and EXH D 14 3" xfId="17929"/>
    <cellStyle name="_Tenaska Comparison_4 31E Reg Asset  Liab and EXH D 15" xfId="17930"/>
    <cellStyle name="_Tenaska Comparison_4 31E Reg Asset  Liab and EXH D 15 2" xfId="17931"/>
    <cellStyle name="_Tenaska Comparison_4 31E Reg Asset  Liab and EXH D 15 2 2" xfId="17932"/>
    <cellStyle name="_Tenaska Comparison_4 31E Reg Asset  Liab and EXH D 15 3" xfId="17933"/>
    <cellStyle name="_Tenaska Comparison_4 31E Reg Asset  Liab and EXH D 16" xfId="17934"/>
    <cellStyle name="_Tenaska Comparison_4 31E Reg Asset  Liab and EXH D 16 2" xfId="17935"/>
    <cellStyle name="_Tenaska Comparison_4 31E Reg Asset  Liab and EXH D 16 2 2" xfId="17936"/>
    <cellStyle name="_Tenaska Comparison_4 31E Reg Asset  Liab and EXH D 16 3" xfId="17937"/>
    <cellStyle name="_Tenaska Comparison_4 31E Reg Asset  Liab and EXH D 17" xfId="17938"/>
    <cellStyle name="_Tenaska Comparison_4 31E Reg Asset  Liab and EXH D 17 2" xfId="17939"/>
    <cellStyle name="_Tenaska Comparison_4 31E Reg Asset  Liab and EXH D 18" xfId="17940"/>
    <cellStyle name="_Tenaska Comparison_4 31E Reg Asset  Liab and EXH D 18 2" xfId="17941"/>
    <cellStyle name="_Tenaska Comparison_4 31E Reg Asset  Liab and EXH D 19" xfId="17942"/>
    <cellStyle name="_Tenaska Comparison_4 31E Reg Asset  Liab and EXH D 19 2" xfId="17943"/>
    <cellStyle name="_Tenaska Comparison_4 31E Reg Asset  Liab and EXH D 2" xfId="17944"/>
    <cellStyle name="_Tenaska Comparison_4 31E Reg Asset  Liab and EXH D 2 2" xfId="17945"/>
    <cellStyle name="_Tenaska Comparison_4 31E Reg Asset  Liab and EXH D 2 2 2" xfId="17946"/>
    <cellStyle name="_Tenaska Comparison_4 31E Reg Asset  Liab and EXH D 2 3" xfId="17947"/>
    <cellStyle name="_Tenaska Comparison_4 31E Reg Asset  Liab and EXH D 20" xfId="17948"/>
    <cellStyle name="_Tenaska Comparison_4 31E Reg Asset  Liab and EXH D 20 2" xfId="17949"/>
    <cellStyle name="_Tenaska Comparison_4 31E Reg Asset  Liab and EXH D 21" xfId="17950"/>
    <cellStyle name="_Tenaska Comparison_4 31E Reg Asset  Liab and EXH D 21 2" xfId="17951"/>
    <cellStyle name="_Tenaska Comparison_4 31E Reg Asset  Liab and EXH D 22" xfId="17952"/>
    <cellStyle name="_Tenaska Comparison_4 31E Reg Asset  Liab and EXH D 22 2" xfId="17953"/>
    <cellStyle name="_Tenaska Comparison_4 31E Reg Asset  Liab and EXH D 23" xfId="17954"/>
    <cellStyle name="_Tenaska Comparison_4 31E Reg Asset  Liab and EXH D 23 2" xfId="17955"/>
    <cellStyle name="_Tenaska Comparison_4 31E Reg Asset  Liab and EXH D 24" xfId="17956"/>
    <cellStyle name="_Tenaska Comparison_4 31E Reg Asset  Liab and EXH D 24 2" xfId="17957"/>
    <cellStyle name="_Tenaska Comparison_4 31E Reg Asset  Liab and EXH D 25" xfId="17958"/>
    <cellStyle name="_Tenaska Comparison_4 31E Reg Asset  Liab and EXH D 25 2" xfId="17959"/>
    <cellStyle name="_Tenaska Comparison_4 31E Reg Asset  Liab and EXH D 26" xfId="17960"/>
    <cellStyle name="_Tenaska Comparison_4 31E Reg Asset  Liab and EXH D 26 2" xfId="17961"/>
    <cellStyle name="_Tenaska Comparison_4 31E Reg Asset  Liab and EXH D 27" xfId="17962"/>
    <cellStyle name="_Tenaska Comparison_4 31E Reg Asset  Liab and EXH D 27 2" xfId="17963"/>
    <cellStyle name="_Tenaska Comparison_4 31E Reg Asset  Liab and EXH D 28" xfId="17964"/>
    <cellStyle name="_Tenaska Comparison_4 31E Reg Asset  Liab and EXH D 28 2" xfId="17965"/>
    <cellStyle name="_Tenaska Comparison_4 31E Reg Asset  Liab and EXH D 29" xfId="17966"/>
    <cellStyle name="_Tenaska Comparison_4 31E Reg Asset  Liab and EXH D 29 2" xfId="17967"/>
    <cellStyle name="_Tenaska Comparison_4 31E Reg Asset  Liab and EXH D 3" xfId="17968"/>
    <cellStyle name="_Tenaska Comparison_4 31E Reg Asset  Liab and EXH D 3 2" xfId="17969"/>
    <cellStyle name="_Tenaska Comparison_4 31E Reg Asset  Liab and EXH D 3 2 2" xfId="17970"/>
    <cellStyle name="_Tenaska Comparison_4 31E Reg Asset  Liab and EXH D 3 3" xfId="17971"/>
    <cellStyle name="_Tenaska Comparison_4 31E Reg Asset  Liab and EXH D 30" xfId="17972"/>
    <cellStyle name="_Tenaska Comparison_4 31E Reg Asset  Liab and EXH D 30 2" xfId="17973"/>
    <cellStyle name="_Tenaska Comparison_4 31E Reg Asset  Liab and EXH D 4" xfId="17974"/>
    <cellStyle name="_Tenaska Comparison_4 31E Reg Asset  Liab and EXH D 4 2" xfId="17975"/>
    <cellStyle name="_Tenaska Comparison_4 31E Reg Asset  Liab and EXH D 4 2 2" xfId="17976"/>
    <cellStyle name="_Tenaska Comparison_4 31E Reg Asset  Liab and EXH D 5" xfId="17977"/>
    <cellStyle name="_Tenaska Comparison_4 31E Reg Asset  Liab and EXH D 5 2" xfId="17978"/>
    <cellStyle name="_Tenaska Comparison_4 31E Reg Asset  Liab and EXH D 5 2 2" xfId="17979"/>
    <cellStyle name="_Tenaska Comparison_4 31E Reg Asset  Liab and EXH D 6" xfId="17980"/>
    <cellStyle name="_Tenaska Comparison_4 31E Reg Asset  Liab and EXH D 6 2" xfId="17981"/>
    <cellStyle name="_Tenaska Comparison_4 31E Reg Asset  Liab and EXH D 6 2 2" xfId="17982"/>
    <cellStyle name="_Tenaska Comparison_4 31E Reg Asset  Liab and EXH D 6 3" xfId="17983"/>
    <cellStyle name="_Tenaska Comparison_4 31E Reg Asset  Liab and EXH D 7" xfId="17984"/>
    <cellStyle name="_Tenaska Comparison_4 31E Reg Asset  Liab and EXH D 7 2" xfId="17985"/>
    <cellStyle name="_Tenaska Comparison_4 31E Reg Asset  Liab and EXH D 7 2 2" xfId="17986"/>
    <cellStyle name="_Tenaska Comparison_4 31E Reg Asset  Liab and EXH D 7 3" xfId="17987"/>
    <cellStyle name="_Tenaska Comparison_4 31E Reg Asset  Liab and EXH D 8" xfId="17988"/>
    <cellStyle name="_Tenaska Comparison_4 31E Reg Asset  Liab and EXH D 8 2" xfId="17989"/>
    <cellStyle name="_Tenaska Comparison_4 31E Reg Asset  Liab and EXH D 8 2 2" xfId="17990"/>
    <cellStyle name="_Tenaska Comparison_4 31E Reg Asset  Liab and EXH D 8 3" xfId="17991"/>
    <cellStyle name="_Tenaska Comparison_4 31E Reg Asset  Liab and EXH D 9" xfId="17992"/>
    <cellStyle name="_Tenaska Comparison_4 31E Reg Asset  Liab and EXH D 9 2" xfId="17993"/>
    <cellStyle name="_Tenaska Comparison_4 31E Reg Asset  Liab and EXH D 9 2 2" xfId="17994"/>
    <cellStyle name="_Tenaska Comparison_4 31E Reg Asset  Liab and EXH D 9 3" xfId="17995"/>
    <cellStyle name="_Tenaska Comparison_4 32 Regulatory Assets and Liabilities  7 06- Exhibit D" xfId="17996"/>
    <cellStyle name="_Tenaska Comparison_4 32 Regulatory Assets and Liabilities  7 06- Exhibit D 2" xfId="17997"/>
    <cellStyle name="_Tenaska Comparison_4 32 Regulatory Assets and Liabilities  7 06- Exhibit D 2 2" xfId="17998"/>
    <cellStyle name="_Tenaska Comparison_4 32 Regulatory Assets and Liabilities  7 06- Exhibit D 2 2 2" xfId="17999"/>
    <cellStyle name="_Tenaska Comparison_4 32 Regulatory Assets and Liabilities  7 06- Exhibit D 2 2 2 2" xfId="18000"/>
    <cellStyle name="_Tenaska Comparison_4 32 Regulatory Assets and Liabilities  7 06- Exhibit D 2 2 3" xfId="18001"/>
    <cellStyle name="_Tenaska Comparison_4 32 Regulatory Assets and Liabilities  7 06- Exhibit D 2 2 4" xfId="18002"/>
    <cellStyle name="_Tenaska Comparison_4 32 Regulatory Assets and Liabilities  7 06- Exhibit D 2 3" xfId="18003"/>
    <cellStyle name="_Tenaska Comparison_4 32 Regulatory Assets and Liabilities  7 06- Exhibit D 2 3 2" xfId="18004"/>
    <cellStyle name="_Tenaska Comparison_4 32 Regulatory Assets and Liabilities  7 06- Exhibit D 2 3 2 2" xfId="18005"/>
    <cellStyle name="_Tenaska Comparison_4 32 Regulatory Assets and Liabilities  7 06- Exhibit D 2 3 3" xfId="18006"/>
    <cellStyle name="_Tenaska Comparison_4 32 Regulatory Assets and Liabilities  7 06- Exhibit D 2 4" xfId="18007"/>
    <cellStyle name="_Tenaska Comparison_4 32 Regulatory Assets and Liabilities  7 06- Exhibit D 2 4 2" xfId="18008"/>
    <cellStyle name="_Tenaska Comparison_4 32 Regulatory Assets and Liabilities  7 06- Exhibit D 2 5" xfId="18009"/>
    <cellStyle name="_Tenaska Comparison_4 32 Regulatory Assets and Liabilities  7 06- Exhibit D 2 5 2" xfId="18010"/>
    <cellStyle name="_Tenaska Comparison_4 32 Regulatory Assets and Liabilities  7 06- Exhibit D 2 6" xfId="18011"/>
    <cellStyle name="_Tenaska Comparison_4 32 Regulatory Assets and Liabilities  7 06- Exhibit D 3" xfId="18012"/>
    <cellStyle name="_Tenaska Comparison_4 32 Regulatory Assets and Liabilities  7 06- Exhibit D 3 2" xfId="18013"/>
    <cellStyle name="_Tenaska Comparison_4 32 Regulatory Assets and Liabilities  7 06- Exhibit D 3 2 2" xfId="18014"/>
    <cellStyle name="_Tenaska Comparison_4 32 Regulatory Assets and Liabilities  7 06- Exhibit D 3 3" xfId="18015"/>
    <cellStyle name="_Tenaska Comparison_4 32 Regulatory Assets and Liabilities  7 06- Exhibit D 3 4" xfId="18016"/>
    <cellStyle name="_Tenaska Comparison_4 32 Regulatory Assets and Liabilities  7 06- Exhibit D 4" xfId="18017"/>
    <cellStyle name="_Tenaska Comparison_4 32 Regulatory Assets and Liabilities  7 06- Exhibit D 4 2" xfId="18018"/>
    <cellStyle name="_Tenaska Comparison_4 32 Regulatory Assets and Liabilities  7 06- Exhibit D 4 2 2" xfId="18019"/>
    <cellStyle name="_Tenaska Comparison_4 32 Regulatory Assets and Liabilities  7 06- Exhibit D 4 3" xfId="18020"/>
    <cellStyle name="_Tenaska Comparison_4 32 Regulatory Assets and Liabilities  7 06- Exhibit D 5" xfId="18021"/>
    <cellStyle name="_Tenaska Comparison_4 32 Regulatory Assets and Liabilities  7 06- Exhibit D 5 2" xfId="18022"/>
    <cellStyle name="_Tenaska Comparison_4 32 Regulatory Assets and Liabilities  7 06- Exhibit D 6" xfId="18023"/>
    <cellStyle name="_Tenaska Comparison_4 32 Regulatory Assets and Liabilities  7 06- Exhibit D 6 2" xfId="18024"/>
    <cellStyle name="_Tenaska Comparison_4 32 Regulatory Assets and Liabilities  7 06- Exhibit D 7" xfId="18025"/>
    <cellStyle name="_Tenaska Comparison_4 32 Regulatory Assets and Liabilities  7 06- Exhibit D_DEM-WP(C) ENERG10C--ctn Mid-C_042010 2010GRC" xfId="18026"/>
    <cellStyle name="_Tenaska Comparison_4 32 Regulatory Assets and Liabilities  7 06- Exhibit D_DEM-WP(C) ENERG10C--ctn Mid-C_042010 2010GRC 2" xfId="18027"/>
    <cellStyle name="_Tenaska Comparison_4 32 Regulatory Assets and Liabilities  7 06- Exhibit D_NIM Summary" xfId="18028"/>
    <cellStyle name="_Tenaska Comparison_4 32 Regulatory Assets and Liabilities  7 06- Exhibit D_NIM Summary 2" xfId="18029"/>
    <cellStyle name="_Tenaska Comparison_4 32 Regulatory Assets and Liabilities  7 06- Exhibit D_NIM Summary 2 2" xfId="18030"/>
    <cellStyle name="_Tenaska Comparison_4 32 Regulatory Assets and Liabilities  7 06- Exhibit D_NIM Summary 2 2 2" xfId="18031"/>
    <cellStyle name="_Tenaska Comparison_4 32 Regulatory Assets and Liabilities  7 06- Exhibit D_NIM Summary 2 2 2 2" xfId="18032"/>
    <cellStyle name="_Tenaska Comparison_4 32 Regulatory Assets and Liabilities  7 06- Exhibit D_NIM Summary 2 3" xfId="18033"/>
    <cellStyle name="_Tenaska Comparison_4 32 Regulatory Assets and Liabilities  7 06- Exhibit D_NIM Summary 2 3 2" xfId="18034"/>
    <cellStyle name="_Tenaska Comparison_4 32 Regulatory Assets and Liabilities  7 06- Exhibit D_NIM Summary 2 4" xfId="18035"/>
    <cellStyle name="_Tenaska Comparison_4 32 Regulatory Assets and Liabilities  7 06- Exhibit D_NIM Summary 2 4 2" xfId="18036"/>
    <cellStyle name="_Tenaska Comparison_4 32 Regulatory Assets and Liabilities  7 06- Exhibit D_NIM Summary 2 5" xfId="18037"/>
    <cellStyle name="_Tenaska Comparison_4 32 Regulatory Assets and Liabilities  7 06- Exhibit D_NIM Summary 3" xfId="18038"/>
    <cellStyle name="_Tenaska Comparison_4 32 Regulatory Assets and Liabilities  7 06- Exhibit D_NIM Summary 3 2" xfId="18039"/>
    <cellStyle name="_Tenaska Comparison_4 32 Regulatory Assets and Liabilities  7 06- Exhibit D_NIM Summary 3 2 2" xfId="18040"/>
    <cellStyle name="_Tenaska Comparison_4 32 Regulatory Assets and Liabilities  7 06- Exhibit D_NIM Summary 3 3" xfId="18041"/>
    <cellStyle name="_Tenaska Comparison_4 32 Regulatory Assets and Liabilities  7 06- Exhibit D_NIM Summary 4" xfId="18042"/>
    <cellStyle name="_Tenaska Comparison_4 32 Regulatory Assets and Liabilities  7 06- Exhibit D_NIM Summary 4 2" xfId="18043"/>
    <cellStyle name="_Tenaska Comparison_4 32 Regulatory Assets and Liabilities  7 06- Exhibit D_NIM Summary 4 2 2" xfId="18044"/>
    <cellStyle name="_Tenaska Comparison_4 32 Regulatory Assets and Liabilities  7 06- Exhibit D_NIM Summary 4 3" xfId="18045"/>
    <cellStyle name="_Tenaska Comparison_4 32 Regulatory Assets and Liabilities  7 06- Exhibit D_NIM Summary 5" xfId="18046"/>
    <cellStyle name="_Tenaska Comparison_4 32 Regulatory Assets and Liabilities  7 06- Exhibit D_NIM Summary 5 2" xfId="18047"/>
    <cellStyle name="_Tenaska Comparison_4 32 Regulatory Assets and Liabilities  7 06- Exhibit D_NIM Summary 6" xfId="18048"/>
    <cellStyle name="_Tenaska Comparison_4 32 Regulatory Assets and Liabilities  7 06- Exhibit D_NIM Summary 6 2" xfId="18049"/>
    <cellStyle name="_Tenaska Comparison_4 32 Regulatory Assets and Liabilities  7 06- Exhibit D_NIM Summary 7" xfId="18050"/>
    <cellStyle name="_Tenaska Comparison_4 32 Regulatory Assets and Liabilities  7 06- Exhibit D_NIM Summary_DEM-WP(C) ENERG10C--ctn Mid-C_042010 2010GRC" xfId="18051"/>
    <cellStyle name="_Tenaska Comparison_4 32 Regulatory Assets and Liabilities  7 06- Exhibit D_NIM Summary_DEM-WP(C) ENERG10C--ctn Mid-C_042010 2010GRC 2" xfId="18052"/>
    <cellStyle name="_Tenaska Comparison_4 32 Regulatory Assets and Liabilities  7 06- Exhibit D_NIM+O&amp;M" xfId="18053"/>
    <cellStyle name="_Tenaska Comparison_4 32 Regulatory Assets and Liabilities  7 06- Exhibit D_NIM+O&amp;M 2" xfId="18054"/>
    <cellStyle name="_Tenaska Comparison_4 32 Regulatory Assets and Liabilities  7 06- Exhibit D_NIM+O&amp;M 2 2" xfId="18055"/>
    <cellStyle name="_Tenaska Comparison_4 32 Regulatory Assets and Liabilities  7 06- Exhibit D_NIM+O&amp;M 2 2 2" xfId="18056"/>
    <cellStyle name="_Tenaska Comparison_4 32 Regulatory Assets and Liabilities  7 06- Exhibit D_NIM+O&amp;M 3" xfId="18057"/>
    <cellStyle name="_Tenaska Comparison_4 32 Regulatory Assets and Liabilities  7 06- Exhibit D_NIM+O&amp;M 3 2" xfId="18058"/>
    <cellStyle name="_Tenaska Comparison_4 32 Regulatory Assets and Liabilities  7 06- Exhibit D_NIM+O&amp;M 3 2 2" xfId="18059"/>
    <cellStyle name="_Tenaska Comparison_4 32 Regulatory Assets and Liabilities  7 06- Exhibit D_NIM+O&amp;M 3 3" xfId="18060"/>
    <cellStyle name="_Tenaska Comparison_4 32 Regulatory Assets and Liabilities  7 06- Exhibit D_NIM+O&amp;M 4" xfId="18061"/>
    <cellStyle name="_Tenaska Comparison_4 32 Regulatory Assets and Liabilities  7 06- Exhibit D_NIM+O&amp;M 4 2" xfId="18062"/>
    <cellStyle name="_Tenaska Comparison_4 32 Regulatory Assets and Liabilities  7 06- Exhibit D_NIM+O&amp;M 5" xfId="18063"/>
    <cellStyle name="_Tenaska Comparison_4 32 Regulatory Assets and Liabilities  7 06- Exhibit D_NIM+O&amp;M 5 2" xfId="18064"/>
    <cellStyle name="_Tenaska Comparison_4 32 Regulatory Assets and Liabilities  7 06- Exhibit D_NIM+O&amp;M Monthly" xfId="18065"/>
    <cellStyle name="_Tenaska Comparison_4 32 Regulatory Assets and Liabilities  7 06- Exhibit D_NIM+O&amp;M Monthly 2" xfId="18066"/>
    <cellStyle name="_Tenaska Comparison_4 32 Regulatory Assets and Liabilities  7 06- Exhibit D_NIM+O&amp;M Monthly 2 2" xfId="18067"/>
    <cellStyle name="_Tenaska Comparison_4 32 Regulatory Assets and Liabilities  7 06- Exhibit D_NIM+O&amp;M Monthly 2 2 2" xfId="18068"/>
    <cellStyle name="_Tenaska Comparison_4 32 Regulatory Assets and Liabilities  7 06- Exhibit D_NIM+O&amp;M Monthly 3" xfId="18069"/>
    <cellStyle name="_Tenaska Comparison_4 32 Regulatory Assets and Liabilities  7 06- Exhibit D_NIM+O&amp;M Monthly 3 2" xfId="18070"/>
    <cellStyle name="_Tenaska Comparison_4 32 Regulatory Assets and Liabilities  7 06- Exhibit D_NIM+O&amp;M Monthly 3 2 2" xfId="18071"/>
    <cellStyle name="_Tenaska Comparison_4 32 Regulatory Assets and Liabilities  7 06- Exhibit D_NIM+O&amp;M Monthly 3 3" xfId="18072"/>
    <cellStyle name="_Tenaska Comparison_4 32 Regulatory Assets and Liabilities  7 06- Exhibit D_NIM+O&amp;M Monthly 4" xfId="18073"/>
    <cellStyle name="_Tenaska Comparison_4 32 Regulatory Assets and Liabilities  7 06- Exhibit D_NIM+O&amp;M Monthly 4 2" xfId="18074"/>
    <cellStyle name="_Tenaska Comparison_4 32 Regulatory Assets and Liabilities  7 06- Exhibit D_NIM+O&amp;M Monthly 5" xfId="18075"/>
    <cellStyle name="_Tenaska Comparison_4 32 Regulatory Assets and Liabilities  7 06- Exhibit D_NIM+O&amp;M Monthly 5 2" xfId="18076"/>
    <cellStyle name="_Tenaska Comparison_AURORA Total New" xfId="18077"/>
    <cellStyle name="_Tenaska Comparison_AURORA Total New 2" xfId="18078"/>
    <cellStyle name="_Tenaska Comparison_AURORA Total New 2 2" xfId="18079"/>
    <cellStyle name="_Tenaska Comparison_AURORA Total New 2 2 2" xfId="18080"/>
    <cellStyle name="_Tenaska Comparison_AURORA Total New 2 2 2 2" xfId="18081"/>
    <cellStyle name="_Tenaska Comparison_AURORA Total New 2 3" xfId="18082"/>
    <cellStyle name="_Tenaska Comparison_AURORA Total New 2 3 2" xfId="18083"/>
    <cellStyle name="_Tenaska Comparison_AURORA Total New 2 4" xfId="18084"/>
    <cellStyle name="_Tenaska Comparison_AURORA Total New 2 4 2" xfId="18085"/>
    <cellStyle name="_Tenaska Comparison_AURORA Total New 2 5" xfId="18086"/>
    <cellStyle name="_Tenaska Comparison_AURORA Total New 3" xfId="18087"/>
    <cellStyle name="_Tenaska Comparison_AURORA Total New 3 2" xfId="18088"/>
    <cellStyle name="_Tenaska Comparison_AURORA Total New 3 2 2" xfId="18089"/>
    <cellStyle name="_Tenaska Comparison_AURORA Total New 4" xfId="18090"/>
    <cellStyle name="_Tenaska Comparison_AURORA Total New 4 2" xfId="18091"/>
    <cellStyle name="_Tenaska Comparison_AURORA Total New 5" xfId="18092"/>
    <cellStyle name="_Tenaska Comparison_AURORA Total New 5 2" xfId="18093"/>
    <cellStyle name="_Tenaska Comparison_AURORA Total New 6" xfId="18094"/>
    <cellStyle name="_Tenaska Comparison_Book1" xfId="18095"/>
    <cellStyle name="_Tenaska Comparison_Book2" xfId="18096"/>
    <cellStyle name="_Tenaska Comparison_Book2 2" xfId="18097"/>
    <cellStyle name="_Tenaska Comparison_Book2 2 2" xfId="18098"/>
    <cellStyle name="_Tenaska Comparison_Book2 2 2 2" xfId="18099"/>
    <cellStyle name="_Tenaska Comparison_Book2 2 2 2 2" xfId="18100"/>
    <cellStyle name="_Tenaska Comparison_Book2 2 2 3" xfId="18101"/>
    <cellStyle name="_Tenaska Comparison_Book2 2 3" xfId="18102"/>
    <cellStyle name="_Tenaska Comparison_Book2 2 3 2" xfId="18103"/>
    <cellStyle name="_Tenaska Comparison_Book2 2 4" xfId="18104"/>
    <cellStyle name="_Tenaska Comparison_Book2 2 4 2" xfId="18105"/>
    <cellStyle name="_Tenaska Comparison_Book2 2 5" xfId="18106"/>
    <cellStyle name="_Tenaska Comparison_Book2 3" xfId="18107"/>
    <cellStyle name="_Tenaska Comparison_Book2 3 2" xfId="18108"/>
    <cellStyle name="_Tenaska Comparison_Book2 3 2 2" xfId="18109"/>
    <cellStyle name="_Tenaska Comparison_Book2 3 3" xfId="18110"/>
    <cellStyle name="_Tenaska Comparison_Book2 3 4" xfId="18111"/>
    <cellStyle name="_Tenaska Comparison_Book2 4" xfId="18112"/>
    <cellStyle name="_Tenaska Comparison_Book2 4 2" xfId="18113"/>
    <cellStyle name="_Tenaska Comparison_Book2 4 2 2" xfId="18114"/>
    <cellStyle name="_Tenaska Comparison_Book2 4 3" xfId="18115"/>
    <cellStyle name="_Tenaska Comparison_Book2 5" xfId="18116"/>
    <cellStyle name="_Tenaska Comparison_Book2 5 2" xfId="18117"/>
    <cellStyle name="_Tenaska Comparison_Book2 6" xfId="18118"/>
    <cellStyle name="_Tenaska Comparison_Book2 6 2" xfId="18119"/>
    <cellStyle name="_Tenaska Comparison_Book2 7" xfId="18120"/>
    <cellStyle name="_Tenaska Comparison_Book2_Adj Bench DR 3 for Initial Briefs (Electric)" xfId="18121"/>
    <cellStyle name="_Tenaska Comparison_Book2_Adj Bench DR 3 for Initial Briefs (Electric) 2" xfId="18122"/>
    <cellStyle name="_Tenaska Comparison_Book2_Adj Bench DR 3 for Initial Briefs (Electric) 2 2" xfId="18123"/>
    <cellStyle name="_Tenaska Comparison_Book2_Adj Bench DR 3 for Initial Briefs (Electric) 2 2 2" xfId="18124"/>
    <cellStyle name="_Tenaska Comparison_Book2_Adj Bench DR 3 for Initial Briefs (Electric) 2 2 2 2" xfId="18125"/>
    <cellStyle name="_Tenaska Comparison_Book2_Adj Bench DR 3 for Initial Briefs (Electric) 2 2 3" xfId="18126"/>
    <cellStyle name="_Tenaska Comparison_Book2_Adj Bench DR 3 for Initial Briefs (Electric) 2 3" xfId="18127"/>
    <cellStyle name="_Tenaska Comparison_Book2_Adj Bench DR 3 for Initial Briefs (Electric) 2 3 2" xfId="18128"/>
    <cellStyle name="_Tenaska Comparison_Book2_Adj Bench DR 3 for Initial Briefs (Electric) 2 4" xfId="18129"/>
    <cellStyle name="_Tenaska Comparison_Book2_Adj Bench DR 3 for Initial Briefs (Electric) 2 4 2" xfId="18130"/>
    <cellStyle name="_Tenaska Comparison_Book2_Adj Bench DR 3 for Initial Briefs (Electric) 2 5" xfId="18131"/>
    <cellStyle name="_Tenaska Comparison_Book2_Adj Bench DR 3 for Initial Briefs (Electric) 3" xfId="18132"/>
    <cellStyle name="_Tenaska Comparison_Book2_Adj Bench DR 3 for Initial Briefs (Electric) 3 2" xfId="18133"/>
    <cellStyle name="_Tenaska Comparison_Book2_Adj Bench DR 3 for Initial Briefs (Electric) 3 2 2" xfId="18134"/>
    <cellStyle name="_Tenaska Comparison_Book2_Adj Bench DR 3 for Initial Briefs (Electric) 3 3" xfId="18135"/>
    <cellStyle name="_Tenaska Comparison_Book2_Adj Bench DR 3 for Initial Briefs (Electric) 3 4" xfId="18136"/>
    <cellStyle name="_Tenaska Comparison_Book2_Adj Bench DR 3 for Initial Briefs (Electric) 4" xfId="18137"/>
    <cellStyle name="_Tenaska Comparison_Book2_Adj Bench DR 3 for Initial Briefs (Electric) 4 2" xfId="18138"/>
    <cellStyle name="_Tenaska Comparison_Book2_Adj Bench DR 3 for Initial Briefs (Electric) 4 2 2" xfId="18139"/>
    <cellStyle name="_Tenaska Comparison_Book2_Adj Bench DR 3 for Initial Briefs (Electric) 4 3" xfId="18140"/>
    <cellStyle name="_Tenaska Comparison_Book2_Adj Bench DR 3 for Initial Briefs (Electric) 5" xfId="18141"/>
    <cellStyle name="_Tenaska Comparison_Book2_Adj Bench DR 3 for Initial Briefs (Electric) 5 2" xfId="18142"/>
    <cellStyle name="_Tenaska Comparison_Book2_Adj Bench DR 3 for Initial Briefs (Electric) 6" xfId="18143"/>
    <cellStyle name="_Tenaska Comparison_Book2_Adj Bench DR 3 for Initial Briefs (Electric) 6 2" xfId="18144"/>
    <cellStyle name="_Tenaska Comparison_Book2_Adj Bench DR 3 for Initial Briefs (Electric) 7" xfId="18145"/>
    <cellStyle name="_Tenaska Comparison_Book2_Adj Bench DR 3 for Initial Briefs (Electric)_DEM-WP(C) ENERG10C--ctn Mid-C_042010 2010GRC" xfId="18146"/>
    <cellStyle name="_Tenaska Comparison_Book2_Adj Bench DR 3 for Initial Briefs (Electric)_DEM-WP(C) ENERG10C--ctn Mid-C_042010 2010GRC 2" xfId="18147"/>
    <cellStyle name="_Tenaska Comparison_Book2_DEM-WP(C) ENERG10C--ctn Mid-C_042010 2010GRC" xfId="18148"/>
    <cellStyle name="_Tenaska Comparison_Book2_DEM-WP(C) ENERG10C--ctn Mid-C_042010 2010GRC 2" xfId="18149"/>
    <cellStyle name="_Tenaska Comparison_Book2_Electric Rev Req Model (2009 GRC) Rebuttal" xfId="18150"/>
    <cellStyle name="_Tenaska Comparison_Book2_Electric Rev Req Model (2009 GRC) Rebuttal 2" xfId="18151"/>
    <cellStyle name="_Tenaska Comparison_Book2_Electric Rev Req Model (2009 GRC) Rebuttal 2 2" xfId="18152"/>
    <cellStyle name="_Tenaska Comparison_Book2_Electric Rev Req Model (2009 GRC) Rebuttal 2 2 2" xfId="18153"/>
    <cellStyle name="_Tenaska Comparison_Book2_Electric Rev Req Model (2009 GRC) Rebuttal 2 3" xfId="18154"/>
    <cellStyle name="_Tenaska Comparison_Book2_Electric Rev Req Model (2009 GRC) Rebuttal 2 4" xfId="18155"/>
    <cellStyle name="_Tenaska Comparison_Book2_Electric Rev Req Model (2009 GRC) Rebuttal 3" xfId="18156"/>
    <cellStyle name="_Tenaska Comparison_Book2_Electric Rev Req Model (2009 GRC) Rebuttal 3 2" xfId="18157"/>
    <cellStyle name="_Tenaska Comparison_Book2_Electric Rev Req Model (2009 GRC) Rebuttal 4" xfId="18158"/>
    <cellStyle name="_Tenaska Comparison_Book2_Electric Rev Req Model (2009 GRC) Rebuttal 5" xfId="18159"/>
    <cellStyle name="_Tenaska Comparison_Book2_Electric Rev Req Model (2009 GRC) Rebuttal REmoval of New  WH Solar AdjustMI" xfId="18160"/>
    <cellStyle name="_Tenaska Comparison_Book2_Electric Rev Req Model (2009 GRC) Rebuttal REmoval of New  WH Solar AdjustMI 2" xfId="18161"/>
    <cellStyle name="_Tenaska Comparison_Book2_Electric Rev Req Model (2009 GRC) Rebuttal REmoval of New  WH Solar AdjustMI 2 2" xfId="18162"/>
    <cellStyle name="_Tenaska Comparison_Book2_Electric Rev Req Model (2009 GRC) Rebuttal REmoval of New  WH Solar AdjustMI 2 2 2" xfId="18163"/>
    <cellStyle name="_Tenaska Comparison_Book2_Electric Rev Req Model (2009 GRC) Rebuttal REmoval of New  WH Solar AdjustMI 2 2 2 2" xfId="18164"/>
    <cellStyle name="_Tenaska Comparison_Book2_Electric Rev Req Model (2009 GRC) Rebuttal REmoval of New  WH Solar AdjustMI 2 2 3" xfId="18165"/>
    <cellStyle name="_Tenaska Comparison_Book2_Electric Rev Req Model (2009 GRC) Rebuttal REmoval of New  WH Solar AdjustMI 2 3" xfId="18166"/>
    <cellStyle name="_Tenaska Comparison_Book2_Electric Rev Req Model (2009 GRC) Rebuttal REmoval of New  WH Solar AdjustMI 2 3 2" xfId="18167"/>
    <cellStyle name="_Tenaska Comparison_Book2_Electric Rev Req Model (2009 GRC) Rebuttal REmoval of New  WH Solar AdjustMI 2 4" xfId="18168"/>
    <cellStyle name="_Tenaska Comparison_Book2_Electric Rev Req Model (2009 GRC) Rebuttal REmoval of New  WH Solar AdjustMI 2 4 2" xfId="18169"/>
    <cellStyle name="_Tenaska Comparison_Book2_Electric Rev Req Model (2009 GRC) Rebuttal REmoval of New  WH Solar AdjustMI 2 5" xfId="18170"/>
    <cellStyle name="_Tenaska Comparison_Book2_Electric Rev Req Model (2009 GRC) Rebuttal REmoval of New  WH Solar AdjustMI 3" xfId="18171"/>
    <cellStyle name="_Tenaska Comparison_Book2_Electric Rev Req Model (2009 GRC) Rebuttal REmoval of New  WH Solar AdjustMI 3 2" xfId="18172"/>
    <cellStyle name="_Tenaska Comparison_Book2_Electric Rev Req Model (2009 GRC) Rebuttal REmoval of New  WH Solar AdjustMI 3 2 2" xfId="18173"/>
    <cellStyle name="_Tenaska Comparison_Book2_Electric Rev Req Model (2009 GRC) Rebuttal REmoval of New  WH Solar AdjustMI 3 3" xfId="18174"/>
    <cellStyle name="_Tenaska Comparison_Book2_Electric Rev Req Model (2009 GRC) Rebuttal REmoval of New  WH Solar AdjustMI 3 4" xfId="18175"/>
    <cellStyle name="_Tenaska Comparison_Book2_Electric Rev Req Model (2009 GRC) Rebuttal REmoval of New  WH Solar AdjustMI 4" xfId="18176"/>
    <cellStyle name="_Tenaska Comparison_Book2_Electric Rev Req Model (2009 GRC) Rebuttal REmoval of New  WH Solar AdjustMI 4 2" xfId="18177"/>
    <cellStyle name="_Tenaska Comparison_Book2_Electric Rev Req Model (2009 GRC) Rebuttal REmoval of New  WH Solar AdjustMI 4 2 2" xfId="18178"/>
    <cellStyle name="_Tenaska Comparison_Book2_Electric Rev Req Model (2009 GRC) Rebuttal REmoval of New  WH Solar AdjustMI 4 3" xfId="18179"/>
    <cellStyle name="_Tenaska Comparison_Book2_Electric Rev Req Model (2009 GRC) Rebuttal REmoval of New  WH Solar AdjustMI 5" xfId="18180"/>
    <cellStyle name="_Tenaska Comparison_Book2_Electric Rev Req Model (2009 GRC) Rebuttal REmoval of New  WH Solar AdjustMI 5 2" xfId="18181"/>
    <cellStyle name="_Tenaska Comparison_Book2_Electric Rev Req Model (2009 GRC) Rebuttal REmoval of New  WH Solar AdjustMI 6" xfId="18182"/>
    <cellStyle name="_Tenaska Comparison_Book2_Electric Rev Req Model (2009 GRC) Rebuttal REmoval of New  WH Solar AdjustMI 6 2" xfId="18183"/>
    <cellStyle name="_Tenaska Comparison_Book2_Electric Rev Req Model (2009 GRC) Rebuttal REmoval of New  WH Solar AdjustMI 7" xfId="18184"/>
    <cellStyle name="_Tenaska Comparison_Book2_Electric Rev Req Model (2009 GRC) Rebuttal REmoval of New  WH Solar AdjustMI_DEM-WP(C) ENERG10C--ctn Mid-C_042010 2010GRC" xfId="18185"/>
    <cellStyle name="_Tenaska Comparison_Book2_Electric Rev Req Model (2009 GRC) Rebuttal REmoval of New  WH Solar AdjustMI_DEM-WP(C) ENERG10C--ctn Mid-C_042010 2010GRC 2" xfId="18186"/>
    <cellStyle name="_Tenaska Comparison_Book2_Electric Rev Req Model (2009 GRC) Revised 01-18-2010" xfId="18187"/>
    <cellStyle name="_Tenaska Comparison_Book2_Electric Rev Req Model (2009 GRC) Revised 01-18-2010 2" xfId="18188"/>
    <cellStyle name="_Tenaska Comparison_Book2_Electric Rev Req Model (2009 GRC) Revised 01-18-2010 2 2" xfId="18189"/>
    <cellStyle name="_Tenaska Comparison_Book2_Electric Rev Req Model (2009 GRC) Revised 01-18-2010 2 2 2" xfId="18190"/>
    <cellStyle name="_Tenaska Comparison_Book2_Electric Rev Req Model (2009 GRC) Revised 01-18-2010 2 2 2 2" xfId="18191"/>
    <cellStyle name="_Tenaska Comparison_Book2_Electric Rev Req Model (2009 GRC) Revised 01-18-2010 2 2 3" xfId="18192"/>
    <cellStyle name="_Tenaska Comparison_Book2_Electric Rev Req Model (2009 GRC) Revised 01-18-2010 2 3" xfId="18193"/>
    <cellStyle name="_Tenaska Comparison_Book2_Electric Rev Req Model (2009 GRC) Revised 01-18-2010 2 3 2" xfId="18194"/>
    <cellStyle name="_Tenaska Comparison_Book2_Electric Rev Req Model (2009 GRC) Revised 01-18-2010 2 4" xfId="18195"/>
    <cellStyle name="_Tenaska Comparison_Book2_Electric Rev Req Model (2009 GRC) Revised 01-18-2010 2 4 2" xfId="18196"/>
    <cellStyle name="_Tenaska Comparison_Book2_Electric Rev Req Model (2009 GRC) Revised 01-18-2010 2 5" xfId="18197"/>
    <cellStyle name="_Tenaska Comparison_Book2_Electric Rev Req Model (2009 GRC) Revised 01-18-2010 3" xfId="18198"/>
    <cellStyle name="_Tenaska Comparison_Book2_Electric Rev Req Model (2009 GRC) Revised 01-18-2010 3 2" xfId="18199"/>
    <cellStyle name="_Tenaska Comparison_Book2_Electric Rev Req Model (2009 GRC) Revised 01-18-2010 3 2 2" xfId="18200"/>
    <cellStyle name="_Tenaska Comparison_Book2_Electric Rev Req Model (2009 GRC) Revised 01-18-2010 3 3" xfId="18201"/>
    <cellStyle name="_Tenaska Comparison_Book2_Electric Rev Req Model (2009 GRC) Revised 01-18-2010 3 4" xfId="18202"/>
    <cellStyle name="_Tenaska Comparison_Book2_Electric Rev Req Model (2009 GRC) Revised 01-18-2010 4" xfId="18203"/>
    <cellStyle name="_Tenaska Comparison_Book2_Electric Rev Req Model (2009 GRC) Revised 01-18-2010 4 2" xfId="18204"/>
    <cellStyle name="_Tenaska Comparison_Book2_Electric Rev Req Model (2009 GRC) Revised 01-18-2010 4 2 2" xfId="18205"/>
    <cellStyle name="_Tenaska Comparison_Book2_Electric Rev Req Model (2009 GRC) Revised 01-18-2010 4 3" xfId="18206"/>
    <cellStyle name="_Tenaska Comparison_Book2_Electric Rev Req Model (2009 GRC) Revised 01-18-2010 5" xfId="18207"/>
    <cellStyle name="_Tenaska Comparison_Book2_Electric Rev Req Model (2009 GRC) Revised 01-18-2010 5 2" xfId="18208"/>
    <cellStyle name="_Tenaska Comparison_Book2_Electric Rev Req Model (2009 GRC) Revised 01-18-2010 6" xfId="18209"/>
    <cellStyle name="_Tenaska Comparison_Book2_Electric Rev Req Model (2009 GRC) Revised 01-18-2010 6 2" xfId="18210"/>
    <cellStyle name="_Tenaska Comparison_Book2_Electric Rev Req Model (2009 GRC) Revised 01-18-2010 7" xfId="18211"/>
    <cellStyle name="_Tenaska Comparison_Book2_Electric Rev Req Model (2009 GRC) Revised 01-18-2010_DEM-WP(C) ENERG10C--ctn Mid-C_042010 2010GRC" xfId="18212"/>
    <cellStyle name="_Tenaska Comparison_Book2_Electric Rev Req Model (2009 GRC) Revised 01-18-2010_DEM-WP(C) ENERG10C--ctn Mid-C_042010 2010GRC 2" xfId="18213"/>
    <cellStyle name="_Tenaska Comparison_Book2_Final Order Electric EXHIBIT A-1" xfId="18214"/>
    <cellStyle name="_Tenaska Comparison_Book2_Final Order Electric EXHIBIT A-1 2" xfId="18215"/>
    <cellStyle name="_Tenaska Comparison_Book2_Final Order Electric EXHIBIT A-1 2 2" xfId="18216"/>
    <cellStyle name="_Tenaska Comparison_Book2_Final Order Electric EXHIBIT A-1 2 2 2" xfId="18217"/>
    <cellStyle name="_Tenaska Comparison_Book2_Final Order Electric EXHIBIT A-1 2 3" xfId="18218"/>
    <cellStyle name="_Tenaska Comparison_Book2_Final Order Electric EXHIBIT A-1 2 4" xfId="18219"/>
    <cellStyle name="_Tenaska Comparison_Book2_Final Order Electric EXHIBIT A-1 3" xfId="18220"/>
    <cellStyle name="_Tenaska Comparison_Book2_Final Order Electric EXHIBIT A-1 3 2" xfId="18221"/>
    <cellStyle name="_Tenaska Comparison_Book2_Final Order Electric EXHIBIT A-1 3 2 2" xfId="18222"/>
    <cellStyle name="_Tenaska Comparison_Book2_Final Order Electric EXHIBIT A-1 3 3" xfId="18223"/>
    <cellStyle name="_Tenaska Comparison_Book2_Final Order Electric EXHIBIT A-1 4" xfId="18224"/>
    <cellStyle name="_Tenaska Comparison_Book2_Final Order Electric EXHIBIT A-1 4 2" xfId="18225"/>
    <cellStyle name="_Tenaska Comparison_Book2_Final Order Electric EXHIBIT A-1 5" xfId="18226"/>
    <cellStyle name="_Tenaska Comparison_Book2_Final Order Electric EXHIBIT A-1 6" xfId="18227"/>
    <cellStyle name="_Tenaska Comparison_Book2_Final Order Electric EXHIBIT A-1 7" xfId="18228"/>
    <cellStyle name="_Tenaska Comparison_Book4" xfId="18229"/>
    <cellStyle name="_Tenaska Comparison_Book4 2" xfId="18230"/>
    <cellStyle name="_Tenaska Comparison_Book4 2 2" xfId="18231"/>
    <cellStyle name="_Tenaska Comparison_Book4 2 2 2" xfId="18232"/>
    <cellStyle name="_Tenaska Comparison_Book4 2 2 2 2" xfId="18233"/>
    <cellStyle name="_Tenaska Comparison_Book4 2 2 3" xfId="18234"/>
    <cellStyle name="_Tenaska Comparison_Book4 2 3" xfId="18235"/>
    <cellStyle name="_Tenaska Comparison_Book4 2 3 2" xfId="18236"/>
    <cellStyle name="_Tenaska Comparison_Book4 2 4" xfId="18237"/>
    <cellStyle name="_Tenaska Comparison_Book4 2 4 2" xfId="18238"/>
    <cellStyle name="_Tenaska Comparison_Book4 2 5" xfId="18239"/>
    <cellStyle name="_Tenaska Comparison_Book4 3" xfId="18240"/>
    <cellStyle name="_Tenaska Comparison_Book4 3 2" xfId="18241"/>
    <cellStyle name="_Tenaska Comparison_Book4 3 2 2" xfId="18242"/>
    <cellStyle name="_Tenaska Comparison_Book4 3 3" xfId="18243"/>
    <cellStyle name="_Tenaska Comparison_Book4 3 4" xfId="18244"/>
    <cellStyle name="_Tenaska Comparison_Book4 4" xfId="18245"/>
    <cellStyle name="_Tenaska Comparison_Book4 4 2" xfId="18246"/>
    <cellStyle name="_Tenaska Comparison_Book4 4 2 2" xfId="18247"/>
    <cellStyle name="_Tenaska Comparison_Book4 4 3" xfId="18248"/>
    <cellStyle name="_Tenaska Comparison_Book4 5" xfId="18249"/>
    <cellStyle name="_Tenaska Comparison_Book4 5 2" xfId="18250"/>
    <cellStyle name="_Tenaska Comparison_Book4 6" xfId="18251"/>
    <cellStyle name="_Tenaska Comparison_Book4 6 2" xfId="18252"/>
    <cellStyle name="_Tenaska Comparison_Book4 7" xfId="18253"/>
    <cellStyle name="_Tenaska Comparison_Book4_DEM-WP(C) ENERG10C--ctn Mid-C_042010 2010GRC" xfId="18254"/>
    <cellStyle name="_Tenaska Comparison_Book4_DEM-WP(C) ENERG10C--ctn Mid-C_042010 2010GRC 2" xfId="18255"/>
    <cellStyle name="_Tenaska Comparison_Book9" xfId="18256"/>
    <cellStyle name="_Tenaska Comparison_Book9 2" xfId="18257"/>
    <cellStyle name="_Tenaska Comparison_Book9 2 2" xfId="18258"/>
    <cellStyle name="_Tenaska Comparison_Book9 2 2 2" xfId="18259"/>
    <cellStyle name="_Tenaska Comparison_Book9 2 2 2 2" xfId="18260"/>
    <cellStyle name="_Tenaska Comparison_Book9 2 2 3" xfId="18261"/>
    <cellStyle name="_Tenaska Comparison_Book9 2 3" xfId="18262"/>
    <cellStyle name="_Tenaska Comparison_Book9 2 3 2" xfId="18263"/>
    <cellStyle name="_Tenaska Comparison_Book9 2 4" xfId="18264"/>
    <cellStyle name="_Tenaska Comparison_Book9 2 4 2" xfId="18265"/>
    <cellStyle name="_Tenaska Comparison_Book9 2 5" xfId="18266"/>
    <cellStyle name="_Tenaska Comparison_Book9 3" xfId="18267"/>
    <cellStyle name="_Tenaska Comparison_Book9 3 2" xfId="18268"/>
    <cellStyle name="_Tenaska Comparison_Book9 3 2 2" xfId="18269"/>
    <cellStyle name="_Tenaska Comparison_Book9 3 3" xfId="18270"/>
    <cellStyle name="_Tenaska Comparison_Book9 3 4" xfId="18271"/>
    <cellStyle name="_Tenaska Comparison_Book9 4" xfId="18272"/>
    <cellStyle name="_Tenaska Comparison_Book9 4 2" xfId="18273"/>
    <cellStyle name="_Tenaska Comparison_Book9 4 2 2" xfId="18274"/>
    <cellStyle name="_Tenaska Comparison_Book9 4 3" xfId="18275"/>
    <cellStyle name="_Tenaska Comparison_Book9 5" xfId="18276"/>
    <cellStyle name="_Tenaska Comparison_Book9 5 2" xfId="18277"/>
    <cellStyle name="_Tenaska Comparison_Book9 6" xfId="18278"/>
    <cellStyle name="_Tenaska Comparison_Book9 6 2" xfId="18279"/>
    <cellStyle name="_Tenaska Comparison_Book9 7" xfId="18280"/>
    <cellStyle name="_Tenaska Comparison_Book9_DEM-WP(C) ENERG10C--ctn Mid-C_042010 2010GRC" xfId="18281"/>
    <cellStyle name="_Tenaska Comparison_Book9_DEM-WP(C) ENERG10C--ctn Mid-C_042010 2010GRC 2" xfId="18282"/>
    <cellStyle name="_Tenaska Comparison_Chelan PUD Power Costs (8-10)" xfId="18283"/>
    <cellStyle name="_Tenaska Comparison_Chelan PUD Power Costs (8-10) 2" xfId="18284"/>
    <cellStyle name="_Tenaska Comparison_DEM-WP(C) Chelan Power Costs" xfId="18285"/>
    <cellStyle name="_Tenaska Comparison_DEM-WP(C) Chelan Power Costs 2" xfId="18286"/>
    <cellStyle name="_Tenaska Comparison_DEM-WP(C) Chelan Power Costs 2 2" xfId="18287"/>
    <cellStyle name="_Tenaska Comparison_DEM-WP(C) Chelan Power Costs 2 2 2" xfId="18288"/>
    <cellStyle name="_Tenaska Comparison_DEM-WP(C) Chelan Power Costs 2 3" xfId="18289"/>
    <cellStyle name="_Tenaska Comparison_DEM-WP(C) Chelan Power Costs 3" xfId="18290"/>
    <cellStyle name="_Tenaska Comparison_DEM-WP(C) Chelan Power Costs 3 2" xfId="18291"/>
    <cellStyle name="_Tenaska Comparison_DEM-WP(C) Chelan Power Costs 3 2 2" xfId="18292"/>
    <cellStyle name="_Tenaska Comparison_DEM-WP(C) Chelan Power Costs 3 3" xfId="18293"/>
    <cellStyle name="_Tenaska Comparison_DEM-WP(C) Chelan Power Costs 4" xfId="18294"/>
    <cellStyle name="_Tenaska Comparison_DEM-WP(C) Chelan Power Costs 4 2" xfId="18295"/>
    <cellStyle name="_Tenaska Comparison_DEM-WP(C) Chelan Power Costs 5" xfId="18296"/>
    <cellStyle name="_Tenaska Comparison_DEM-WP(C) Chelan Power Costs 5 2" xfId="18297"/>
    <cellStyle name="_Tenaska Comparison_DEM-WP(C) ENERG10C--ctn Mid-C_042010 2010GRC" xfId="18298"/>
    <cellStyle name="_Tenaska Comparison_DEM-WP(C) ENERG10C--ctn Mid-C_042010 2010GRC 2" xfId="18299"/>
    <cellStyle name="_Tenaska Comparison_DEM-WP(C) Gas Transport 2010GRC" xfId="18300"/>
    <cellStyle name="_Tenaska Comparison_DEM-WP(C) Gas Transport 2010GRC 2" xfId="18301"/>
    <cellStyle name="_Tenaska Comparison_DEM-WP(C) Gas Transport 2010GRC 2 2" xfId="18302"/>
    <cellStyle name="_Tenaska Comparison_DEM-WP(C) Gas Transport 2010GRC 2 2 2" xfId="18303"/>
    <cellStyle name="_Tenaska Comparison_DEM-WP(C) Gas Transport 2010GRC 2 3" xfId="18304"/>
    <cellStyle name="_Tenaska Comparison_DEM-WP(C) Gas Transport 2010GRC 3" xfId="18305"/>
    <cellStyle name="_Tenaska Comparison_DEM-WP(C) Gas Transport 2010GRC 3 2" xfId="18306"/>
    <cellStyle name="_Tenaska Comparison_DEM-WP(C) Gas Transport 2010GRC 3 2 2" xfId="18307"/>
    <cellStyle name="_Tenaska Comparison_DEM-WP(C) Gas Transport 2010GRC 3 3" xfId="18308"/>
    <cellStyle name="_Tenaska Comparison_DEM-WP(C) Gas Transport 2010GRC 4" xfId="18309"/>
    <cellStyle name="_Tenaska Comparison_DEM-WP(C) Gas Transport 2010GRC 4 2" xfId="18310"/>
    <cellStyle name="_Tenaska Comparison_DEM-WP(C) Gas Transport 2010GRC 5" xfId="18311"/>
    <cellStyle name="_Tenaska Comparison_DEM-WP(C) Gas Transport 2010GRC 5 2" xfId="18312"/>
    <cellStyle name="_Tenaska Comparison_Electric COS Inputs" xfId="18313"/>
    <cellStyle name="_Tenaska Comparison_Electric COS Inputs 2" xfId="18314"/>
    <cellStyle name="_Tenaska Comparison_Electric COS Inputs 2 2" xfId="18315"/>
    <cellStyle name="_Tenaska Comparison_Electric COS Inputs 2 2 2" xfId="18316"/>
    <cellStyle name="_Tenaska Comparison_Electric COS Inputs 2 2 2 2" xfId="18317"/>
    <cellStyle name="_Tenaska Comparison_Electric COS Inputs 2 2 3" xfId="18318"/>
    <cellStyle name="_Tenaska Comparison_Electric COS Inputs 2 3" xfId="18319"/>
    <cellStyle name="_Tenaska Comparison_Electric COS Inputs 2 3 2" xfId="18320"/>
    <cellStyle name="_Tenaska Comparison_Electric COS Inputs 2 3 2 2" xfId="18321"/>
    <cellStyle name="_Tenaska Comparison_Electric COS Inputs 2 3 3" xfId="18322"/>
    <cellStyle name="_Tenaska Comparison_Electric COS Inputs 2 4" xfId="18323"/>
    <cellStyle name="_Tenaska Comparison_Electric COS Inputs 2 4 2" xfId="18324"/>
    <cellStyle name="_Tenaska Comparison_Electric COS Inputs 2 4 2 2" xfId="18325"/>
    <cellStyle name="_Tenaska Comparison_Electric COS Inputs 2 4 3" xfId="18326"/>
    <cellStyle name="_Tenaska Comparison_Electric COS Inputs 2 5" xfId="18327"/>
    <cellStyle name="_Tenaska Comparison_Electric COS Inputs 3" xfId="18328"/>
    <cellStyle name="_Tenaska Comparison_Electric COS Inputs 3 2" xfId="18329"/>
    <cellStyle name="_Tenaska Comparison_Electric COS Inputs 3 2 2" xfId="18330"/>
    <cellStyle name="_Tenaska Comparison_Electric COS Inputs 3 3" xfId="18331"/>
    <cellStyle name="_Tenaska Comparison_Electric COS Inputs 4" xfId="18332"/>
    <cellStyle name="_Tenaska Comparison_Electric COS Inputs 4 2" xfId="18333"/>
    <cellStyle name="_Tenaska Comparison_Electric COS Inputs 4 2 2" xfId="18334"/>
    <cellStyle name="_Tenaska Comparison_Electric COS Inputs 4 3" xfId="18335"/>
    <cellStyle name="_Tenaska Comparison_Electric COS Inputs 5" xfId="18336"/>
    <cellStyle name="_Tenaska Comparison_Electric COS Inputs 5 2" xfId="18337"/>
    <cellStyle name="_Tenaska Comparison_Electric COS Inputs 6" xfId="18338"/>
    <cellStyle name="_Tenaska Comparison_Exh A-1 resulting from UE-112050 effective Jan 1 2012" xfId="18339"/>
    <cellStyle name="_Tenaska Comparison_Exh A-1 resulting from UE-112050 effective Jan 1 2012 2" xfId="18340"/>
    <cellStyle name="_Tenaska Comparison_Exhibit A-1 effective 4-1-11 fr S Free 12-11" xfId="18341"/>
    <cellStyle name="_Tenaska Comparison_Exhibit A-1 effective 4-1-11 fr S Free 12-11 2" xfId="18342"/>
    <cellStyle name="_Tenaska Comparison_LSRWEP LGIA like Acctg Petition Aug 2010" xfId="18343"/>
    <cellStyle name="_Tenaska Comparison_LSRWEP LGIA like Acctg Petition Aug 2010 2" xfId="18344"/>
    <cellStyle name="_Tenaska Comparison_LSRWEP LGIA like Acctg Petition Aug 2010 2 2" xfId="18345"/>
    <cellStyle name="_Tenaska Comparison_LSRWEP LGIA like Acctg Petition Aug 2010 2 2 2" xfId="18346"/>
    <cellStyle name="_Tenaska Comparison_LSRWEP LGIA like Acctg Petition Aug 2010 3" xfId="18347"/>
    <cellStyle name="_Tenaska Comparison_LSRWEP LGIA like Acctg Petition Aug 2010 3 2" xfId="18348"/>
    <cellStyle name="_Tenaska Comparison_LSRWEP LGIA like Acctg Petition Aug 2010 3 2 2" xfId="18349"/>
    <cellStyle name="_Tenaska Comparison_LSRWEP LGIA like Acctg Petition Aug 2010 3 3" xfId="18350"/>
    <cellStyle name="_Tenaska Comparison_LSRWEP LGIA like Acctg Petition Aug 2010 4" xfId="18351"/>
    <cellStyle name="_Tenaska Comparison_LSRWEP LGIA like Acctg Petition Aug 2010 4 2" xfId="18352"/>
    <cellStyle name="_Tenaska Comparison_LSRWEP LGIA like Acctg Petition Aug 2010 5" xfId="18353"/>
    <cellStyle name="_Tenaska Comparison_LSRWEP LGIA like Acctg Petition Aug 2010 5 2" xfId="18354"/>
    <cellStyle name="_Tenaska Comparison_Mint Farm Generation BPA" xfId="18355"/>
    <cellStyle name="_Tenaska Comparison_NIM Summary" xfId="18356"/>
    <cellStyle name="_Tenaska Comparison_NIM Summary 09GRC" xfId="18357"/>
    <cellStyle name="_Tenaska Comparison_NIM Summary 09GRC 2" xfId="18358"/>
    <cellStyle name="_Tenaska Comparison_NIM Summary 09GRC 2 2" xfId="18359"/>
    <cellStyle name="_Tenaska Comparison_NIM Summary 09GRC 2 2 2" xfId="18360"/>
    <cellStyle name="_Tenaska Comparison_NIM Summary 09GRC 2 2 2 2" xfId="18361"/>
    <cellStyle name="_Tenaska Comparison_NIM Summary 09GRC 2 3" xfId="18362"/>
    <cellStyle name="_Tenaska Comparison_NIM Summary 09GRC 2 3 2" xfId="18363"/>
    <cellStyle name="_Tenaska Comparison_NIM Summary 09GRC 2 4" xfId="18364"/>
    <cellStyle name="_Tenaska Comparison_NIM Summary 09GRC 2 4 2" xfId="18365"/>
    <cellStyle name="_Tenaska Comparison_NIM Summary 09GRC 2 5" xfId="18366"/>
    <cellStyle name="_Tenaska Comparison_NIM Summary 09GRC 3" xfId="18367"/>
    <cellStyle name="_Tenaska Comparison_NIM Summary 09GRC 3 2" xfId="18368"/>
    <cellStyle name="_Tenaska Comparison_NIM Summary 09GRC 3 2 2" xfId="18369"/>
    <cellStyle name="_Tenaska Comparison_NIM Summary 09GRC 3 3" xfId="18370"/>
    <cellStyle name="_Tenaska Comparison_NIM Summary 09GRC 4" xfId="18371"/>
    <cellStyle name="_Tenaska Comparison_NIM Summary 09GRC 4 2" xfId="18372"/>
    <cellStyle name="_Tenaska Comparison_NIM Summary 09GRC 4 2 2" xfId="18373"/>
    <cellStyle name="_Tenaska Comparison_NIM Summary 09GRC 4 3" xfId="18374"/>
    <cellStyle name="_Tenaska Comparison_NIM Summary 09GRC 5" xfId="18375"/>
    <cellStyle name="_Tenaska Comparison_NIM Summary 09GRC 5 2" xfId="18376"/>
    <cellStyle name="_Tenaska Comparison_NIM Summary 09GRC 6" xfId="18377"/>
    <cellStyle name="_Tenaska Comparison_NIM Summary 09GRC 6 2" xfId="18378"/>
    <cellStyle name="_Tenaska Comparison_NIM Summary 09GRC 7" xfId="18379"/>
    <cellStyle name="_Tenaska Comparison_NIM Summary 09GRC_DEM-WP(C) ENERG10C--ctn Mid-C_042010 2010GRC" xfId="18380"/>
    <cellStyle name="_Tenaska Comparison_NIM Summary 09GRC_DEM-WP(C) ENERG10C--ctn Mid-C_042010 2010GRC 2" xfId="18381"/>
    <cellStyle name="_Tenaska Comparison_NIM Summary 10" xfId="18382"/>
    <cellStyle name="_Tenaska Comparison_NIM Summary 10 2" xfId="18383"/>
    <cellStyle name="_Tenaska Comparison_NIM Summary 10 2 2" xfId="18384"/>
    <cellStyle name="_Tenaska Comparison_NIM Summary 10 3" xfId="18385"/>
    <cellStyle name="_Tenaska Comparison_NIM Summary 10 4" xfId="18386"/>
    <cellStyle name="_Tenaska Comparison_NIM Summary 11" xfId="18387"/>
    <cellStyle name="_Tenaska Comparison_NIM Summary 11 2" xfId="18388"/>
    <cellStyle name="_Tenaska Comparison_NIM Summary 11 2 2" xfId="18389"/>
    <cellStyle name="_Tenaska Comparison_NIM Summary 11 3" xfId="18390"/>
    <cellStyle name="_Tenaska Comparison_NIM Summary 11 4" xfId="18391"/>
    <cellStyle name="_Tenaska Comparison_NIM Summary 12" xfId="18392"/>
    <cellStyle name="_Tenaska Comparison_NIM Summary 12 2" xfId="18393"/>
    <cellStyle name="_Tenaska Comparison_NIM Summary 12 2 2" xfId="18394"/>
    <cellStyle name="_Tenaska Comparison_NIM Summary 12 3" xfId="18395"/>
    <cellStyle name="_Tenaska Comparison_NIM Summary 12 4" xfId="18396"/>
    <cellStyle name="_Tenaska Comparison_NIM Summary 13" xfId="18397"/>
    <cellStyle name="_Tenaska Comparison_NIM Summary 13 2" xfId="18398"/>
    <cellStyle name="_Tenaska Comparison_NIM Summary 13 2 2" xfId="18399"/>
    <cellStyle name="_Tenaska Comparison_NIM Summary 13 3" xfId="18400"/>
    <cellStyle name="_Tenaska Comparison_NIM Summary 13 4" xfId="18401"/>
    <cellStyle name="_Tenaska Comparison_NIM Summary 14" xfId="18402"/>
    <cellStyle name="_Tenaska Comparison_NIM Summary 14 2" xfId="18403"/>
    <cellStyle name="_Tenaska Comparison_NIM Summary 14 2 2" xfId="18404"/>
    <cellStyle name="_Tenaska Comparison_NIM Summary 14 3" xfId="18405"/>
    <cellStyle name="_Tenaska Comparison_NIM Summary 14 4" xfId="18406"/>
    <cellStyle name="_Tenaska Comparison_NIM Summary 15" xfId="18407"/>
    <cellStyle name="_Tenaska Comparison_NIM Summary 15 2" xfId="18408"/>
    <cellStyle name="_Tenaska Comparison_NIM Summary 15 2 2" xfId="18409"/>
    <cellStyle name="_Tenaska Comparison_NIM Summary 15 3" xfId="18410"/>
    <cellStyle name="_Tenaska Comparison_NIM Summary 15 4" xfId="18411"/>
    <cellStyle name="_Tenaska Comparison_NIM Summary 16" xfId="18412"/>
    <cellStyle name="_Tenaska Comparison_NIM Summary 16 2" xfId="18413"/>
    <cellStyle name="_Tenaska Comparison_NIM Summary 16 2 2" xfId="18414"/>
    <cellStyle name="_Tenaska Comparison_NIM Summary 16 3" xfId="18415"/>
    <cellStyle name="_Tenaska Comparison_NIM Summary 16 4" xfId="18416"/>
    <cellStyle name="_Tenaska Comparison_NIM Summary 17" xfId="18417"/>
    <cellStyle name="_Tenaska Comparison_NIM Summary 17 2" xfId="18418"/>
    <cellStyle name="_Tenaska Comparison_NIM Summary 17 2 2" xfId="18419"/>
    <cellStyle name="_Tenaska Comparison_NIM Summary 17 3" xfId="18420"/>
    <cellStyle name="_Tenaska Comparison_NIM Summary 17 4" xfId="18421"/>
    <cellStyle name="_Tenaska Comparison_NIM Summary 18" xfId="18422"/>
    <cellStyle name="_Tenaska Comparison_NIM Summary 18 2" xfId="18423"/>
    <cellStyle name="_Tenaska Comparison_NIM Summary 18 3" xfId="18424"/>
    <cellStyle name="_Tenaska Comparison_NIM Summary 19" xfId="18425"/>
    <cellStyle name="_Tenaska Comparison_NIM Summary 19 2" xfId="18426"/>
    <cellStyle name="_Tenaska Comparison_NIM Summary 19 3" xfId="18427"/>
    <cellStyle name="_Tenaska Comparison_NIM Summary 2" xfId="18428"/>
    <cellStyle name="_Tenaska Comparison_NIM Summary 2 2" xfId="18429"/>
    <cellStyle name="_Tenaska Comparison_NIM Summary 2 2 2" xfId="18430"/>
    <cellStyle name="_Tenaska Comparison_NIM Summary 2 2 2 2" xfId="18431"/>
    <cellStyle name="_Tenaska Comparison_NIM Summary 2 3" xfId="18432"/>
    <cellStyle name="_Tenaska Comparison_NIM Summary 2 3 2" xfId="18433"/>
    <cellStyle name="_Tenaska Comparison_NIM Summary 2 4" xfId="18434"/>
    <cellStyle name="_Tenaska Comparison_NIM Summary 2 4 2" xfId="18435"/>
    <cellStyle name="_Tenaska Comparison_NIM Summary 2 5" xfId="18436"/>
    <cellStyle name="_Tenaska Comparison_NIM Summary 20" xfId="18437"/>
    <cellStyle name="_Tenaska Comparison_NIM Summary 20 2" xfId="18438"/>
    <cellStyle name="_Tenaska Comparison_NIM Summary 20 3" xfId="18439"/>
    <cellStyle name="_Tenaska Comparison_NIM Summary 21" xfId="18440"/>
    <cellStyle name="_Tenaska Comparison_NIM Summary 21 2" xfId="18441"/>
    <cellStyle name="_Tenaska Comparison_NIM Summary 21 3" xfId="18442"/>
    <cellStyle name="_Tenaska Comparison_NIM Summary 22" xfId="18443"/>
    <cellStyle name="_Tenaska Comparison_NIM Summary 22 2" xfId="18444"/>
    <cellStyle name="_Tenaska Comparison_NIM Summary 22 3" xfId="18445"/>
    <cellStyle name="_Tenaska Comparison_NIM Summary 23" xfId="18446"/>
    <cellStyle name="_Tenaska Comparison_NIM Summary 23 2" xfId="18447"/>
    <cellStyle name="_Tenaska Comparison_NIM Summary 23 3" xfId="18448"/>
    <cellStyle name="_Tenaska Comparison_NIM Summary 24" xfId="18449"/>
    <cellStyle name="_Tenaska Comparison_NIM Summary 24 2" xfId="18450"/>
    <cellStyle name="_Tenaska Comparison_NIM Summary 24 3" xfId="18451"/>
    <cellStyle name="_Tenaska Comparison_NIM Summary 25" xfId="18452"/>
    <cellStyle name="_Tenaska Comparison_NIM Summary 25 2" xfId="18453"/>
    <cellStyle name="_Tenaska Comparison_NIM Summary 25 3" xfId="18454"/>
    <cellStyle name="_Tenaska Comparison_NIM Summary 26" xfId="18455"/>
    <cellStyle name="_Tenaska Comparison_NIM Summary 26 2" xfId="18456"/>
    <cellStyle name="_Tenaska Comparison_NIM Summary 26 3" xfId="18457"/>
    <cellStyle name="_Tenaska Comparison_NIM Summary 27" xfId="18458"/>
    <cellStyle name="_Tenaska Comparison_NIM Summary 27 2" xfId="18459"/>
    <cellStyle name="_Tenaska Comparison_NIM Summary 27 3" xfId="18460"/>
    <cellStyle name="_Tenaska Comparison_NIM Summary 28" xfId="18461"/>
    <cellStyle name="_Tenaska Comparison_NIM Summary 28 2" xfId="18462"/>
    <cellStyle name="_Tenaska Comparison_NIM Summary 28 3" xfId="18463"/>
    <cellStyle name="_Tenaska Comparison_NIM Summary 29" xfId="18464"/>
    <cellStyle name="_Tenaska Comparison_NIM Summary 29 2" xfId="18465"/>
    <cellStyle name="_Tenaska Comparison_NIM Summary 29 3" xfId="18466"/>
    <cellStyle name="_Tenaska Comparison_NIM Summary 3" xfId="18467"/>
    <cellStyle name="_Tenaska Comparison_NIM Summary 3 2" xfId="18468"/>
    <cellStyle name="_Tenaska Comparison_NIM Summary 3 2 2" xfId="18469"/>
    <cellStyle name="_Tenaska Comparison_NIM Summary 3 3" xfId="18470"/>
    <cellStyle name="_Tenaska Comparison_NIM Summary 3 4" xfId="18471"/>
    <cellStyle name="_Tenaska Comparison_NIM Summary 30" xfId="18472"/>
    <cellStyle name="_Tenaska Comparison_NIM Summary 30 2" xfId="18473"/>
    <cellStyle name="_Tenaska Comparison_NIM Summary 30 3" xfId="18474"/>
    <cellStyle name="_Tenaska Comparison_NIM Summary 31" xfId="18475"/>
    <cellStyle name="_Tenaska Comparison_NIM Summary 31 2" xfId="18476"/>
    <cellStyle name="_Tenaska Comparison_NIM Summary 31 3" xfId="18477"/>
    <cellStyle name="_Tenaska Comparison_NIM Summary 32" xfId="18478"/>
    <cellStyle name="_Tenaska Comparison_NIM Summary 32 2" xfId="18479"/>
    <cellStyle name="_Tenaska Comparison_NIM Summary 33" xfId="18480"/>
    <cellStyle name="_Tenaska Comparison_NIM Summary 33 2" xfId="18481"/>
    <cellStyle name="_Tenaska Comparison_NIM Summary 34" xfId="18482"/>
    <cellStyle name="_Tenaska Comparison_NIM Summary 34 2" xfId="18483"/>
    <cellStyle name="_Tenaska Comparison_NIM Summary 35" xfId="18484"/>
    <cellStyle name="_Tenaska Comparison_NIM Summary 35 2" xfId="18485"/>
    <cellStyle name="_Tenaska Comparison_NIM Summary 36" xfId="18486"/>
    <cellStyle name="_Tenaska Comparison_NIM Summary 36 2" xfId="18487"/>
    <cellStyle name="_Tenaska Comparison_NIM Summary 37" xfId="18488"/>
    <cellStyle name="_Tenaska Comparison_NIM Summary 37 2" xfId="18489"/>
    <cellStyle name="_Tenaska Comparison_NIM Summary 38" xfId="18490"/>
    <cellStyle name="_Tenaska Comparison_NIM Summary 38 2" xfId="18491"/>
    <cellStyle name="_Tenaska Comparison_NIM Summary 39" xfId="18492"/>
    <cellStyle name="_Tenaska Comparison_NIM Summary 39 2" xfId="18493"/>
    <cellStyle name="_Tenaska Comparison_NIM Summary 4" xfId="18494"/>
    <cellStyle name="_Tenaska Comparison_NIM Summary 4 2" xfId="18495"/>
    <cellStyle name="_Tenaska Comparison_NIM Summary 4 2 2" xfId="18496"/>
    <cellStyle name="_Tenaska Comparison_NIM Summary 4 3" xfId="18497"/>
    <cellStyle name="_Tenaska Comparison_NIM Summary 4 4" xfId="18498"/>
    <cellStyle name="_Tenaska Comparison_NIM Summary 40" xfId="18499"/>
    <cellStyle name="_Tenaska Comparison_NIM Summary 40 2" xfId="18500"/>
    <cellStyle name="_Tenaska Comparison_NIM Summary 41" xfId="18501"/>
    <cellStyle name="_Tenaska Comparison_NIM Summary 41 2" xfId="18502"/>
    <cellStyle name="_Tenaska Comparison_NIM Summary 42" xfId="18503"/>
    <cellStyle name="_Tenaska Comparison_NIM Summary 42 2" xfId="18504"/>
    <cellStyle name="_Tenaska Comparison_NIM Summary 43" xfId="18505"/>
    <cellStyle name="_Tenaska Comparison_NIM Summary 43 2" xfId="18506"/>
    <cellStyle name="_Tenaska Comparison_NIM Summary 44" xfId="18507"/>
    <cellStyle name="_Tenaska Comparison_NIM Summary 44 2" xfId="18508"/>
    <cellStyle name="_Tenaska Comparison_NIM Summary 45" xfId="18509"/>
    <cellStyle name="_Tenaska Comparison_NIM Summary 45 2" xfId="18510"/>
    <cellStyle name="_Tenaska Comparison_NIM Summary 46" xfId="18511"/>
    <cellStyle name="_Tenaska Comparison_NIM Summary 46 2" xfId="18512"/>
    <cellStyle name="_Tenaska Comparison_NIM Summary 47" xfId="18513"/>
    <cellStyle name="_Tenaska Comparison_NIM Summary 47 2" xfId="18514"/>
    <cellStyle name="_Tenaska Comparison_NIM Summary 48" xfId="18515"/>
    <cellStyle name="_Tenaska Comparison_NIM Summary 49" xfId="18516"/>
    <cellStyle name="_Tenaska Comparison_NIM Summary 5" xfId="18517"/>
    <cellStyle name="_Tenaska Comparison_NIM Summary 5 2" xfId="18518"/>
    <cellStyle name="_Tenaska Comparison_NIM Summary 5 2 2" xfId="18519"/>
    <cellStyle name="_Tenaska Comparison_NIM Summary 5 3" xfId="18520"/>
    <cellStyle name="_Tenaska Comparison_NIM Summary 5 4" xfId="18521"/>
    <cellStyle name="_Tenaska Comparison_NIM Summary 50" xfId="18522"/>
    <cellStyle name="_Tenaska Comparison_NIM Summary 51" xfId="18523"/>
    <cellStyle name="_Tenaska Comparison_NIM Summary 52" xfId="18524"/>
    <cellStyle name="_Tenaska Comparison_NIM Summary 6" xfId="18525"/>
    <cellStyle name="_Tenaska Comparison_NIM Summary 6 2" xfId="18526"/>
    <cellStyle name="_Tenaska Comparison_NIM Summary 6 2 2" xfId="18527"/>
    <cellStyle name="_Tenaska Comparison_NIM Summary 6 3" xfId="18528"/>
    <cellStyle name="_Tenaska Comparison_NIM Summary 6 4" xfId="18529"/>
    <cellStyle name="_Tenaska Comparison_NIM Summary 7" xfId="18530"/>
    <cellStyle name="_Tenaska Comparison_NIM Summary 7 2" xfId="18531"/>
    <cellStyle name="_Tenaska Comparison_NIM Summary 7 2 2" xfId="18532"/>
    <cellStyle name="_Tenaska Comparison_NIM Summary 7 3" xfId="18533"/>
    <cellStyle name="_Tenaska Comparison_NIM Summary 7 4" xfId="18534"/>
    <cellStyle name="_Tenaska Comparison_NIM Summary 7 5" xfId="18535"/>
    <cellStyle name="_Tenaska Comparison_NIM Summary 8" xfId="18536"/>
    <cellStyle name="_Tenaska Comparison_NIM Summary 8 2" xfId="18537"/>
    <cellStyle name="_Tenaska Comparison_NIM Summary 8 2 2" xfId="18538"/>
    <cellStyle name="_Tenaska Comparison_NIM Summary 8 3" xfId="18539"/>
    <cellStyle name="_Tenaska Comparison_NIM Summary 8 4" xfId="18540"/>
    <cellStyle name="_Tenaska Comparison_NIM Summary 8 5" xfId="18541"/>
    <cellStyle name="_Tenaska Comparison_NIM Summary 9" xfId="18542"/>
    <cellStyle name="_Tenaska Comparison_NIM Summary 9 2" xfId="18543"/>
    <cellStyle name="_Tenaska Comparison_NIM Summary 9 2 2" xfId="18544"/>
    <cellStyle name="_Tenaska Comparison_NIM Summary 9 3" xfId="18545"/>
    <cellStyle name="_Tenaska Comparison_NIM Summary 9 4" xfId="18546"/>
    <cellStyle name="_Tenaska Comparison_NIM Summary 9 5" xfId="18547"/>
    <cellStyle name="_Tenaska Comparison_NIM Summary_DEM-WP(C) ENERG10C--ctn Mid-C_042010 2010GRC" xfId="18548"/>
    <cellStyle name="_Tenaska Comparison_NIM Summary_DEM-WP(C) ENERG10C--ctn Mid-C_042010 2010GRC 2" xfId="18549"/>
    <cellStyle name="_Tenaska Comparison_NIM+O&amp;M" xfId="18550"/>
    <cellStyle name="_Tenaska Comparison_NIM+O&amp;M 2" xfId="18551"/>
    <cellStyle name="_Tenaska Comparison_NIM+O&amp;M 2 2" xfId="18552"/>
    <cellStyle name="_Tenaska Comparison_NIM+O&amp;M 2 2 2" xfId="18553"/>
    <cellStyle name="_Tenaska Comparison_NIM+O&amp;M 2 2 2 2" xfId="18554"/>
    <cellStyle name="_Tenaska Comparison_NIM+O&amp;M 2 3" xfId="18555"/>
    <cellStyle name="_Tenaska Comparison_NIM+O&amp;M 2 3 2" xfId="18556"/>
    <cellStyle name="_Tenaska Comparison_NIM+O&amp;M 2 4" xfId="18557"/>
    <cellStyle name="_Tenaska Comparison_NIM+O&amp;M 2 4 2" xfId="18558"/>
    <cellStyle name="_Tenaska Comparison_NIM+O&amp;M 3" xfId="18559"/>
    <cellStyle name="_Tenaska Comparison_NIM+O&amp;M 3 2" xfId="18560"/>
    <cellStyle name="_Tenaska Comparison_NIM+O&amp;M 3 2 2" xfId="18561"/>
    <cellStyle name="_Tenaska Comparison_NIM+O&amp;M 4" xfId="18562"/>
    <cellStyle name="_Tenaska Comparison_NIM+O&amp;M 4 2" xfId="18563"/>
    <cellStyle name="_Tenaska Comparison_NIM+O&amp;M 4 2 2" xfId="18564"/>
    <cellStyle name="_Tenaska Comparison_NIM+O&amp;M 4 3" xfId="18565"/>
    <cellStyle name="_Tenaska Comparison_NIM+O&amp;M 5" xfId="18566"/>
    <cellStyle name="_Tenaska Comparison_NIM+O&amp;M 5 2" xfId="18567"/>
    <cellStyle name="_Tenaska Comparison_NIM+O&amp;M 6" xfId="18568"/>
    <cellStyle name="_Tenaska Comparison_NIM+O&amp;M 6 2" xfId="18569"/>
    <cellStyle name="_Tenaska Comparison_NIM+O&amp;M Monthly" xfId="18570"/>
    <cellStyle name="_Tenaska Comparison_NIM+O&amp;M Monthly 2" xfId="18571"/>
    <cellStyle name="_Tenaska Comparison_NIM+O&amp;M Monthly 2 2" xfId="18572"/>
    <cellStyle name="_Tenaska Comparison_NIM+O&amp;M Monthly 2 2 2" xfId="18573"/>
    <cellStyle name="_Tenaska Comparison_NIM+O&amp;M Monthly 2 2 2 2" xfId="18574"/>
    <cellStyle name="_Tenaska Comparison_NIM+O&amp;M Monthly 2 3" xfId="18575"/>
    <cellStyle name="_Tenaska Comparison_NIM+O&amp;M Monthly 2 3 2" xfId="18576"/>
    <cellStyle name="_Tenaska Comparison_NIM+O&amp;M Monthly 2 4" xfId="18577"/>
    <cellStyle name="_Tenaska Comparison_NIM+O&amp;M Monthly 2 4 2" xfId="18578"/>
    <cellStyle name="_Tenaska Comparison_NIM+O&amp;M Monthly 3" xfId="18579"/>
    <cellStyle name="_Tenaska Comparison_NIM+O&amp;M Monthly 3 2" xfId="18580"/>
    <cellStyle name="_Tenaska Comparison_NIM+O&amp;M Monthly 3 2 2" xfId="18581"/>
    <cellStyle name="_Tenaska Comparison_NIM+O&amp;M Monthly 4" xfId="18582"/>
    <cellStyle name="_Tenaska Comparison_NIM+O&amp;M Monthly 4 2" xfId="18583"/>
    <cellStyle name="_Tenaska Comparison_NIM+O&amp;M Monthly 4 2 2" xfId="18584"/>
    <cellStyle name="_Tenaska Comparison_NIM+O&amp;M Monthly 4 3" xfId="18585"/>
    <cellStyle name="_Tenaska Comparison_NIM+O&amp;M Monthly 5" xfId="18586"/>
    <cellStyle name="_Tenaska Comparison_NIM+O&amp;M Monthly 5 2" xfId="18587"/>
    <cellStyle name="_Tenaska Comparison_NIM+O&amp;M Monthly 6" xfId="18588"/>
    <cellStyle name="_Tenaska Comparison_NIM+O&amp;M Monthly 6 2" xfId="18589"/>
    <cellStyle name="_Tenaska Comparison_PCA 10 -  Exhibit D Dec 2011" xfId="18590"/>
    <cellStyle name="_Tenaska Comparison_PCA 10 -  Exhibit D Dec 2011 2" xfId="18591"/>
    <cellStyle name="_Tenaska Comparison_PCA 10 -  Exhibit D from A Kellogg Jan 2011" xfId="18592"/>
    <cellStyle name="_Tenaska Comparison_PCA 10 -  Exhibit D from A Kellogg Jan 2011 2" xfId="18593"/>
    <cellStyle name="_Tenaska Comparison_PCA 10 -  Exhibit D from A Kellogg July 2011" xfId="18594"/>
    <cellStyle name="_Tenaska Comparison_PCA 10 -  Exhibit D from A Kellogg July 2011 2" xfId="18595"/>
    <cellStyle name="_Tenaska Comparison_PCA 10 -  Exhibit D from S Free Rcv'd 12-11" xfId="18596"/>
    <cellStyle name="_Tenaska Comparison_PCA 10 -  Exhibit D from S Free Rcv'd 12-11 2" xfId="18597"/>
    <cellStyle name="_Tenaska Comparison_PCA 11 -  Exhibit D Jan 2012 fr A Kellogg" xfId="18598"/>
    <cellStyle name="_Tenaska Comparison_PCA 11 -  Exhibit D Jan 2012 fr A Kellogg 2" xfId="18599"/>
    <cellStyle name="_Tenaska Comparison_PCA 11 -  Exhibit D Jan 2012 WF" xfId="18600"/>
    <cellStyle name="_Tenaska Comparison_PCA 11 -  Exhibit D Jan 2012 WF 2" xfId="18601"/>
    <cellStyle name="_Tenaska Comparison_PCA 9 -  Exhibit D April 2010" xfId="18602"/>
    <cellStyle name="_Tenaska Comparison_PCA 9 -  Exhibit D April 2010 (3)" xfId="18603"/>
    <cellStyle name="_Tenaska Comparison_PCA 9 -  Exhibit D April 2010 (3) 2" xfId="18604"/>
    <cellStyle name="_Tenaska Comparison_PCA 9 -  Exhibit D April 2010 (3) 2 2" xfId="18605"/>
    <cellStyle name="_Tenaska Comparison_PCA 9 -  Exhibit D April 2010 (3) 2 2 2" xfId="18606"/>
    <cellStyle name="_Tenaska Comparison_PCA 9 -  Exhibit D April 2010 (3) 2 2 2 2" xfId="18607"/>
    <cellStyle name="_Tenaska Comparison_PCA 9 -  Exhibit D April 2010 (3) 2 3" xfId="18608"/>
    <cellStyle name="_Tenaska Comparison_PCA 9 -  Exhibit D April 2010 (3) 2 3 2" xfId="18609"/>
    <cellStyle name="_Tenaska Comparison_PCA 9 -  Exhibit D April 2010 (3) 2 4" xfId="18610"/>
    <cellStyle name="_Tenaska Comparison_PCA 9 -  Exhibit D April 2010 (3) 2 4 2" xfId="18611"/>
    <cellStyle name="_Tenaska Comparison_PCA 9 -  Exhibit D April 2010 (3) 2 5" xfId="18612"/>
    <cellStyle name="_Tenaska Comparison_PCA 9 -  Exhibit D April 2010 (3) 3" xfId="18613"/>
    <cellStyle name="_Tenaska Comparison_PCA 9 -  Exhibit D April 2010 (3) 3 2" xfId="18614"/>
    <cellStyle name="_Tenaska Comparison_PCA 9 -  Exhibit D April 2010 (3) 3 2 2" xfId="18615"/>
    <cellStyle name="_Tenaska Comparison_PCA 9 -  Exhibit D April 2010 (3) 3 3" xfId="18616"/>
    <cellStyle name="_Tenaska Comparison_PCA 9 -  Exhibit D April 2010 (3) 4" xfId="18617"/>
    <cellStyle name="_Tenaska Comparison_PCA 9 -  Exhibit D April 2010 (3) 4 2" xfId="18618"/>
    <cellStyle name="_Tenaska Comparison_PCA 9 -  Exhibit D April 2010 (3) 4 2 2" xfId="18619"/>
    <cellStyle name="_Tenaska Comparison_PCA 9 -  Exhibit D April 2010 (3) 4 3" xfId="18620"/>
    <cellStyle name="_Tenaska Comparison_PCA 9 -  Exhibit D April 2010 (3) 5" xfId="18621"/>
    <cellStyle name="_Tenaska Comparison_PCA 9 -  Exhibit D April 2010 (3) 5 2" xfId="18622"/>
    <cellStyle name="_Tenaska Comparison_PCA 9 -  Exhibit D April 2010 (3) 6" xfId="18623"/>
    <cellStyle name="_Tenaska Comparison_PCA 9 -  Exhibit D April 2010 (3) 6 2" xfId="18624"/>
    <cellStyle name="_Tenaska Comparison_PCA 9 -  Exhibit D April 2010 (3) 7" xfId="18625"/>
    <cellStyle name="_Tenaska Comparison_PCA 9 -  Exhibit D April 2010 (3)_DEM-WP(C) ENERG10C--ctn Mid-C_042010 2010GRC" xfId="18626"/>
    <cellStyle name="_Tenaska Comparison_PCA 9 -  Exhibit D April 2010 (3)_DEM-WP(C) ENERG10C--ctn Mid-C_042010 2010GRC 2" xfId="18627"/>
    <cellStyle name="_Tenaska Comparison_PCA 9 -  Exhibit D April 2010 2" xfId="18628"/>
    <cellStyle name="_Tenaska Comparison_PCA 9 -  Exhibit D April 2010 2 2" xfId="18629"/>
    <cellStyle name="_Tenaska Comparison_PCA 9 -  Exhibit D April 2010 3" xfId="18630"/>
    <cellStyle name="_Tenaska Comparison_PCA 9 -  Exhibit D April 2010 3 2" xfId="18631"/>
    <cellStyle name="_Tenaska Comparison_PCA 9 -  Exhibit D April 2010 4" xfId="18632"/>
    <cellStyle name="_Tenaska Comparison_PCA 9 -  Exhibit D April 2010 4 2" xfId="18633"/>
    <cellStyle name="_Tenaska Comparison_PCA 9 -  Exhibit D April 2010 5" xfId="18634"/>
    <cellStyle name="_Tenaska Comparison_PCA 9 -  Exhibit D April 2010 5 2" xfId="18635"/>
    <cellStyle name="_Tenaska Comparison_PCA 9 -  Exhibit D April 2010 6" xfId="18636"/>
    <cellStyle name="_Tenaska Comparison_PCA 9 -  Exhibit D April 2010 6 2" xfId="18637"/>
    <cellStyle name="_Tenaska Comparison_PCA 9 -  Exhibit D April 2010 7" xfId="18638"/>
    <cellStyle name="_Tenaska Comparison_PCA 9 -  Exhibit D Nov 2010" xfId="18639"/>
    <cellStyle name="_Tenaska Comparison_PCA 9 -  Exhibit D Nov 2010 2" xfId="18640"/>
    <cellStyle name="_Tenaska Comparison_PCA 9 -  Exhibit D Nov 2010 2 2" xfId="18641"/>
    <cellStyle name="_Tenaska Comparison_PCA 9 -  Exhibit D Nov 2010 3" xfId="18642"/>
    <cellStyle name="_Tenaska Comparison_PCA 9 - Exhibit D at August 2010" xfId="18643"/>
    <cellStyle name="_Tenaska Comparison_PCA 9 - Exhibit D at August 2010 2" xfId="18644"/>
    <cellStyle name="_Tenaska Comparison_PCA 9 - Exhibit D at August 2010 2 2" xfId="18645"/>
    <cellStyle name="_Tenaska Comparison_PCA 9 - Exhibit D at August 2010 3" xfId="18646"/>
    <cellStyle name="_Tenaska Comparison_PCA 9 - Exhibit D June 2010 GRC" xfId="18647"/>
    <cellStyle name="_Tenaska Comparison_PCA 9 - Exhibit D June 2010 GRC 2" xfId="18648"/>
    <cellStyle name="_Tenaska Comparison_PCA 9 - Exhibit D June 2010 GRC 2 2" xfId="18649"/>
    <cellStyle name="_Tenaska Comparison_PCA 9 - Exhibit D June 2010 GRC 3" xfId="18650"/>
    <cellStyle name="_Tenaska Comparison_Power Costs - Comparison bx Rbtl-Staff-Jt-PC" xfId="18651"/>
    <cellStyle name="_Tenaska Comparison_Power Costs - Comparison bx Rbtl-Staff-Jt-PC 2" xfId="18652"/>
    <cellStyle name="_Tenaska Comparison_Power Costs - Comparison bx Rbtl-Staff-Jt-PC 2 2" xfId="18653"/>
    <cellStyle name="_Tenaska Comparison_Power Costs - Comparison bx Rbtl-Staff-Jt-PC 2 2 2" xfId="18654"/>
    <cellStyle name="_Tenaska Comparison_Power Costs - Comparison bx Rbtl-Staff-Jt-PC 2 2 2 2" xfId="18655"/>
    <cellStyle name="_Tenaska Comparison_Power Costs - Comparison bx Rbtl-Staff-Jt-PC 2 2 3" xfId="18656"/>
    <cellStyle name="_Tenaska Comparison_Power Costs - Comparison bx Rbtl-Staff-Jt-PC 2 3" xfId="18657"/>
    <cellStyle name="_Tenaska Comparison_Power Costs - Comparison bx Rbtl-Staff-Jt-PC 2 3 2" xfId="18658"/>
    <cellStyle name="_Tenaska Comparison_Power Costs - Comparison bx Rbtl-Staff-Jt-PC 2 4" xfId="18659"/>
    <cellStyle name="_Tenaska Comparison_Power Costs - Comparison bx Rbtl-Staff-Jt-PC 2 4 2" xfId="18660"/>
    <cellStyle name="_Tenaska Comparison_Power Costs - Comparison bx Rbtl-Staff-Jt-PC 2 5" xfId="18661"/>
    <cellStyle name="_Tenaska Comparison_Power Costs - Comparison bx Rbtl-Staff-Jt-PC 3" xfId="18662"/>
    <cellStyle name="_Tenaska Comparison_Power Costs - Comparison bx Rbtl-Staff-Jt-PC 3 2" xfId="18663"/>
    <cellStyle name="_Tenaska Comparison_Power Costs - Comparison bx Rbtl-Staff-Jt-PC 3 2 2" xfId="18664"/>
    <cellStyle name="_Tenaska Comparison_Power Costs - Comparison bx Rbtl-Staff-Jt-PC 3 3" xfId="18665"/>
    <cellStyle name="_Tenaska Comparison_Power Costs - Comparison bx Rbtl-Staff-Jt-PC 3 4" xfId="18666"/>
    <cellStyle name="_Tenaska Comparison_Power Costs - Comparison bx Rbtl-Staff-Jt-PC 4" xfId="18667"/>
    <cellStyle name="_Tenaska Comparison_Power Costs - Comparison bx Rbtl-Staff-Jt-PC 4 2" xfId="18668"/>
    <cellStyle name="_Tenaska Comparison_Power Costs - Comparison bx Rbtl-Staff-Jt-PC 4 2 2" xfId="18669"/>
    <cellStyle name="_Tenaska Comparison_Power Costs - Comparison bx Rbtl-Staff-Jt-PC 4 3" xfId="18670"/>
    <cellStyle name="_Tenaska Comparison_Power Costs - Comparison bx Rbtl-Staff-Jt-PC 5" xfId="18671"/>
    <cellStyle name="_Tenaska Comparison_Power Costs - Comparison bx Rbtl-Staff-Jt-PC 5 2" xfId="18672"/>
    <cellStyle name="_Tenaska Comparison_Power Costs - Comparison bx Rbtl-Staff-Jt-PC 6" xfId="18673"/>
    <cellStyle name="_Tenaska Comparison_Power Costs - Comparison bx Rbtl-Staff-Jt-PC 6 2" xfId="18674"/>
    <cellStyle name="_Tenaska Comparison_Power Costs - Comparison bx Rbtl-Staff-Jt-PC 7" xfId="18675"/>
    <cellStyle name="_Tenaska Comparison_Power Costs - Comparison bx Rbtl-Staff-Jt-PC_Adj Bench DR 3 for Initial Briefs (Electric)" xfId="18676"/>
    <cellStyle name="_Tenaska Comparison_Power Costs - Comparison bx Rbtl-Staff-Jt-PC_Adj Bench DR 3 for Initial Briefs (Electric) 2" xfId="18677"/>
    <cellStyle name="_Tenaska Comparison_Power Costs - Comparison bx Rbtl-Staff-Jt-PC_Adj Bench DR 3 for Initial Briefs (Electric) 2 2" xfId="18678"/>
    <cellStyle name="_Tenaska Comparison_Power Costs - Comparison bx Rbtl-Staff-Jt-PC_Adj Bench DR 3 for Initial Briefs (Electric) 2 2 2" xfId="18679"/>
    <cellStyle name="_Tenaska Comparison_Power Costs - Comparison bx Rbtl-Staff-Jt-PC_Adj Bench DR 3 for Initial Briefs (Electric) 2 2 2 2" xfId="18680"/>
    <cellStyle name="_Tenaska Comparison_Power Costs - Comparison bx Rbtl-Staff-Jt-PC_Adj Bench DR 3 for Initial Briefs (Electric) 2 2 3" xfId="18681"/>
    <cellStyle name="_Tenaska Comparison_Power Costs - Comparison bx Rbtl-Staff-Jt-PC_Adj Bench DR 3 for Initial Briefs (Electric) 2 3" xfId="18682"/>
    <cellStyle name="_Tenaska Comparison_Power Costs - Comparison bx Rbtl-Staff-Jt-PC_Adj Bench DR 3 for Initial Briefs (Electric) 2 3 2" xfId="18683"/>
    <cellStyle name="_Tenaska Comparison_Power Costs - Comparison bx Rbtl-Staff-Jt-PC_Adj Bench DR 3 for Initial Briefs (Electric) 2 4" xfId="18684"/>
    <cellStyle name="_Tenaska Comparison_Power Costs - Comparison bx Rbtl-Staff-Jt-PC_Adj Bench DR 3 for Initial Briefs (Electric) 2 4 2" xfId="18685"/>
    <cellStyle name="_Tenaska Comparison_Power Costs - Comparison bx Rbtl-Staff-Jt-PC_Adj Bench DR 3 for Initial Briefs (Electric) 2 5" xfId="18686"/>
    <cellStyle name="_Tenaska Comparison_Power Costs - Comparison bx Rbtl-Staff-Jt-PC_Adj Bench DR 3 for Initial Briefs (Electric) 3" xfId="18687"/>
    <cellStyle name="_Tenaska Comparison_Power Costs - Comparison bx Rbtl-Staff-Jt-PC_Adj Bench DR 3 for Initial Briefs (Electric) 3 2" xfId="18688"/>
    <cellStyle name="_Tenaska Comparison_Power Costs - Comparison bx Rbtl-Staff-Jt-PC_Adj Bench DR 3 for Initial Briefs (Electric) 3 2 2" xfId="18689"/>
    <cellStyle name="_Tenaska Comparison_Power Costs - Comparison bx Rbtl-Staff-Jt-PC_Adj Bench DR 3 for Initial Briefs (Electric) 3 3" xfId="18690"/>
    <cellStyle name="_Tenaska Comparison_Power Costs - Comparison bx Rbtl-Staff-Jt-PC_Adj Bench DR 3 for Initial Briefs (Electric) 3 4" xfId="18691"/>
    <cellStyle name="_Tenaska Comparison_Power Costs - Comparison bx Rbtl-Staff-Jt-PC_Adj Bench DR 3 for Initial Briefs (Electric) 4" xfId="18692"/>
    <cellStyle name="_Tenaska Comparison_Power Costs - Comparison bx Rbtl-Staff-Jt-PC_Adj Bench DR 3 for Initial Briefs (Electric) 4 2" xfId="18693"/>
    <cellStyle name="_Tenaska Comparison_Power Costs - Comparison bx Rbtl-Staff-Jt-PC_Adj Bench DR 3 for Initial Briefs (Electric) 4 2 2" xfId="18694"/>
    <cellStyle name="_Tenaska Comparison_Power Costs - Comparison bx Rbtl-Staff-Jt-PC_Adj Bench DR 3 for Initial Briefs (Electric) 4 3" xfId="18695"/>
    <cellStyle name="_Tenaska Comparison_Power Costs - Comparison bx Rbtl-Staff-Jt-PC_Adj Bench DR 3 for Initial Briefs (Electric) 5" xfId="18696"/>
    <cellStyle name="_Tenaska Comparison_Power Costs - Comparison bx Rbtl-Staff-Jt-PC_Adj Bench DR 3 for Initial Briefs (Electric) 5 2" xfId="18697"/>
    <cellStyle name="_Tenaska Comparison_Power Costs - Comparison bx Rbtl-Staff-Jt-PC_Adj Bench DR 3 for Initial Briefs (Electric) 6" xfId="18698"/>
    <cellStyle name="_Tenaska Comparison_Power Costs - Comparison bx Rbtl-Staff-Jt-PC_Adj Bench DR 3 for Initial Briefs (Electric) 6 2" xfId="18699"/>
    <cellStyle name="_Tenaska Comparison_Power Costs - Comparison bx Rbtl-Staff-Jt-PC_Adj Bench DR 3 for Initial Briefs (Electric) 7" xfId="18700"/>
    <cellStyle name="_Tenaska Comparison_Power Costs - Comparison bx Rbtl-Staff-Jt-PC_Adj Bench DR 3 for Initial Briefs (Electric)_DEM-WP(C) ENERG10C--ctn Mid-C_042010 2010GRC" xfId="18701"/>
    <cellStyle name="_Tenaska Comparison_Power Costs - Comparison bx Rbtl-Staff-Jt-PC_Adj Bench DR 3 for Initial Briefs (Electric)_DEM-WP(C) ENERG10C--ctn Mid-C_042010 2010GRC 2" xfId="18702"/>
    <cellStyle name="_Tenaska Comparison_Power Costs - Comparison bx Rbtl-Staff-Jt-PC_DEM-WP(C) ENERG10C--ctn Mid-C_042010 2010GRC" xfId="18703"/>
    <cellStyle name="_Tenaska Comparison_Power Costs - Comparison bx Rbtl-Staff-Jt-PC_DEM-WP(C) ENERG10C--ctn Mid-C_042010 2010GRC 2" xfId="18704"/>
    <cellStyle name="_Tenaska Comparison_Power Costs - Comparison bx Rbtl-Staff-Jt-PC_Electric Rev Req Model (2009 GRC) Rebuttal" xfId="18705"/>
    <cellStyle name="_Tenaska Comparison_Power Costs - Comparison bx Rbtl-Staff-Jt-PC_Electric Rev Req Model (2009 GRC) Rebuttal 2" xfId="18706"/>
    <cellStyle name="_Tenaska Comparison_Power Costs - Comparison bx Rbtl-Staff-Jt-PC_Electric Rev Req Model (2009 GRC) Rebuttal 2 2" xfId="18707"/>
    <cellStyle name="_Tenaska Comparison_Power Costs - Comparison bx Rbtl-Staff-Jt-PC_Electric Rev Req Model (2009 GRC) Rebuttal 2 2 2" xfId="18708"/>
    <cellStyle name="_Tenaska Comparison_Power Costs - Comparison bx Rbtl-Staff-Jt-PC_Electric Rev Req Model (2009 GRC) Rebuttal 2 3" xfId="18709"/>
    <cellStyle name="_Tenaska Comparison_Power Costs - Comparison bx Rbtl-Staff-Jt-PC_Electric Rev Req Model (2009 GRC) Rebuttal 2 4" xfId="18710"/>
    <cellStyle name="_Tenaska Comparison_Power Costs - Comparison bx Rbtl-Staff-Jt-PC_Electric Rev Req Model (2009 GRC) Rebuttal 3" xfId="18711"/>
    <cellStyle name="_Tenaska Comparison_Power Costs - Comparison bx Rbtl-Staff-Jt-PC_Electric Rev Req Model (2009 GRC) Rebuttal 3 2" xfId="18712"/>
    <cellStyle name="_Tenaska Comparison_Power Costs - Comparison bx Rbtl-Staff-Jt-PC_Electric Rev Req Model (2009 GRC) Rebuttal 4" xfId="18713"/>
    <cellStyle name="_Tenaska Comparison_Power Costs - Comparison bx Rbtl-Staff-Jt-PC_Electric Rev Req Model (2009 GRC) Rebuttal 5" xfId="18714"/>
    <cellStyle name="_Tenaska Comparison_Power Costs - Comparison bx Rbtl-Staff-Jt-PC_Electric Rev Req Model (2009 GRC) Rebuttal REmoval of New  WH Solar AdjustMI" xfId="18715"/>
    <cellStyle name="_Tenaska Comparison_Power Costs - Comparison bx Rbtl-Staff-Jt-PC_Electric Rev Req Model (2009 GRC) Rebuttal REmoval of New  WH Solar AdjustMI 2" xfId="18716"/>
    <cellStyle name="_Tenaska Comparison_Power Costs - Comparison bx Rbtl-Staff-Jt-PC_Electric Rev Req Model (2009 GRC) Rebuttal REmoval of New  WH Solar AdjustMI 2 2" xfId="18717"/>
    <cellStyle name="_Tenaska Comparison_Power Costs - Comparison bx Rbtl-Staff-Jt-PC_Electric Rev Req Model (2009 GRC) Rebuttal REmoval of New  WH Solar AdjustMI 2 2 2" xfId="18718"/>
    <cellStyle name="_Tenaska Comparison_Power Costs - Comparison bx Rbtl-Staff-Jt-PC_Electric Rev Req Model (2009 GRC) Rebuttal REmoval of New  WH Solar AdjustMI 2 2 2 2" xfId="18719"/>
    <cellStyle name="_Tenaska Comparison_Power Costs - Comparison bx Rbtl-Staff-Jt-PC_Electric Rev Req Model (2009 GRC) Rebuttal REmoval of New  WH Solar AdjustMI 2 2 3" xfId="18720"/>
    <cellStyle name="_Tenaska Comparison_Power Costs - Comparison bx Rbtl-Staff-Jt-PC_Electric Rev Req Model (2009 GRC) Rebuttal REmoval of New  WH Solar AdjustMI 2 3" xfId="18721"/>
    <cellStyle name="_Tenaska Comparison_Power Costs - Comparison bx Rbtl-Staff-Jt-PC_Electric Rev Req Model (2009 GRC) Rebuttal REmoval of New  WH Solar AdjustMI 2 3 2" xfId="18722"/>
    <cellStyle name="_Tenaska Comparison_Power Costs - Comparison bx Rbtl-Staff-Jt-PC_Electric Rev Req Model (2009 GRC) Rebuttal REmoval of New  WH Solar AdjustMI 2 4" xfId="18723"/>
    <cellStyle name="_Tenaska Comparison_Power Costs - Comparison bx Rbtl-Staff-Jt-PC_Electric Rev Req Model (2009 GRC) Rebuttal REmoval of New  WH Solar AdjustMI 2 4 2" xfId="18724"/>
    <cellStyle name="_Tenaska Comparison_Power Costs - Comparison bx Rbtl-Staff-Jt-PC_Electric Rev Req Model (2009 GRC) Rebuttal REmoval of New  WH Solar AdjustMI 2 5" xfId="18725"/>
    <cellStyle name="_Tenaska Comparison_Power Costs - Comparison bx Rbtl-Staff-Jt-PC_Electric Rev Req Model (2009 GRC) Rebuttal REmoval of New  WH Solar AdjustMI 3" xfId="18726"/>
    <cellStyle name="_Tenaska Comparison_Power Costs - Comparison bx Rbtl-Staff-Jt-PC_Electric Rev Req Model (2009 GRC) Rebuttal REmoval of New  WH Solar AdjustMI 3 2" xfId="18727"/>
    <cellStyle name="_Tenaska Comparison_Power Costs - Comparison bx Rbtl-Staff-Jt-PC_Electric Rev Req Model (2009 GRC) Rebuttal REmoval of New  WH Solar AdjustMI 3 2 2" xfId="18728"/>
    <cellStyle name="_Tenaska Comparison_Power Costs - Comparison bx Rbtl-Staff-Jt-PC_Electric Rev Req Model (2009 GRC) Rebuttal REmoval of New  WH Solar AdjustMI 3 3" xfId="18729"/>
    <cellStyle name="_Tenaska Comparison_Power Costs - Comparison bx Rbtl-Staff-Jt-PC_Electric Rev Req Model (2009 GRC) Rebuttal REmoval of New  WH Solar AdjustMI 3 4" xfId="18730"/>
    <cellStyle name="_Tenaska Comparison_Power Costs - Comparison bx Rbtl-Staff-Jt-PC_Electric Rev Req Model (2009 GRC) Rebuttal REmoval of New  WH Solar AdjustMI 4" xfId="18731"/>
    <cellStyle name="_Tenaska Comparison_Power Costs - Comparison bx Rbtl-Staff-Jt-PC_Electric Rev Req Model (2009 GRC) Rebuttal REmoval of New  WH Solar AdjustMI 4 2" xfId="18732"/>
    <cellStyle name="_Tenaska Comparison_Power Costs - Comparison bx Rbtl-Staff-Jt-PC_Electric Rev Req Model (2009 GRC) Rebuttal REmoval of New  WH Solar AdjustMI 4 2 2" xfId="18733"/>
    <cellStyle name="_Tenaska Comparison_Power Costs - Comparison bx Rbtl-Staff-Jt-PC_Electric Rev Req Model (2009 GRC) Rebuttal REmoval of New  WH Solar AdjustMI 4 3" xfId="18734"/>
    <cellStyle name="_Tenaska Comparison_Power Costs - Comparison bx Rbtl-Staff-Jt-PC_Electric Rev Req Model (2009 GRC) Rebuttal REmoval of New  WH Solar AdjustMI 5" xfId="18735"/>
    <cellStyle name="_Tenaska Comparison_Power Costs - Comparison bx Rbtl-Staff-Jt-PC_Electric Rev Req Model (2009 GRC) Rebuttal REmoval of New  WH Solar AdjustMI 5 2" xfId="18736"/>
    <cellStyle name="_Tenaska Comparison_Power Costs - Comparison bx Rbtl-Staff-Jt-PC_Electric Rev Req Model (2009 GRC) Rebuttal REmoval of New  WH Solar AdjustMI 6" xfId="18737"/>
    <cellStyle name="_Tenaska Comparison_Power Costs - Comparison bx Rbtl-Staff-Jt-PC_Electric Rev Req Model (2009 GRC) Rebuttal REmoval of New  WH Solar AdjustMI 6 2" xfId="18738"/>
    <cellStyle name="_Tenaska Comparison_Power Costs - Comparison bx Rbtl-Staff-Jt-PC_Electric Rev Req Model (2009 GRC) Rebuttal REmoval of New  WH Solar AdjustMI 7" xfId="18739"/>
    <cellStyle name="_Tenaska Comparison_Power Costs - Comparison bx Rbtl-Staff-Jt-PC_Electric Rev Req Model (2009 GRC) Rebuttal REmoval of New  WH Solar AdjustMI_DEM-WP(C) ENERG10C--ctn Mid-C_042010 2010GRC" xfId="18740"/>
    <cellStyle name="_Tenaska Comparison_Power Costs - Comparison bx Rbtl-Staff-Jt-PC_Electric Rev Req Model (2009 GRC) Rebuttal REmoval of New  WH Solar AdjustMI_DEM-WP(C) ENERG10C--ctn Mid-C_042010 2010GRC 2" xfId="18741"/>
    <cellStyle name="_Tenaska Comparison_Power Costs - Comparison bx Rbtl-Staff-Jt-PC_Electric Rev Req Model (2009 GRC) Revised 01-18-2010" xfId="18742"/>
    <cellStyle name="_Tenaska Comparison_Power Costs - Comparison bx Rbtl-Staff-Jt-PC_Electric Rev Req Model (2009 GRC) Revised 01-18-2010 2" xfId="18743"/>
    <cellStyle name="_Tenaska Comparison_Power Costs - Comparison bx Rbtl-Staff-Jt-PC_Electric Rev Req Model (2009 GRC) Revised 01-18-2010 2 2" xfId="18744"/>
    <cellStyle name="_Tenaska Comparison_Power Costs - Comparison bx Rbtl-Staff-Jt-PC_Electric Rev Req Model (2009 GRC) Revised 01-18-2010 2 2 2" xfId="18745"/>
    <cellStyle name="_Tenaska Comparison_Power Costs - Comparison bx Rbtl-Staff-Jt-PC_Electric Rev Req Model (2009 GRC) Revised 01-18-2010 2 2 2 2" xfId="18746"/>
    <cellStyle name="_Tenaska Comparison_Power Costs - Comparison bx Rbtl-Staff-Jt-PC_Electric Rev Req Model (2009 GRC) Revised 01-18-2010 2 2 3" xfId="18747"/>
    <cellStyle name="_Tenaska Comparison_Power Costs - Comparison bx Rbtl-Staff-Jt-PC_Electric Rev Req Model (2009 GRC) Revised 01-18-2010 2 3" xfId="18748"/>
    <cellStyle name="_Tenaska Comparison_Power Costs - Comparison bx Rbtl-Staff-Jt-PC_Electric Rev Req Model (2009 GRC) Revised 01-18-2010 2 3 2" xfId="18749"/>
    <cellStyle name="_Tenaska Comparison_Power Costs - Comparison bx Rbtl-Staff-Jt-PC_Electric Rev Req Model (2009 GRC) Revised 01-18-2010 2 4" xfId="18750"/>
    <cellStyle name="_Tenaska Comparison_Power Costs - Comparison bx Rbtl-Staff-Jt-PC_Electric Rev Req Model (2009 GRC) Revised 01-18-2010 2 4 2" xfId="18751"/>
    <cellStyle name="_Tenaska Comparison_Power Costs - Comparison bx Rbtl-Staff-Jt-PC_Electric Rev Req Model (2009 GRC) Revised 01-18-2010 2 5" xfId="18752"/>
    <cellStyle name="_Tenaska Comparison_Power Costs - Comparison bx Rbtl-Staff-Jt-PC_Electric Rev Req Model (2009 GRC) Revised 01-18-2010 3" xfId="18753"/>
    <cellStyle name="_Tenaska Comparison_Power Costs - Comparison bx Rbtl-Staff-Jt-PC_Electric Rev Req Model (2009 GRC) Revised 01-18-2010 3 2" xfId="18754"/>
    <cellStyle name="_Tenaska Comparison_Power Costs - Comparison bx Rbtl-Staff-Jt-PC_Electric Rev Req Model (2009 GRC) Revised 01-18-2010 3 2 2" xfId="18755"/>
    <cellStyle name="_Tenaska Comparison_Power Costs - Comparison bx Rbtl-Staff-Jt-PC_Electric Rev Req Model (2009 GRC) Revised 01-18-2010 3 3" xfId="18756"/>
    <cellStyle name="_Tenaska Comparison_Power Costs - Comparison bx Rbtl-Staff-Jt-PC_Electric Rev Req Model (2009 GRC) Revised 01-18-2010 3 4" xfId="18757"/>
    <cellStyle name="_Tenaska Comparison_Power Costs - Comparison bx Rbtl-Staff-Jt-PC_Electric Rev Req Model (2009 GRC) Revised 01-18-2010 4" xfId="18758"/>
    <cellStyle name="_Tenaska Comparison_Power Costs - Comparison bx Rbtl-Staff-Jt-PC_Electric Rev Req Model (2009 GRC) Revised 01-18-2010 4 2" xfId="18759"/>
    <cellStyle name="_Tenaska Comparison_Power Costs - Comparison bx Rbtl-Staff-Jt-PC_Electric Rev Req Model (2009 GRC) Revised 01-18-2010 4 2 2" xfId="18760"/>
    <cellStyle name="_Tenaska Comparison_Power Costs - Comparison bx Rbtl-Staff-Jt-PC_Electric Rev Req Model (2009 GRC) Revised 01-18-2010 4 3" xfId="18761"/>
    <cellStyle name="_Tenaska Comparison_Power Costs - Comparison bx Rbtl-Staff-Jt-PC_Electric Rev Req Model (2009 GRC) Revised 01-18-2010 5" xfId="18762"/>
    <cellStyle name="_Tenaska Comparison_Power Costs - Comparison bx Rbtl-Staff-Jt-PC_Electric Rev Req Model (2009 GRC) Revised 01-18-2010 5 2" xfId="18763"/>
    <cellStyle name="_Tenaska Comparison_Power Costs - Comparison bx Rbtl-Staff-Jt-PC_Electric Rev Req Model (2009 GRC) Revised 01-18-2010 6" xfId="18764"/>
    <cellStyle name="_Tenaska Comparison_Power Costs - Comparison bx Rbtl-Staff-Jt-PC_Electric Rev Req Model (2009 GRC) Revised 01-18-2010 6 2" xfId="18765"/>
    <cellStyle name="_Tenaska Comparison_Power Costs - Comparison bx Rbtl-Staff-Jt-PC_Electric Rev Req Model (2009 GRC) Revised 01-18-2010 7" xfId="18766"/>
    <cellStyle name="_Tenaska Comparison_Power Costs - Comparison bx Rbtl-Staff-Jt-PC_Electric Rev Req Model (2009 GRC) Revised 01-18-2010_DEM-WP(C) ENERG10C--ctn Mid-C_042010 2010GRC" xfId="18767"/>
    <cellStyle name="_Tenaska Comparison_Power Costs - Comparison bx Rbtl-Staff-Jt-PC_Electric Rev Req Model (2009 GRC) Revised 01-18-2010_DEM-WP(C) ENERG10C--ctn Mid-C_042010 2010GRC 2" xfId="18768"/>
    <cellStyle name="_Tenaska Comparison_Power Costs - Comparison bx Rbtl-Staff-Jt-PC_Final Order Electric EXHIBIT A-1" xfId="18769"/>
    <cellStyle name="_Tenaska Comparison_Power Costs - Comparison bx Rbtl-Staff-Jt-PC_Final Order Electric EXHIBIT A-1 2" xfId="18770"/>
    <cellStyle name="_Tenaska Comparison_Power Costs - Comparison bx Rbtl-Staff-Jt-PC_Final Order Electric EXHIBIT A-1 2 2" xfId="18771"/>
    <cellStyle name="_Tenaska Comparison_Power Costs - Comparison bx Rbtl-Staff-Jt-PC_Final Order Electric EXHIBIT A-1 2 2 2" xfId="18772"/>
    <cellStyle name="_Tenaska Comparison_Power Costs - Comparison bx Rbtl-Staff-Jt-PC_Final Order Electric EXHIBIT A-1 2 3" xfId="18773"/>
    <cellStyle name="_Tenaska Comparison_Power Costs - Comparison bx Rbtl-Staff-Jt-PC_Final Order Electric EXHIBIT A-1 2 4" xfId="18774"/>
    <cellStyle name="_Tenaska Comparison_Power Costs - Comparison bx Rbtl-Staff-Jt-PC_Final Order Electric EXHIBIT A-1 3" xfId="18775"/>
    <cellStyle name="_Tenaska Comparison_Power Costs - Comparison bx Rbtl-Staff-Jt-PC_Final Order Electric EXHIBIT A-1 3 2" xfId="18776"/>
    <cellStyle name="_Tenaska Comparison_Power Costs - Comparison bx Rbtl-Staff-Jt-PC_Final Order Electric EXHIBIT A-1 3 2 2" xfId="18777"/>
    <cellStyle name="_Tenaska Comparison_Power Costs - Comparison bx Rbtl-Staff-Jt-PC_Final Order Electric EXHIBIT A-1 3 3" xfId="18778"/>
    <cellStyle name="_Tenaska Comparison_Power Costs - Comparison bx Rbtl-Staff-Jt-PC_Final Order Electric EXHIBIT A-1 4" xfId="18779"/>
    <cellStyle name="_Tenaska Comparison_Power Costs - Comparison bx Rbtl-Staff-Jt-PC_Final Order Electric EXHIBIT A-1 4 2" xfId="18780"/>
    <cellStyle name="_Tenaska Comparison_Power Costs - Comparison bx Rbtl-Staff-Jt-PC_Final Order Electric EXHIBIT A-1 5" xfId="18781"/>
    <cellStyle name="_Tenaska Comparison_Power Costs - Comparison bx Rbtl-Staff-Jt-PC_Final Order Electric EXHIBIT A-1 6" xfId="18782"/>
    <cellStyle name="_Tenaska Comparison_Power Costs - Comparison bx Rbtl-Staff-Jt-PC_Final Order Electric EXHIBIT A-1 7" xfId="18783"/>
    <cellStyle name="_Tenaska Comparison_Production Adj 4.37" xfId="18784"/>
    <cellStyle name="_Tenaska Comparison_Production Adj 4.37 2" xfId="18785"/>
    <cellStyle name="_Tenaska Comparison_Production Adj 4.37 2 2" xfId="18786"/>
    <cellStyle name="_Tenaska Comparison_Production Adj 4.37 2 2 2" xfId="18787"/>
    <cellStyle name="_Tenaska Comparison_Production Adj 4.37 2 3" xfId="18788"/>
    <cellStyle name="_Tenaska Comparison_Production Adj 4.37 3" xfId="18789"/>
    <cellStyle name="_Tenaska Comparison_Production Adj 4.37 3 2" xfId="18790"/>
    <cellStyle name="_Tenaska Comparison_Production Adj 4.37 4" xfId="18791"/>
    <cellStyle name="_Tenaska Comparison_Purchased Power Adj 4.03" xfId="18792"/>
    <cellStyle name="_Tenaska Comparison_Purchased Power Adj 4.03 2" xfId="18793"/>
    <cellStyle name="_Tenaska Comparison_Purchased Power Adj 4.03 2 2" xfId="18794"/>
    <cellStyle name="_Tenaska Comparison_Purchased Power Adj 4.03 2 2 2" xfId="18795"/>
    <cellStyle name="_Tenaska Comparison_Purchased Power Adj 4.03 2 3" xfId="18796"/>
    <cellStyle name="_Tenaska Comparison_Purchased Power Adj 4.03 3" xfId="18797"/>
    <cellStyle name="_Tenaska Comparison_Purchased Power Adj 4.03 3 2" xfId="18798"/>
    <cellStyle name="_Tenaska Comparison_Purchased Power Adj 4.03 4" xfId="18799"/>
    <cellStyle name="_Tenaska Comparison_Rebuttal Power Costs" xfId="18800"/>
    <cellStyle name="_Tenaska Comparison_Rebuttal Power Costs 2" xfId="18801"/>
    <cellStyle name="_Tenaska Comparison_Rebuttal Power Costs 2 2" xfId="18802"/>
    <cellStyle name="_Tenaska Comparison_Rebuttal Power Costs 2 2 2" xfId="18803"/>
    <cellStyle name="_Tenaska Comparison_Rebuttal Power Costs 2 2 2 2" xfId="18804"/>
    <cellStyle name="_Tenaska Comparison_Rebuttal Power Costs 2 2 3" xfId="18805"/>
    <cellStyle name="_Tenaska Comparison_Rebuttal Power Costs 2 3" xfId="18806"/>
    <cellStyle name="_Tenaska Comparison_Rebuttal Power Costs 2 3 2" xfId="18807"/>
    <cellStyle name="_Tenaska Comparison_Rebuttal Power Costs 2 4" xfId="18808"/>
    <cellStyle name="_Tenaska Comparison_Rebuttal Power Costs 2 4 2" xfId="18809"/>
    <cellStyle name="_Tenaska Comparison_Rebuttal Power Costs 2 5" xfId="18810"/>
    <cellStyle name="_Tenaska Comparison_Rebuttal Power Costs 3" xfId="18811"/>
    <cellStyle name="_Tenaska Comparison_Rebuttal Power Costs 3 2" xfId="18812"/>
    <cellStyle name="_Tenaska Comparison_Rebuttal Power Costs 3 2 2" xfId="18813"/>
    <cellStyle name="_Tenaska Comparison_Rebuttal Power Costs 3 3" xfId="18814"/>
    <cellStyle name="_Tenaska Comparison_Rebuttal Power Costs 3 4" xfId="18815"/>
    <cellStyle name="_Tenaska Comparison_Rebuttal Power Costs 4" xfId="18816"/>
    <cellStyle name="_Tenaska Comparison_Rebuttal Power Costs 4 2" xfId="18817"/>
    <cellStyle name="_Tenaska Comparison_Rebuttal Power Costs 4 2 2" xfId="18818"/>
    <cellStyle name="_Tenaska Comparison_Rebuttal Power Costs 4 3" xfId="18819"/>
    <cellStyle name="_Tenaska Comparison_Rebuttal Power Costs 5" xfId="18820"/>
    <cellStyle name="_Tenaska Comparison_Rebuttal Power Costs 5 2" xfId="18821"/>
    <cellStyle name="_Tenaska Comparison_Rebuttal Power Costs 6" xfId="18822"/>
    <cellStyle name="_Tenaska Comparison_Rebuttal Power Costs 6 2" xfId="18823"/>
    <cellStyle name="_Tenaska Comparison_Rebuttal Power Costs 7" xfId="18824"/>
    <cellStyle name="_Tenaska Comparison_Rebuttal Power Costs_Adj Bench DR 3 for Initial Briefs (Electric)" xfId="18825"/>
    <cellStyle name="_Tenaska Comparison_Rebuttal Power Costs_Adj Bench DR 3 for Initial Briefs (Electric) 2" xfId="18826"/>
    <cellStyle name="_Tenaska Comparison_Rebuttal Power Costs_Adj Bench DR 3 for Initial Briefs (Electric) 2 2" xfId="18827"/>
    <cellStyle name="_Tenaska Comparison_Rebuttal Power Costs_Adj Bench DR 3 for Initial Briefs (Electric) 2 2 2" xfId="18828"/>
    <cellStyle name="_Tenaska Comparison_Rebuttal Power Costs_Adj Bench DR 3 for Initial Briefs (Electric) 2 2 2 2" xfId="18829"/>
    <cellStyle name="_Tenaska Comparison_Rebuttal Power Costs_Adj Bench DR 3 for Initial Briefs (Electric) 2 2 3" xfId="18830"/>
    <cellStyle name="_Tenaska Comparison_Rebuttal Power Costs_Adj Bench DR 3 for Initial Briefs (Electric) 2 3" xfId="18831"/>
    <cellStyle name="_Tenaska Comparison_Rebuttal Power Costs_Adj Bench DR 3 for Initial Briefs (Electric) 2 3 2" xfId="18832"/>
    <cellStyle name="_Tenaska Comparison_Rebuttal Power Costs_Adj Bench DR 3 for Initial Briefs (Electric) 2 4" xfId="18833"/>
    <cellStyle name="_Tenaska Comparison_Rebuttal Power Costs_Adj Bench DR 3 for Initial Briefs (Electric) 2 4 2" xfId="18834"/>
    <cellStyle name="_Tenaska Comparison_Rebuttal Power Costs_Adj Bench DR 3 for Initial Briefs (Electric) 2 5" xfId="18835"/>
    <cellStyle name="_Tenaska Comparison_Rebuttal Power Costs_Adj Bench DR 3 for Initial Briefs (Electric) 3" xfId="18836"/>
    <cellStyle name="_Tenaska Comparison_Rebuttal Power Costs_Adj Bench DR 3 for Initial Briefs (Electric) 3 2" xfId="18837"/>
    <cellStyle name="_Tenaska Comparison_Rebuttal Power Costs_Adj Bench DR 3 for Initial Briefs (Electric) 3 2 2" xfId="18838"/>
    <cellStyle name="_Tenaska Comparison_Rebuttal Power Costs_Adj Bench DR 3 for Initial Briefs (Electric) 3 3" xfId="18839"/>
    <cellStyle name="_Tenaska Comparison_Rebuttal Power Costs_Adj Bench DR 3 for Initial Briefs (Electric) 3 4" xfId="18840"/>
    <cellStyle name="_Tenaska Comparison_Rebuttal Power Costs_Adj Bench DR 3 for Initial Briefs (Electric) 4" xfId="18841"/>
    <cellStyle name="_Tenaska Comparison_Rebuttal Power Costs_Adj Bench DR 3 for Initial Briefs (Electric) 4 2" xfId="18842"/>
    <cellStyle name="_Tenaska Comparison_Rebuttal Power Costs_Adj Bench DR 3 for Initial Briefs (Electric) 4 2 2" xfId="18843"/>
    <cellStyle name="_Tenaska Comparison_Rebuttal Power Costs_Adj Bench DR 3 for Initial Briefs (Electric) 4 3" xfId="18844"/>
    <cellStyle name="_Tenaska Comparison_Rebuttal Power Costs_Adj Bench DR 3 for Initial Briefs (Electric) 5" xfId="18845"/>
    <cellStyle name="_Tenaska Comparison_Rebuttal Power Costs_Adj Bench DR 3 for Initial Briefs (Electric) 5 2" xfId="18846"/>
    <cellStyle name="_Tenaska Comparison_Rebuttal Power Costs_Adj Bench DR 3 for Initial Briefs (Electric) 6" xfId="18847"/>
    <cellStyle name="_Tenaska Comparison_Rebuttal Power Costs_Adj Bench DR 3 for Initial Briefs (Electric) 6 2" xfId="18848"/>
    <cellStyle name="_Tenaska Comparison_Rebuttal Power Costs_Adj Bench DR 3 for Initial Briefs (Electric) 7" xfId="18849"/>
    <cellStyle name="_Tenaska Comparison_Rebuttal Power Costs_Adj Bench DR 3 for Initial Briefs (Electric)_DEM-WP(C) ENERG10C--ctn Mid-C_042010 2010GRC" xfId="18850"/>
    <cellStyle name="_Tenaska Comparison_Rebuttal Power Costs_Adj Bench DR 3 for Initial Briefs (Electric)_DEM-WP(C) ENERG10C--ctn Mid-C_042010 2010GRC 2" xfId="18851"/>
    <cellStyle name="_Tenaska Comparison_Rebuttal Power Costs_DEM-WP(C) ENERG10C--ctn Mid-C_042010 2010GRC" xfId="18852"/>
    <cellStyle name="_Tenaska Comparison_Rebuttal Power Costs_DEM-WP(C) ENERG10C--ctn Mid-C_042010 2010GRC 2" xfId="18853"/>
    <cellStyle name="_Tenaska Comparison_Rebuttal Power Costs_Electric Rev Req Model (2009 GRC) Rebuttal" xfId="18854"/>
    <cellStyle name="_Tenaska Comparison_Rebuttal Power Costs_Electric Rev Req Model (2009 GRC) Rebuttal 2" xfId="18855"/>
    <cellStyle name="_Tenaska Comparison_Rebuttal Power Costs_Electric Rev Req Model (2009 GRC) Rebuttal 2 2" xfId="18856"/>
    <cellStyle name="_Tenaska Comparison_Rebuttal Power Costs_Electric Rev Req Model (2009 GRC) Rebuttal 2 2 2" xfId="18857"/>
    <cellStyle name="_Tenaska Comparison_Rebuttal Power Costs_Electric Rev Req Model (2009 GRC) Rebuttal 2 3" xfId="18858"/>
    <cellStyle name="_Tenaska Comparison_Rebuttal Power Costs_Electric Rev Req Model (2009 GRC) Rebuttal 2 4" xfId="18859"/>
    <cellStyle name="_Tenaska Comparison_Rebuttal Power Costs_Electric Rev Req Model (2009 GRC) Rebuttal 3" xfId="18860"/>
    <cellStyle name="_Tenaska Comparison_Rebuttal Power Costs_Electric Rev Req Model (2009 GRC) Rebuttal 3 2" xfId="18861"/>
    <cellStyle name="_Tenaska Comparison_Rebuttal Power Costs_Electric Rev Req Model (2009 GRC) Rebuttal 4" xfId="18862"/>
    <cellStyle name="_Tenaska Comparison_Rebuttal Power Costs_Electric Rev Req Model (2009 GRC) Rebuttal 5" xfId="18863"/>
    <cellStyle name="_Tenaska Comparison_Rebuttal Power Costs_Electric Rev Req Model (2009 GRC) Rebuttal REmoval of New  WH Solar AdjustMI" xfId="18864"/>
    <cellStyle name="_Tenaska Comparison_Rebuttal Power Costs_Electric Rev Req Model (2009 GRC) Rebuttal REmoval of New  WH Solar AdjustMI 2" xfId="18865"/>
    <cellStyle name="_Tenaska Comparison_Rebuttal Power Costs_Electric Rev Req Model (2009 GRC) Rebuttal REmoval of New  WH Solar AdjustMI 2 2" xfId="18866"/>
    <cellStyle name="_Tenaska Comparison_Rebuttal Power Costs_Electric Rev Req Model (2009 GRC) Rebuttal REmoval of New  WH Solar AdjustMI 2 2 2" xfId="18867"/>
    <cellStyle name="_Tenaska Comparison_Rebuttal Power Costs_Electric Rev Req Model (2009 GRC) Rebuttal REmoval of New  WH Solar AdjustMI 2 2 2 2" xfId="18868"/>
    <cellStyle name="_Tenaska Comparison_Rebuttal Power Costs_Electric Rev Req Model (2009 GRC) Rebuttal REmoval of New  WH Solar AdjustMI 2 2 3" xfId="18869"/>
    <cellStyle name="_Tenaska Comparison_Rebuttal Power Costs_Electric Rev Req Model (2009 GRC) Rebuttal REmoval of New  WH Solar AdjustMI 2 3" xfId="18870"/>
    <cellStyle name="_Tenaska Comparison_Rebuttal Power Costs_Electric Rev Req Model (2009 GRC) Rebuttal REmoval of New  WH Solar AdjustMI 2 3 2" xfId="18871"/>
    <cellStyle name="_Tenaska Comparison_Rebuttal Power Costs_Electric Rev Req Model (2009 GRC) Rebuttal REmoval of New  WH Solar AdjustMI 2 4" xfId="18872"/>
    <cellStyle name="_Tenaska Comparison_Rebuttal Power Costs_Electric Rev Req Model (2009 GRC) Rebuttal REmoval of New  WH Solar AdjustMI 2 4 2" xfId="18873"/>
    <cellStyle name="_Tenaska Comparison_Rebuttal Power Costs_Electric Rev Req Model (2009 GRC) Rebuttal REmoval of New  WH Solar AdjustMI 2 5" xfId="18874"/>
    <cellStyle name="_Tenaska Comparison_Rebuttal Power Costs_Electric Rev Req Model (2009 GRC) Rebuttal REmoval of New  WH Solar AdjustMI 3" xfId="18875"/>
    <cellStyle name="_Tenaska Comparison_Rebuttal Power Costs_Electric Rev Req Model (2009 GRC) Rebuttal REmoval of New  WH Solar AdjustMI 3 2" xfId="18876"/>
    <cellStyle name="_Tenaska Comparison_Rebuttal Power Costs_Electric Rev Req Model (2009 GRC) Rebuttal REmoval of New  WH Solar AdjustMI 3 2 2" xfId="18877"/>
    <cellStyle name="_Tenaska Comparison_Rebuttal Power Costs_Electric Rev Req Model (2009 GRC) Rebuttal REmoval of New  WH Solar AdjustMI 3 3" xfId="18878"/>
    <cellStyle name="_Tenaska Comparison_Rebuttal Power Costs_Electric Rev Req Model (2009 GRC) Rebuttal REmoval of New  WH Solar AdjustMI 3 4" xfId="18879"/>
    <cellStyle name="_Tenaska Comparison_Rebuttal Power Costs_Electric Rev Req Model (2009 GRC) Rebuttal REmoval of New  WH Solar AdjustMI 4" xfId="18880"/>
    <cellStyle name="_Tenaska Comparison_Rebuttal Power Costs_Electric Rev Req Model (2009 GRC) Rebuttal REmoval of New  WH Solar AdjustMI 4 2" xfId="18881"/>
    <cellStyle name="_Tenaska Comparison_Rebuttal Power Costs_Electric Rev Req Model (2009 GRC) Rebuttal REmoval of New  WH Solar AdjustMI 4 2 2" xfId="18882"/>
    <cellStyle name="_Tenaska Comparison_Rebuttal Power Costs_Electric Rev Req Model (2009 GRC) Rebuttal REmoval of New  WH Solar AdjustMI 4 3" xfId="18883"/>
    <cellStyle name="_Tenaska Comparison_Rebuttal Power Costs_Electric Rev Req Model (2009 GRC) Rebuttal REmoval of New  WH Solar AdjustMI 5" xfId="18884"/>
    <cellStyle name="_Tenaska Comparison_Rebuttal Power Costs_Electric Rev Req Model (2009 GRC) Rebuttal REmoval of New  WH Solar AdjustMI 5 2" xfId="18885"/>
    <cellStyle name="_Tenaska Comparison_Rebuttal Power Costs_Electric Rev Req Model (2009 GRC) Rebuttal REmoval of New  WH Solar AdjustMI 6" xfId="18886"/>
    <cellStyle name="_Tenaska Comparison_Rebuttal Power Costs_Electric Rev Req Model (2009 GRC) Rebuttal REmoval of New  WH Solar AdjustMI 6 2" xfId="18887"/>
    <cellStyle name="_Tenaska Comparison_Rebuttal Power Costs_Electric Rev Req Model (2009 GRC) Rebuttal REmoval of New  WH Solar AdjustMI 7" xfId="18888"/>
    <cellStyle name="_Tenaska Comparison_Rebuttal Power Costs_Electric Rev Req Model (2009 GRC) Rebuttal REmoval of New  WH Solar AdjustMI_DEM-WP(C) ENERG10C--ctn Mid-C_042010 2010GRC" xfId="18889"/>
    <cellStyle name="_Tenaska Comparison_Rebuttal Power Costs_Electric Rev Req Model (2009 GRC) Rebuttal REmoval of New  WH Solar AdjustMI_DEM-WP(C) ENERG10C--ctn Mid-C_042010 2010GRC 2" xfId="18890"/>
    <cellStyle name="_Tenaska Comparison_Rebuttal Power Costs_Electric Rev Req Model (2009 GRC) Revised 01-18-2010" xfId="18891"/>
    <cellStyle name="_Tenaska Comparison_Rebuttal Power Costs_Electric Rev Req Model (2009 GRC) Revised 01-18-2010 2" xfId="18892"/>
    <cellStyle name="_Tenaska Comparison_Rebuttal Power Costs_Electric Rev Req Model (2009 GRC) Revised 01-18-2010 2 2" xfId="18893"/>
    <cellStyle name="_Tenaska Comparison_Rebuttal Power Costs_Electric Rev Req Model (2009 GRC) Revised 01-18-2010 2 2 2" xfId="18894"/>
    <cellStyle name="_Tenaska Comparison_Rebuttal Power Costs_Electric Rev Req Model (2009 GRC) Revised 01-18-2010 2 2 2 2" xfId="18895"/>
    <cellStyle name="_Tenaska Comparison_Rebuttal Power Costs_Electric Rev Req Model (2009 GRC) Revised 01-18-2010 2 2 3" xfId="18896"/>
    <cellStyle name="_Tenaska Comparison_Rebuttal Power Costs_Electric Rev Req Model (2009 GRC) Revised 01-18-2010 2 3" xfId="18897"/>
    <cellStyle name="_Tenaska Comparison_Rebuttal Power Costs_Electric Rev Req Model (2009 GRC) Revised 01-18-2010 2 3 2" xfId="18898"/>
    <cellStyle name="_Tenaska Comparison_Rebuttal Power Costs_Electric Rev Req Model (2009 GRC) Revised 01-18-2010 2 4" xfId="18899"/>
    <cellStyle name="_Tenaska Comparison_Rebuttal Power Costs_Electric Rev Req Model (2009 GRC) Revised 01-18-2010 2 4 2" xfId="18900"/>
    <cellStyle name="_Tenaska Comparison_Rebuttal Power Costs_Electric Rev Req Model (2009 GRC) Revised 01-18-2010 2 5" xfId="18901"/>
    <cellStyle name="_Tenaska Comparison_Rebuttal Power Costs_Electric Rev Req Model (2009 GRC) Revised 01-18-2010 3" xfId="18902"/>
    <cellStyle name="_Tenaska Comparison_Rebuttal Power Costs_Electric Rev Req Model (2009 GRC) Revised 01-18-2010 3 2" xfId="18903"/>
    <cellStyle name="_Tenaska Comparison_Rebuttal Power Costs_Electric Rev Req Model (2009 GRC) Revised 01-18-2010 3 2 2" xfId="18904"/>
    <cellStyle name="_Tenaska Comparison_Rebuttal Power Costs_Electric Rev Req Model (2009 GRC) Revised 01-18-2010 3 3" xfId="18905"/>
    <cellStyle name="_Tenaska Comparison_Rebuttal Power Costs_Electric Rev Req Model (2009 GRC) Revised 01-18-2010 3 4" xfId="18906"/>
    <cellStyle name="_Tenaska Comparison_Rebuttal Power Costs_Electric Rev Req Model (2009 GRC) Revised 01-18-2010 4" xfId="18907"/>
    <cellStyle name="_Tenaska Comparison_Rebuttal Power Costs_Electric Rev Req Model (2009 GRC) Revised 01-18-2010 4 2" xfId="18908"/>
    <cellStyle name="_Tenaska Comparison_Rebuttal Power Costs_Electric Rev Req Model (2009 GRC) Revised 01-18-2010 4 2 2" xfId="18909"/>
    <cellStyle name="_Tenaska Comparison_Rebuttal Power Costs_Electric Rev Req Model (2009 GRC) Revised 01-18-2010 4 3" xfId="18910"/>
    <cellStyle name="_Tenaska Comparison_Rebuttal Power Costs_Electric Rev Req Model (2009 GRC) Revised 01-18-2010 5" xfId="18911"/>
    <cellStyle name="_Tenaska Comparison_Rebuttal Power Costs_Electric Rev Req Model (2009 GRC) Revised 01-18-2010 5 2" xfId="18912"/>
    <cellStyle name="_Tenaska Comparison_Rebuttal Power Costs_Electric Rev Req Model (2009 GRC) Revised 01-18-2010 6" xfId="18913"/>
    <cellStyle name="_Tenaska Comparison_Rebuttal Power Costs_Electric Rev Req Model (2009 GRC) Revised 01-18-2010 6 2" xfId="18914"/>
    <cellStyle name="_Tenaska Comparison_Rebuttal Power Costs_Electric Rev Req Model (2009 GRC) Revised 01-18-2010 7" xfId="18915"/>
    <cellStyle name="_Tenaska Comparison_Rebuttal Power Costs_Electric Rev Req Model (2009 GRC) Revised 01-18-2010_DEM-WP(C) ENERG10C--ctn Mid-C_042010 2010GRC" xfId="18916"/>
    <cellStyle name="_Tenaska Comparison_Rebuttal Power Costs_Electric Rev Req Model (2009 GRC) Revised 01-18-2010_DEM-WP(C) ENERG10C--ctn Mid-C_042010 2010GRC 2" xfId="18917"/>
    <cellStyle name="_Tenaska Comparison_Rebuttal Power Costs_Final Order Electric EXHIBIT A-1" xfId="18918"/>
    <cellStyle name="_Tenaska Comparison_Rebuttal Power Costs_Final Order Electric EXHIBIT A-1 2" xfId="18919"/>
    <cellStyle name="_Tenaska Comparison_Rebuttal Power Costs_Final Order Electric EXHIBIT A-1 2 2" xfId="18920"/>
    <cellStyle name="_Tenaska Comparison_Rebuttal Power Costs_Final Order Electric EXHIBIT A-1 2 2 2" xfId="18921"/>
    <cellStyle name="_Tenaska Comparison_Rebuttal Power Costs_Final Order Electric EXHIBIT A-1 2 3" xfId="18922"/>
    <cellStyle name="_Tenaska Comparison_Rebuttal Power Costs_Final Order Electric EXHIBIT A-1 2 4" xfId="18923"/>
    <cellStyle name="_Tenaska Comparison_Rebuttal Power Costs_Final Order Electric EXHIBIT A-1 3" xfId="18924"/>
    <cellStyle name="_Tenaska Comparison_Rebuttal Power Costs_Final Order Electric EXHIBIT A-1 3 2" xfId="18925"/>
    <cellStyle name="_Tenaska Comparison_Rebuttal Power Costs_Final Order Electric EXHIBIT A-1 3 2 2" xfId="18926"/>
    <cellStyle name="_Tenaska Comparison_Rebuttal Power Costs_Final Order Electric EXHIBIT A-1 3 3" xfId="18927"/>
    <cellStyle name="_Tenaska Comparison_Rebuttal Power Costs_Final Order Electric EXHIBIT A-1 4" xfId="18928"/>
    <cellStyle name="_Tenaska Comparison_Rebuttal Power Costs_Final Order Electric EXHIBIT A-1 4 2" xfId="18929"/>
    <cellStyle name="_Tenaska Comparison_Rebuttal Power Costs_Final Order Electric EXHIBIT A-1 5" xfId="18930"/>
    <cellStyle name="_Tenaska Comparison_Rebuttal Power Costs_Final Order Electric EXHIBIT A-1 6" xfId="18931"/>
    <cellStyle name="_Tenaska Comparison_Rebuttal Power Costs_Final Order Electric EXHIBIT A-1 7" xfId="18932"/>
    <cellStyle name="_Tenaska Comparison_ROR 5.02" xfId="18933"/>
    <cellStyle name="_Tenaska Comparison_ROR 5.02 2" xfId="18934"/>
    <cellStyle name="_Tenaska Comparison_ROR 5.02 2 2" xfId="18935"/>
    <cellStyle name="_Tenaska Comparison_ROR 5.02 2 2 2" xfId="18936"/>
    <cellStyle name="_Tenaska Comparison_ROR 5.02 2 3" xfId="18937"/>
    <cellStyle name="_Tenaska Comparison_ROR 5.02 3" xfId="18938"/>
    <cellStyle name="_Tenaska Comparison_ROR 5.02 3 2" xfId="18939"/>
    <cellStyle name="_Tenaska Comparison_ROR 5.02 4" xfId="18940"/>
    <cellStyle name="_Tenaska Comparison_Transmission Workbook for May BOD" xfId="18941"/>
    <cellStyle name="_Tenaska Comparison_Transmission Workbook for May BOD 2" xfId="18942"/>
    <cellStyle name="_Tenaska Comparison_Transmission Workbook for May BOD 2 2" xfId="18943"/>
    <cellStyle name="_Tenaska Comparison_Transmission Workbook for May BOD 2 2 2" xfId="18944"/>
    <cellStyle name="_Tenaska Comparison_Transmission Workbook for May BOD 2 2 2 2" xfId="18945"/>
    <cellStyle name="_Tenaska Comparison_Transmission Workbook for May BOD 2 3" xfId="18946"/>
    <cellStyle name="_Tenaska Comparison_Transmission Workbook for May BOD 2 3 2" xfId="18947"/>
    <cellStyle name="_Tenaska Comparison_Transmission Workbook for May BOD 2 4" xfId="18948"/>
    <cellStyle name="_Tenaska Comparison_Transmission Workbook for May BOD 2 4 2" xfId="18949"/>
    <cellStyle name="_Tenaska Comparison_Transmission Workbook for May BOD 2 5" xfId="18950"/>
    <cellStyle name="_Tenaska Comparison_Transmission Workbook for May BOD 3" xfId="18951"/>
    <cellStyle name="_Tenaska Comparison_Transmission Workbook for May BOD 3 2" xfId="18952"/>
    <cellStyle name="_Tenaska Comparison_Transmission Workbook for May BOD 3 2 2" xfId="18953"/>
    <cellStyle name="_Tenaska Comparison_Transmission Workbook for May BOD 3 3" xfId="18954"/>
    <cellStyle name="_Tenaska Comparison_Transmission Workbook for May BOD 4" xfId="18955"/>
    <cellStyle name="_Tenaska Comparison_Transmission Workbook for May BOD 4 2" xfId="18956"/>
    <cellStyle name="_Tenaska Comparison_Transmission Workbook for May BOD 4 2 2" xfId="18957"/>
    <cellStyle name="_Tenaska Comparison_Transmission Workbook for May BOD 4 3" xfId="18958"/>
    <cellStyle name="_Tenaska Comparison_Transmission Workbook for May BOD 5" xfId="18959"/>
    <cellStyle name="_Tenaska Comparison_Transmission Workbook for May BOD 5 2" xfId="18960"/>
    <cellStyle name="_Tenaska Comparison_Transmission Workbook for May BOD 6" xfId="18961"/>
    <cellStyle name="_Tenaska Comparison_Transmission Workbook for May BOD 6 2" xfId="18962"/>
    <cellStyle name="_Tenaska Comparison_Transmission Workbook for May BOD 7" xfId="18963"/>
    <cellStyle name="_Tenaska Comparison_Transmission Workbook for May BOD_DEM-WP(C) ENERG10C--ctn Mid-C_042010 2010GRC" xfId="18964"/>
    <cellStyle name="_Tenaska Comparison_Transmission Workbook for May BOD_DEM-WP(C) ENERG10C--ctn Mid-C_042010 2010GRC 2" xfId="18965"/>
    <cellStyle name="_Tenaska Comparison_Wind Integration 10GRC" xfId="18966"/>
    <cellStyle name="_Tenaska Comparison_Wind Integration 10GRC 2" xfId="18967"/>
    <cellStyle name="_Tenaska Comparison_Wind Integration 10GRC 2 2" xfId="18968"/>
    <cellStyle name="_Tenaska Comparison_Wind Integration 10GRC 2 2 2" xfId="18969"/>
    <cellStyle name="_Tenaska Comparison_Wind Integration 10GRC 2 2 2 2" xfId="18970"/>
    <cellStyle name="_Tenaska Comparison_Wind Integration 10GRC 2 3" xfId="18971"/>
    <cellStyle name="_Tenaska Comparison_Wind Integration 10GRC 2 3 2" xfId="18972"/>
    <cellStyle name="_Tenaska Comparison_Wind Integration 10GRC 2 4" xfId="18973"/>
    <cellStyle name="_Tenaska Comparison_Wind Integration 10GRC 2 4 2" xfId="18974"/>
    <cellStyle name="_Tenaska Comparison_Wind Integration 10GRC 2 5" xfId="18975"/>
    <cellStyle name="_Tenaska Comparison_Wind Integration 10GRC 3" xfId="18976"/>
    <cellStyle name="_Tenaska Comparison_Wind Integration 10GRC 3 2" xfId="18977"/>
    <cellStyle name="_Tenaska Comparison_Wind Integration 10GRC 3 2 2" xfId="18978"/>
    <cellStyle name="_Tenaska Comparison_Wind Integration 10GRC 3 3" xfId="18979"/>
    <cellStyle name="_Tenaska Comparison_Wind Integration 10GRC 4" xfId="18980"/>
    <cellStyle name="_Tenaska Comparison_Wind Integration 10GRC 4 2" xfId="18981"/>
    <cellStyle name="_Tenaska Comparison_Wind Integration 10GRC 4 2 2" xfId="18982"/>
    <cellStyle name="_Tenaska Comparison_Wind Integration 10GRC 4 3" xfId="18983"/>
    <cellStyle name="_Tenaska Comparison_Wind Integration 10GRC 5" xfId="18984"/>
    <cellStyle name="_Tenaska Comparison_Wind Integration 10GRC 5 2" xfId="18985"/>
    <cellStyle name="_Tenaska Comparison_Wind Integration 10GRC 6" xfId="18986"/>
    <cellStyle name="_Tenaska Comparison_Wind Integration 10GRC 6 2" xfId="18987"/>
    <cellStyle name="_Tenaska Comparison_Wind Integration 10GRC 7" xfId="18988"/>
    <cellStyle name="_Tenaska Comparison_Wind Integration 10GRC_DEM-WP(C) ENERG10C--ctn Mid-C_042010 2010GRC" xfId="18989"/>
    <cellStyle name="_Tenaska Comparison_Wind Integration 10GRC_DEM-WP(C) ENERG10C--ctn Mid-C_042010 2010GRC 2" xfId="18990"/>
    <cellStyle name="_x0013__TENASKA REGULATORY ASSET" xfId="18991"/>
    <cellStyle name="_x0013__TENASKA REGULATORY ASSET 2" xfId="18992"/>
    <cellStyle name="_x0013__TENASKA REGULATORY ASSET 2 2" xfId="18993"/>
    <cellStyle name="_x0013__TENASKA REGULATORY ASSET 2 2 2" xfId="18994"/>
    <cellStyle name="_x0013__TENASKA REGULATORY ASSET 2 3" xfId="18995"/>
    <cellStyle name="_x0013__TENASKA REGULATORY ASSET 3" xfId="18996"/>
    <cellStyle name="_x0013__TENASKA REGULATORY ASSET 3 2" xfId="18997"/>
    <cellStyle name="_x0013__TENASKA REGULATORY ASSET 4" xfId="18998"/>
    <cellStyle name="_Therms Data" xfId="18999"/>
    <cellStyle name="_Therms Data 2" xfId="19000"/>
    <cellStyle name="_Therms Data_Pro Forma Rev 09 GRC" xfId="19001"/>
    <cellStyle name="_Therms Data_Pro Forma Rev 09 GRC 2" xfId="19002"/>
    <cellStyle name="_Therms Data_Pro Forma Rev 2010 GRC" xfId="19003"/>
    <cellStyle name="_Therms Data_Pro Forma Rev 2010 GRC 2" xfId="19004"/>
    <cellStyle name="_Therms Data_Pro Forma Rev 2010 GRC_Preliminary" xfId="19005"/>
    <cellStyle name="_Therms Data_Pro Forma Rev 2010 GRC_Preliminary 2" xfId="19006"/>
    <cellStyle name="_Therms Data_Revenue (Feb 09 - Jan 10)" xfId="19007"/>
    <cellStyle name="_Therms Data_Revenue (Feb 09 - Jan 10) 2" xfId="19008"/>
    <cellStyle name="_Therms Data_Revenue (Jan 09 - Dec 09)" xfId="19009"/>
    <cellStyle name="_Therms Data_Revenue (Jan 09 - Dec 09) 2" xfId="19010"/>
    <cellStyle name="_Therms Data_Revenue (Mar 09 - Feb 10)" xfId="19011"/>
    <cellStyle name="_Therms Data_Revenue (Mar 09 - Feb 10) 2" xfId="19012"/>
    <cellStyle name="_Therms Data_Volume Exhibit (Jan09 - Dec09)" xfId="19013"/>
    <cellStyle name="_Therms Data_Volume Exhibit (Jan09 - Dec09) 2" xfId="19014"/>
    <cellStyle name="_Value Copy 11 30 05 gas 12 09 05 AURORA at 12 14 05" xfId="19015"/>
    <cellStyle name="_Value Copy 11 30 05 gas 12 09 05 AURORA at 12 14 05 10" xfId="19016"/>
    <cellStyle name="_Value Copy 11 30 05 gas 12 09 05 AURORA at 12 14 05 10 2" xfId="19017"/>
    <cellStyle name="_Value Copy 11 30 05 gas 12 09 05 AURORA at 12 14 05 11" xfId="19018"/>
    <cellStyle name="_Value Copy 11 30 05 gas 12 09 05 AURORA at 12 14 05 11 2" xfId="19019"/>
    <cellStyle name="_Value Copy 11 30 05 gas 12 09 05 AURORA at 12 14 05 11 3" xfId="19020"/>
    <cellStyle name="_Value Copy 11 30 05 gas 12 09 05 AURORA at 12 14 05 12" xfId="19021"/>
    <cellStyle name="_Value Copy 11 30 05 gas 12 09 05 AURORA at 12 14 05 2" xfId="19022"/>
    <cellStyle name="_Value Copy 11 30 05 gas 12 09 05 AURORA at 12 14 05 2 2" xfId="19023"/>
    <cellStyle name="_Value Copy 11 30 05 gas 12 09 05 AURORA at 12 14 05 2 2 2" xfId="19024"/>
    <cellStyle name="_Value Copy 11 30 05 gas 12 09 05 AURORA at 12 14 05 2 2 2 2" xfId="19025"/>
    <cellStyle name="_Value Copy 11 30 05 gas 12 09 05 AURORA at 12 14 05 2 2 2 2 2" xfId="19026"/>
    <cellStyle name="_Value Copy 11 30 05 gas 12 09 05 AURORA at 12 14 05 2 2 2 3" xfId="19027"/>
    <cellStyle name="_Value Copy 11 30 05 gas 12 09 05 AURORA at 12 14 05 2 2 3" xfId="19028"/>
    <cellStyle name="_Value Copy 11 30 05 gas 12 09 05 AURORA at 12 14 05 2 2 3 2" xfId="19029"/>
    <cellStyle name="_Value Copy 11 30 05 gas 12 09 05 AURORA at 12 14 05 2 2 4" xfId="19030"/>
    <cellStyle name="_Value Copy 11 30 05 gas 12 09 05 AURORA at 12 14 05 2 2 4 2" xfId="19031"/>
    <cellStyle name="_Value Copy 11 30 05 gas 12 09 05 AURORA at 12 14 05 2 2 5" xfId="19032"/>
    <cellStyle name="_Value Copy 11 30 05 gas 12 09 05 AURORA at 12 14 05 2 3" xfId="19033"/>
    <cellStyle name="_Value Copy 11 30 05 gas 12 09 05 AURORA at 12 14 05 2 3 2" xfId="19034"/>
    <cellStyle name="_Value Copy 11 30 05 gas 12 09 05 AURORA at 12 14 05 2 3 2 2" xfId="19035"/>
    <cellStyle name="_Value Copy 11 30 05 gas 12 09 05 AURORA at 12 14 05 2 3 3" xfId="19036"/>
    <cellStyle name="_Value Copy 11 30 05 gas 12 09 05 AURORA at 12 14 05 2 3 4" xfId="19037"/>
    <cellStyle name="_Value Copy 11 30 05 gas 12 09 05 AURORA at 12 14 05 2 4" xfId="19038"/>
    <cellStyle name="_Value Copy 11 30 05 gas 12 09 05 AURORA at 12 14 05 2 4 2" xfId="19039"/>
    <cellStyle name="_Value Copy 11 30 05 gas 12 09 05 AURORA at 12 14 05 2 4 2 2" xfId="19040"/>
    <cellStyle name="_Value Copy 11 30 05 gas 12 09 05 AURORA at 12 14 05 2 4 3" xfId="19041"/>
    <cellStyle name="_Value Copy 11 30 05 gas 12 09 05 AURORA at 12 14 05 2 5" xfId="19042"/>
    <cellStyle name="_Value Copy 11 30 05 gas 12 09 05 AURORA at 12 14 05 2 5 2" xfId="19043"/>
    <cellStyle name="_Value Copy 11 30 05 gas 12 09 05 AURORA at 12 14 05 2 6" xfId="19044"/>
    <cellStyle name="_Value Copy 11 30 05 gas 12 09 05 AURORA at 12 14 05 2 6 2" xfId="19045"/>
    <cellStyle name="_Value Copy 11 30 05 gas 12 09 05 AURORA at 12 14 05 2 7" xfId="19046"/>
    <cellStyle name="_Value Copy 11 30 05 gas 12 09 05 AURORA at 12 14 05 3" xfId="19047"/>
    <cellStyle name="_Value Copy 11 30 05 gas 12 09 05 AURORA at 12 14 05 3 2" xfId="19048"/>
    <cellStyle name="_Value Copy 11 30 05 gas 12 09 05 AURORA at 12 14 05 3 2 2" xfId="19049"/>
    <cellStyle name="_Value Copy 11 30 05 gas 12 09 05 AURORA at 12 14 05 3 2 2 2" xfId="19050"/>
    <cellStyle name="_Value Copy 11 30 05 gas 12 09 05 AURORA at 12 14 05 3 2 3" xfId="19051"/>
    <cellStyle name="_Value Copy 11 30 05 gas 12 09 05 AURORA at 12 14 05 3 2 4" xfId="19052"/>
    <cellStyle name="_Value Copy 11 30 05 gas 12 09 05 AURORA at 12 14 05 3 3" xfId="19053"/>
    <cellStyle name="_Value Copy 11 30 05 gas 12 09 05 AURORA at 12 14 05 3 3 2" xfId="19054"/>
    <cellStyle name="_Value Copy 11 30 05 gas 12 09 05 AURORA at 12 14 05 3 3 2 2" xfId="19055"/>
    <cellStyle name="_Value Copy 11 30 05 gas 12 09 05 AURORA at 12 14 05 3 3 3" xfId="19056"/>
    <cellStyle name="_Value Copy 11 30 05 gas 12 09 05 AURORA at 12 14 05 3 4" xfId="19057"/>
    <cellStyle name="_Value Copy 11 30 05 gas 12 09 05 AURORA at 12 14 05 3 4 2" xfId="19058"/>
    <cellStyle name="_Value Copy 11 30 05 gas 12 09 05 AURORA at 12 14 05 3 5" xfId="19059"/>
    <cellStyle name="_Value Copy 11 30 05 gas 12 09 05 AURORA at 12 14 05 3 5 2" xfId="19060"/>
    <cellStyle name="_Value Copy 11 30 05 gas 12 09 05 AURORA at 12 14 05 3 6" xfId="19061"/>
    <cellStyle name="_Value Copy 11 30 05 gas 12 09 05 AURORA at 12 14 05 4" xfId="19062"/>
    <cellStyle name="_Value Copy 11 30 05 gas 12 09 05 AURORA at 12 14 05 4 2" xfId="19063"/>
    <cellStyle name="_Value Copy 11 30 05 gas 12 09 05 AURORA at 12 14 05 4 2 2" xfId="19064"/>
    <cellStyle name="_Value Copy 11 30 05 gas 12 09 05 AURORA at 12 14 05 4 2 2 2" xfId="19065"/>
    <cellStyle name="_Value Copy 11 30 05 gas 12 09 05 AURORA at 12 14 05 4 2 2 2 2" xfId="19066"/>
    <cellStyle name="_Value Copy 11 30 05 gas 12 09 05 AURORA at 12 14 05 4 2 3" xfId="19067"/>
    <cellStyle name="_Value Copy 11 30 05 gas 12 09 05 AURORA at 12 14 05 4 2 3 2" xfId="19068"/>
    <cellStyle name="_Value Copy 11 30 05 gas 12 09 05 AURORA at 12 14 05 4 2 4" xfId="19069"/>
    <cellStyle name="_Value Copy 11 30 05 gas 12 09 05 AURORA at 12 14 05 4 2 4 2" xfId="19070"/>
    <cellStyle name="_Value Copy 11 30 05 gas 12 09 05 AURORA at 12 14 05 4 2 5" xfId="19071"/>
    <cellStyle name="_Value Copy 11 30 05 gas 12 09 05 AURORA at 12 14 05 4 3" xfId="19072"/>
    <cellStyle name="_Value Copy 11 30 05 gas 12 09 05 AURORA at 12 14 05 4 3 2" xfId="19073"/>
    <cellStyle name="_Value Copy 11 30 05 gas 12 09 05 AURORA at 12 14 05 4 3 2 2" xfId="19074"/>
    <cellStyle name="_Value Copy 11 30 05 gas 12 09 05 AURORA at 12 14 05 4 3 3" xfId="19075"/>
    <cellStyle name="_Value Copy 11 30 05 gas 12 09 05 AURORA at 12 14 05 4 4" xfId="19076"/>
    <cellStyle name="_Value Copy 11 30 05 gas 12 09 05 AURORA at 12 14 05 4 4 2" xfId="19077"/>
    <cellStyle name="_Value Copy 11 30 05 gas 12 09 05 AURORA at 12 14 05 4 4 2 2" xfId="19078"/>
    <cellStyle name="_Value Copy 11 30 05 gas 12 09 05 AURORA at 12 14 05 4 4 3" xfId="19079"/>
    <cellStyle name="_Value Copy 11 30 05 gas 12 09 05 AURORA at 12 14 05 4 5" xfId="19080"/>
    <cellStyle name="_Value Copy 11 30 05 gas 12 09 05 AURORA at 12 14 05 4 5 2" xfId="19081"/>
    <cellStyle name="_Value Copy 11 30 05 gas 12 09 05 AURORA at 12 14 05 4 6" xfId="19082"/>
    <cellStyle name="_Value Copy 11 30 05 gas 12 09 05 AURORA at 12 14 05 4 6 2" xfId="19083"/>
    <cellStyle name="_Value Copy 11 30 05 gas 12 09 05 AURORA at 12 14 05 4 7" xfId="19084"/>
    <cellStyle name="_Value Copy 11 30 05 gas 12 09 05 AURORA at 12 14 05 5" xfId="19085"/>
    <cellStyle name="_Value Copy 11 30 05 gas 12 09 05 AURORA at 12 14 05 5 2" xfId="19086"/>
    <cellStyle name="_Value Copy 11 30 05 gas 12 09 05 AURORA at 12 14 05 5 2 2" xfId="19087"/>
    <cellStyle name="_Value Copy 11 30 05 gas 12 09 05 AURORA at 12 14 05 5 2 2 2" xfId="19088"/>
    <cellStyle name="_Value Copy 11 30 05 gas 12 09 05 AURORA at 12 14 05 5 2 2 2 2" xfId="19089"/>
    <cellStyle name="_Value Copy 11 30 05 gas 12 09 05 AURORA at 12 14 05 5 2 3" xfId="19090"/>
    <cellStyle name="_Value Copy 11 30 05 gas 12 09 05 AURORA at 12 14 05 5 2 3 2" xfId="19091"/>
    <cellStyle name="_Value Copy 11 30 05 gas 12 09 05 AURORA at 12 14 05 5 2 4" xfId="19092"/>
    <cellStyle name="_Value Copy 11 30 05 gas 12 09 05 AURORA at 12 14 05 5 2 4 2" xfId="19093"/>
    <cellStyle name="_Value Copy 11 30 05 gas 12 09 05 AURORA at 12 14 05 5 2 5" xfId="19094"/>
    <cellStyle name="_Value Copy 11 30 05 gas 12 09 05 AURORA at 12 14 05 5 3" xfId="19095"/>
    <cellStyle name="_Value Copy 11 30 05 gas 12 09 05 AURORA at 12 14 05 5 3 2" xfId="19096"/>
    <cellStyle name="_Value Copy 11 30 05 gas 12 09 05 AURORA at 12 14 05 5 3 2 2" xfId="19097"/>
    <cellStyle name="_Value Copy 11 30 05 gas 12 09 05 AURORA at 12 14 05 5 4" xfId="19098"/>
    <cellStyle name="_Value Copy 11 30 05 gas 12 09 05 AURORA at 12 14 05 5 4 2" xfId="19099"/>
    <cellStyle name="_Value Copy 11 30 05 gas 12 09 05 AURORA at 12 14 05 5 5" xfId="19100"/>
    <cellStyle name="_Value Copy 11 30 05 gas 12 09 05 AURORA at 12 14 05 5 5 2" xfId="19101"/>
    <cellStyle name="_Value Copy 11 30 05 gas 12 09 05 AURORA at 12 14 05 5 6" xfId="19102"/>
    <cellStyle name="_Value Copy 11 30 05 gas 12 09 05 AURORA at 12 14 05 6" xfId="19103"/>
    <cellStyle name="_Value Copy 11 30 05 gas 12 09 05 AURORA at 12 14 05 6 2" xfId="19104"/>
    <cellStyle name="_Value Copy 11 30 05 gas 12 09 05 AURORA at 12 14 05 6 2 2" xfId="19105"/>
    <cellStyle name="_Value Copy 11 30 05 gas 12 09 05 AURORA at 12 14 05 6 2 2 2" xfId="19106"/>
    <cellStyle name="_Value Copy 11 30 05 gas 12 09 05 AURORA at 12 14 05 6 3" xfId="19107"/>
    <cellStyle name="_Value Copy 11 30 05 gas 12 09 05 AURORA at 12 14 05 6 3 2" xfId="19108"/>
    <cellStyle name="_Value Copy 11 30 05 gas 12 09 05 AURORA at 12 14 05 6 4" xfId="19109"/>
    <cellStyle name="_Value Copy 11 30 05 gas 12 09 05 AURORA at 12 14 05 6 4 2" xfId="19110"/>
    <cellStyle name="_Value Copy 11 30 05 gas 12 09 05 AURORA at 12 14 05 7" xfId="19111"/>
    <cellStyle name="_Value Copy 11 30 05 gas 12 09 05 AURORA at 12 14 05 7 2" xfId="19112"/>
    <cellStyle name="_Value Copy 11 30 05 gas 12 09 05 AURORA at 12 14 05 7 2 2" xfId="19113"/>
    <cellStyle name="_Value Copy 11 30 05 gas 12 09 05 AURORA at 12 14 05 7 3" xfId="19114"/>
    <cellStyle name="_Value Copy 11 30 05 gas 12 09 05 AURORA at 12 14 05 8" xfId="19115"/>
    <cellStyle name="_Value Copy 11 30 05 gas 12 09 05 AURORA at 12 14 05 8 2" xfId="19116"/>
    <cellStyle name="_Value Copy 11 30 05 gas 12 09 05 AURORA at 12 14 05 8 2 2" xfId="19117"/>
    <cellStyle name="_Value Copy 11 30 05 gas 12 09 05 AURORA at 12 14 05 8 3" xfId="19118"/>
    <cellStyle name="_Value Copy 11 30 05 gas 12 09 05 AURORA at 12 14 05 9" xfId="19119"/>
    <cellStyle name="_Value Copy 11 30 05 gas 12 09 05 AURORA at 12 14 05 9 2" xfId="19120"/>
    <cellStyle name="_Value Copy 11 30 05 gas 12 09 05 AURORA at 12 14 05 9 2 2" xfId="19121"/>
    <cellStyle name="_Value Copy 11 30 05 gas 12 09 05 AURORA at 12 14 05 9 2 2 2" xfId="19122"/>
    <cellStyle name="_Value Copy 11 30 05 gas 12 09 05 AURORA at 12 14 05 9 2 3" xfId="19123"/>
    <cellStyle name="_Value Copy 11 30 05 gas 12 09 05 AURORA at 12 14 05 9 3" xfId="19124"/>
    <cellStyle name="_Value Copy 11 30 05 gas 12 09 05 AURORA at 12 14 05 9 3 2" xfId="19125"/>
    <cellStyle name="_Value Copy 11 30 05 gas 12 09 05 AURORA at 12 14 05 9 4" xfId="19126"/>
    <cellStyle name="_Value Copy 11 30 05 gas 12 09 05 AURORA at 12 14 05_04 07E Wild Horse Wind Expansion (C) (2)" xfId="19127"/>
    <cellStyle name="_Value Copy 11 30 05 gas 12 09 05 AURORA at 12 14 05_04 07E Wild Horse Wind Expansion (C) (2) 2" xfId="19128"/>
    <cellStyle name="_Value Copy 11 30 05 gas 12 09 05 AURORA at 12 14 05_04 07E Wild Horse Wind Expansion (C) (2) 2 2" xfId="19129"/>
    <cellStyle name="_Value Copy 11 30 05 gas 12 09 05 AURORA at 12 14 05_04 07E Wild Horse Wind Expansion (C) (2) 2 2 2" xfId="19130"/>
    <cellStyle name="_Value Copy 11 30 05 gas 12 09 05 AURORA at 12 14 05_04 07E Wild Horse Wind Expansion (C) (2) 2 2 2 2" xfId="19131"/>
    <cellStyle name="_Value Copy 11 30 05 gas 12 09 05 AURORA at 12 14 05_04 07E Wild Horse Wind Expansion (C) (2) 2 2 3" xfId="19132"/>
    <cellStyle name="_Value Copy 11 30 05 gas 12 09 05 AURORA at 12 14 05_04 07E Wild Horse Wind Expansion (C) (2) 2 3" xfId="19133"/>
    <cellStyle name="_Value Copy 11 30 05 gas 12 09 05 AURORA at 12 14 05_04 07E Wild Horse Wind Expansion (C) (2) 2 3 2" xfId="19134"/>
    <cellStyle name="_Value Copy 11 30 05 gas 12 09 05 AURORA at 12 14 05_04 07E Wild Horse Wind Expansion (C) (2) 2 4" xfId="19135"/>
    <cellStyle name="_Value Copy 11 30 05 gas 12 09 05 AURORA at 12 14 05_04 07E Wild Horse Wind Expansion (C) (2) 2 4 2" xfId="19136"/>
    <cellStyle name="_Value Copy 11 30 05 gas 12 09 05 AURORA at 12 14 05_04 07E Wild Horse Wind Expansion (C) (2) 2 5" xfId="19137"/>
    <cellStyle name="_Value Copy 11 30 05 gas 12 09 05 AURORA at 12 14 05_04 07E Wild Horse Wind Expansion (C) (2) 3" xfId="19138"/>
    <cellStyle name="_Value Copy 11 30 05 gas 12 09 05 AURORA at 12 14 05_04 07E Wild Horse Wind Expansion (C) (2) 3 2" xfId="19139"/>
    <cellStyle name="_Value Copy 11 30 05 gas 12 09 05 AURORA at 12 14 05_04 07E Wild Horse Wind Expansion (C) (2) 3 2 2" xfId="19140"/>
    <cellStyle name="_Value Copy 11 30 05 gas 12 09 05 AURORA at 12 14 05_04 07E Wild Horse Wind Expansion (C) (2) 3 3" xfId="19141"/>
    <cellStyle name="_Value Copy 11 30 05 gas 12 09 05 AURORA at 12 14 05_04 07E Wild Horse Wind Expansion (C) (2) 3 4" xfId="19142"/>
    <cellStyle name="_Value Copy 11 30 05 gas 12 09 05 AURORA at 12 14 05_04 07E Wild Horse Wind Expansion (C) (2) 4" xfId="19143"/>
    <cellStyle name="_Value Copy 11 30 05 gas 12 09 05 AURORA at 12 14 05_04 07E Wild Horse Wind Expansion (C) (2) 4 2" xfId="19144"/>
    <cellStyle name="_Value Copy 11 30 05 gas 12 09 05 AURORA at 12 14 05_04 07E Wild Horse Wind Expansion (C) (2) 4 2 2" xfId="19145"/>
    <cellStyle name="_Value Copy 11 30 05 gas 12 09 05 AURORA at 12 14 05_04 07E Wild Horse Wind Expansion (C) (2) 4 3" xfId="19146"/>
    <cellStyle name="_Value Copy 11 30 05 gas 12 09 05 AURORA at 12 14 05_04 07E Wild Horse Wind Expansion (C) (2) 5" xfId="19147"/>
    <cellStyle name="_Value Copy 11 30 05 gas 12 09 05 AURORA at 12 14 05_04 07E Wild Horse Wind Expansion (C) (2) 5 2" xfId="19148"/>
    <cellStyle name="_Value Copy 11 30 05 gas 12 09 05 AURORA at 12 14 05_04 07E Wild Horse Wind Expansion (C) (2) 6" xfId="19149"/>
    <cellStyle name="_Value Copy 11 30 05 gas 12 09 05 AURORA at 12 14 05_04 07E Wild Horse Wind Expansion (C) (2) 6 2" xfId="19150"/>
    <cellStyle name="_Value Copy 11 30 05 gas 12 09 05 AURORA at 12 14 05_04 07E Wild Horse Wind Expansion (C) (2) 7" xfId="19151"/>
    <cellStyle name="_Value Copy 11 30 05 gas 12 09 05 AURORA at 12 14 05_04 07E Wild Horse Wind Expansion (C) (2)_Adj Bench DR 3 for Initial Briefs (Electric)" xfId="19152"/>
    <cellStyle name="_Value Copy 11 30 05 gas 12 09 05 AURORA at 12 14 05_04 07E Wild Horse Wind Expansion (C) (2)_Adj Bench DR 3 for Initial Briefs (Electric) 2" xfId="19153"/>
    <cellStyle name="_Value Copy 11 30 05 gas 12 09 05 AURORA at 12 14 05_04 07E Wild Horse Wind Expansion (C) (2)_Adj Bench DR 3 for Initial Briefs (Electric) 2 2" xfId="19154"/>
    <cellStyle name="_Value Copy 11 30 05 gas 12 09 05 AURORA at 12 14 05_04 07E Wild Horse Wind Expansion (C) (2)_Adj Bench DR 3 for Initial Briefs (Electric) 2 2 2" xfId="19155"/>
    <cellStyle name="_Value Copy 11 30 05 gas 12 09 05 AURORA at 12 14 05_04 07E Wild Horse Wind Expansion (C) (2)_Adj Bench DR 3 for Initial Briefs (Electric) 2 2 2 2" xfId="19156"/>
    <cellStyle name="_Value Copy 11 30 05 gas 12 09 05 AURORA at 12 14 05_04 07E Wild Horse Wind Expansion (C) (2)_Adj Bench DR 3 for Initial Briefs (Electric) 2 2 3" xfId="19157"/>
    <cellStyle name="_Value Copy 11 30 05 gas 12 09 05 AURORA at 12 14 05_04 07E Wild Horse Wind Expansion (C) (2)_Adj Bench DR 3 for Initial Briefs (Electric) 2 3" xfId="19158"/>
    <cellStyle name="_Value Copy 11 30 05 gas 12 09 05 AURORA at 12 14 05_04 07E Wild Horse Wind Expansion (C) (2)_Adj Bench DR 3 for Initial Briefs (Electric) 2 3 2" xfId="19159"/>
    <cellStyle name="_Value Copy 11 30 05 gas 12 09 05 AURORA at 12 14 05_04 07E Wild Horse Wind Expansion (C) (2)_Adj Bench DR 3 for Initial Briefs (Electric) 2 4" xfId="19160"/>
    <cellStyle name="_Value Copy 11 30 05 gas 12 09 05 AURORA at 12 14 05_04 07E Wild Horse Wind Expansion (C) (2)_Adj Bench DR 3 for Initial Briefs (Electric) 2 4 2" xfId="19161"/>
    <cellStyle name="_Value Copy 11 30 05 gas 12 09 05 AURORA at 12 14 05_04 07E Wild Horse Wind Expansion (C) (2)_Adj Bench DR 3 for Initial Briefs (Electric) 2 5" xfId="19162"/>
    <cellStyle name="_Value Copy 11 30 05 gas 12 09 05 AURORA at 12 14 05_04 07E Wild Horse Wind Expansion (C) (2)_Adj Bench DR 3 for Initial Briefs (Electric) 3" xfId="19163"/>
    <cellStyle name="_Value Copy 11 30 05 gas 12 09 05 AURORA at 12 14 05_04 07E Wild Horse Wind Expansion (C) (2)_Adj Bench DR 3 for Initial Briefs (Electric) 3 2" xfId="19164"/>
    <cellStyle name="_Value Copy 11 30 05 gas 12 09 05 AURORA at 12 14 05_04 07E Wild Horse Wind Expansion (C) (2)_Adj Bench DR 3 for Initial Briefs (Electric) 3 2 2" xfId="19165"/>
    <cellStyle name="_Value Copy 11 30 05 gas 12 09 05 AURORA at 12 14 05_04 07E Wild Horse Wind Expansion (C) (2)_Adj Bench DR 3 for Initial Briefs (Electric) 3 3" xfId="19166"/>
    <cellStyle name="_Value Copy 11 30 05 gas 12 09 05 AURORA at 12 14 05_04 07E Wild Horse Wind Expansion (C) (2)_Adj Bench DR 3 for Initial Briefs (Electric) 3 4" xfId="19167"/>
    <cellStyle name="_Value Copy 11 30 05 gas 12 09 05 AURORA at 12 14 05_04 07E Wild Horse Wind Expansion (C) (2)_Adj Bench DR 3 for Initial Briefs (Electric) 4" xfId="19168"/>
    <cellStyle name="_Value Copy 11 30 05 gas 12 09 05 AURORA at 12 14 05_04 07E Wild Horse Wind Expansion (C) (2)_Adj Bench DR 3 for Initial Briefs (Electric) 4 2" xfId="19169"/>
    <cellStyle name="_Value Copy 11 30 05 gas 12 09 05 AURORA at 12 14 05_04 07E Wild Horse Wind Expansion (C) (2)_Adj Bench DR 3 for Initial Briefs (Electric) 4 2 2" xfId="19170"/>
    <cellStyle name="_Value Copy 11 30 05 gas 12 09 05 AURORA at 12 14 05_04 07E Wild Horse Wind Expansion (C) (2)_Adj Bench DR 3 for Initial Briefs (Electric) 4 3" xfId="19171"/>
    <cellStyle name="_Value Copy 11 30 05 gas 12 09 05 AURORA at 12 14 05_04 07E Wild Horse Wind Expansion (C) (2)_Adj Bench DR 3 for Initial Briefs (Electric) 5" xfId="19172"/>
    <cellStyle name="_Value Copy 11 30 05 gas 12 09 05 AURORA at 12 14 05_04 07E Wild Horse Wind Expansion (C) (2)_Adj Bench DR 3 for Initial Briefs (Electric) 5 2" xfId="19173"/>
    <cellStyle name="_Value Copy 11 30 05 gas 12 09 05 AURORA at 12 14 05_04 07E Wild Horse Wind Expansion (C) (2)_Adj Bench DR 3 for Initial Briefs (Electric) 6" xfId="19174"/>
    <cellStyle name="_Value Copy 11 30 05 gas 12 09 05 AURORA at 12 14 05_04 07E Wild Horse Wind Expansion (C) (2)_Adj Bench DR 3 for Initial Briefs (Electric) 6 2" xfId="19175"/>
    <cellStyle name="_Value Copy 11 30 05 gas 12 09 05 AURORA at 12 14 05_04 07E Wild Horse Wind Expansion (C) (2)_Adj Bench DR 3 for Initial Briefs (Electric) 7" xfId="19176"/>
    <cellStyle name="_Value Copy 11 30 05 gas 12 09 05 AURORA at 12 14 05_04 07E Wild Horse Wind Expansion (C) (2)_Adj Bench DR 3 for Initial Briefs (Electric)_DEM-WP(C) ENERG10C--ctn Mid-C_042010 2010GRC" xfId="19177"/>
    <cellStyle name="_Value Copy 11 30 05 gas 12 09 05 AURORA at 12 14 05_04 07E Wild Horse Wind Expansion (C) (2)_Adj Bench DR 3 for Initial Briefs (Electric)_DEM-WP(C) ENERG10C--ctn Mid-C_042010 2010GRC 2" xfId="19178"/>
    <cellStyle name="_Value Copy 11 30 05 gas 12 09 05 AURORA at 12 14 05_04 07E Wild Horse Wind Expansion (C) (2)_Book1" xfId="19179"/>
    <cellStyle name="_Value Copy 11 30 05 gas 12 09 05 AURORA at 12 14 05_04 07E Wild Horse Wind Expansion (C) (2)_Book1 2" xfId="19180"/>
    <cellStyle name="_Value Copy 11 30 05 gas 12 09 05 AURORA at 12 14 05_04 07E Wild Horse Wind Expansion (C) (2)_DEM-WP(C) ENERG10C--ctn Mid-C_042010 2010GRC" xfId="19181"/>
    <cellStyle name="_Value Copy 11 30 05 gas 12 09 05 AURORA at 12 14 05_04 07E Wild Horse Wind Expansion (C) (2)_DEM-WP(C) ENERG10C--ctn Mid-C_042010 2010GRC 2" xfId="19182"/>
    <cellStyle name="_Value Copy 11 30 05 gas 12 09 05 AURORA at 12 14 05_04 07E Wild Horse Wind Expansion (C) (2)_Electric Rev Req Model (2009 GRC) " xfId="19183"/>
    <cellStyle name="_Value Copy 11 30 05 gas 12 09 05 AURORA at 12 14 05_04 07E Wild Horse Wind Expansion (C) (2)_Electric Rev Req Model (2009 GRC)  2" xfId="19184"/>
    <cellStyle name="_Value Copy 11 30 05 gas 12 09 05 AURORA at 12 14 05_04 07E Wild Horse Wind Expansion (C) (2)_Electric Rev Req Model (2009 GRC)  2 2" xfId="19185"/>
    <cellStyle name="_Value Copy 11 30 05 gas 12 09 05 AURORA at 12 14 05_04 07E Wild Horse Wind Expansion (C) (2)_Electric Rev Req Model (2009 GRC)  2 2 2" xfId="19186"/>
    <cellStyle name="_Value Copy 11 30 05 gas 12 09 05 AURORA at 12 14 05_04 07E Wild Horse Wind Expansion (C) (2)_Electric Rev Req Model (2009 GRC)  2 2 2 2" xfId="19187"/>
    <cellStyle name="_Value Copy 11 30 05 gas 12 09 05 AURORA at 12 14 05_04 07E Wild Horse Wind Expansion (C) (2)_Electric Rev Req Model (2009 GRC)  2 2 3" xfId="19188"/>
    <cellStyle name="_Value Copy 11 30 05 gas 12 09 05 AURORA at 12 14 05_04 07E Wild Horse Wind Expansion (C) (2)_Electric Rev Req Model (2009 GRC)  2 3" xfId="19189"/>
    <cellStyle name="_Value Copy 11 30 05 gas 12 09 05 AURORA at 12 14 05_04 07E Wild Horse Wind Expansion (C) (2)_Electric Rev Req Model (2009 GRC)  2 3 2" xfId="19190"/>
    <cellStyle name="_Value Copy 11 30 05 gas 12 09 05 AURORA at 12 14 05_04 07E Wild Horse Wind Expansion (C) (2)_Electric Rev Req Model (2009 GRC)  2 4" xfId="19191"/>
    <cellStyle name="_Value Copy 11 30 05 gas 12 09 05 AURORA at 12 14 05_04 07E Wild Horse Wind Expansion (C) (2)_Electric Rev Req Model (2009 GRC)  2 4 2" xfId="19192"/>
    <cellStyle name="_Value Copy 11 30 05 gas 12 09 05 AURORA at 12 14 05_04 07E Wild Horse Wind Expansion (C) (2)_Electric Rev Req Model (2009 GRC)  2 5" xfId="19193"/>
    <cellStyle name="_Value Copy 11 30 05 gas 12 09 05 AURORA at 12 14 05_04 07E Wild Horse Wind Expansion (C) (2)_Electric Rev Req Model (2009 GRC)  3" xfId="19194"/>
    <cellStyle name="_Value Copy 11 30 05 gas 12 09 05 AURORA at 12 14 05_04 07E Wild Horse Wind Expansion (C) (2)_Electric Rev Req Model (2009 GRC)  3 2" xfId="19195"/>
    <cellStyle name="_Value Copy 11 30 05 gas 12 09 05 AURORA at 12 14 05_04 07E Wild Horse Wind Expansion (C) (2)_Electric Rev Req Model (2009 GRC)  3 2 2" xfId="19196"/>
    <cellStyle name="_Value Copy 11 30 05 gas 12 09 05 AURORA at 12 14 05_04 07E Wild Horse Wind Expansion (C) (2)_Electric Rev Req Model (2009 GRC)  3 3" xfId="19197"/>
    <cellStyle name="_Value Copy 11 30 05 gas 12 09 05 AURORA at 12 14 05_04 07E Wild Horse Wind Expansion (C) (2)_Electric Rev Req Model (2009 GRC)  3 4" xfId="19198"/>
    <cellStyle name="_Value Copy 11 30 05 gas 12 09 05 AURORA at 12 14 05_04 07E Wild Horse Wind Expansion (C) (2)_Electric Rev Req Model (2009 GRC)  4" xfId="19199"/>
    <cellStyle name="_Value Copy 11 30 05 gas 12 09 05 AURORA at 12 14 05_04 07E Wild Horse Wind Expansion (C) (2)_Electric Rev Req Model (2009 GRC)  4 2" xfId="19200"/>
    <cellStyle name="_Value Copy 11 30 05 gas 12 09 05 AURORA at 12 14 05_04 07E Wild Horse Wind Expansion (C) (2)_Electric Rev Req Model (2009 GRC)  4 2 2" xfId="19201"/>
    <cellStyle name="_Value Copy 11 30 05 gas 12 09 05 AURORA at 12 14 05_04 07E Wild Horse Wind Expansion (C) (2)_Electric Rev Req Model (2009 GRC)  4 3" xfId="19202"/>
    <cellStyle name="_Value Copy 11 30 05 gas 12 09 05 AURORA at 12 14 05_04 07E Wild Horse Wind Expansion (C) (2)_Electric Rev Req Model (2009 GRC)  5" xfId="19203"/>
    <cellStyle name="_Value Copy 11 30 05 gas 12 09 05 AURORA at 12 14 05_04 07E Wild Horse Wind Expansion (C) (2)_Electric Rev Req Model (2009 GRC)  5 2" xfId="19204"/>
    <cellStyle name="_Value Copy 11 30 05 gas 12 09 05 AURORA at 12 14 05_04 07E Wild Horse Wind Expansion (C) (2)_Electric Rev Req Model (2009 GRC)  6" xfId="19205"/>
    <cellStyle name="_Value Copy 11 30 05 gas 12 09 05 AURORA at 12 14 05_04 07E Wild Horse Wind Expansion (C) (2)_Electric Rev Req Model (2009 GRC)  6 2" xfId="19206"/>
    <cellStyle name="_Value Copy 11 30 05 gas 12 09 05 AURORA at 12 14 05_04 07E Wild Horse Wind Expansion (C) (2)_Electric Rev Req Model (2009 GRC)  7" xfId="19207"/>
    <cellStyle name="_Value Copy 11 30 05 gas 12 09 05 AURORA at 12 14 05_04 07E Wild Horse Wind Expansion (C) (2)_Electric Rev Req Model (2009 GRC) _DEM-WP(C) ENERG10C--ctn Mid-C_042010 2010GRC" xfId="19208"/>
    <cellStyle name="_Value Copy 11 30 05 gas 12 09 05 AURORA at 12 14 05_04 07E Wild Horse Wind Expansion (C) (2)_Electric Rev Req Model (2009 GRC) _DEM-WP(C) ENERG10C--ctn Mid-C_042010 2010GRC 2" xfId="19209"/>
    <cellStyle name="_Value Copy 11 30 05 gas 12 09 05 AURORA at 12 14 05_04 07E Wild Horse Wind Expansion (C) (2)_Electric Rev Req Model (2009 GRC) Rebuttal" xfId="19210"/>
    <cellStyle name="_Value Copy 11 30 05 gas 12 09 05 AURORA at 12 14 05_04 07E Wild Horse Wind Expansion (C) (2)_Electric Rev Req Model (2009 GRC) Rebuttal 2" xfId="19211"/>
    <cellStyle name="_Value Copy 11 30 05 gas 12 09 05 AURORA at 12 14 05_04 07E Wild Horse Wind Expansion (C) (2)_Electric Rev Req Model (2009 GRC) Rebuttal 2 2" xfId="19212"/>
    <cellStyle name="_Value Copy 11 30 05 gas 12 09 05 AURORA at 12 14 05_04 07E Wild Horse Wind Expansion (C) (2)_Electric Rev Req Model (2009 GRC) Rebuttal 2 2 2" xfId="19213"/>
    <cellStyle name="_Value Copy 11 30 05 gas 12 09 05 AURORA at 12 14 05_04 07E Wild Horse Wind Expansion (C) (2)_Electric Rev Req Model (2009 GRC) Rebuttal 2 3" xfId="19214"/>
    <cellStyle name="_Value Copy 11 30 05 gas 12 09 05 AURORA at 12 14 05_04 07E Wild Horse Wind Expansion (C) (2)_Electric Rev Req Model (2009 GRC) Rebuttal 2 4" xfId="19215"/>
    <cellStyle name="_Value Copy 11 30 05 gas 12 09 05 AURORA at 12 14 05_04 07E Wild Horse Wind Expansion (C) (2)_Electric Rev Req Model (2009 GRC) Rebuttal 3" xfId="19216"/>
    <cellStyle name="_Value Copy 11 30 05 gas 12 09 05 AURORA at 12 14 05_04 07E Wild Horse Wind Expansion (C) (2)_Electric Rev Req Model (2009 GRC) Rebuttal 3 2" xfId="19217"/>
    <cellStyle name="_Value Copy 11 30 05 gas 12 09 05 AURORA at 12 14 05_04 07E Wild Horse Wind Expansion (C) (2)_Electric Rev Req Model (2009 GRC) Rebuttal 4" xfId="19218"/>
    <cellStyle name="_Value Copy 11 30 05 gas 12 09 05 AURORA at 12 14 05_04 07E Wild Horse Wind Expansion (C) (2)_Electric Rev Req Model (2009 GRC) Rebuttal 5" xfId="19219"/>
    <cellStyle name="_Value Copy 11 30 05 gas 12 09 05 AURORA at 12 14 05_04 07E Wild Horse Wind Expansion (C) (2)_Electric Rev Req Model (2009 GRC) Rebuttal REmoval of New  WH Solar AdjustMI" xfId="19220"/>
    <cellStyle name="_Value Copy 11 30 05 gas 12 09 05 AURORA at 12 14 05_04 07E Wild Horse Wind Expansion (C) (2)_Electric Rev Req Model (2009 GRC) Rebuttal REmoval of New  WH Solar AdjustMI 2" xfId="19221"/>
    <cellStyle name="_Value Copy 11 30 05 gas 12 09 05 AURORA at 12 14 05_04 07E Wild Horse Wind Expansion (C) (2)_Electric Rev Req Model (2009 GRC) Rebuttal REmoval of New  WH Solar AdjustMI 2 2" xfId="19222"/>
    <cellStyle name="_Value Copy 11 30 05 gas 12 09 05 AURORA at 12 14 05_04 07E Wild Horse Wind Expansion (C) (2)_Electric Rev Req Model (2009 GRC) Rebuttal REmoval of New  WH Solar AdjustMI 2 2 2" xfId="19223"/>
    <cellStyle name="_Value Copy 11 30 05 gas 12 09 05 AURORA at 12 14 05_04 07E Wild Horse Wind Expansion (C) (2)_Electric Rev Req Model (2009 GRC) Rebuttal REmoval of New  WH Solar AdjustMI 2 2 2 2" xfId="19224"/>
    <cellStyle name="_Value Copy 11 30 05 gas 12 09 05 AURORA at 12 14 05_04 07E Wild Horse Wind Expansion (C) (2)_Electric Rev Req Model (2009 GRC) Rebuttal REmoval of New  WH Solar AdjustMI 2 2 3" xfId="19225"/>
    <cellStyle name="_Value Copy 11 30 05 gas 12 09 05 AURORA at 12 14 05_04 07E Wild Horse Wind Expansion (C) (2)_Electric Rev Req Model (2009 GRC) Rebuttal REmoval of New  WH Solar AdjustMI 2 3" xfId="19226"/>
    <cellStyle name="_Value Copy 11 30 05 gas 12 09 05 AURORA at 12 14 05_04 07E Wild Horse Wind Expansion (C) (2)_Electric Rev Req Model (2009 GRC) Rebuttal REmoval of New  WH Solar AdjustMI 2 3 2" xfId="19227"/>
    <cellStyle name="_Value Copy 11 30 05 gas 12 09 05 AURORA at 12 14 05_04 07E Wild Horse Wind Expansion (C) (2)_Electric Rev Req Model (2009 GRC) Rebuttal REmoval of New  WH Solar AdjustMI 2 4" xfId="19228"/>
    <cellStyle name="_Value Copy 11 30 05 gas 12 09 05 AURORA at 12 14 05_04 07E Wild Horse Wind Expansion (C) (2)_Electric Rev Req Model (2009 GRC) Rebuttal REmoval of New  WH Solar AdjustMI 2 4 2" xfId="19229"/>
    <cellStyle name="_Value Copy 11 30 05 gas 12 09 05 AURORA at 12 14 05_04 07E Wild Horse Wind Expansion (C) (2)_Electric Rev Req Model (2009 GRC) Rebuttal REmoval of New  WH Solar AdjustMI 2 5" xfId="19230"/>
    <cellStyle name="_Value Copy 11 30 05 gas 12 09 05 AURORA at 12 14 05_04 07E Wild Horse Wind Expansion (C) (2)_Electric Rev Req Model (2009 GRC) Rebuttal REmoval of New  WH Solar AdjustMI 3" xfId="19231"/>
    <cellStyle name="_Value Copy 11 30 05 gas 12 09 05 AURORA at 12 14 05_04 07E Wild Horse Wind Expansion (C) (2)_Electric Rev Req Model (2009 GRC) Rebuttal REmoval of New  WH Solar AdjustMI 3 2" xfId="19232"/>
    <cellStyle name="_Value Copy 11 30 05 gas 12 09 05 AURORA at 12 14 05_04 07E Wild Horse Wind Expansion (C) (2)_Electric Rev Req Model (2009 GRC) Rebuttal REmoval of New  WH Solar AdjustMI 3 2 2" xfId="19233"/>
    <cellStyle name="_Value Copy 11 30 05 gas 12 09 05 AURORA at 12 14 05_04 07E Wild Horse Wind Expansion (C) (2)_Electric Rev Req Model (2009 GRC) Rebuttal REmoval of New  WH Solar AdjustMI 3 3" xfId="19234"/>
    <cellStyle name="_Value Copy 11 30 05 gas 12 09 05 AURORA at 12 14 05_04 07E Wild Horse Wind Expansion (C) (2)_Electric Rev Req Model (2009 GRC) Rebuttal REmoval of New  WH Solar AdjustMI 3 4" xfId="19235"/>
    <cellStyle name="_Value Copy 11 30 05 gas 12 09 05 AURORA at 12 14 05_04 07E Wild Horse Wind Expansion (C) (2)_Electric Rev Req Model (2009 GRC) Rebuttal REmoval of New  WH Solar AdjustMI 4" xfId="19236"/>
    <cellStyle name="_Value Copy 11 30 05 gas 12 09 05 AURORA at 12 14 05_04 07E Wild Horse Wind Expansion (C) (2)_Electric Rev Req Model (2009 GRC) Rebuttal REmoval of New  WH Solar AdjustMI 4 2" xfId="19237"/>
    <cellStyle name="_Value Copy 11 30 05 gas 12 09 05 AURORA at 12 14 05_04 07E Wild Horse Wind Expansion (C) (2)_Electric Rev Req Model (2009 GRC) Rebuttal REmoval of New  WH Solar AdjustMI 4 2 2" xfId="19238"/>
    <cellStyle name="_Value Copy 11 30 05 gas 12 09 05 AURORA at 12 14 05_04 07E Wild Horse Wind Expansion (C) (2)_Electric Rev Req Model (2009 GRC) Rebuttal REmoval of New  WH Solar AdjustMI 4 3" xfId="19239"/>
    <cellStyle name="_Value Copy 11 30 05 gas 12 09 05 AURORA at 12 14 05_04 07E Wild Horse Wind Expansion (C) (2)_Electric Rev Req Model (2009 GRC) Rebuttal REmoval of New  WH Solar AdjustMI 5" xfId="19240"/>
    <cellStyle name="_Value Copy 11 30 05 gas 12 09 05 AURORA at 12 14 05_04 07E Wild Horse Wind Expansion (C) (2)_Electric Rev Req Model (2009 GRC) Rebuttal REmoval of New  WH Solar AdjustMI 5 2" xfId="19241"/>
    <cellStyle name="_Value Copy 11 30 05 gas 12 09 05 AURORA at 12 14 05_04 07E Wild Horse Wind Expansion (C) (2)_Electric Rev Req Model (2009 GRC) Rebuttal REmoval of New  WH Solar AdjustMI 6" xfId="19242"/>
    <cellStyle name="_Value Copy 11 30 05 gas 12 09 05 AURORA at 12 14 05_04 07E Wild Horse Wind Expansion (C) (2)_Electric Rev Req Model (2009 GRC) Rebuttal REmoval of New  WH Solar AdjustMI 6 2" xfId="19243"/>
    <cellStyle name="_Value Copy 11 30 05 gas 12 09 05 AURORA at 12 14 05_04 07E Wild Horse Wind Expansion (C) (2)_Electric Rev Req Model (2009 GRC) Rebuttal REmoval of New  WH Solar AdjustMI 7" xfId="19244"/>
    <cellStyle name="_Value Copy 11 30 05 gas 12 09 05 AURORA at 12 14 05_04 07E Wild Horse Wind Expansion (C) (2)_Electric Rev Req Model (2009 GRC) Rebuttal REmoval of New  WH Solar AdjustMI_DEM-WP(C) ENERG10C--ctn Mid-C_042010 2010GRC" xfId="19245"/>
    <cellStyle name="_Value Copy 11 30 05 gas 12 09 05 AURORA at 12 14 05_04 07E Wild Horse Wind Expansion (C) (2)_Electric Rev Req Model (2009 GRC) Rebuttal REmoval of New  WH Solar AdjustMI_DEM-WP(C) ENERG10C--ctn Mid-C_042010 2010GRC 2" xfId="19246"/>
    <cellStyle name="_Value Copy 11 30 05 gas 12 09 05 AURORA at 12 14 05_04 07E Wild Horse Wind Expansion (C) (2)_Electric Rev Req Model (2009 GRC) Revised 01-18-2010" xfId="19247"/>
    <cellStyle name="_Value Copy 11 30 05 gas 12 09 05 AURORA at 12 14 05_04 07E Wild Horse Wind Expansion (C) (2)_Electric Rev Req Model (2009 GRC) Revised 01-18-2010 2" xfId="19248"/>
    <cellStyle name="_Value Copy 11 30 05 gas 12 09 05 AURORA at 12 14 05_04 07E Wild Horse Wind Expansion (C) (2)_Electric Rev Req Model (2009 GRC) Revised 01-18-2010 2 2" xfId="19249"/>
    <cellStyle name="_Value Copy 11 30 05 gas 12 09 05 AURORA at 12 14 05_04 07E Wild Horse Wind Expansion (C) (2)_Electric Rev Req Model (2009 GRC) Revised 01-18-2010 2 2 2" xfId="19250"/>
    <cellStyle name="_Value Copy 11 30 05 gas 12 09 05 AURORA at 12 14 05_04 07E Wild Horse Wind Expansion (C) (2)_Electric Rev Req Model (2009 GRC) Revised 01-18-2010 2 2 2 2" xfId="19251"/>
    <cellStyle name="_Value Copy 11 30 05 gas 12 09 05 AURORA at 12 14 05_04 07E Wild Horse Wind Expansion (C) (2)_Electric Rev Req Model (2009 GRC) Revised 01-18-2010 2 2 3" xfId="19252"/>
    <cellStyle name="_Value Copy 11 30 05 gas 12 09 05 AURORA at 12 14 05_04 07E Wild Horse Wind Expansion (C) (2)_Electric Rev Req Model (2009 GRC) Revised 01-18-2010 2 3" xfId="19253"/>
    <cellStyle name="_Value Copy 11 30 05 gas 12 09 05 AURORA at 12 14 05_04 07E Wild Horse Wind Expansion (C) (2)_Electric Rev Req Model (2009 GRC) Revised 01-18-2010 2 3 2" xfId="19254"/>
    <cellStyle name="_Value Copy 11 30 05 gas 12 09 05 AURORA at 12 14 05_04 07E Wild Horse Wind Expansion (C) (2)_Electric Rev Req Model (2009 GRC) Revised 01-18-2010 2 4" xfId="19255"/>
    <cellStyle name="_Value Copy 11 30 05 gas 12 09 05 AURORA at 12 14 05_04 07E Wild Horse Wind Expansion (C) (2)_Electric Rev Req Model (2009 GRC) Revised 01-18-2010 2 4 2" xfId="19256"/>
    <cellStyle name="_Value Copy 11 30 05 gas 12 09 05 AURORA at 12 14 05_04 07E Wild Horse Wind Expansion (C) (2)_Electric Rev Req Model (2009 GRC) Revised 01-18-2010 2 5" xfId="19257"/>
    <cellStyle name="_Value Copy 11 30 05 gas 12 09 05 AURORA at 12 14 05_04 07E Wild Horse Wind Expansion (C) (2)_Electric Rev Req Model (2009 GRC) Revised 01-18-2010 3" xfId="19258"/>
    <cellStyle name="_Value Copy 11 30 05 gas 12 09 05 AURORA at 12 14 05_04 07E Wild Horse Wind Expansion (C) (2)_Electric Rev Req Model (2009 GRC) Revised 01-18-2010 3 2" xfId="19259"/>
    <cellStyle name="_Value Copy 11 30 05 gas 12 09 05 AURORA at 12 14 05_04 07E Wild Horse Wind Expansion (C) (2)_Electric Rev Req Model (2009 GRC) Revised 01-18-2010 3 2 2" xfId="19260"/>
    <cellStyle name="_Value Copy 11 30 05 gas 12 09 05 AURORA at 12 14 05_04 07E Wild Horse Wind Expansion (C) (2)_Electric Rev Req Model (2009 GRC) Revised 01-18-2010 3 3" xfId="19261"/>
    <cellStyle name="_Value Copy 11 30 05 gas 12 09 05 AURORA at 12 14 05_04 07E Wild Horse Wind Expansion (C) (2)_Electric Rev Req Model (2009 GRC) Revised 01-18-2010 3 4" xfId="19262"/>
    <cellStyle name="_Value Copy 11 30 05 gas 12 09 05 AURORA at 12 14 05_04 07E Wild Horse Wind Expansion (C) (2)_Electric Rev Req Model (2009 GRC) Revised 01-18-2010 4" xfId="19263"/>
    <cellStyle name="_Value Copy 11 30 05 gas 12 09 05 AURORA at 12 14 05_04 07E Wild Horse Wind Expansion (C) (2)_Electric Rev Req Model (2009 GRC) Revised 01-18-2010 4 2" xfId="19264"/>
    <cellStyle name="_Value Copy 11 30 05 gas 12 09 05 AURORA at 12 14 05_04 07E Wild Horse Wind Expansion (C) (2)_Electric Rev Req Model (2009 GRC) Revised 01-18-2010 4 2 2" xfId="19265"/>
    <cellStyle name="_Value Copy 11 30 05 gas 12 09 05 AURORA at 12 14 05_04 07E Wild Horse Wind Expansion (C) (2)_Electric Rev Req Model (2009 GRC) Revised 01-18-2010 4 3" xfId="19266"/>
    <cellStyle name="_Value Copy 11 30 05 gas 12 09 05 AURORA at 12 14 05_04 07E Wild Horse Wind Expansion (C) (2)_Electric Rev Req Model (2009 GRC) Revised 01-18-2010 5" xfId="19267"/>
    <cellStyle name="_Value Copy 11 30 05 gas 12 09 05 AURORA at 12 14 05_04 07E Wild Horse Wind Expansion (C) (2)_Electric Rev Req Model (2009 GRC) Revised 01-18-2010 5 2" xfId="19268"/>
    <cellStyle name="_Value Copy 11 30 05 gas 12 09 05 AURORA at 12 14 05_04 07E Wild Horse Wind Expansion (C) (2)_Electric Rev Req Model (2009 GRC) Revised 01-18-2010 6" xfId="19269"/>
    <cellStyle name="_Value Copy 11 30 05 gas 12 09 05 AURORA at 12 14 05_04 07E Wild Horse Wind Expansion (C) (2)_Electric Rev Req Model (2009 GRC) Revised 01-18-2010 6 2" xfId="19270"/>
    <cellStyle name="_Value Copy 11 30 05 gas 12 09 05 AURORA at 12 14 05_04 07E Wild Horse Wind Expansion (C) (2)_Electric Rev Req Model (2009 GRC) Revised 01-18-2010 7" xfId="19271"/>
    <cellStyle name="_Value Copy 11 30 05 gas 12 09 05 AURORA at 12 14 05_04 07E Wild Horse Wind Expansion (C) (2)_Electric Rev Req Model (2009 GRC) Revised 01-18-2010_DEM-WP(C) ENERG10C--ctn Mid-C_042010 2010GRC" xfId="19272"/>
    <cellStyle name="_Value Copy 11 30 05 gas 12 09 05 AURORA at 12 14 05_04 07E Wild Horse Wind Expansion (C) (2)_Electric Rev Req Model (2009 GRC) Revised 01-18-2010_DEM-WP(C) ENERG10C--ctn Mid-C_042010 2010GRC 2" xfId="19273"/>
    <cellStyle name="_Value Copy 11 30 05 gas 12 09 05 AURORA at 12 14 05_04 07E Wild Horse Wind Expansion (C) (2)_Electric Rev Req Model (2010 GRC)" xfId="19274"/>
    <cellStyle name="_Value Copy 11 30 05 gas 12 09 05 AURORA at 12 14 05_04 07E Wild Horse Wind Expansion (C) (2)_Electric Rev Req Model (2010 GRC) 2" xfId="19275"/>
    <cellStyle name="_Value Copy 11 30 05 gas 12 09 05 AURORA at 12 14 05_04 07E Wild Horse Wind Expansion (C) (2)_Electric Rev Req Model (2010 GRC) SF" xfId="19276"/>
    <cellStyle name="_Value Copy 11 30 05 gas 12 09 05 AURORA at 12 14 05_04 07E Wild Horse Wind Expansion (C) (2)_Electric Rev Req Model (2010 GRC) SF 2" xfId="19277"/>
    <cellStyle name="_Value Copy 11 30 05 gas 12 09 05 AURORA at 12 14 05_04 07E Wild Horse Wind Expansion (C) (2)_Final Order Electric EXHIBIT A-1" xfId="19278"/>
    <cellStyle name="_Value Copy 11 30 05 gas 12 09 05 AURORA at 12 14 05_04 07E Wild Horse Wind Expansion (C) (2)_Final Order Electric EXHIBIT A-1 2" xfId="19279"/>
    <cellStyle name="_Value Copy 11 30 05 gas 12 09 05 AURORA at 12 14 05_04 07E Wild Horse Wind Expansion (C) (2)_Final Order Electric EXHIBIT A-1 2 2" xfId="19280"/>
    <cellStyle name="_Value Copy 11 30 05 gas 12 09 05 AURORA at 12 14 05_04 07E Wild Horse Wind Expansion (C) (2)_Final Order Electric EXHIBIT A-1 2 2 2" xfId="19281"/>
    <cellStyle name="_Value Copy 11 30 05 gas 12 09 05 AURORA at 12 14 05_04 07E Wild Horse Wind Expansion (C) (2)_Final Order Electric EXHIBIT A-1 2 3" xfId="19282"/>
    <cellStyle name="_Value Copy 11 30 05 gas 12 09 05 AURORA at 12 14 05_04 07E Wild Horse Wind Expansion (C) (2)_Final Order Electric EXHIBIT A-1 2 4" xfId="19283"/>
    <cellStyle name="_Value Copy 11 30 05 gas 12 09 05 AURORA at 12 14 05_04 07E Wild Horse Wind Expansion (C) (2)_Final Order Electric EXHIBIT A-1 3" xfId="19284"/>
    <cellStyle name="_Value Copy 11 30 05 gas 12 09 05 AURORA at 12 14 05_04 07E Wild Horse Wind Expansion (C) (2)_Final Order Electric EXHIBIT A-1 3 2" xfId="19285"/>
    <cellStyle name="_Value Copy 11 30 05 gas 12 09 05 AURORA at 12 14 05_04 07E Wild Horse Wind Expansion (C) (2)_Final Order Electric EXHIBIT A-1 3 2 2" xfId="19286"/>
    <cellStyle name="_Value Copy 11 30 05 gas 12 09 05 AURORA at 12 14 05_04 07E Wild Horse Wind Expansion (C) (2)_Final Order Electric EXHIBIT A-1 3 3" xfId="19287"/>
    <cellStyle name="_Value Copy 11 30 05 gas 12 09 05 AURORA at 12 14 05_04 07E Wild Horse Wind Expansion (C) (2)_Final Order Electric EXHIBIT A-1 4" xfId="19288"/>
    <cellStyle name="_Value Copy 11 30 05 gas 12 09 05 AURORA at 12 14 05_04 07E Wild Horse Wind Expansion (C) (2)_Final Order Electric EXHIBIT A-1 4 2" xfId="19289"/>
    <cellStyle name="_Value Copy 11 30 05 gas 12 09 05 AURORA at 12 14 05_04 07E Wild Horse Wind Expansion (C) (2)_Final Order Electric EXHIBIT A-1 5" xfId="19290"/>
    <cellStyle name="_Value Copy 11 30 05 gas 12 09 05 AURORA at 12 14 05_04 07E Wild Horse Wind Expansion (C) (2)_Final Order Electric EXHIBIT A-1 6" xfId="19291"/>
    <cellStyle name="_Value Copy 11 30 05 gas 12 09 05 AURORA at 12 14 05_04 07E Wild Horse Wind Expansion (C) (2)_Final Order Electric EXHIBIT A-1 7" xfId="19292"/>
    <cellStyle name="_Value Copy 11 30 05 gas 12 09 05 AURORA at 12 14 05_04 07E Wild Horse Wind Expansion (C) (2)_TENASKA REGULATORY ASSET" xfId="19293"/>
    <cellStyle name="_Value Copy 11 30 05 gas 12 09 05 AURORA at 12 14 05_04 07E Wild Horse Wind Expansion (C) (2)_TENASKA REGULATORY ASSET 2" xfId="19294"/>
    <cellStyle name="_Value Copy 11 30 05 gas 12 09 05 AURORA at 12 14 05_04 07E Wild Horse Wind Expansion (C) (2)_TENASKA REGULATORY ASSET 2 2" xfId="19295"/>
    <cellStyle name="_Value Copy 11 30 05 gas 12 09 05 AURORA at 12 14 05_04 07E Wild Horse Wind Expansion (C) (2)_TENASKA REGULATORY ASSET 2 2 2" xfId="19296"/>
    <cellStyle name="_Value Copy 11 30 05 gas 12 09 05 AURORA at 12 14 05_04 07E Wild Horse Wind Expansion (C) (2)_TENASKA REGULATORY ASSET 2 3" xfId="19297"/>
    <cellStyle name="_Value Copy 11 30 05 gas 12 09 05 AURORA at 12 14 05_04 07E Wild Horse Wind Expansion (C) (2)_TENASKA REGULATORY ASSET 2 4" xfId="19298"/>
    <cellStyle name="_Value Copy 11 30 05 gas 12 09 05 AURORA at 12 14 05_04 07E Wild Horse Wind Expansion (C) (2)_TENASKA REGULATORY ASSET 3" xfId="19299"/>
    <cellStyle name="_Value Copy 11 30 05 gas 12 09 05 AURORA at 12 14 05_04 07E Wild Horse Wind Expansion (C) (2)_TENASKA REGULATORY ASSET 3 2" xfId="19300"/>
    <cellStyle name="_Value Copy 11 30 05 gas 12 09 05 AURORA at 12 14 05_04 07E Wild Horse Wind Expansion (C) (2)_TENASKA REGULATORY ASSET 3 2 2" xfId="19301"/>
    <cellStyle name="_Value Copy 11 30 05 gas 12 09 05 AURORA at 12 14 05_04 07E Wild Horse Wind Expansion (C) (2)_TENASKA REGULATORY ASSET 3 3" xfId="19302"/>
    <cellStyle name="_Value Copy 11 30 05 gas 12 09 05 AURORA at 12 14 05_04 07E Wild Horse Wind Expansion (C) (2)_TENASKA REGULATORY ASSET 4" xfId="19303"/>
    <cellStyle name="_Value Copy 11 30 05 gas 12 09 05 AURORA at 12 14 05_04 07E Wild Horse Wind Expansion (C) (2)_TENASKA REGULATORY ASSET 4 2" xfId="19304"/>
    <cellStyle name="_Value Copy 11 30 05 gas 12 09 05 AURORA at 12 14 05_04 07E Wild Horse Wind Expansion (C) (2)_TENASKA REGULATORY ASSET 5" xfId="19305"/>
    <cellStyle name="_Value Copy 11 30 05 gas 12 09 05 AURORA at 12 14 05_04 07E Wild Horse Wind Expansion (C) (2)_TENASKA REGULATORY ASSET 6" xfId="19306"/>
    <cellStyle name="_Value Copy 11 30 05 gas 12 09 05 AURORA at 12 14 05_04 07E Wild Horse Wind Expansion (C) (2)_TENASKA REGULATORY ASSET 7" xfId="19307"/>
    <cellStyle name="_Value Copy 11 30 05 gas 12 09 05 AURORA at 12 14 05_16.37E Wild Horse Expansion DeferralRevwrkingfile SF" xfId="19308"/>
    <cellStyle name="_Value Copy 11 30 05 gas 12 09 05 AURORA at 12 14 05_16.37E Wild Horse Expansion DeferralRevwrkingfile SF 2" xfId="19309"/>
    <cellStyle name="_Value Copy 11 30 05 gas 12 09 05 AURORA at 12 14 05_16.37E Wild Horse Expansion DeferralRevwrkingfile SF 2 2" xfId="19310"/>
    <cellStyle name="_Value Copy 11 30 05 gas 12 09 05 AURORA at 12 14 05_16.37E Wild Horse Expansion DeferralRevwrkingfile SF 2 2 2" xfId="19311"/>
    <cellStyle name="_Value Copy 11 30 05 gas 12 09 05 AURORA at 12 14 05_16.37E Wild Horse Expansion DeferralRevwrkingfile SF 2 2 2 2" xfId="19312"/>
    <cellStyle name="_Value Copy 11 30 05 gas 12 09 05 AURORA at 12 14 05_16.37E Wild Horse Expansion DeferralRevwrkingfile SF 2 2 3" xfId="19313"/>
    <cellStyle name="_Value Copy 11 30 05 gas 12 09 05 AURORA at 12 14 05_16.37E Wild Horse Expansion DeferralRevwrkingfile SF 2 3" xfId="19314"/>
    <cellStyle name="_Value Copy 11 30 05 gas 12 09 05 AURORA at 12 14 05_16.37E Wild Horse Expansion DeferralRevwrkingfile SF 2 3 2" xfId="19315"/>
    <cellStyle name="_Value Copy 11 30 05 gas 12 09 05 AURORA at 12 14 05_16.37E Wild Horse Expansion DeferralRevwrkingfile SF 2 4" xfId="19316"/>
    <cellStyle name="_Value Copy 11 30 05 gas 12 09 05 AURORA at 12 14 05_16.37E Wild Horse Expansion DeferralRevwrkingfile SF 2 4 2" xfId="19317"/>
    <cellStyle name="_Value Copy 11 30 05 gas 12 09 05 AURORA at 12 14 05_16.37E Wild Horse Expansion DeferralRevwrkingfile SF 2 5" xfId="19318"/>
    <cellStyle name="_Value Copy 11 30 05 gas 12 09 05 AURORA at 12 14 05_16.37E Wild Horse Expansion DeferralRevwrkingfile SF 3" xfId="19319"/>
    <cellStyle name="_Value Copy 11 30 05 gas 12 09 05 AURORA at 12 14 05_16.37E Wild Horse Expansion DeferralRevwrkingfile SF 3 2" xfId="19320"/>
    <cellStyle name="_Value Copy 11 30 05 gas 12 09 05 AURORA at 12 14 05_16.37E Wild Horse Expansion DeferralRevwrkingfile SF 3 2 2" xfId="19321"/>
    <cellStyle name="_Value Copy 11 30 05 gas 12 09 05 AURORA at 12 14 05_16.37E Wild Horse Expansion DeferralRevwrkingfile SF 3 3" xfId="19322"/>
    <cellStyle name="_Value Copy 11 30 05 gas 12 09 05 AURORA at 12 14 05_16.37E Wild Horse Expansion DeferralRevwrkingfile SF 3 4" xfId="19323"/>
    <cellStyle name="_Value Copy 11 30 05 gas 12 09 05 AURORA at 12 14 05_16.37E Wild Horse Expansion DeferralRevwrkingfile SF 4" xfId="19324"/>
    <cellStyle name="_Value Copy 11 30 05 gas 12 09 05 AURORA at 12 14 05_16.37E Wild Horse Expansion DeferralRevwrkingfile SF 4 2" xfId="19325"/>
    <cellStyle name="_Value Copy 11 30 05 gas 12 09 05 AURORA at 12 14 05_16.37E Wild Horse Expansion DeferralRevwrkingfile SF 4 2 2" xfId="19326"/>
    <cellStyle name="_Value Copy 11 30 05 gas 12 09 05 AURORA at 12 14 05_16.37E Wild Horse Expansion DeferralRevwrkingfile SF 4 3" xfId="19327"/>
    <cellStyle name="_Value Copy 11 30 05 gas 12 09 05 AURORA at 12 14 05_16.37E Wild Horse Expansion DeferralRevwrkingfile SF 5" xfId="19328"/>
    <cellStyle name="_Value Copy 11 30 05 gas 12 09 05 AURORA at 12 14 05_16.37E Wild Horse Expansion DeferralRevwrkingfile SF 5 2" xfId="19329"/>
    <cellStyle name="_Value Copy 11 30 05 gas 12 09 05 AURORA at 12 14 05_16.37E Wild Horse Expansion DeferralRevwrkingfile SF 6" xfId="19330"/>
    <cellStyle name="_Value Copy 11 30 05 gas 12 09 05 AURORA at 12 14 05_16.37E Wild Horse Expansion DeferralRevwrkingfile SF 6 2" xfId="19331"/>
    <cellStyle name="_Value Copy 11 30 05 gas 12 09 05 AURORA at 12 14 05_16.37E Wild Horse Expansion DeferralRevwrkingfile SF 7" xfId="19332"/>
    <cellStyle name="_Value Copy 11 30 05 gas 12 09 05 AURORA at 12 14 05_16.37E Wild Horse Expansion DeferralRevwrkingfile SF_DEM-WP(C) ENERG10C--ctn Mid-C_042010 2010GRC" xfId="19333"/>
    <cellStyle name="_Value Copy 11 30 05 gas 12 09 05 AURORA at 12 14 05_16.37E Wild Horse Expansion DeferralRevwrkingfile SF_DEM-WP(C) ENERG10C--ctn Mid-C_042010 2010GRC 2" xfId="19334"/>
    <cellStyle name="_Value Copy 11 30 05 gas 12 09 05 AURORA at 12 14 05_2009 Compliance Filing PCA Exhibits for GRC" xfId="19335"/>
    <cellStyle name="_Value Copy 11 30 05 gas 12 09 05 AURORA at 12 14 05_2009 Compliance Filing PCA Exhibits for GRC 2" xfId="19336"/>
    <cellStyle name="_Value Copy 11 30 05 gas 12 09 05 AURORA at 12 14 05_2009 Compliance Filing PCA Exhibits for GRC 2 2" xfId="19337"/>
    <cellStyle name="_Value Copy 11 30 05 gas 12 09 05 AURORA at 12 14 05_2009 Compliance Filing PCA Exhibits for GRC 3" xfId="19338"/>
    <cellStyle name="_Value Copy 11 30 05 gas 12 09 05 AURORA at 12 14 05_2009 GRC Compl Filing - Exhibit D" xfId="19339"/>
    <cellStyle name="_Value Copy 11 30 05 gas 12 09 05 AURORA at 12 14 05_2009 GRC Compl Filing - Exhibit D 2" xfId="19340"/>
    <cellStyle name="_Value Copy 11 30 05 gas 12 09 05 AURORA at 12 14 05_2009 GRC Compl Filing - Exhibit D 2 2" xfId="19341"/>
    <cellStyle name="_Value Copy 11 30 05 gas 12 09 05 AURORA at 12 14 05_2009 GRC Compl Filing - Exhibit D 2 2 2" xfId="19342"/>
    <cellStyle name="_Value Copy 11 30 05 gas 12 09 05 AURORA at 12 14 05_2009 GRC Compl Filing - Exhibit D 2 2 2 2" xfId="19343"/>
    <cellStyle name="_Value Copy 11 30 05 gas 12 09 05 AURORA at 12 14 05_2009 GRC Compl Filing - Exhibit D 2 3" xfId="19344"/>
    <cellStyle name="_Value Copy 11 30 05 gas 12 09 05 AURORA at 12 14 05_2009 GRC Compl Filing - Exhibit D 2 3 2" xfId="19345"/>
    <cellStyle name="_Value Copy 11 30 05 gas 12 09 05 AURORA at 12 14 05_2009 GRC Compl Filing - Exhibit D 2 4" xfId="19346"/>
    <cellStyle name="_Value Copy 11 30 05 gas 12 09 05 AURORA at 12 14 05_2009 GRC Compl Filing - Exhibit D 2 4 2" xfId="19347"/>
    <cellStyle name="_Value Copy 11 30 05 gas 12 09 05 AURORA at 12 14 05_2009 GRC Compl Filing - Exhibit D 2 5" xfId="19348"/>
    <cellStyle name="_Value Copy 11 30 05 gas 12 09 05 AURORA at 12 14 05_2009 GRC Compl Filing - Exhibit D 3" xfId="19349"/>
    <cellStyle name="_Value Copy 11 30 05 gas 12 09 05 AURORA at 12 14 05_2009 GRC Compl Filing - Exhibit D 3 2" xfId="19350"/>
    <cellStyle name="_Value Copy 11 30 05 gas 12 09 05 AURORA at 12 14 05_2009 GRC Compl Filing - Exhibit D 3 2 2" xfId="19351"/>
    <cellStyle name="_Value Copy 11 30 05 gas 12 09 05 AURORA at 12 14 05_2009 GRC Compl Filing - Exhibit D 3 3" xfId="19352"/>
    <cellStyle name="_Value Copy 11 30 05 gas 12 09 05 AURORA at 12 14 05_2009 GRC Compl Filing - Exhibit D 4" xfId="19353"/>
    <cellStyle name="_Value Copy 11 30 05 gas 12 09 05 AURORA at 12 14 05_2009 GRC Compl Filing - Exhibit D 4 2" xfId="19354"/>
    <cellStyle name="_Value Copy 11 30 05 gas 12 09 05 AURORA at 12 14 05_2009 GRC Compl Filing - Exhibit D 4 2 2" xfId="19355"/>
    <cellStyle name="_Value Copy 11 30 05 gas 12 09 05 AURORA at 12 14 05_2009 GRC Compl Filing - Exhibit D 4 3" xfId="19356"/>
    <cellStyle name="_Value Copy 11 30 05 gas 12 09 05 AURORA at 12 14 05_2009 GRC Compl Filing - Exhibit D 5" xfId="19357"/>
    <cellStyle name="_Value Copy 11 30 05 gas 12 09 05 AURORA at 12 14 05_2009 GRC Compl Filing - Exhibit D 5 2" xfId="19358"/>
    <cellStyle name="_Value Copy 11 30 05 gas 12 09 05 AURORA at 12 14 05_2009 GRC Compl Filing - Exhibit D 6" xfId="19359"/>
    <cellStyle name="_Value Copy 11 30 05 gas 12 09 05 AURORA at 12 14 05_2009 GRC Compl Filing - Exhibit D 6 2" xfId="19360"/>
    <cellStyle name="_Value Copy 11 30 05 gas 12 09 05 AURORA at 12 14 05_2009 GRC Compl Filing - Exhibit D 7" xfId="19361"/>
    <cellStyle name="_Value Copy 11 30 05 gas 12 09 05 AURORA at 12 14 05_2009 GRC Compl Filing - Exhibit D_DEM-WP(C) ENERG10C--ctn Mid-C_042010 2010GRC" xfId="19362"/>
    <cellStyle name="_Value Copy 11 30 05 gas 12 09 05 AURORA at 12 14 05_2009 GRC Compl Filing - Exhibit D_DEM-WP(C) ENERG10C--ctn Mid-C_042010 2010GRC 2" xfId="19363"/>
    <cellStyle name="_Value Copy 11 30 05 gas 12 09 05 AURORA at 12 14 05_3.01 Income Statement" xfId="19364"/>
    <cellStyle name="_Value Copy 11 30 05 gas 12 09 05 AURORA at 12 14 05_4 31 Regulatory Assets and Liabilities  7 06- Exhibit D" xfId="19365"/>
    <cellStyle name="_Value Copy 11 30 05 gas 12 09 05 AURORA at 12 14 05_4 31 Regulatory Assets and Liabilities  7 06- Exhibit D 2" xfId="19366"/>
    <cellStyle name="_Value Copy 11 30 05 gas 12 09 05 AURORA at 12 14 05_4 31 Regulatory Assets and Liabilities  7 06- Exhibit D 2 2" xfId="19367"/>
    <cellStyle name="_Value Copy 11 30 05 gas 12 09 05 AURORA at 12 14 05_4 31 Regulatory Assets and Liabilities  7 06- Exhibit D 2 2 2" xfId="19368"/>
    <cellStyle name="_Value Copy 11 30 05 gas 12 09 05 AURORA at 12 14 05_4 31 Regulatory Assets and Liabilities  7 06- Exhibit D 2 2 2 2" xfId="19369"/>
    <cellStyle name="_Value Copy 11 30 05 gas 12 09 05 AURORA at 12 14 05_4 31 Regulatory Assets and Liabilities  7 06- Exhibit D 2 2 3" xfId="19370"/>
    <cellStyle name="_Value Copy 11 30 05 gas 12 09 05 AURORA at 12 14 05_4 31 Regulatory Assets and Liabilities  7 06- Exhibit D 2 3" xfId="19371"/>
    <cellStyle name="_Value Copy 11 30 05 gas 12 09 05 AURORA at 12 14 05_4 31 Regulatory Assets and Liabilities  7 06- Exhibit D 2 3 2" xfId="19372"/>
    <cellStyle name="_Value Copy 11 30 05 gas 12 09 05 AURORA at 12 14 05_4 31 Regulatory Assets and Liabilities  7 06- Exhibit D 2 4" xfId="19373"/>
    <cellStyle name="_Value Copy 11 30 05 gas 12 09 05 AURORA at 12 14 05_4 31 Regulatory Assets and Liabilities  7 06- Exhibit D 2 4 2" xfId="19374"/>
    <cellStyle name="_Value Copy 11 30 05 gas 12 09 05 AURORA at 12 14 05_4 31 Regulatory Assets and Liabilities  7 06- Exhibit D 2 5" xfId="19375"/>
    <cellStyle name="_Value Copy 11 30 05 gas 12 09 05 AURORA at 12 14 05_4 31 Regulatory Assets and Liabilities  7 06- Exhibit D 3" xfId="19376"/>
    <cellStyle name="_Value Copy 11 30 05 gas 12 09 05 AURORA at 12 14 05_4 31 Regulatory Assets and Liabilities  7 06- Exhibit D 3 2" xfId="19377"/>
    <cellStyle name="_Value Copy 11 30 05 gas 12 09 05 AURORA at 12 14 05_4 31 Regulatory Assets and Liabilities  7 06- Exhibit D 3 2 2" xfId="19378"/>
    <cellStyle name="_Value Copy 11 30 05 gas 12 09 05 AURORA at 12 14 05_4 31 Regulatory Assets and Liabilities  7 06- Exhibit D 3 3" xfId="19379"/>
    <cellStyle name="_Value Copy 11 30 05 gas 12 09 05 AURORA at 12 14 05_4 31 Regulatory Assets and Liabilities  7 06- Exhibit D 3 4" xfId="19380"/>
    <cellStyle name="_Value Copy 11 30 05 gas 12 09 05 AURORA at 12 14 05_4 31 Regulatory Assets and Liabilities  7 06- Exhibit D 4" xfId="19381"/>
    <cellStyle name="_Value Copy 11 30 05 gas 12 09 05 AURORA at 12 14 05_4 31 Regulatory Assets and Liabilities  7 06- Exhibit D 4 2" xfId="19382"/>
    <cellStyle name="_Value Copy 11 30 05 gas 12 09 05 AURORA at 12 14 05_4 31 Regulatory Assets and Liabilities  7 06- Exhibit D 4 2 2" xfId="19383"/>
    <cellStyle name="_Value Copy 11 30 05 gas 12 09 05 AURORA at 12 14 05_4 31 Regulatory Assets and Liabilities  7 06- Exhibit D 4 3" xfId="19384"/>
    <cellStyle name="_Value Copy 11 30 05 gas 12 09 05 AURORA at 12 14 05_4 31 Regulatory Assets and Liabilities  7 06- Exhibit D 5" xfId="19385"/>
    <cellStyle name="_Value Copy 11 30 05 gas 12 09 05 AURORA at 12 14 05_4 31 Regulatory Assets and Liabilities  7 06- Exhibit D 5 2" xfId="19386"/>
    <cellStyle name="_Value Copy 11 30 05 gas 12 09 05 AURORA at 12 14 05_4 31 Regulatory Assets and Liabilities  7 06- Exhibit D 6" xfId="19387"/>
    <cellStyle name="_Value Copy 11 30 05 gas 12 09 05 AURORA at 12 14 05_4 31 Regulatory Assets and Liabilities  7 06- Exhibit D 6 2" xfId="19388"/>
    <cellStyle name="_Value Copy 11 30 05 gas 12 09 05 AURORA at 12 14 05_4 31 Regulatory Assets and Liabilities  7 06- Exhibit D 7" xfId="19389"/>
    <cellStyle name="_Value Copy 11 30 05 gas 12 09 05 AURORA at 12 14 05_4 31 Regulatory Assets and Liabilities  7 06- Exhibit D_DEM-WP(C) ENERG10C--ctn Mid-C_042010 2010GRC" xfId="19390"/>
    <cellStyle name="_Value Copy 11 30 05 gas 12 09 05 AURORA at 12 14 05_4 31 Regulatory Assets and Liabilities  7 06- Exhibit D_DEM-WP(C) ENERG10C--ctn Mid-C_042010 2010GRC 2" xfId="19391"/>
    <cellStyle name="_Value Copy 11 30 05 gas 12 09 05 AURORA at 12 14 05_4 31 Regulatory Assets and Liabilities  7 06- Exhibit D_NIM Summary" xfId="19392"/>
    <cellStyle name="_Value Copy 11 30 05 gas 12 09 05 AURORA at 12 14 05_4 31 Regulatory Assets and Liabilities  7 06- Exhibit D_NIM Summary 2" xfId="19393"/>
    <cellStyle name="_Value Copy 11 30 05 gas 12 09 05 AURORA at 12 14 05_4 31 Regulatory Assets and Liabilities  7 06- Exhibit D_NIM Summary 2 2" xfId="19394"/>
    <cellStyle name="_Value Copy 11 30 05 gas 12 09 05 AURORA at 12 14 05_4 31 Regulatory Assets and Liabilities  7 06- Exhibit D_NIM Summary 2 2 2" xfId="19395"/>
    <cellStyle name="_Value Copy 11 30 05 gas 12 09 05 AURORA at 12 14 05_4 31 Regulatory Assets and Liabilities  7 06- Exhibit D_NIM Summary 2 2 2 2" xfId="19396"/>
    <cellStyle name="_Value Copy 11 30 05 gas 12 09 05 AURORA at 12 14 05_4 31 Regulatory Assets and Liabilities  7 06- Exhibit D_NIM Summary 2 3" xfId="19397"/>
    <cellStyle name="_Value Copy 11 30 05 gas 12 09 05 AURORA at 12 14 05_4 31 Regulatory Assets and Liabilities  7 06- Exhibit D_NIM Summary 2 3 2" xfId="19398"/>
    <cellStyle name="_Value Copy 11 30 05 gas 12 09 05 AURORA at 12 14 05_4 31 Regulatory Assets and Liabilities  7 06- Exhibit D_NIM Summary 2 4" xfId="19399"/>
    <cellStyle name="_Value Copy 11 30 05 gas 12 09 05 AURORA at 12 14 05_4 31 Regulatory Assets and Liabilities  7 06- Exhibit D_NIM Summary 2 4 2" xfId="19400"/>
    <cellStyle name="_Value Copy 11 30 05 gas 12 09 05 AURORA at 12 14 05_4 31 Regulatory Assets and Liabilities  7 06- Exhibit D_NIM Summary 2 5" xfId="19401"/>
    <cellStyle name="_Value Copy 11 30 05 gas 12 09 05 AURORA at 12 14 05_4 31 Regulatory Assets and Liabilities  7 06- Exhibit D_NIM Summary 3" xfId="19402"/>
    <cellStyle name="_Value Copy 11 30 05 gas 12 09 05 AURORA at 12 14 05_4 31 Regulatory Assets and Liabilities  7 06- Exhibit D_NIM Summary 3 2" xfId="19403"/>
    <cellStyle name="_Value Copy 11 30 05 gas 12 09 05 AURORA at 12 14 05_4 31 Regulatory Assets and Liabilities  7 06- Exhibit D_NIM Summary 3 2 2" xfId="19404"/>
    <cellStyle name="_Value Copy 11 30 05 gas 12 09 05 AURORA at 12 14 05_4 31 Regulatory Assets and Liabilities  7 06- Exhibit D_NIM Summary 3 3" xfId="19405"/>
    <cellStyle name="_Value Copy 11 30 05 gas 12 09 05 AURORA at 12 14 05_4 31 Regulatory Assets and Liabilities  7 06- Exhibit D_NIM Summary 4" xfId="19406"/>
    <cellStyle name="_Value Copy 11 30 05 gas 12 09 05 AURORA at 12 14 05_4 31 Regulatory Assets and Liabilities  7 06- Exhibit D_NIM Summary 4 2" xfId="19407"/>
    <cellStyle name="_Value Copy 11 30 05 gas 12 09 05 AURORA at 12 14 05_4 31 Regulatory Assets and Liabilities  7 06- Exhibit D_NIM Summary 4 2 2" xfId="19408"/>
    <cellStyle name="_Value Copy 11 30 05 gas 12 09 05 AURORA at 12 14 05_4 31 Regulatory Assets and Liabilities  7 06- Exhibit D_NIM Summary 4 3" xfId="19409"/>
    <cellStyle name="_Value Copy 11 30 05 gas 12 09 05 AURORA at 12 14 05_4 31 Regulatory Assets and Liabilities  7 06- Exhibit D_NIM Summary 5" xfId="19410"/>
    <cellStyle name="_Value Copy 11 30 05 gas 12 09 05 AURORA at 12 14 05_4 31 Regulatory Assets and Liabilities  7 06- Exhibit D_NIM Summary 5 2" xfId="19411"/>
    <cellStyle name="_Value Copy 11 30 05 gas 12 09 05 AURORA at 12 14 05_4 31 Regulatory Assets and Liabilities  7 06- Exhibit D_NIM Summary 6" xfId="19412"/>
    <cellStyle name="_Value Copy 11 30 05 gas 12 09 05 AURORA at 12 14 05_4 31 Regulatory Assets and Liabilities  7 06- Exhibit D_NIM Summary 6 2" xfId="19413"/>
    <cellStyle name="_Value Copy 11 30 05 gas 12 09 05 AURORA at 12 14 05_4 31 Regulatory Assets and Liabilities  7 06- Exhibit D_NIM Summary 7" xfId="19414"/>
    <cellStyle name="_Value Copy 11 30 05 gas 12 09 05 AURORA at 12 14 05_4 31 Regulatory Assets and Liabilities  7 06- Exhibit D_NIM Summary_DEM-WP(C) ENERG10C--ctn Mid-C_042010 2010GRC" xfId="19415"/>
    <cellStyle name="_Value Copy 11 30 05 gas 12 09 05 AURORA at 12 14 05_4 31 Regulatory Assets and Liabilities  7 06- Exhibit D_NIM Summary_DEM-WP(C) ENERG10C--ctn Mid-C_042010 2010GRC 2" xfId="19416"/>
    <cellStyle name="_Value Copy 11 30 05 gas 12 09 05 AURORA at 12 14 05_4 31E Reg Asset  Liab and EXH D" xfId="19417"/>
    <cellStyle name="_Value Copy 11 30 05 gas 12 09 05 AURORA at 12 14 05_4 31E Reg Asset  Liab and EXH D _ Aug 10 Filing (2)" xfId="19418"/>
    <cellStyle name="_Value Copy 11 30 05 gas 12 09 05 AURORA at 12 14 05_4 31E Reg Asset  Liab and EXH D _ Aug 10 Filing (2) 2" xfId="19419"/>
    <cellStyle name="_Value Copy 11 30 05 gas 12 09 05 AURORA at 12 14 05_4 31E Reg Asset  Liab and EXH D _ Aug 10 Filing (2) 2 2" xfId="19420"/>
    <cellStyle name="_Value Copy 11 30 05 gas 12 09 05 AURORA at 12 14 05_4 31E Reg Asset  Liab and EXH D _ Aug 10 Filing (2) 2 2 2" xfId="19421"/>
    <cellStyle name="_Value Copy 11 30 05 gas 12 09 05 AURORA at 12 14 05_4 31E Reg Asset  Liab and EXH D _ Aug 10 Filing (2) 2 3" xfId="19422"/>
    <cellStyle name="_Value Copy 11 30 05 gas 12 09 05 AURORA at 12 14 05_4 31E Reg Asset  Liab and EXH D _ Aug 10 Filing (2) 3" xfId="19423"/>
    <cellStyle name="_Value Copy 11 30 05 gas 12 09 05 AURORA at 12 14 05_4 31E Reg Asset  Liab and EXH D _ Aug 10 Filing (2) 3 2" xfId="19424"/>
    <cellStyle name="_Value Copy 11 30 05 gas 12 09 05 AURORA at 12 14 05_4 31E Reg Asset  Liab and EXH D _ Aug 10 Filing (2) 3 2 2" xfId="19425"/>
    <cellStyle name="_Value Copy 11 30 05 gas 12 09 05 AURORA at 12 14 05_4 31E Reg Asset  Liab and EXH D _ Aug 10 Filing (2) 3 3" xfId="19426"/>
    <cellStyle name="_Value Copy 11 30 05 gas 12 09 05 AURORA at 12 14 05_4 31E Reg Asset  Liab and EXH D _ Aug 10 Filing (2) 4" xfId="19427"/>
    <cellStyle name="_Value Copy 11 30 05 gas 12 09 05 AURORA at 12 14 05_4 31E Reg Asset  Liab and EXH D _ Aug 10 Filing (2) 4 2" xfId="19428"/>
    <cellStyle name="_Value Copy 11 30 05 gas 12 09 05 AURORA at 12 14 05_4 31E Reg Asset  Liab and EXH D _ Aug 10 Filing (2) 5" xfId="19429"/>
    <cellStyle name="_Value Copy 11 30 05 gas 12 09 05 AURORA at 12 14 05_4 31E Reg Asset  Liab and EXH D _ Aug 10 Filing (2) 5 2" xfId="19430"/>
    <cellStyle name="_Value Copy 11 30 05 gas 12 09 05 AURORA at 12 14 05_4 31E Reg Asset  Liab and EXH D 10" xfId="19431"/>
    <cellStyle name="_Value Copy 11 30 05 gas 12 09 05 AURORA at 12 14 05_4 31E Reg Asset  Liab and EXH D 10 2" xfId="19432"/>
    <cellStyle name="_Value Copy 11 30 05 gas 12 09 05 AURORA at 12 14 05_4 31E Reg Asset  Liab and EXH D 10 2 2" xfId="19433"/>
    <cellStyle name="_Value Copy 11 30 05 gas 12 09 05 AURORA at 12 14 05_4 31E Reg Asset  Liab and EXH D 10 3" xfId="19434"/>
    <cellStyle name="_Value Copy 11 30 05 gas 12 09 05 AURORA at 12 14 05_4 31E Reg Asset  Liab and EXH D 11" xfId="19435"/>
    <cellStyle name="_Value Copy 11 30 05 gas 12 09 05 AURORA at 12 14 05_4 31E Reg Asset  Liab and EXH D 11 2" xfId="19436"/>
    <cellStyle name="_Value Copy 11 30 05 gas 12 09 05 AURORA at 12 14 05_4 31E Reg Asset  Liab and EXH D 11 2 2" xfId="19437"/>
    <cellStyle name="_Value Copy 11 30 05 gas 12 09 05 AURORA at 12 14 05_4 31E Reg Asset  Liab and EXH D 11 3" xfId="19438"/>
    <cellStyle name="_Value Copy 11 30 05 gas 12 09 05 AURORA at 12 14 05_4 31E Reg Asset  Liab and EXH D 12" xfId="19439"/>
    <cellStyle name="_Value Copy 11 30 05 gas 12 09 05 AURORA at 12 14 05_4 31E Reg Asset  Liab and EXH D 12 2" xfId="19440"/>
    <cellStyle name="_Value Copy 11 30 05 gas 12 09 05 AURORA at 12 14 05_4 31E Reg Asset  Liab and EXH D 12 2 2" xfId="19441"/>
    <cellStyle name="_Value Copy 11 30 05 gas 12 09 05 AURORA at 12 14 05_4 31E Reg Asset  Liab and EXH D 12 3" xfId="19442"/>
    <cellStyle name="_Value Copy 11 30 05 gas 12 09 05 AURORA at 12 14 05_4 31E Reg Asset  Liab and EXH D 13" xfId="19443"/>
    <cellStyle name="_Value Copy 11 30 05 gas 12 09 05 AURORA at 12 14 05_4 31E Reg Asset  Liab and EXH D 13 2" xfId="19444"/>
    <cellStyle name="_Value Copy 11 30 05 gas 12 09 05 AURORA at 12 14 05_4 31E Reg Asset  Liab and EXH D 13 2 2" xfId="19445"/>
    <cellStyle name="_Value Copy 11 30 05 gas 12 09 05 AURORA at 12 14 05_4 31E Reg Asset  Liab and EXH D 13 3" xfId="19446"/>
    <cellStyle name="_Value Copy 11 30 05 gas 12 09 05 AURORA at 12 14 05_4 31E Reg Asset  Liab and EXH D 14" xfId="19447"/>
    <cellStyle name="_Value Copy 11 30 05 gas 12 09 05 AURORA at 12 14 05_4 31E Reg Asset  Liab and EXH D 14 2" xfId="19448"/>
    <cellStyle name="_Value Copy 11 30 05 gas 12 09 05 AURORA at 12 14 05_4 31E Reg Asset  Liab and EXH D 14 2 2" xfId="19449"/>
    <cellStyle name="_Value Copy 11 30 05 gas 12 09 05 AURORA at 12 14 05_4 31E Reg Asset  Liab and EXH D 14 3" xfId="19450"/>
    <cellStyle name="_Value Copy 11 30 05 gas 12 09 05 AURORA at 12 14 05_4 31E Reg Asset  Liab and EXH D 15" xfId="19451"/>
    <cellStyle name="_Value Copy 11 30 05 gas 12 09 05 AURORA at 12 14 05_4 31E Reg Asset  Liab and EXH D 15 2" xfId="19452"/>
    <cellStyle name="_Value Copy 11 30 05 gas 12 09 05 AURORA at 12 14 05_4 31E Reg Asset  Liab and EXH D 15 2 2" xfId="19453"/>
    <cellStyle name="_Value Copy 11 30 05 gas 12 09 05 AURORA at 12 14 05_4 31E Reg Asset  Liab and EXH D 15 3" xfId="19454"/>
    <cellStyle name="_Value Copy 11 30 05 gas 12 09 05 AURORA at 12 14 05_4 31E Reg Asset  Liab and EXH D 16" xfId="19455"/>
    <cellStyle name="_Value Copy 11 30 05 gas 12 09 05 AURORA at 12 14 05_4 31E Reg Asset  Liab and EXH D 16 2" xfId="19456"/>
    <cellStyle name="_Value Copy 11 30 05 gas 12 09 05 AURORA at 12 14 05_4 31E Reg Asset  Liab and EXH D 16 2 2" xfId="19457"/>
    <cellStyle name="_Value Copy 11 30 05 gas 12 09 05 AURORA at 12 14 05_4 31E Reg Asset  Liab and EXH D 16 3" xfId="19458"/>
    <cellStyle name="_Value Copy 11 30 05 gas 12 09 05 AURORA at 12 14 05_4 31E Reg Asset  Liab and EXH D 17" xfId="19459"/>
    <cellStyle name="_Value Copy 11 30 05 gas 12 09 05 AURORA at 12 14 05_4 31E Reg Asset  Liab and EXH D 17 2" xfId="19460"/>
    <cellStyle name="_Value Copy 11 30 05 gas 12 09 05 AURORA at 12 14 05_4 31E Reg Asset  Liab and EXH D 18" xfId="19461"/>
    <cellStyle name="_Value Copy 11 30 05 gas 12 09 05 AURORA at 12 14 05_4 31E Reg Asset  Liab and EXH D 18 2" xfId="19462"/>
    <cellStyle name="_Value Copy 11 30 05 gas 12 09 05 AURORA at 12 14 05_4 31E Reg Asset  Liab and EXH D 19" xfId="19463"/>
    <cellStyle name="_Value Copy 11 30 05 gas 12 09 05 AURORA at 12 14 05_4 31E Reg Asset  Liab and EXH D 19 2" xfId="19464"/>
    <cellStyle name="_Value Copy 11 30 05 gas 12 09 05 AURORA at 12 14 05_4 31E Reg Asset  Liab and EXH D 2" xfId="19465"/>
    <cellStyle name="_Value Copy 11 30 05 gas 12 09 05 AURORA at 12 14 05_4 31E Reg Asset  Liab and EXH D 2 2" xfId="19466"/>
    <cellStyle name="_Value Copy 11 30 05 gas 12 09 05 AURORA at 12 14 05_4 31E Reg Asset  Liab and EXH D 2 2 2" xfId="19467"/>
    <cellStyle name="_Value Copy 11 30 05 gas 12 09 05 AURORA at 12 14 05_4 31E Reg Asset  Liab and EXH D 2 3" xfId="19468"/>
    <cellStyle name="_Value Copy 11 30 05 gas 12 09 05 AURORA at 12 14 05_4 31E Reg Asset  Liab and EXH D 20" xfId="19469"/>
    <cellStyle name="_Value Copy 11 30 05 gas 12 09 05 AURORA at 12 14 05_4 31E Reg Asset  Liab and EXH D 20 2" xfId="19470"/>
    <cellStyle name="_Value Copy 11 30 05 gas 12 09 05 AURORA at 12 14 05_4 31E Reg Asset  Liab and EXH D 21" xfId="19471"/>
    <cellStyle name="_Value Copy 11 30 05 gas 12 09 05 AURORA at 12 14 05_4 31E Reg Asset  Liab and EXH D 21 2" xfId="19472"/>
    <cellStyle name="_Value Copy 11 30 05 gas 12 09 05 AURORA at 12 14 05_4 31E Reg Asset  Liab and EXH D 22" xfId="19473"/>
    <cellStyle name="_Value Copy 11 30 05 gas 12 09 05 AURORA at 12 14 05_4 31E Reg Asset  Liab and EXH D 22 2" xfId="19474"/>
    <cellStyle name="_Value Copy 11 30 05 gas 12 09 05 AURORA at 12 14 05_4 31E Reg Asset  Liab and EXH D 23" xfId="19475"/>
    <cellStyle name="_Value Copy 11 30 05 gas 12 09 05 AURORA at 12 14 05_4 31E Reg Asset  Liab and EXH D 23 2" xfId="19476"/>
    <cellStyle name="_Value Copy 11 30 05 gas 12 09 05 AURORA at 12 14 05_4 31E Reg Asset  Liab and EXH D 24" xfId="19477"/>
    <cellStyle name="_Value Copy 11 30 05 gas 12 09 05 AURORA at 12 14 05_4 31E Reg Asset  Liab and EXH D 24 2" xfId="19478"/>
    <cellStyle name="_Value Copy 11 30 05 gas 12 09 05 AURORA at 12 14 05_4 31E Reg Asset  Liab and EXH D 25" xfId="19479"/>
    <cellStyle name="_Value Copy 11 30 05 gas 12 09 05 AURORA at 12 14 05_4 31E Reg Asset  Liab and EXH D 25 2" xfId="19480"/>
    <cellStyle name="_Value Copy 11 30 05 gas 12 09 05 AURORA at 12 14 05_4 31E Reg Asset  Liab and EXH D 26" xfId="19481"/>
    <cellStyle name="_Value Copy 11 30 05 gas 12 09 05 AURORA at 12 14 05_4 31E Reg Asset  Liab and EXH D 26 2" xfId="19482"/>
    <cellStyle name="_Value Copy 11 30 05 gas 12 09 05 AURORA at 12 14 05_4 31E Reg Asset  Liab and EXH D 27" xfId="19483"/>
    <cellStyle name="_Value Copy 11 30 05 gas 12 09 05 AURORA at 12 14 05_4 31E Reg Asset  Liab and EXH D 27 2" xfId="19484"/>
    <cellStyle name="_Value Copy 11 30 05 gas 12 09 05 AURORA at 12 14 05_4 31E Reg Asset  Liab and EXH D 28" xfId="19485"/>
    <cellStyle name="_Value Copy 11 30 05 gas 12 09 05 AURORA at 12 14 05_4 31E Reg Asset  Liab and EXH D 28 2" xfId="19486"/>
    <cellStyle name="_Value Copy 11 30 05 gas 12 09 05 AURORA at 12 14 05_4 31E Reg Asset  Liab and EXH D 29" xfId="19487"/>
    <cellStyle name="_Value Copy 11 30 05 gas 12 09 05 AURORA at 12 14 05_4 31E Reg Asset  Liab and EXH D 29 2" xfId="19488"/>
    <cellStyle name="_Value Copy 11 30 05 gas 12 09 05 AURORA at 12 14 05_4 31E Reg Asset  Liab and EXH D 3" xfId="19489"/>
    <cellStyle name="_Value Copy 11 30 05 gas 12 09 05 AURORA at 12 14 05_4 31E Reg Asset  Liab and EXH D 3 2" xfId="19490"/>
    <cellStyle name="_Value Copy 11 30 05 gas 12 09 05 AURORA at 12 14 05_4 31E Reg Asset  Liab and EXH D 3 2 2" xfId="19491"/>
    <cellStyle name="_Value Copy 11 30 05 gas 12 09 05 AURORA at 12 14 05_4 31E Reg Asset  Liab and EXH D 3 3" xfId="19492"/>
    <cellStyle name="_Value Copy 11 30 05 gas 12 09 05 AURORA at 12 14 05_4 31E Reg Asset  Liab and EXH D 30" xfId="19493"/>
    <cellStyle name="_Value Copy 11 30 05 gas 12 09 05 AURORA at 12 14 05_4 31E Reg Asset  Liab and EXH D 30 2" xfId="19494"/>
    <cellStyle name="_Value Copy 11 30 05 gas 12 09 05 AURORA at 12 14 05_4 31E Reg Asset  Liab and EXH D 4" xfId="19495"/>
    <cellStyle name="_Value Copy 11 30 05 gas 12 09 05 AURORA at 12 14 05_4 31E Reg Asset  Liab and EXH D 4 2" xfId="19496"/>
    <cellStyle name="_Value Copy 11 30 05 gas 12 09 05 AURORA at 12 14 05_4 31E Reg Asset  Liab and EXH D 4 2 2" xfId="19497"/>
    <cellStyle name="_Value Copy 11 30 05 gas 12 09 05 AURORA at 12 14 05_4 31E Reg Asset  Liab and EXH D 5" xfId="19498"/>
    <cellStyle name="_Value Copy 11 30 05 gas 12 09 05 AURORA at 12 14 05_4 31E Reg Asset  Liab and EXH D 5 2" xfId="19499"/>
    <cellStyle name="_Value Copy 11 30 05 gas 12 09 05 AURORA at 12 14 05_4 31E Reg Asset  Liab and EXH D 5 2 2" xfId="19500"/>
    <cellStyle name="_Value Copy 11 30 05 gas 12 09 05 AURORA at 12 14 05_4 31E Reg Asset  Liab and EXH D 6" xfId="19501"/>
    <cellStyle name="_Value Copy 11 30 05 gas 12 09 05 AURORA at 12 14 05_4 31E Reg Asset  Liab and EXH D 6 2" xfId="19502"/>
    <cellStyle name="_Value Copy 11 30 05 gas 12 09 05 AURORA at 12 14 05_4 31E Reg Asset  Liab and EXH D 6 2 2" xfId="19503"/>
    <cellStyle name="_Value Copy 11 30 05 gas 12 09 05 AURORA at 12 14 05_4 31E Reg Asset  Liab and EXH D 6 3" xfId="19504"/>
    <cellStyle name="_Value Copy 11 30 05 gas 12 09 05 AURORA at 12 14 05_4 31E Reg Asset  Liab and EXH D 7" xfId="19505"/>
    <cellStyle name="_Value Copy 11 30 05 gas 12 09 05 AURORA at 12 14 05_4 31E Reg Asset  Liab and EXH D 7 2" xfId="19506"/>
    <cellStyle name="_Value Copy 11 30 05 gas 12 09 05 AURORA at 12 14 05_4 31E Reg Asset  Liab and EXH D 7 2 2" xfId="19507"/>
    <cellStyle name="_Value Copy 11 30 05 gas 12 09 05 AURORA at 12 14 05_4 31E Reg Asset  Liab and EXH D 7 3" xfId="19508"/>
    <cellStyle name="_Value Copy 11 30 05 gas 12 09 05 AURORA at 12 14 05_4 31E Reg Asset  Liab and EXH D 8" xfId="19509"/>
    <cellStyle name="_Value Copy 11 30 05 gas 12 09 05 AURORA at 12 14 05_4 31E Reg Asset  Liab and EXH D 8 2" xfId="19510"/>
    <cellStyle name="_Value Copy 11 30 05 gas 12 09 05 AURORA at 12 14 05_4 31E Reg Asset  Liab and EXH D 8 2 2" xfId="19511"/>
    <cellStyle name="_Value Copy 11 30 05 gas 12 09 05 AURORA at 12 14 05_4 31E Reg Asset  Liab and EXH D 8 3" xfId="19512"/>
    <cellStyle name="_Value Copy 11 30 05 gas 12 09 05 AURORA at 12 14 05_4 31E Reg Asset  Liab and EXH D 9" xfId="19513"/>
    <cellStyle name="_Value Copy 11 30 05 gas 12 09 05 AURORA at 12 14 05_4 31E Reg Asset  Liab and EXH D 9 2" xfId="19514"/>
    <cellStyle name="_Value Copy 11 30 05 gas 12 09 05 AURORA at 12 14 05_4 31E Reg Asset  Liab and EXH D 9 2 2" xfId="19515"/>
    <cellStyle name="_Value Copy 11 30 05 gas 12 09 05 AURORA at 12 14 05_4 31E Reg Asset  Liab and EXH D 9 3" xfId="19516"/>
    <cellStyle name="_Value Copy 11 30 05 gas 12 09 05 AURORA at 12 14 05_4 32 Regulatory Assets and Liabilities  7 06- Exhibit D" xfId="19517"/>
    <cellStyle name="_Value Copy 11 30 05 gas 12 09 05 AURORA at 12 14 05_4 32 Regulatory Assets and Liabilities  7 06- Exhibit D 2" xfId="19518"/>
    <cellStyle name="_Value Copy 11 30 05 gas 12 09 05 AURORA at 12 14 05_4 32 Regulatory Assets and Liabilities  7 06- Exhibit D 2 2" xfId="19519"/>
    <cellStyle name="_Value Copy 11 30 05 gas 12 09 05 AURORA at 12 14 05_4 32 Regulatory Assets and Liabilities  7 06- Exhibit D 2 2 2" xfId="19520"/>
    <cellStyle name="_Value Copy 11 30 05 gas 12 09 05 AURORA at 12 14 05_4 32 Regulatory Assets and Liabilities  7 06- Exhibit D 2 2 2 2" xfId="19521"/>
    <cellStyle name="_Value Copy 11 30 05 gas 12 09 05 AURORA at 12 14 05_4 32 Regulatory Assets and Liabilities  7 06- Exhibit D 2 2 3" xfId="19522"/>
    <cellStyle name="_Value Copy 11 30 05 gas 12 09 05 AURORA at 12 14 05_4 32 Regulatory Assets and Liabilities  7 06- Exhibit D 2 3" xfId="19523"/>
    <cellStyle name="_Value Copy 11 30 05 gas 12 09 05 AURORA at 12 14 05_4 32 Regulatory Assets and Liabilities  7 06- Exhibit D 2 3 2" xfId="19524"/>
    <cellStyle name="_Value Copy 11 30 05 gas 12 09 05 AURORA at 12 14 05_4 32 Regulatory Assets and Liabilities  7 06- Exhibit D 2 4" xfId="19525"/>
    <cellStyle name="_Value Copy 11 30 05 gas 12 09 05 AURORA at 12 14 05_4 32 Regulatory Assets and Liabilities  7 06- Exhibit D 2 4 2" xfId="19526"/>
    <cellStyle name="_Value Copy 11 30 05 gas 12 09 05 AURORA at 12 14 05_4 32 Regulatory Assets and Liabilities  7 06- Exhibit D 2 5" xfId="19527"/>
    <cellStyle name="_Value Copy 11 30 05 gas 12 09 05 AURORA at 12 14 05_4 32 Regulatory Assets and Liabilities  7 06- Exhibit D 3" xfId="19528"/>
    <cellStyle name="_Value Copy 11 30 05 gas 12 09 05 AURORA at 12 14 05_4 32 Regulatory Assets and Liabilities  7 06- Exhibit D 3 2" xfId="19529"/>
    <cellStyle name="_Value Copy 11 30 05 gas 12 09 05 AURORA at 12 14 05_4 32 Regulatory Assets and Liabilities  7 06- Exhibit D 3 2 2" xfId="19530"/>
    <cellStyle name="_Value Copy 11 30 05 gas 12 09 05 AURORA at 12 14 05_4 32 Regulatory Assets and Liabilities  7 06- Exhibit D 3 3" xfId="19531"/>
    <cellStyle name="_Value Copy 11 30 05 gas 12 09 05 AURORA at 12 14 05_4 32 Regulatory Assets and Liabilities  7 06- Exhibit D 3 4" xfId="19532"/>
    <cellStyle name="_Value Copy 11 30 05 gas 12 09 05 AURORA at 12 14 05_4 32 Regulatory Assets and Liabilities  7 06- Exhibit D 4" xfId="19533"/>
    <cellStyle name="_Value Copy 11 30 05 gas 12 09 05 AURORA at 12 14 05_4 32 Regulatory Assets and Liabilities  7 06- Exhibit D 4 2" xfId="19534"/>
    <cellStyle name="_Value Copy 11 30 05 gas 12 09 05 AURORA at 12 14 05_4 32 Regulatory Assets and Liabilities  7 06- Exhibit D 4 2 2" xfId="19535"/>
    <cellStyle name="_Value Copy 11 30 05 gas 12 09 05 AURORA at 12 14 05_4 32 Regulatory Assets and Liabilities  7 06- Exhibit D 4 3" xfId="19536"/>
    <cellStyle name="_Value Copy 11 30 05 gas 12 09 05 AURORA at 12 14 05_4 32 Regulatory Assets and Liabilities  7 06- Exhibit D 5" xfId="19537"/>
    <cellStyle name="_Value Copy 11 30 05 gas 12 09 05 AURORA at 12 14 05_4 32 Regulatory Assets and Liabilities  7 06- Exhibit D 5 2" xfId="19538"/>
    <cellStyle name="_Value Copy 11 30 05 gas 12 09 05 AURORA at 12 14 05_4 32 Regulatory Assets and Liabilities  7 06- Exhibit D 6" xfId="19539"/>
    <cellStyle name="_Value Copy 11 30 05 gas 12 09 05 AURORA at 12 14 05_4 32 Regulatory Assets and Liabilities  7 06- Exhibit D 6 2" xfId="19540"/>
    <cellStyle name="_Value Copy 11 30 05 gas 12 09 05 AURORA at 12 14 05_4 32 Regulatory Assets and Liabilities  7 06- Exhibit D 7" xfId="19541"/>
    <cellStyle name="_Value Copy 11 30 05 gas 12 09 05 AURORA at 12 14 05_4 32 Regulatory Assets and Liabilities  7 06- Exhibit D_DEM-WP(C) ENERG10C--ctn Mid-C_042010 2010GRC" xfId="19542"/>
    <cellStyle name="_Value Copy 11 30 05 gas 12 09 05 AURORA at 12 14 05_4 32 Regulatory Assets and Liabilities  7 06- Exhibit D_DEM-WP(C) ENERG10C--ctn Mid-C_042010 2010GRC 2" xfId="19543"/>
    <cellStyle name="_Value Copy 11 30 05 gas 12 09 05 AURORA at 12 14 05_4 32 Regulatory Assets and Liabilities  7 06- Exhibit D_NIM Summary" xfId="19544"/>
    <cellStyle name="_Value Copy 11 30 05 gas 12 09 05 AURORA at 12 14 05_4 32 Regulatory Assets and Liabilities  7 06- Exhibit D_NIM Summary 2" xfId="19545"/>
    <cellStyle name="_Value Copy 11 30 05 gas 12 09 05 AURORA at 12 14 05_4 32 Regulatory Assets and Liabilities  7 06- Exhibit D_NIM Summary 2 2" xfId="19546"/>
    <cellStyle name="_Value Copy 11 30 05 gas 12 09 05 AURORA at 12 14 05_4 32 Regulatory Assets and Liabilities  7 06- Exhibit D_NIM Summary 2 2 2" xfId="19547"/>
    <cellStyle name="_Value Copy 11 30 05 gas 12 09 05 AURORA at 12 14 05_4 32 Regulatory Assets and Liabilities  7 06- Exhibit D_NIM Summary 2 2 2 2" xfId="19548"/>
    <cellStyle name="_Value Copy 11 30 05 gas 12 09 05 AURORA at 12 14 05_4 32 Regulatory Assets and Liabilities  7 06- Exhibit D_NIM Summary 2 3" xfId="19549"/>
    <cellStyle name="_Value Copy 11 30 05 gas 12 09 05 AURORA at 12 14 05_4 32 Regulatory Assets and Liabilities  7 06- Exhibit D_NIM Summary 2 3 2" xfId="19550"/>
    <cellStyle name="_Value Copy 11 30 05 gas 12 09 05 AURORA at 12 14 05_4 32 Regulatory Assets and Liabilities  7 06- Exhibit D_NIM Summary 2 4" xfId="19551"/>
    <cellStyle name="_Value Copy 11 30 05 gas 12 09 05 AURORA at 12 14 05_4 32 Regulatory Assets and Liabilities  7 06- Exhibit D_NIM Summary 2 4 2" xfId="19552"/>
    <cellStyle name="_Value Copy 11 30 05 gas 12 09 05 AURORA at 12 14 05_4 32 Regulatory Assets and Liabilities  7 06- Exhibit D_NIM Summary 2 5" xfId="19553"/>
    <cellStyle name="_Value Copy 11 30 05 gas 12 09 05 AURORA at 12 14 05_4 32 Regulatory Assets and Liabilities  7 06- Exhibit D_NIM Summary 3" xfId="19554"/>
    <cellStyle name="_Value Copy 11 30 05 gas 12 09 05 AURORA at 12 14 05_4 32 Regulatory Assets and Liabilities  7 06- Exhibit D_NIM Summary 3 2" xfId="19555"/>
    <cellStyle name="_Value Copy 11 30 05 gas 12 09 05 AURORA at 12 14 05_4 32 Regulatory Assets and Liabilities  7 06- Exhibit D_NIM Summary 3 2 2" xfId="19556"/>
    <cellStyle name="_Value Copy 11 30 05 gas 12 09 05 AURORA at 12 14 05_4 32 Regulatory Assets and Liabilities  7 06- Exhibit D_NIM Summary 3 3" xfId="19557"/>
    <cellStyle name="_Value Copy 11 30 05 gas 12 09 05 AURORA at 12 14 05_4 32 Regulatory Assets and Liabilities  7 06- Exhibit D_NIM Summary 4" xfId="19558"/>
    <cellStyle name="_Value Copy 11 30 05 gas 12 09 05 AURORA at 12 14 05_4 32 Regulatory Assets and Liabilities  7 06- Exhibit D_NIM Summary 4 2" xfId="19559"/>
    <cellStyle name="_Value Copy 11 30 05 gas 12 09 05 AURORA at 12 14 05_4 32 Regulatory Assets and Liabilities  7 06- Exhibit D_NIM Summary 4 2 2" xfId="19560"/>
    <cellStyle name="_Value Copy 11 30 05 gas 12 09 05 AURORA at 12 14 05_4 32 Regulatory Assets and Liabilities  7 06- Exhibit D_NIM Summary 4 3" xfId="19561"/>
    <cellStyle name="_Value Copy 11 30 05 gas 12 09 05 AURORA at 12 14 05_4 32 Regulatory Assets and Liabilities  7 06- Exhibit D_NIM Summary 5" xfId="19562"/>
    <cellStyle name="_Value Copy 11 30 05 gas 12 09 05 AURORA at 12 14 05_4 32 Regulatory Assets and Liabilities  7 06- Exhibit D_NIM Summary 5 2" xfId="19563"/>
    <cellStyle name="_Value Copy 11 30 05 gas 12 09 05 AURORA at 12 14 05_4 32 Regulatory Assets and Liabilities  7 06- Exhibit D_NIM Summary 6" xfId="19564"/>
    <cellStyle name="_Value Copy 11 30 05 gas 12 09 05 AURORA at 12 14 05_4 32 Regulatory Assets and Liabilities  7 06- Exhibit D_NIM Summary 6 2" xfId="19565"/>
    <cellStyle name="_Value Copy 11 30 05 gas 12 09 05 AURORA at 12 14 05_4 32 Regulatory Assets and Liabilities  7 06- Exhibit D_NIM Summary 7" xfId="19566"/>
    <cellStyle name="_Value Copy 11 30 05 gas 12 09 05 AURORA at 12 14 05_4 32 Regulatory Assets and Liabilities  7 06- Exhibit D_NIM Summary_DEM-WP(C) ENERG10C--ctn Mid-C_042010 2010GRC" xfId="19567"/>
    <cellStyle name="_Value Copy 11 30 05 gas 12 09 05 AURORA at 12 14 05_4 32 Regulatory Assets and Liabilities  7 06- Exhibit D_NIM Summary_DEM-WP(C) ENERG10C--ctn Mid-C_042010 2010GRC 2" xfId="19568"/>
    <cellStyle name="_Value Copy 11 30 05 gas 12 09 05 AURORA at 12 14 05_AURORA Total New" xfId="19569"/>
    <cellStyle name="_Value Copy 11 30 05 gas 12 09 05 AURORA at 12 14 05_AURORA Total New 2" xfId="19570"/>
    <cellStyle name="_Value Copy 11 30 05 gas 12 09 05 AURORA at 12 14 05_AURORA Total New 2 2" xfId="19571"/>
    <cellStyle name="_Value Copy 11 30 05 gas 12 09 05 AURORA at 12 14 05_AURORA Total New 2 2 2" xfId="19572"/>
    <cellStyle name="_Value Copy 11 30 05 gas 12 09 05 AURORA at 12 14 05_AURORA Total New 2 2 2 2" xfId="19573"/>
    <cellStyle name="_Value Copy 11 30 05 gas 12 09 05 AURORA at 12 14 05_AURORA Total New 2 3" xfId="19574"/>
    <cellStyle name="_Value Copy 11 30 05 gas 12 09 05 AURORA at 12 14 05_AURORA Total New 2 3 2" xfId="19575"/>
    <cellStyle name="_Value Copy 11 30 05 gas 12 09 05 AURORA at 12 14 05_AURORA Total New 2 4" xfId="19576"/>
    <cellStyle name="_Value Copy 11 30 05 gas 12 09 05 AURORA at 12 14 05_AURORA Total New 2 4 2" xfId="19577"/>
    <cellStyle name="_Value Copy 11 30 05 gas 12 09 05 AURORA at 12 14 05_AURORA Total New 2 5" xfId="19578"/>
    <cellStyle name="_Value Copy 11 30 05 gas 12 09 05 AURORA at 12 14 05_AURORA Total New 3" xfId="19579"/>
    <cellStyle name="_Value Copy 11 30 05 gas 12 09 05 AURORA at 12 14 05_AURORA Total New 3 2" xfId="19580"/>
    <cellStyle name="_Value Copy 11 30 05 gas 12 09 05 AURORA at 12 14 05_AURORA Total New 3 2 2" xfId="19581"/>
    <cellStyle name="_Value Copy 11 30 05 gas 12 09 05 AURORA at 12 14 05_AURORA Total New 4" xfId="19582"/>
    <cellStyle name="_Value Copy 11 30 05 gas 12 09 05 AURORA at 12 14 05_AURORA Total New 4 2" xfId="19583"/>
    <cellStyle name="_Value Copy 11 30 05 gas 12 09 05 AURORA at 12 14 05_AURORA Total New 5" xfId="19584"/>
    <cellStyle name="_Value Copy 11 30 05 gas 12 09 05 AURORA at 12 14 05_AURORA Total New 5 2" xfId="19585"/>
    <cellStyle name="_Value Copy 11 30 05 gas 12 09 05 AURORA at 12 14 05_AURORA Total New 6" xfId="19586"/>
    <cellStyle name="_Value Copy 11 30 05 gas 12 09 05 AURORA at 12 14 05_Book2" xfId="19587"/>
    <cellStyle name="_Value Copy 11 30 05 gas 12 09 05 AURORA at 12 14 05_Book2 2" xfId="19588"/>
    <cellStyle name="_Value Copy 11 30 05 gas 12 09 05 AURORA at 12 14 05_Book2 2 2" xfId="19589"/>
    <cellStyle name="_Value Copy 11 30 05 gas 12 09 05 AURORA at 12 14 05_Book2 2 2 2" xfId="19590"/>
    <cellStyle name="_Value Copy 11 30 05 gas 12 09 05 AURORA at 12 14 05_Book2 2 2 2 2" xfId="19591"/>
    <cellStyle name="_Value Copy 11 30 05 gas 12 09 05 AURORA at 12 14 05_Book2 2 2 3" xfId="19592"/>
    <cellStyle name="_Value Copy 11 30 05 gas 12 09 05 AURORA at 12 14 05_Book2 2 3" xfId="19593"/>
    <cellStyle name="_Value Copy 11 30 05 gas 12 09 05 AURORA at 12 14 05_Book2 2 3 2" xfId="19594"/>
    <cellStyle name="_Value Copy 11 30 05 gas 12 09 05 AURORA at 12 14 05_Book2 2 4" xfId="19595"/>
    <cellStyle name="_Value Copy 11 30 05 gas 12 09 05 AURORA at 12 14 05_Book2 2 4 2" xfId="19596"/>
    <cellStyle name="_Value Copy 11 30 05 gas 12 09 05 AURORA at 12 14 05_Book2 2 5" xfId="19597"/>
    <cellStyle name="_Value Copy 11 30 05 gas 12 09 05 AURORA at 12 14 05_Book2 3" xfId="19598"/>
    <cellStyle name="_Value Copy 11 30 05 gas 12 09 05 AURORA at 12 14 05_Book2 3 2" xfId="19599"/>
    <cellStyle name="_Value Copy 11 30 05 gas 12 09 05 AURORA at 12 14 05_Book2 3 2 2" xfId="19600"/>
    <cellStyle name="_Value Copy 11 30 05 gas 12 09 05 AURORA at 12 14 05_Book2 3 3" xfId="19601"/>
    <cellStyle name="_Value Copy 11 30 05 gas 12 09 05 AURORA at 12 14 05_Book2 3 4" xfId="19602"/>
    <cellStyle name="_Value Copy 11 30 05 gas 12 09 05 AURORA at 12 14 05_Book2 4" xfId="19603"/>
    <cellStyle name="_Value Copy 11 30 05 gas 12 09 05 AURORA at 12 14 05_Book2 4 2" xfId="19604"/>
    <cellStyle name="_Value Copy 11 30 05 gas 12 09 05 AURORA at 12 14 05_Book2 4 2 2" xfId="19605"/>
    <cellStyle name="_Value Copy 11 30 05 gas 12 09 05 AURORA at 12 14 05_Book2 4 3" xfId="19606"/>
    <cellStyle name="_Value Copy 11 30 05 gas 12 09 05 AURORA at 12 14 05_Book2 5" xfId="19607"/>
    <cellStyle name="_Value Copy 11 30 05 gas 12 09 05 AURORA at 12 14 05_Book2 5 2" xfId="19608"/>
    <cellStyle name="_Value Copy 11 30 05 gas 12 09 05 AURORA at 12 14 05_Book2 6" xfId="19609"/>
    <cellStyle name="_Value Copy 11 30 05 gas 12 09 05 AURORA at 12 14 05_Book2 6 2" xfId="19610"/>
    <cellStyle name="_Value Copy 11 30 05 gas 12 09 05 AURORA at 12 14 05_Book2 7" xfId="19611"/>
    <cellStyle name="_Value Copy 11 30 05 gas 12 09 05 AURORA at 12 14 05_Book2_Adj Bench DR 3 for Initial Briefs (Electric)" xfId="19612"/>
    <cellStyle name="_Value Copy 11 30 05 gas 12 09 05 AURORA at 12 14 05_Book2_Adj Bench DR 3 for Initial Briefs (Electric) 2" xfId="19613"/>
    <cellStyle name="_Value Copy 11 30 05 gas 12 09 05 AURORA at 12 14 05_Book2_Adj Bench DR 3 for Initial Briefs (Electric) 2 2" xfId="19614"/>
    <cellStyle name="_Value Copy 11 30 05 gas 12 09 05 AURORA at 12 14 05_Book2_Adj Bench DR 3 for Initial Briefs (Electric) 2 2 2" xfId="19615"/>
    <cellStyle name="_Value Copy 11 30 05 gas 12 09 05 AURORA at 12 14 05_Book2_Adj Bench DR 3 for Initial Briefs (Electric) 2 2 2 2" xfId="19616"/>
    <cellStyle name="_Value Copy 11 30 05 gas 12 09 05 AURORA at 12 14 05_Book2_Adj Bench DR 3 for Initial Briefs (Electric) 2 2 3" xfId="19617"/>
    <cellStyle name="_Value Copy 11 30 05 gas 12 09 05 AURORA at 12 14 05_Book2_Adj Bench DR 3 for Initial Briefs (Electric) 2 3" xfId="19618"/>
    <cellStyle name="_Value Copy 11 30 05 gas 12 09 05 AURORA at 12 14 05_Book2_Adj Bench DR 3 for Initial Briefs (Electric) 2 3 2" xfId="19619"/>
    <cellStyle name="_Value Copy 11 30 05 gas 12 09 05 AURORA at 12 14 05_Book2_Adj Bench DR 3 for Initial Briefs (Electric) 2 4" xfId="19620"/>
    <cellStyle name="_Value Copy 11 30 05 gas 12 09 05 AURORA at 12 14 05_Book2_Adj Bench DR 3 for Initial Briefs (Electric) 2 4 2" xfId="19621"/>
    <cellStyle name="_Value Copy 11 30 05 gas 12 09 05 AURORA at 12 14 05_Book2_Adj Bench DR 3 for Initial Briefs (Electric) 2 5" xfId="19622"/>
    <cellStyle name="_Value Copy 11 30 05 gas 12 09 05 AURORA at 12 14 05_Book2_Adj Bench DR 3 for Initial Briefs (Electric) 3" xfId="19623"/>
    <cellStyle name="_Value Copy 11 30 05 gas 12 09 05 AURORA at 12 14 05_Book2_Adj Bench DR 3 for Initial Briefs (Electric) 3 2" xfId="19624"/>
    <cellStyle name="_Value Copy 11 30 05 gas 12 09 05 AURORA at 12 14 05_Book2_Adj Bench DR 3 for Initial Briefs (Electric) 3 2 2" xfId="19625"/>
    <cellStyle name="_Value Copy 11 30 05 gas 12 09 05 AURORA at 12 14 05_Book2_Adj Bench DR 3 for Initial Briefs (Electric) 3 3" xfId="19626"/>
    <cellStyle name="_Value Copy 11 30 05 gas 12 09 05 AURORA at 12 14 05_Book2_Adj Bench DR 3 for Initial Briefs (Electric) 3 4" xfId="19627"/>
    <cellStyle name="_Value Copy 11 30 05 gas 12 09 05 AURORA at 12 14 05_Book2_Adj Bench DR 3 for Initial Briefs (Electric) 4" xfId="19628"/>
    <cellStyle name="_Value Copy 11 30 05 gas 12 09 05 AURORA at 12 14 05_Book2_Adj Bench DR 3 for Initial Briefs (Electric) 4 2" xfId="19629"/>
    <cellStyle name="_Value Copy 11 30 05 gas 12 09 05 AURORA at 12 14 05_Book2_Adj Bench DR 3 for Initial Briefs (Electric) 4 2 2" xfId="19630"/>
    <cellStyle name="_Value Copy 11 30 05 gas 12 09 05 AURORA at 12 14 05_Book2_Adj Bench DR 3 for Initial Briefs (Electric) 4 3" xfId="19631"/>
    <cellStyle name="_Value Copy 11 30 05 gas 12 09 05 AURORA at 12 14 05_Book2_Adj Bench DR 3 for Initial Briefs (Electric) 5" xfId="19632"/>
    <cellStyle name="_Value Copy 11 30 05 gas 12 09 05 AURORA at 12 14 05_Book2_Adj Bench DR 3 for Initial Briefs (Electric) 5 2" xfId="19633"/>
    <cellStyle name="_Value Copy 11 30 05 gas 12 09 05 AURORA at 12 14 05_Book2_Adj Bench DR 3 for Initial Briefs (Electric) 6" xfId="19634"/>
    <cellStyle name="_Value Copy 11 30 05 gas 12 09 05 AURORA at 12 14 05_Book2_Adj Bench DR 3 for Initial Briefs (Electric) 6 2" xfId="19635"/>
    <cellStyle name="_Value Copy 11 30 05 gas 12 09 05 AURORA at 12 14 05_Book2_Adj Bench DR 3 for Initial Briefs (Electric) 7" xfId="19636"/>
    <cellStyle name="_Value Copy 11 30 05 gas 12 09 05 AURORA at 12 14 05_Book2_Adj Bench DR 3 for Initial Briefs (Electric)_DEM-WP(C) ENERG10C--ctn Mid-C_042010 2010GRC" xfId="19637"/>
    <cellStyle name="_Value Copy 11 30 05 gas 12 09 05 AURORA at 12 14 05_Book2_Adj Bench DR 3 for Initial Briefs (Electric)_DEM-WP(C) ENERG10C--ctn Mid-C_042010 2010GRC 2" xfId="19638"/>
    <cellStyle name="_Value Copy 11 30 05 gas 12 09 05 AURORA at 12 14 05_Book2_DEM-WP(C) ENERG10C--ctn Mid-C_042010 2010GRC" xfId="19639"/>
    <cellStyle name="_Value Copy 11 30 05 gas 12 09 05 AURORA at 12 14 05_Book2_DEM-WP(C) ENERG10C--ctn Mid-C_042010 2010GRC 2" xfId="19640"/>
    <cellStyle name="_Value Copy 11 30 05 gas 12 09 05 AURORA at 12 14 05_Book2_Electric Rev Req Model (2009 GRC) Rebuttal" xfId="19641"/>
    <cellStyle name="_Value Copy 11 30 05 gas 12 09 05 AURORA at 12 14 05_Book2_Electric Rev Req Model (2009 GRC) Rebuttal 2" xfId="19642"/>
    <cellStyle name="_Value Copy 11 30 05 gas 12 09 05 AURORA at 12 14 05_Book2_Electric Rev Req Model (2009 GRC) Rebuttal 2 2" xfId="19643"/>
    <cellStyle name="_Value Copy 11 30 05 gas 12 09 05 AURORA at 12 14 05_Book2_Electric Rev Req Model (2009 GRC) Rebuttal 2 2 2" xfId="19644"/>
    <cellStyle name="_Value Copy 11 30 05 gas 12 09 05 AURORA at 12 14 05_Book2_Electric Rev Req Model (2009 GRC) Rebuttal 2 3" xfId="19645"/>
    <cellStyle name="_Value Copy 11 30 05 gas 12 09 05 AURORA at 12 14 05_Book2_Electric Rev Req Model (2009 GRC) Rebuttal 2 4" xfId="19646"/>
    <cellStyle name="_Value Copy 11 30 05 gas 12 09 05 AURORA at 12 14 05_Book2_Electric Rev Req Model (2009 GRC) Rebuttal 3" xfId="19647"/>
    <cellStyle name="_Value Copy 11 30 05 gas 12 09 05 AURORA at 12 14 05_Book2_Electric Rev Req Model (2009 GRC) Rebuttal 3 2" xfId="19648"/>
    <cellStyle name="_Value Copy 11 30 05 gas 12 09 05 AURORA at 12 14 05_Book2_Electric Rev Req Model (2009 GRC) Rebuttal 4" xfId="19649"/>
    <cellStyle name="_Value Copy 11 30 05 gas 12 09 05 AURORA at 12 14 05_Book2_Electric Rev Req Model (2009 GRC) Rebuttal 5" xfId="19650"/>
    <cellStyle name="_Value Copy 11 30 05 gas 12 09 05 AURORA at 12 14 05_Book2_Electric Rev Req Model (2009 GRC) Rebuttal REmoval of New  WH Solar AdjustMI" xfId="19651"/>
    <cellStyle name="_Value Copy 11 30 05 gas 12 09 05 AURORA at 12 14 05_Book2_Electric Rev Req Model (2009 GRC) Rebuttal REmoval of New  WH Solar AdjustMI 2" xfId="19652"/>
    <cellStyle name="_Value Copy 11 30 05 gas 12 09 05 AURORA at 12 14 05_Book2_Electric Rev Req Model (2009 GRC) Rebuttal REmoval of New  WH Solar AdjustMI 2 2" xfId="19653"/>
    <cellStyle name="_Value Copy 11 30 05 gas 12 09 05 AURORA at 12 14 05_Book2_Electric Rev Req Model (2009 GRC) Rebuttal REmoval of New  WH Solar AdjustMI 2 2 2" xfId="19654"/>
    <cellStyle name="_Value Copy 11 30 05 gas 12 09 05 AURORA at 12 14 05_Book2_Electric Rev Req Model (2009 GRC) Rebuttal REmoval of New  WH Solar AdjustMI 2 2 2 2" xfId="19655"/>
    <cellStyle name="_Value Copy 11 30 05 gas 12 09 05 AURORA at 12 14 05_Book2_Electric Rev Req Model (2009 GRC) Rebuttal REmoval of New  WH Solar AdjustMI 2 2 3" xfId="19656"/>
    <cellStyle name="_Value Copy 11 30 05 gas 12 09 05 AURORA at 12 14 05_Book2_Electric Rev Req Model (2009 GRC) Rebuttal REmoval of New  WH Solar AdjustMI 2 3" xfId="19657"/>
    <cellStyle name="_Value Copy 11 30 05 gas 12 09 05 AURORA at 12 14 05_Book2_Electric Rev Req Model (2009 GRC) Rebuttal REmoval of New  WH Solar AdjustMI 2 3 2" xfId="19658"/>
    <cellStyle name="_Value Copy 11 30 05 gas 12 09 05 AURORA at 12 14 05_Book2_Electric Rev Req Model (2009 GRC) Rebuttal REmoval of New  WH Solar AdjustMI 2 4" xfId="19659"/>
    <cellStyle name="_Value Copy 11 30 05 gas 12 09 05 AURORA at 12 14 05_Book2_Electric Rev Req Model (2009 GRC) Rebuttal REmoval of New  WH Solar AdjustMI 2 4 2" xfId="19660"/>
    <cellStyle name="_Value Copy 11 30 05 gas 12 09 05 AURORA at 12 14 05_Book2_Electric Rev Req Model (2009 GRC) Rebuttal REmoval of New  WH Solar AdjustMI 2 5" xfId="19661"/>
    <cellStyle name="_Value Copy 11 30 05 gas 12 09 05 AURORA at 12 14 05_Book2_Electric Rev Req Model (2009 GRC) Rebuttal REmoval of New  WH Solar AdjustMI 3" xfId="19662"/>
    <cellStyle name="_Value Copy 11 30 05 gas 12 09 05 AURORA at 12 14 05_Book2_Electric Rev Req Model (2009 GRC) Rebuttal REmoval of New  WH Solar AdjustMI 3 2" xfId="19663"/>
    <cellStyle name="_Value Copy 11 30 05 gas 12 09 05 AURORA at 12 14 05_Book2_Electric Rev Req Model (2009 GRC) Rebuttal REmoval of New  WH Solar AdjustMI 3 2 2" xfId="19664"/>
    <cellStyle name="_Value Copy 11 30 05 gas 12 09 05 AURORA at 12 14 05_Book2_Electric Rev Req Model (2009 GRC) Rebuttal REmoval of New  WH Solar AdjustMI 3 3" xfId="19665"/>
    <cellStyle name="_Value Copy 11 30 05 gas 12 09 05 AURORA at 12 14 05_Book2_Electric Rev Req Model (2009 GRC) Rebuttal REmoval of New  WH Solar AdjustMI 3 4" xfId="19666"/>
    <cellStyle name="_Value Copy 11 30 05 gas 12 09 05 AURORA at 12 14 05_Book2_Electric Rev Req Model (2009 GRC) Rebuttal REmoval of New  WH Solar AdjustMI 4" xfId="19667"/>
    <cellStyle name="_Value Copy 11 30 05 gas 12 09 05 AURORA at 12 14 05_Book2_Electric Rev Req Model (2009 GRC) Rebuttal REmoval of New  WH Solar AdjustMI 4 2" xfId="19668"/>
    <cellStyle name="_Value Copy 11 30 05 gas 12 09 05 AURORA at 12 14 05_Book2_Electric Rev Req Model (2009 GRC) Rebuttal REmoval of New  WH Solar AdjustMI 4 2 2" xfId="19669"/>
    <cellStyle name="_Value Copy 11 30 05 gas 12 09 05 AURORA at 12 14 05_Book2_Electric Rev Req Model (2009 GRC) Rebuttal REmoval of New  WH Solar AdjustMI 4 3" xfId="19670"/>
    <cellStyle name="_Value Copy 11 30 05 gas 12 09 05 AURORA at 12 14 05_Book2_Electric Rev Req Model (2009 GRC) Rebuttal REmoval of New  WH Solar AdjustMI 5" xfId="19671"/>
    <cellStyle name="_Value Copy 11 30 05 gas 12 09 05 AURORA at 12 14 05_Book2_Electric Rev Req Model (2009 GRC) Rebuttal REmoval of New  WH Solar AdjustMI 5 2" xfId="19672"/>
    <cellStyle name="_Value Copy 11 30 05 gas 12 09 05 AURORA at 12 14 05_Book2_Electric Rev Req Model (2009 GRC) Rebuttal REmoval of New  WH Solar AdjustMI 6" xfId="19673"/>
    <cellStyle name="_Value Copy 11 30 05 gas 12 09 05 AURORA at 12 14 05_Book2_Electric Rev Req Model (2009 GRC) Rebuttal REmoval of New  WH Solar AdjustMI 6 2" xfId="19674"/>
    <cellStyle name="_Value Copy 11 30 05 gas 12 09 05 AURORA at 12 14 05_Book2_Electric Rev Req Model (2009 GRC) Rebuttal REmoval of New  WH Solar AdjustMI 7" xfId="19675"/>
    <cellStyle name="_Value Copy 11 30 05 gas 12 09 05 AURORA at 12 14 05_Book2_Electric Rev Req Model (2009 GRC) Rebuttal REmoval of New  WH Solar AdjustMI_DEM-WP(C) ENERG10C--ctn Mid-C_042010 2010GRC" xfId="19676"/>
    <cellStyle name="_Value Copy 11 30 05 gas 12 09 05 AURORA at 12 14 05_Book2_Electric Rev Req Model (2009 GRC) Rebuttal REmoval of New  WH Solar AdjustMI_DEM-WP(C) ENERG10C--ctn Mid-C_042010 2010GRC 2" xfId="19677"/>
    <cellStyle name="_Value Copy 11 30 05 gas 12 09 05 AURORA at 12 14 05_Book2_Electric Rev Req Model (2009 GRC) Revised 01-18-2010" xfId="19678"/>
    <cellStyle name="_Value Copy 11 30 05 gas 12 09 05 AURORA at 12 14 05_Book2_Electric Rev Req Model (2009 GRC) Revised 01-18-2010 2" xfId="19679"/>
    <cellStyle name="_Value Copy 11 30 05 gas 12 09 05 AURORA at 12 14 05_Book2_Electric Rev Req Model (2009 GRC) Revised 01-18-2010 2 2" xfId="19680"/>
    <cellStyle name="_Value Copy 11 30 05 gas 12 09 05 AURORA at 12 14 05_Book2_Electric Rev Req Model (2009 GRC) Revised 01-18-2010 2 2 2" xfId="19681"/>
    <cellStyle name="_Value Copy 11 30 05 gas 12 09 05 AURORA at 12 14 05_Book2_Electric Rev Req Model (2009 GRC) Revised 01-18-2010 2 2 2 2" xfId="19682"/>
    <cellStyle name="_Value Copy 11 30 05 gas 12 09 05 AURORA at 12 14 05_Book2_Electric Rev Req Model (2009 GRC) Revised 01-18-2010 2 2 3" xfId="19683"/>
    <cellStyle name="_Value Copy 11 30 05 gas 12 09 05 AURORA at 12 14 05_Book2_Electric Rev Req Model (2009 GRC) Revised 01-18-2010 2 3" xfId="19684"/>
    <cellStyle name="_Value Copy 11 30 05 gas 12 09 05 AURORA at 12 14 05_Book2_Electric Rev Req Model (2009 GRC) Revised 01-18-2010 2 3 2" xfId="19685"/>
    <cellStyle name="_Value Copy 11 30 05 gas 12 09 05 AURORA at 12 14 05_Book2_Electric Rev Req Model (2009 GRC) Revised 01-18-2010 2 4" xfId="19686"/>
    <cellStyle name="_Value Copy 11 30 05 gas 12 09 05 AURORA at 12 14 05_Book2_Electric Rev Req Model (2009 GRC) Revised 01-18-2010 2 4 2" xfId="19687"/>
    <cellStyle name="_Value Copy 11 30 05 gas 12 09 05 AURORA at 12 14 05_Book2_Electric Rev Req Model (2009 GRC) Revised 01-18-2010 2 5" xfId="19688"/>
    <cellStyle name="_Value Copy 11 30 05 gas 12 09 05 AURORA at 12 14 05_Book2_Electric Rev Req Model (2009 GRC) Revised 01-18-2010 3" xfId="19689"/>
    <cellStyle name="_Value Copy 11 30 05 gas 12 09 05 AURORA at 12 14 05_Book2_Electric Rev Req Model (2009 GRC) Revised 01-18-2010 3 2" xfId="19690"/>
    <cellStyle name="_Value Copy 11 30 05 gas 12 09 05 AURORA at 12 14 05_Book2_Electric Rev Req Model (2009 GRC) Revised 01-18-2010 3 2 2" xfId="19691"/>
    <cellStyle name="_Value Copy 11 30 05 gas 12 09 05 AURORA at 12 14 05_Book2_Electric Rev Req Model (2009 GRC) Revised 01-18-2010 3 3" xfId="19692"/>
    <cellStyle name="_Value Copy 11 30 05 gas 12 09 05 AURORA at 12 14 05_Book2_Electric Rev Req Model (2009 GRC) Revised 01-18-2010 3 4" xfId="19693"/>
    <cellStyle name="_Value Copy 11 30 05 gas 12 09 05 AURORA at 12 14 05_Book2_Electric Rev Req Model (2009 GRC) Revised 01-18-2010 4" xfId="19694"/>
    <cellStyle name="_Value Copy 11 30 05 gas 12 09 05 AURORA at 12 14 05_Book2_Electric Rev Req Model (2009 GRC) Revised 01-18-2010 4 2" xfId="19695"/>
    <cellStyle name="_Value Copy 11 30 05 gas 12 09 05 AURORA at 12 14 05_Book2_Electric Rev Req Model (2009 GRC) Revised 01-18-2010 4 2 2" xfId="19696"/>
    <cellStyle name="_Value Copy 11 30 05 gas 12 09 05 AURORA at 12 14 05_Book2_Electric Rev Req Model (2009 GRC) Revised 01-18-2010 4 3" xfId="19697"/>
    <cellStyle name="_Value Copy 11 30 05 gas 12 09 05 AURORA at 12 14 05_Book2_Electric Rev Req Model (2009 GRC) Revised 01-18-2010 5" xfId="19698"/>
    <cellStyle name="_Value Copy 11 30 05 gas 12 09 05 AURORA at 12 14 05_Book2_Electric Rev Req Model (2009 GRC) Revised 01-18-2010 5 2" xfId="19699"/>
    <cellStyle name="_Value Copy 11 30 05 gas 12 09 05 AURORA at 12 14 05_Book2_Electric Rev Req Model (2009 GRC) Revised 01-18-2010 6" xfId="19700"/>
    <cellStyle name="_Value Copy 11 30 05 gas 12 09 05 AURORA at 12 14 05_Book2_Electric Rev Req Model (2009 GRC) Revised 01-18-2010 6 2" xfId="19701"/>
    <cellStyle name="_Value Copy 11 30 05 gas 12 09 05 AURORA at 12 14 05_Book2_Electric Rev Req Model (2009 GRC) Revised 01-18-2010 7" xfId="19702"/>
    <cellStyle name="_Value Copy 11 30 05 gas 12 09 05 AURORA at 12 14 05_Book2_Electric Rev Req Model (2009 GRC) Revised 01-18-2010_DEM-WP(C) ENERG10C--ctn Mid-C_042010 2010GRC" xfId="19703"/>
    <cellStyle name="_Value Copy 11 30 05 gas 12 09 05 AURORA at 12 14 05_Book2_Electric Rev Req Model (2009 GRC) Revised 01-18-2010_DEM-WP(C) ENERG10C--ctn Mid-C_042010 2010GRC 2" xfId="19704"/>
    <cellStyle name="_Value Copy 11 30 05 gas 12 09 05 AURORA at 12 14 05_Book2_Final Order Electric EXHIBIT A-1" xfId="19705"/>
    <cellStyle name="_Value Copy 11 30 05 gas 12 09 05 AURORA at 12 14 05_Book2_Final Order Electric EXHIBIT A-1 2" xfId="19706"/>
    <cellStyle name="_Value Copy 11 30 05 gas 12 09 05 AURORA at 12 14 05_Book2_Final Order Electric EXHIBIT A-1 2 2" xfId="19707"/>
    <cellStyle name="_Value Copy 11 30 05 gas 12 09 05 AURORA at 12 14 05_Book2_Final Order Electric EXHIBIT A-1 2 2 2" xfId="19708"/>
    <cellStyle name="_Value Copy 11 30 05 gas 12 09 05 AURORA at 12 14 05_Book2_Final Order Electric EXHIBIT A-1 2 3" xfId="19709"/>
    <cellStyle name="_Value Copy 11 30 05 gas 12 09 05 AURORA at 12 14 05_Book2_Final Order Electric EXHIBIT A-1 2 4" xfId="19710"/>
    <cellStyle name="_Value Copy 11 30 05 gas 12 09 05 AURORA at 12 14 05_Book2_Final Order Electric EXHIBIT A-1 3" xfId="19711"/>
    <cellStyle name="_Value Copy 11 30 05 gas 12 09 05 AURORA at 12 14 05_Book2_Final Order Electric EXHIBIT A-1 3 2" xfId="19712"/>
    <cellStyle name="_Value Copy 11 30 05 gas 12 09 05 AURORA at 12 14 05_Book2_Final Order Electric EXHIBIT A-1 3 2 2" xfId="19713"/>
    <cellStyle name="_Value Copy 11 30 05 gas 12 09 05 AURORA at 12 14 05_Book2_Final Order Electric EXHIBIT A-1 3 3" xfId="19714"/>
    <cellStyle name="_Value Copy 11 30 05 gas 12 09 05 AURORA at 12 14 05_Book2_Final Order Electric EXHIBIT A-1 4" xfId="19715"/>
    <cellStyle name="_Value Copy 11 30 05 gas 12 09 05 AURORA at 12 14 05_Book2_Final Order Electric EXHIBIT A-1 4 2" xfId="19716"/>
    <cellStyle name="_Value Copy 11 30 05 gas 12 09 05 AURORA at 12 14 05_Book2_Final Order Electric EXHIBIT A-1 5" xfId="19717"/>
    <cellStyle name="_Value Copy 11 30 05 gas 12 09 05 AURORA at 12 14 05_Book2_Final Order Electric EXHIBIT A-1 6" xfId="19718"/>
    <cellStyle name="_Value Copy 11 30 05 gas 12 09 05 AURORA at 12 14 05_Book2_Final Order Electric EXHIBIT A-1 7" xfId="19719"/>
    <cellStyle name="_Value Copy 11 30 05 gas 12 09 05 AURORA at 12 14 05_Book4" xfId="19720"/>
    <cellStyle name="_Value Copy 11 30 05 gas 12 09 05 AURORA at 12 14 05_Book4 2" xfId="19721"/>
    <cellStyle name="_Value Copy 11 30 05 gas 12 09 05 AURORA at 12 14 05_Book4 2 2" xfId="19722"/>
    <cellStyle name="_Value Copy 11 30 05 gas 12 09 05 AURORA at 12 14 05_Book4 2 2 2" xfId="19723"/>
    <cellStyle name="_Value Copy 11 30 05 gas 12 09 05 AURORA at 12 14 05_Book4 2 2 2 2" xfId="19724"/>
    <cellStyle name="_Value Copy 11 30 05 gas 12 09 05 AURORA at 12 14 05_Book4 2 2 3" xfId="19725"/>
    <cellStyle name="_Value Copy 11 30 05 gas 12 09 05 AURORA at 12 14 05_Book4 2 3" xfId="19726"/>
    <cellStyle name="_Value Copy 11 30 05 gas 12 09 05 AURORA at 12 14 05_Book4 2 3 2" xfId="19727"/>
    <cellStyle name="_Value Copy 11 30 05 gas 12 09 05 AURORA at 12 14 05_Book4 2 4" xfId="19728"/>
    <cellStyle name="_Value Copy 11 30 05 gas 12 09 05 AURORA at 12 14 05_Book4 2 4 2" xfId="19729"/>
    <cellStyle name="_Value Copy 11 30 05 gas 12 09 05 AURORA at 12 14 05_Book4 2 5" xfId="19730"/>
    <cellStyle name="_Value Copy 11 30 05 gas 12 09 05 AURORA at 12 14 05_Book4 3" xfId="19731"/>
    <cellStyle name="_Value Copy 11 30 05 gas 12 09 05 AURORA at 12 14 05_Book4 3 2" xfId="19732"/>
    <cellStyle name="_Value Copy 11 30 05 gas 12 09 05 AURORA at 12 14 05_Book4 3 2 2" xfId="19733"/>
    <cellStyle name="_Value Copy 11 30 05 gas 12 09 05 AURORA at 12 14 05_Book4 3 3" xfId="19734"/>
    <cellStyle name="_Value Copy 11 30 05 gas 12 09 05 AURORA at 12 14 05_Book4 3 4" xfId="19735"/>
    <cellStyle name="_Value Copy 11 30 05 gas 12 09 05 AURORA at 12 14 05_Book4 4" xfId="19736"/>
    <cellStyle name="_Value Copy 11 30 05 gas 12 09 05 AURORA at 12 14 05_Book4 4 2" xfId="19737"/>
    <cellStyle name="_Value Copy 11 30 05 gas 12 09 05 AURORA at 12 14 05_Book4 4 2 2" xfId="19738"/>
    <cellStyle name="_Value Copy 11 30 05 gas 12 09 05 AURORA at 12 14 05_Book4 4 3" xfId="19739"/>
    <cellStyle name="_Value Copy 11 30 05 gas 12 09 05 AURORA at 12 14 05_Book4 5" xfId="19740"/>
    <cellStyle name="_Value Copy 11 30 05 gas 12 09 05 AURORA at 12 14 05_Book4 5 2" xfId="19741"/>
    <cellStyle name="_Value Copy 11 30 05 gas 12 09 05 AURORA at 12 14 05_Book4 6" xfId="19742"/>
    <cellStyle name="_Value Copy 11 30 05 gas 12 09 05 AURORA at 12 14 05_Book4 6 2" xfId="19743"/>
    <cellStyle name="_Value Copy 11 30 05 gas 12 09 05 AURORA at 12 14 05_Book4 7" xfId="19744"/>
    <cellStyle name="_Value Copy 11 30 05 gas 12 09 05 AURORA at 12 14 05_Book4_DEM-WP(C) ENERG10C--ctn Mid-C_042010 2010GRC" xfId="19745"/>
    <cellStyle name="_Value Copy 11 30 05 gas 12 09 05 AURORA at 12 14 05_Book4_DEM-WP(C) ENERG10C--ctn Mid-C_042010 2010GRC 2" xfId="19746"/>
    <cellStyle name="_Value Copy 11 30 05 gas 12 09 05 AURORA at 12 14 05_Book9" xfId="19747"/>
    <cellStyle name="_Value Copy 11 30 05 gas 12 09 05 AURORA at 12 14 05_Book9 2" xfId="19748"/>
    <cellStyle name="_Value Copy 11 30 05 gas 12 09 05 AURORA at 12 14 05_Book9 2 2" xfId="19749"/>
    <cellStyle name="_Value Copy 11 30 05 gas 12 09 05 AURORA at 12 14 05_Book9 2 2 2" xfId="19750"/>
    <cellStyle name="_Value Copy 11 30 05 gas 12 09 05 AURORA at 12 14 05_Book9 2 2 2 2" xfId="19751"/>
    <cellStyle name="_Value Copy 11 30 05 gas 12 09 05 AURORA at 12 14 05_Book9 2 2 3" xfId="19752"/>
    <cellStyle name="_Value Copy 11 30 05 gas 12 09 05 AURORA at 12 14 05_Book9 2 3" xfId="19753"/>
    <cellStyle name="_Value Copy 11 30 05 gas 12 09 05 AURORA at 12 14 05_Book9 2 3 2" xfId="19754"/>
    <cellStyle name="_Value Copy 11 30 05 gas 12 09 05 AURORA at 12 14 05_Book9 2 4" xfId="19755"/>
    <cellStyle name="_Value Copy 11 30 05 gas 12 09 05 AURORA at 12 14 05_Book9 2 4 2" xfId="19756"/>
    <cellStyle name="_Value Copy 11 30 05 gas 12 09 05 AURORA at 12 14 05_Book9 2 5" xfId="19757"/>
    <cellStyle name="_Value Copy 11 30 05 gas 12 09 05 AURORA at 12 14 05_Book9 3" xfId="19758"/>
    <cellStyle name="_Value Copy 11 30 05 gas 12 09 05 AURORA at 12 14 05_Book9 3 2" xfId="19759"/>
    <cellStyle name="_Value Copy 11 30 05 gas 12 09 05 AURORA at 12 14 05_Book9 3 2 2" xfId="19760"/>
    <cellStyle name="_Value Copy 11 30 05 gas 12 09 05 AURORA at 12 14 05_Book9 3 3" xfId="19761"/>
    <cellStyle name="_Value Copy 11 30 05 gas 12 09 05 AURORA at 12 14 05_Book9 3 4" xfId="19762"/>
    <cellStyle name="_Value Copy 11 30 05 gas 12 09 05 AURORA at 12 14 05_Book9 4" xfId="19763"/>
    <cellStyle name="_Value Copy 11 30 05 gas 12 09 05 AURORA at 12 14 05_Book9 4 2" xfId="19764"/>
    <cellStyle name="_Value Copy 11 30 05 gas 12 09 05 AURORA at 12 14 05_Book9 4 2 2" xfId="19765"/>
    <cellStyle name="_Value Copy 11 30 05 gas 12 09 05 AURORA at 12 14 05_Book9 4 3" xfId="19766"/>
    <cellStyle name="_Value Copy 11 30 05 gas 12 09 05 AURORA at 12 14 05_Book9 5" xfId="19767"/>
    <cellStyle name="_Value Copy 11 30 05 gas 12 09 05 AURORA at 12 14 05_Book9 5 2" xfId="19768"/>
    <cellStyle name="_Value Copy 11 30 05 gas 12 09 05 AURORA at 12 14 05_Book9 6" xfId="19769"/>
    <cellStyle name="_Value Copy 11 30 05 gas 12 09 05 AURORA at 12 14 05_Book9 6 2" xfId="19770"/>
    <cellStyle name="_Value Copy 11 30 05 gas 12 09 05 AURORA at 12 14 05_Book9 7" xfId="19771"/>
    <cellStyle name="_Value Copy 11 30 05 gas 12 09 05 AURORA at 12 14 05_Book9_DEM-WP(C) ENERG10C--ctn Mid-C_042010 2010GRC" xfId="19772"/>
    <cellStyle name="_Value Copy 11 30 05 gas 12 09 05 AURORA at 12 14 05_Book9_DEM-WP(C) ENERG10C--ctn Mid-C_042010 2010GRC 2" xfId="19773"/>
    <cellStyle name="_Value Copy 11 30 05 gas 12 09 05 AURORA at 12 14 05_Check the Interest Calculation" xfId="19774"/>
    <cellStyle name="_Value Copy 11 30 05 gas 12 09 05 AURORA at 12 14 05_Check the Interest Calculation 2" xfId="19775"/>
    <cellStyle name="_Value Copy 11 30 05 gas 12 09 05 AURORA at 12 14 05_Check the Interest Calculation_Scenario 1 REC vs PTC Offset" xfId="19776"/>
    <cellStyle name="_Value Copy 11 30 05 gas 12 09 05 AURORA at 12 14 05_Check the Interest Calculation_Scenario 1 REC vs PTC Offset 2" xfId="19777"/>
    <cellStyle name="_Value Copy 11 30 05 gas 12 09 05 AURORA at 12 14 05_Check the Interest Calculation_Scenario 3" xfId="19778"/>
    <cellStyle name="_Value Copy 11 30 05 gas 12 09 05 AURORA at 12 14 05_Check the Interest Calculation_Scenario 3 2" xfId="19779"/>
    <cellStyle name="_Value Copy 11 30 05 gas 12 09 05 AURORA at 12 14 05_Chelan PUD Power Costs (8-10)" xfId="19780"/>
    <cellStyle name="_Value Copy 11 30 05 gas 12 09 05 AURORA at 12 14 05_Chelan PUD Power Costs (8-10) 2" xfId="19781"/>
    <cellStyle name="_Value Copy 11 30 05 gas 12 09 05 AURORA at 12 14 05_DEM-WP(C) Chelan Power Costs" xfId="19782"/>
    <cellStyle name="_Value Copy 11 30 05 gas 12 09 05 AURORA at 12 14 05_DEM-WP(C) Chelan Power Costs 2" xfId="19783"/>
    <cellStyle name="_Value Copy 11 30 05 gas 12 09 05 AURORA at 12 14 05_DEM-WP(C) Chelan Power Costs 2 2" xfId="19784"/>
    <cellStyle name="_Value Copy 11 30 05 gas 12 09 05 AURORA at 12 14 05_DEM-WP(C) Chelan Power Costs 2 2 2" xfId="19785"/>
    <cellStyle name="_Value Copy 11 30 05 gas 12 09 05 AURORA at 12 14 05_DEM-WP(C) Chelan Power Costs 2 3" xfId="19786"/>
    <cellStyle name="_Value Copy 11 30 05 gas 12 09 05 AURORA at 12 14 05_DEM-WP(C) Chelan Power Costs 3" xfId="19787"/>
    <cellStyle name="_Value Copy 11 30 05 gas 12 09 05 AURORA at 12 14 05_DEM-WP(C) Chelan Power Costs 3 2" xfId="19788"/>
    <cellStyle name="_Value Copy 11 30 05 gas 12 09 05 AURORA at 12 14 05_DEM-WP(C) Chelan Power Costs 3 2 2" xfId="19789"/>
    <cellStyle name="_Value Copy 11 30 05 gas 12 09 05 AURORA at 12 14 05_DEM-WP(C) Chelan Power Costs 3 3" xfId="19790"/>
    <cellStyle name="_Value Copy 11 30 05 gas 12 09 05 AURORA at 12 14 05_DEM-WP(C) Chelan Power Costs 4" xfId="19791"/>
    <cellStyle name="_Value Copy 11 30 05 gas 12 09 05 AURORA at 12 14 05_DEM-WP(C) Chelan Power Costs 4 2" xfId="19792"/>
    <cellStyle name="_Value Copy 11 30 05 gas 12 09 05 AURORA at 12 14 05_DEM-WP(C) Chelan Power Costs 5" xfId="19793"/>
    <cellStyle name="_Value Copy 11 30 05 gas 12 09 05 AURORA at 12 14 05_DEM-WP(C) Chelan Power Costs 5 2" xfId="19794"/>
    <cellStyle name="_Value Copy 11 30 05 gas 12 09 05 AURORA at 12 14 05_DEM-WP(C) ENERG10C--ctn Mid-C_042010 2010GRC" xfId="19795"/>
    <cellStyle name="_Value Copy 11 30 05 gas 12 09 05 AURORA at 12 14 05_DEM-WP(C) ENERG10C--ctn Mid-C_042010 2010GRC 2" xfId="19796"/>
    <cellStyle name="_Value Copy 11 30 05 gas 12 09 05 AURORA at 12 14 05_DEM-WP(C) Gas Transport 2010GRC" xfId="19797"/>
    <cellStyle name="_Value Copy 11 30 05 gas 12 09 05 AURORA at 12 14 05_DEM-WP(C) Gas Transport 2010GRC 2" xfId="19798"/>
    <cellStyle name="_Value Copy 11 30 05 gas 12 09 05 AURORA at 12 14 05_DEM-WP(C) Gas Transport 2010GRC 2 2" xfId="19799"/>
    <cellStyle name="_Value Copy 11 30 05 gas 12 09 05 AURORA at 12 14 05_DEM-WP(C) Gas Transport 2010GRC 2 2 2" xfId="19800"/>
    <cellStyle name="_Value Copy 11 30 05 gas 12 09 05 AURORA at 12 14 05_DEM-WP(C) Gas Transport 2010GRC 2 3" xfId="19801"/>
    <cellStyle name="_Value Copy 11 30 05 gas 12 09 05 AURORA at 12 14 05_DEM-WP(C) Gas Transport 2010GRC 3" xfId="19802"/>
    <cellStyle name="_Value Copy 11 30 05 gas 12 09 05 AURORA at 12 14 05_DEM-WP(C) Gas Transport 2010GRC 3 2" xfId="19803"/>
    <cellStyle name="_Value Copy 11 30 05 gas 12 09 05 AURORA at 12 14 05_DEM-WP(C) Gas Transport 2010GRC 3 2 2" xfId="19804"/>
    <cellStyle name="_Value Copy 11 30 05 gas 12 09 05 AURORA at 12 14 05_DEM-WP(C) Gas Transport 2010GRC 3 3" xfId="19805"/>
    <cellStyle name="_Value Copy 11 30 05 gas 12 09 05 AURORA at 12 14 05_DEM-WP(C) Gas Transport 2010GRC 4" xfId="19806"/>
    <cellStyle name="_Value Copy 11 30 05 gas 12 09 05 AURORA at 12 14 05_DEM-WP(C) Gas Transport 2010GRC 4 2" xfId="19807"/>
    <cellStyle name="_Value Copy 11 30 05 gas 12 09 05 AURORA at 12 14 05_DEM-WP(C) Gas Transport 2010GRC 5" xfId="19808"/>
    <cellStyle name="_Value Copy 11 30 05 gas 12 09 05 AURORA at 12 14 05_DEM-WP(C) Gas Transport 2010GRC 5 2" xfId="19809"/>
    <cellStyle name="_Value Copy 11 30 05 gas 12 09 05 AURORA at 12 14 05_Direct Assignment Distribution Plant 2008" xfId="19810"/>
    <cellStyle name="_Value Copy 11 30 05 gas 12 09 05 AURORA at 12 14 05_Direct Assignment Distribution Plant 2008 2" xfId="19811"/>
    <cellStyle name="_Value Copy 11 30 05 gas 12 09 05 AURORA at 12 14 05_Direct Assignment Distribution Plant 2008 2 2" xfId="19812"/>
    <cellStyle name="_Value Copy 11 30 05 gas 12 09 05 AURORA at 12 14 05_Direct Assignment Distribution Plant 2008 2 2 2" xfId="19813"/>
    <cellStyle name="_Value Copy 11 30 05 gas 12 09 05 AURORA at 12 14 05_Direct Assignment Distribution Plant 2008 2 2 2 2" xfId="19814"/>
    <cellStyle name="_Value Copy 11 30 05 gas 12 09 05 AURORA at 12 14 05_Direct Assignment Distribution Plant 2008 2 2 3" xfId="19815"/>
    <cellStyle name="_Value Copy 11 30 05 gas 12 09 05 AURORA at 12 14 05_Direct Assignment Distribution Plant 2008 2 3" xfId="19816"/>
    <cellStyle name="_Value Copy 11 30 05 gas 12 09 05 AURORA at 12 14 05_Direct Assignment Distribution Plant 2008 2 3 2" xfId="19817"/>
    <cellStyle name="_Value Copy 11 30 05 gas 12 09 05 AURORA at 12 14 05_Direct Assignment Distribution Plant 2008 2 3 2 2" xfId="19818"/>
    <cellStyle name="_Value Copy 11 30 05 gas 12 09 05 AURORA at 12 14 05_Direct Assignment Distribution Plant 2008 2 3 3" xfId="19819"/>
    <cellStyle name="_Value Copy 11 30 05 gas 12 09 05 AURORA at 12 14 05_Direct Assignment Distribution Plant 2008 2 4" xfId="19820"/>
    <cellStyle name="_Value Copy 11 30 05 gas 12 09 05 AURORA at 12 14 05_Direct Assignment Distribution Plant 2008 2 4 2" xfId="19821"/>
    <cellStyle name="_Value Copy 11 30 05 gas 12 09 05 AURORA at 12 14 05_Direct Assignment Distribution Plant 2008 2 4 2 2" xfId="19822"/>
    <cellStyle name="_Value Copy 11 30 05 gas 12 09 05 AURORA at 12 14 05_Direct Assignment Distribution Plant 2008 2 4 3" xfId="19823"/>
    <cellStyle name="_Value Copy 11 30 05 gas 12 09 05 AURORA at 12 14 05_Direct Assignment Distribution Plant 2008 2 5" xfId="19824"/>
    <cellStyle name="_Value Copy 11 30 05 gas 12 09 05 AURORA at 12 14 05_Direct Assignment Distribution Plant 2008 3" xfId="19825"/>
    <cellStyle name="_Value Copy 11 30 05 gas 12 09 05 AURORA at 12 14 05_Direct Assignment Distribution Plant 2008 3 2" xfId="19826"/>
    <cellStyle name="_Value Copy 11 30 05 gas 12 09 05 AURORA at 12 14 05_Direct Assignment Distribution Plant 2008 3 2 2" xfId="19827"/>
    <cellStyle name="_Value Copy 11 30 05 gas 12 09 05 AURORA at 12 14 05_Direct Assignment Distribution Plant 2008 3 3" xfId="19828"/>
    <cellStyle name="_Value Copy 11 30 05 gas 12 09 05 AURORA at 12 14 05_Direct Assignment Distribution Plant 2008 4" xfId="19829"/>
    <cellStyle name="_Value Copy 11 30 05 gas 12 09 05 AURORA at 12 14 05_Direct Assignment Distribution Plant 2008 4 2" xfId="19830"/>
    <cellStyle name="_Value Copy 11 30 05 gas 12 09 05 AURORA at 12 14 05_Direct Assignment Distribution Plant 2008 4 2 2" xfId="19831"/>
    <cellStyle name="_Value Copy 11 30 05 gas 12 09 05 AURORA at 12 14 05_Direct Assignment Distribution Plant 2008 4 3" xfId="19832"/>
    <cellStyle name="_Value Copy 11 30 05 gas 12 09 05 AURORA at 12 14 05_Direct Assignment Distribution Plant 2008 5" xfId="19833"/>
    <cellStyle name="_Value Copy 11 30 05 gas 12 09 05 AURORA at 12 14 05_Direct Assignment Distribution Plant 2008 5 2" xfId="19834"/>
    <cellStyle name="_Value Copy 11 30 05 gas 12 09 05 AURORA at 12 14 05_Direct Assignment Distribution Plant 2008 6" xfId="19835"/>
    <cellStyle name="_Value Copy 11 30 05 gas 12 09 05 AURORA at 12 14 05_Electric COS Inputs" xfId="19836"/>
    <cellStyle name="_Value Copy 11 30 05 gas 12 09 05 AURORA at 12 14 05_Electric COS Inputs 2" xfId="19837"/>
    <cellStyle name="_Value Copy 11 30 05 gas 12 09 05 AURORA at 12 14 05_Electric COS Inputs 2 2" xfId="19838"/>
    <cellStyle name="_Value Copy 11 30 05 gas 12 09 05 AURORA at 12 14 05_Electric COS Inputs 2 2 2" xfId="19839"/>
    <cellStyle name="_Value Copy 11 30 05 gas 12 09 05 AURORA at 12 14 05_Electric COS Inputs 2 2 2 2" xfId="19840"/>
    <cellStyle name="_Value Copy 11 30 05 gas 12 09 05 AURORA at 12 14 05_Electric COS Inputs 2 2 3" xfId="19841"/>
    <cellStyle name="_Value Copy 11 30 05 gas 12 09 05 AURORA at 12 14 05_Electric COS Inputs 2 3" xfId="19842"/>
    <cellStyle name="_Value Copy 11 30 05 gas 12 09 05 AURORA at 12 14 05_Electric COS Inputs 2 3 2" xfId="19843"/>
    <cellStyle name="_Value Copy 11 30 05 gas 12 09 05 AURORA at 12 14 05_Electric COS Inputs 2 3 2 2" xfId="19844"/>
    <cellStyle name="_Value Copy 11 30 05 gas 12 09 05 AURORA at 12 14 05_Electric COS Inputs 2 3 3" xfId="19845"/>
    <cellStyle name="_Value Copy 11 30 05 gas 12 09 05 AURORA at 12 14 05_Electric COS Inputs 2 4" xfId="19846"/>
    <cellStyle name="_Value Copy 11 30 05 gas 12 09 05 AURORA at 12 14 05_Electric COS Inputs 2 4 2" xfId="19847"/>
    <cellStyle name="_Value Copy 11 30 05 gas 12 09 05 AURORA at 12 14 05_Electric COS Inputs 2 4 2 2" xfId="19848"/>
    <cellStyle name="_Value Copy 11 30 05 gas 12 09 05 AURORA at 12 14 05_Electric COS Inputs 2 4 3" xfId="19849"/>
    <cellStyle name="_Value Copy 11 30 05 gas 12 09 05 AURORA at 12 14 05_Electric COS Inputs 2 5" xfId="19850"/>
    <cellStyle name="_Value Copy 11 30 05 gas 12 09 05 AURORA at 12 14 05_Electric COS Inputs 3" xfId="19851"/>
    <cellStyle name="_Value Copy 11 30 05 gas 12 09 05 AURORA at 12 14 05_Electric COS Inputs 3 2" xfId="19852"/>
    <cellStyle name="_Value Copy 11 30 05 gas 12 09 05 AURORA at 12 14 05_Electric COS Inputs 3 2 2" xfId="19853"/>
    <cellStyle name="_Value Copy 11 30 05 gas 12 09 05 AURORA at 12 14 05_Electric COS Inputs 3 3" xfId="19854"/>
    <cellStyle name="_Value Copy 11 30 05 gas 12 09 05 AURORA at 12 14 05_Electric COS Inputs 4" xfId="19855"/>
    <cellStyle name="_Value Copy 11 30 05 gas 12 09 05 AURORA at 12 14 05_Electric COS Inputs 4 2" xfId="19856"/>
    <cellStyle name="_Value Copy 11 30 05 gas 12 09 05 AURORA at 12 14 05_Electric COS Inputs 4 2 2" xfId="19857"/>
    <cellStyle name="_Value Copy 11 30 05 gas 12 09 05 AURORA at 12 14 05_Electric COS Inputs 4 3" xfId="19858"/>
    <cellStyle name="_Value Copy 11 30 05 gas 12 09 05 AURORA at 12 14 05_Electric COS Inputs 5" xfId="19859"/>
    <cellStyle name="_Value Copy 11 30 05 gas 12 09 05 AURORA at 12 14 05_Electric COS Inputs 5 2" xfId="19860"/>
    <cellStyle name="_Value Copy 11 30 05 gas 12 09 05 AURORA at 12 14 05_Electric COS Inputs 6" xfId="19861"/>
    <cellStyle name="_Value Copy 11 30 05 gas 12 09 05 AURORA at 12 14 05_Electric Rate Spread and Rate Design 3.23.09" xfId="19862"/>
    <cellStyle name="_Value Copy 11 30 05 gas 12 09 05 AURORA at 12 14 05_Electric Rate Spread and Rate Design 3.23.09 2" xfId="19863"/>
    <cellStyle name="_Value Copy 11 30 05 gas 12 09 05 AURORA at 12 14 05_Electric Rate Spread and Rate Design 3.23.09 2 2" xfId="19864"/>
    <cellStyle name="_Value Copy 11 30 05 gas 12 09 05 AURORA at 12 14 05_Electric Rate Spread and Rate Design 3.23.09 2 2 2" xfId="19865"/>
    <cellStyle name="_Value Copy 11 30 05 gas 12 09 05 AURORA at 12 14 05_Electric Rate Spread and Rate Design 3.23.09 2 2 2 2" xfId="19866"/>
    <cellStyle name="_Value Copy 11 30 05 gas 12 09 05 AURORA at 12 14 05_Electric Rate Spread and Rate Design 3.23.09 2 2 3" xfId="19867"/>
    <cellStyle name="_Value Copy 11 30 05 gas 12 09 05 AURORA at 12 14 05_Electric Rate Spread and Rate Design 3.23.09 2 3" xfId="19868"/>
    <cellStyle name="_Value Copy 11 30 05 gas 12 09 05 AURORA at 12 14 05_Electric Rate Spread and Rate Design 3.23.09 2 3 2" xfId="19869"/>
    <cellStyle name="_Value Copy 11 30 05 gas 12 09 05 AURORA at 12 14 05_Electric Rate Spread and Rate Design 3.23.09 2 3 2 2" xfId="19870"/>
    <cellStyle name="_Value Copy 11 30 05 gas 12 09 05 AURORA at 12 14 05_Electric Rate Spread and Rate Design 3.23.09 2 3 3" xfId="19871"/>
    <cellStyle name="_Value Copy 11 30 05 gas 12 09 05 AURORA at 12 14 05_Electric Rate Spread and Rate Design 3.23.09 2 4" xfId="19872"/>
    <cellStyle name="_Value Copy 11 30 05 gas 12 09 05 AURORA at 12 14 05_Electric Rate Spread and Rate Design 3.23.09 2 4 2" xfId="19873"/>
    <cellStyle name="_Value Copy 11 30 05 gas 12 09 05 AURORA at 12 14 05_Electric Rate Spread and Rate Design 3.23.09 2 4 2 2" xfId="19874"/>
    <cellStyle name="_Value Copy 11 30 05 gas 12 09 05 AURORA at 12 14 05_Electric Rate Spread and Rate Design 3.23.09 2 4 3" xfId="19875"/>
    <cellStyle name="_Value Copy 11 30 05 gas 12 09 05 AURORA at 12 14 05_Electric Rate Spread and Rate Design 3.23.09 2 5" xfId="19876"/>
    <cellStyle name="_Value Copy 11 30 05 gas 12 09 05 AURORA at 12 14 05_Electric Rate Spread and Rate Design 3.23.09 3" xfId="19877"/>
    <cellStyle name="_Value Copy 11 30 05 gas 12 09 05 AURORA at 12 14 05_Electric Rate Spread and Rate Design 3.23.09 3 2" xfId="19878"/>
    <cellStyle name="_Value Copy 11 30 05 gas 12 09 05 AURORA at 12 14 05_Electric Rate Spread and Rate Design 3.23.09 3 2 2" xfId="19879"/>
    <cellStyle name="_Value Copy 11 30 05 gas 12 09 05 AURORA at 12 14 05_Electric Rate Spread and Rate Design 3.23.09 3 3" xfId="19880"/>
    <cellStyle name="_Value Copy 11 30 05 gas 12 09 05 AURORA at 12 14 05_Electric Rate Spread and Rate Design 3.23.09 4" xfId="19881"/>
    <cellStyle name="_Value Copy 11 30 05 gas 12 09 05 AURORA at 12 14 05_Electric Rate Spread and Rate Design 3.23.09 4 2" xfId="19882"/>
    <cellStyle name="_Value Copy 11 30 05 gas 12 09 05 AURORA at 12 14 05_Electric Rate Spread and Rate Design 3.23.09 4 2 2" xfId="19883"/>
    <cellStyle name="_Value Copy 11 30 05 gas 12 09 05 AURORA at 12 14 05_Electric Rate Spread and Rate Design 3.23.09 4 3" xfId="19884"/>
    <cellStyle name="_Value Copy 11 30 05 gas 12 09 05 AURORA at 12 14 05_Electric Rate Spread and Rate Design 3.23.09 5" xfId="19885"/>
    <cellStyle name="_Value Copy 11 30 05 gas 12 09 05 AURORA at 12 14 05_Electric Rate Spread and Rate Design 3.23.09 5 2" xfId="19886"/>
    <cellStyle name="_Value Copy 11 30 05 gas 12 09 05 AURORA at 12 14 05_Electric Rate Spread and Rate Design 3.23.09 6" xfId="19887"/>
    <cellStyle name="_Value Copy 11 30 05 gas 12 09 05 AURORA at 12 14 05_Exh A-1 resulting from UE-112050 effective Jan 1 2012" xfId="19888"/>
    <cellStyle name="_Value Copy 11 30 05 gas 12 09 05 AURORA at 12 14 05_Exh A-1 resulting from UE-112050 effective Jan 1 2012 2" xfId="19889"/>
    <cellStyle name="_Value Copy 11 30 05 gas 12 09 05 AURORA at 12 14 05_Exhibit A-1 effective 4-1-11 fr S Free 12-11" xfId="19890"/>
    <cellStyle name="_Value Copy 11 30 05 gas 12 09 05 AURORA at 12 14 05_Exhibit A-1 effective 4-1-11 fr S Free 12-11 2" xfId="19891"/>
    <cellStyle name="_Value Copy 11 30 05 gas 12 09 05 AURORA at 12 14 05_Exhibit D fr R Gho 12-31-08" xfId="19892"/>
    <cellStyle name="_Value Copy 11 30 05 gas 12 09 05 AURORA at 12 14 05_Exhibit D fr R Gho 12-31-08 2" xfId="19893"/>
    <cellStyle name="_Value Copy 11 30 05 gas 12 09 05 AURORA at 12 14 05_Exhibit D fr R Gho 12-31-08 2 2" xfId="19894"/>
    <cellStyle name="_Value Copy 11 30 05 gas 12 09 05 AURORA at 12 14 05_Exhibit D fr R Gho 12-31-08 2 2 2" xfId="19895"/>
    <cellStyle name="_Value Copy 11 30 05 gas 12 09 05 AURORA at 12 14 05_Exhibit D fr R Gho 12-31-08 2 2 2 2" xfId="19896"/>
    <cellStyle name="_Value Copy 11 30 05 gas 12 09 05 AURORA at 12 14 05_Exhibit D fr R Gho 12-31-08 2 3" xfId="19897"/>
    <cellStyle name="_Value Copy 11 30 05 gas 12 09 05 AURORA at 12 14 05_Exhibit D fr R Gho 12-31-08 2 3 2" xfId="19898"/>
    <cellStyle name="_Value Copy 11 30 05 gas 12 09 05 AURORA at 12 14 05_Exhibit D fr R Gho 12-31-08 2 4" xfId="19899"/>
    <cellStyle name="_Value Copy 11 30 05 gas 12 09 05 AURORA at 12 14 05_Exhibit D fr R Gho 12-31-08 2 4 2" xfId="19900"/>
    <cellStyle name="_Value Copy 11 30 05 gas 12 09 05 AURORA at 12 14 05_Exhibit D fr R Gho 12-31-08 2 5" xfId="19901"/>
    <cellStyle name="_Value Copy 11 30 05 gas 12 09 05 AURORA at 12 14 05_Exhibit D fr R Gho 12-31-08 3" xfId="19902"/>
    <cellStyle name="_Value Copy 11 30 05 gas 12 09 05 AURORA at 12 14 05_Exhibit D fr R Gho 12-31-08 3 2" xfId="19903"/>
    <cellStyle name="_Value Copy 11 30 05 gas 12 09 05 AURORA at 12 14 05_Exhibit D fr R Gho 12-31-08 3 2 2" xfId="19904"/>
    <cellStyle name="_Value Copy 11 30 05 gas 12 09 05 AURORA at 12 14 05_Exhibit D fr R Gho 12-31-08 3 3" xfId="19905"/>
    <cellStyle name="_Value Copy 11 30 05 gas 12 09 05 AURORA at 12 14 05_Exhibit D fr R Gho 12-31-08 4" xfId="19906"/>
    <cellStyle name="_Value Copy 11 30 05 gas 12 09 05 AURORA at 12 14 05_Exhibit D fr R Gho 12-31-08 4 2" xfId="19907"/>
    <cellStyle name="_Value Copy 11 30 05 gas 12 09 05 AURORA at 12 14 05_Exhibit D fr R Gho 12-31-08 4 2 2" xfId="19908"/>
    <cellStyle name="_Value Copy 11 30 05 gas 12 09 05 AURORA at 12 14 05_Exhibit D fr R Gho 12-31-08 4 3" xfId="19909"/>
    <cellStyle name="_Value Copy 11 30 05 gas 12 09 05 AURORA at 12 14 05_Exhibit D fr R Gho 12-31-08 5" xfId="19910"/>
    <cellStyle name="_Value Copy 11 30 05 gas 12 09 05 AURORA at 12 14 05_Exhibit D fr R Gho 12-31-08 5 2" xfId="19911"/>
    <cellStyle name="_Value Copy 11 30 05 gas 12 09 05 AURORA at 12 14 05_Exhibit D fr R Gho 12-31-08 6" xfId="19912"/>
    <cellStyle name="_Value Copy 11 30 05 gas 12 09 05 AURORA at 12 14 05_Exhibit D fr R Gho 12-31-08 6 2" xfId="19913"/>
    <cellStyle name="_Value Copy 11 30 05 gas 12 09 05 AURORA at 12 14 05_Exhibit D fr R Gho 12-31-08 7" xfId="19914"/>
    <cellStyle name="_Value Copy 11 30 05 gas 12 09 05 AURORA at 12 14 05_Exhibit D fr R Gho 12-31-08 v2" xfId="19915"/>
    <cellStyle name="_Value Copy 11 30 05 gas 12 09 05 AURORA at 12 14 05_Exhibit D fr R Gho 12-31-08 v2 2" xfId="19916"/>
    <cellStyle name="_Value Copy 11 30 05 gas 12 09 05 AURORA at 12 14 05_Exhibit D fr R Gho 12-31-08 v2 2 2" xfId="19917"/>
    <cellStyle name="_Value Copy 11 30 05 gas 12 09 05 AURORA at 12 14 05_Exhibit D fr R Gho 12-31-08 v2 2 2 2" xfId="19918"/>
    <cellStyle name="_Value Copy 11 30 05 gas 12 09 05 AURORA at 12 14 05_Exhibit D fr R Gho 12-31-08 v2 2 2 2 2" xfId="19919"/>
    <cellStyle name="_Value Copy 11 30 05 gas 12 09 05 AURORA at 12 14 05_Exhibit D fr R Gho 12-31-08 v2 2 3" xfId="19920"/>
    <cellStyle name="_Value Copy 11 30 05 gas 12 09 05 AURORA at 12 14 05_Exhibit D fr R Gho 12-31-08 v2 2 3 2" xfId="19921"/>
    <cellStyle name="_Value Copy 11 30 05 gas 12 09 05 AURORA at 12 14 05_Exhibit D fr R Gho 12-31-08 v2 2 4" xfId="19922"/>
    <cellStyle name="_Value Copy 11 30 05 gas 12 09 05 AURORA at 12 14 05_Exhibit D fr R Gho 12-31-08 v2 2 4 2" xfId="19923"/>
    <cellStyle name="_Value Copy 11 30 05 gas 12 09 05 AURORA at 12 14 05_Exhibit D fr R Gho 12-31-08 v2 2 5" xfId="19924"/>
    <cellStyle name="_Value Copy 11 30 05 gas 12 09 05 AURORA at 12 14 05_Exhibit D fr R Gho 12-31-08 v2 3" xfId="19925"/>
    <cellStyle name="_Value Copy 11 30 05 gas 12 09 05 AURORA at 12 14 05_Exhibit D fr R Gho 12-31-08 v2 3 2" xfId="19926"/>
    <cellStyle name="_Value Copy 11 30 05 gas 12 09 05 AURORA at 12 14 05_Exhibit D fr R Gho 12-31-08 v2 3 2 2" xfId="19927"/>
    <cellStyle name="_Value Copy 11 30 05 gas 12 09 05 AURORA at 12 14 05_Exhibit D fr R Gho 12-31-08 v2 3 3" xfId="19928"/>
    <cellStyle name="_Value Copy 11 30 05 gas 12 09 05 AURORA at 12 14 05_Exhibit D fr R Gho 12-31-08 v2 4" xfId="19929"/>
    <cellStyle name="_Value Copy 11 30 05 gas 12 09 05 AURORA at 12 14 05_Exhibit D fr R Gho 12-31-08 v2 4 2" xfId="19930"/>
    <cellStyle name="_Value Copy 11 30 05 gas 12 09 05 AURORA at 12 14 05_Exhibit D fr R Gho 12-31-08 v2 4 2 2" xfId="19931"/>
    <cellStyle name="_Value Copy 11 30 05 gas 12 09 05 AURORA at 12 14 05_Exhibit D fr R Gho 12-31-08 v2 4 3" xfId="19932"/>
    <cellStyle name="_Value Copy 11 30 05 gas 12 09 05 AURORA at 12 14 05_Exhibit D fr R Gho 12-31-08 v2 5" xfId="19933"/>
    <cellStyle name="_Value Copy 11 30 05 gas 12 09 05 AURORA at 12 14 05_Exhibit D fr R Gho 12-31-08 v2 5 2" xfId="19934"/>
    <cellStyle name="_Value Copy 11 30 05 gas 12 09 05 AURORA at 12 14 05_Exhibit D fr R Gho 12-31-08 v2 6" xfId="19935"/>
    <cellStyle name="_Value Copy 11 30 05 gas 12 09 05 AURORA at 12 14 05_Exhibit D fr R Gho 12-31-08 v2 6 2" xfId="19936"/>
    <cellStyle name="_Value Copy 11 30 05 gas 12 09 05 AURORA at 12 14 05_Exhibit D fr R Gho 12-31-08 v2 7" xfId="19937"/>
    <cellStyle name="_Value Copy 11 30 05 gas 12 09 05 AURORA at 12 14 05_Exhibit D fr R Gho 12-31-08 v2_DEM-WP(C) ENERG10C--ctn Mid-C_042010 2010GRC" xfId="19938"/>
    <cellStyle name="_Value Copy 11 30 05 gas 12 09 05 AURORA at 12 14 05_Exhibit D fr R Gho 12-31-08 v2_DEM-WP(C) ENERG10C--ctn Mid-C_042010 2010GRC 2" xfId="19939"/>
    <cellStyle name="_Value Copy 11 30 05 gas 12 09 05 AURORA at 12 14 05_Exhibit D fr R Gho 12-31-08 v2_NIM Summary" xfId="19940"/>
    <cellStyle name="_Value Copy 11 30 05 gas 12 09 05 AURORA at 12 14 05_Exhibit D fr R Gho 12-31-08 v2_NIM Summary 2" xfId="19941"/>
    <cellStyle name="_Value Copy 11 30 05 gas 12 09 05 AURORA at 12 14 05_Exhibit D fr R Gho 12-31-08 v2_NIM Summary 2 2" xfId="19942"/>
    <cellStyle name="_Value Copy 11 30 05 gas 12 09 05 AURORA at 12 14 05_Exhibit D fr R Gho 12-31-08 v2_NIM Summary 2 2 2" xfId="19943"/>
    <cellStyle name="_Value Copy 11 30 05 gas 12 09 05 AURORA at 12 14 05_Exhibit D fr R Gho 12-31-08 v2_NIM Summary 2 2 2 2" xfId="19944"/>
    <cellStyle name="_Value Copy 11 30 05 gas 12 09 05 AURORA at 12 14 05_Exhibit D fr R Gho 12-31-08 v2_NIM Summary 2 3" xfId="19945"/>
    <cellStyle name="_Value Copy 11 30 05 gas 12 09 05 AURORA at 12 14 05_Exhibit D fr R Gho 12-31-08 v2_NIM Summary 2 3 2" xfId="19946"/>
    <cellStyle name="_Value Copy 11 30 05 gas 12 09 05 AURORA at 12 14 05_Exhibit D fr R Gho 12-31-08 v2_NIM Summary 2 4" xfId="19947"/>
    <cellStyle name="_Value Copy 11 30 05 gas 12 09 05 AURORA at 12 14 05_Exhibit D fr R Gho 12-31-08 v2_NIM Summary 2 4 2" xfId="19948"/>
    <cellStyle name="_Value Copy 11 30 05 gas 12 09 05 AURORA at 12 14 05_Exhibit D fr R Gho 12-31-08 v2_NIM Summary 2 5" xfId="19949"/>
    <cellStyle name="_Value Copy 11 30 05 gas 12 09 05 AURORA at 12 14 05_Exhibit D fr R Gho 12-31-08 v2_NIM Summary 3" xfId="19950"/>
    <cellStyle name="_Value Copy 11 30 05 gas 12 09 05 AURORA at 12 14 05_Exhibit D fr R Gho 12-31-08 v2_NIM Summary 3 2" xfId="19951"/>
    <cellStyle name="_Value Copy 11 30 05 gas 12 09 05 AURORA at 12 14 05_Exhibit D fr R Gho 12-31-08 v2_NIM Summary 3 2 2" xfId="19952"/>
    <cellStyle name="_Value Copy 11 30 05 gas 12 09 05 AURORA at 12 14 05_Exhibit D fr R Gho 12-31-08 v2_NIM Summary 3 3" xfId="19953"/>
    <cellStyle name="_Value Copy 11 30 05 gas 12 09 05 AURORA at 12 14 05_Exhibit D fr R Gho 12-31-08 v2_NIM Summary 4" xfId="19954"/>
    <cellStyle name="_Value Copy 11 30 05 gas 12 09 05 AURORA at 12 14 05_Exhibit D fr R Gho 12-31-08 v2_NIM Summary 4 2" xfId="19955"/>
    <cellStyle name="_Value Copy 11 30 05 gas 12 09 05 AURORA at 12 14 05_Exhibit D fr R Gho 12-31-08 v2_NIM Summary 4 2 2" xfId="19956"/>
    <cellStyle name="_Value Copy 11 30 05 gas 12 09 05 AURORA at 12 14 05_Exhibit D fr R Gho 12-31-08 v2_NIM Summary 4 3" xfId="19957"/>
    <cellStyle name="_Value Copy 11 30 05 gas 12 09 05 AURORA at 12 14 05_Exhibit D fr R Gho 12-31-08 v2_NIM Summary 5" xfId="19958"/>
    <cellStyle name="_Value Copy 11 30 05 gas 12 09 05 AURORA at 12 14 05_Exhibit D fr R Gho 12-31-08 v2_NIM Summary 5 2" xfId="19959"/>
    <cellStyle name="_Value Copy 11 30 05 gas 12 09 05 AURORA at 12 14 05_Exhibit D fr R Gho 12-31-08 v2_NIM Summary 6" xfId="19960"/>
    <cellStyle name="_Value Copy 11 30 05 gas 12 09 05 AURORA at 12 14 05_Exhibit D fr R Gho 12-31-08 v2_NIM Summary 6 2" xfId="19961"/>
    <cellStyle name="_Value Copy 11 30 05 gas 12 09 05 AURORA at 12 14 05_Exhibit D fr R Gho 12-31-08 v2_NIM Summary 7" xfId="19962"/>
    <cellStyle name="_Value Copy 11 30 05 gas 12 09 05 AURORA at 12 14 05_Exhibit D fr R Gho 12-31-08 v2_NIM Summary_DEM-WP(C) ENERG10C--ctn Mid-C_042010 2010GRC" xfId="19963"/>
    <cellStyle name="_Value Copy 11 30 05 gas 12 09 05 AURORA at 12 14 05_Exhibit D fr R Gho 12-31-08 v2_NIM Summary_DEM-WP(C) ENERG10C--ctn Mid-C_042010 2010GRC 2" xfId="19964"/>
    <cellStyle name="_Value Copy 11 30 05 gas 12 09 05 AURORA at 12 14 05_Exhibit D fr R Gho 12-31-08_DEM-WP(C) ENERG10C--ctn Mid-C_042010 2010GRC" xfId="19965"/>
    <cellStyle name="_Value Copy 11 30 05 gas 12 09 05 AURORA at 12 14 05_Exhibit D fr R Gho 12-31-08_DEM-WP(C) ENERG10C--ctn Mid-C_042010 2010GRC 2" xfId="19966"/>
    <cellStyle name="_Value Copy 11 30 05 gas 12 09 05 AURORA at 12 14 05_Exhibit D fr R Gho 12-31-08_NIM Summary" xfId="19967"/>
    <cellStyle name="_Value Copy 11 30 05 gas 12 09 05 AURORA at 12 14 05_Exhibit D fr R Gho 12-31-08_NIM Summary 2" xfId="19968"/>
    <cellStyle name="_Value Copy 11 30 05 gas 12 09 05 AURORA at 12 14 05_Exhibit D fr R Gho 12-31-08_NIM Summary 2 2" xfId="19969"/>
    <cellStyle name="_Value Copy 11 30 05 gas 12 09 05 AURORA at 12 14 05_Exhibit D fr R Gho 12-31-08_NIM Summary 2 2 2" xfId="19970"/>
    <cellStyle name="_Value Copy 11 30 05 gas 12 09 05 AURORA at 12 14 05_Exhibit D fr R Gho 12-31-08_NIM Summary 2 2 2 2" xfId="19971"/>
    <cellStyle name="_Value Copy 11 30 05 gas 12 09 05 AURORA at 12 14 05_Exhibit D fr R Gho 12-31-08_NIM Summary 2 3" xfId="19972"/>
    <cellStyle name="_Value Copy 11 30 05 gas 12 09 05 AURORA at 12 14 05_Exhibit D fr R Gho 12-31-08_NIM Summary 2 3 2" xfId="19973"/>
    <cellStyle name="_Value Copy 11 30 05 gas 12 09 05 AURORA at 12 14 05_Exhibit D fr R Gho 12-31-08_NIM Summary 2 4" xfId="19974"/>
    <cellStyle name="_Value Copy 11 30 05 gas 12 09 05 AURORA at 12 14 05_Exhibit D fr R Gho 12-31-08_NIM Summary 2 4 2" xfId="19975"/>
    <cellStyle name="_Value Copy 11 30 05 gas 12 09 05 AURORA at 12 14 05_Exhibit D fr R Gho 12-31-08_NIM Summary 2 5" xfId="19976"/>
    <cellStyle name="_Value Copy 11 30 05 gas 12 09 05 AURORA at 12 14 05_Exhibit D fr R Gho 12-31-08_NIM Summary 3" xfId="19977"/>
    <cellStyle name="_Value Copy 11 30 05 gas 12 09 05 AURORA at 12 14 05_Exhibit D fr R Gho 12-31-08_NIM Summary 3 2" xfId="19978"/>
    <cellStyle name="_Value Copy 11 30 05 gas 12 09 05 AURORA at 12 14 05_Exhibit D fr R Gho 12-31-08_NIM Summary 3 2 2" xfId="19979"/>
    <cellStyle name="_Value Copy 11 30 05 gas 12 09 05 AURORA at 12 14 05_Exhibit D fr R Gho 12-31-08_NIM Summary 3 3" xfId="19980"/>
    <cellStyle name="_Value Copy 11 30 05 gas 12 09 05 AURORA at 12 14 05_Exhibit D fr R Gho 12-31-08_NIM Summary 4" xfId="19981"/>
    <cellStyle name="_Value Copy 11 30 05 gas 12 09 05 AURORA at 12 14 05_Exhibit D fr R Gho 12-31-08_NIM Summary 4 2" xfId="19982"/>
    <cellStyle name="_Value Copy 11 30 05 gas 12 09 05 AURORA at 12 14 05_Exhibit D fr R Gho 12-31-08_NIM Summary 4 2 2" xfId="19983"/>
    <cellStyle name="_Value Copy 11 30 05 gas 12 09 05 AURORA at 12 14 05_Exhibit D fr R Gho 12-31-08_NIM Summary 4 3" xfId="19984"/>
    <cellStyle name="_Value Copy 11 30 05 gas 12 09 05 AURORA at 12 14 05_Exhibit D fr R Gho 12-31-08_NIM Summary 5" xfId="19985"/>
    <cellStyle name="_Value Copy 11 30 05 gas 12 09 05 AURORA at 12 14 05_Exhibit D fr R Gho 12-31-08_NIM Summary 5 2" xfId="19986"/>
    <cellStyle name="_Value Copy 11 30 05 gas 12 09 05 AURORA at 12 14 05_Exhibit D fr R Gho 12-31-08_NIM Summary 6" xfId="19987"/>
    <cellStyle name="_Value Copy 11 30 05 gas 12 09 05 AURORA at 12 14 05_Exhibit D fr R Gho 12-31-08_NIM Summary 6 2" xfId="19988"/>
    <cellStyle name="_Value Copy 11 30 05 gas 12 09 05 AURORA at 12 14 05_Exhibit D fr R Gho 12-31-08_NIM Summary 7" xfId="19989"/>
    <cellStyle name="_Value Copy 11 30 05 gas 12 09 05 AURORA at 12 14 05_Exhibit D fr R Gho 12-31-08_NIM Summary_DEM-WP(C) ENERG10C--ctn Mid-C_042010 2010GRC" xfId="19990"/>
    <cellStyle name="_Value Copy 11 30 05 gas 12 09 05 AURORA at 12 14 05_Exhibit D fr R Gho 12-31-08_NIM Summary_DEM-WP(C) ENERG10C--ctn Mid-C_042010 2010GRC 2" xfId="19991"/>
    <cellStyle name="_Value Copy 11 30 05 gas 12 09 05 AURORA at 12 14 05_Hopkins Ridge Prepaid Tran - Interest Earned RY 12ME Feb  '11" xfId="19992"/>
    <cellStyle name="_Value Copy 11 30 05 gas 12 09 05 AURORA at 12 14 05_Hopkins Ridge Prepaid Tran - Interest Earned RY 12ME Feb  '11 2" xfId="19993"/>
    <cellStyle name="_Value Copy 11 30 05 gas 12 09 05 AURORA at 12 14 05_Hopkins Ridge Prepaid Tran - Interest Earned RY 12ME Feb  '11 2 2" xfId="19994"/>
    <cellStyle name="_Value Copy 11 30 05 gas 12 09 05 AURORA at 12 14 05_Hopkins Ridge Prepaid Tran - Interest Earned RY 12ME Feb  '11 2 2 2" xfId="19995"/>
    <cellStyle name="_Value Copy 11 30 05 gas 12 09 05 AURORA at 12 14 05_Hopkins Ridge Prepaid Tran - Interest Earned RY 12ME Feb  '11 2 2 2 2" xfId="19996"/>
    <cellStyle name="_Value Copy 11 30 05 gas 12 09 05 AURORA at 12 14 05_Hopkins Ridge Prepaid Tran - Interest Earned RY 12ME Feb  '11 2 3" xfId="19997"/>
    <cellStyle name="_Value Copy 11 30 05 gas 12 09 05 AURORA at 12 14 05_Hopkins Ridge Prepaid Tran - Interest Earned RY 12ME Feb  '11 2 3 2" xfId="19998"/>
    <cellStyle name="_Value Copy 11 30 05 gas 12 09 05 AURORA at 12 14 05_Hopkins Ridge Prepaid Tran - Interest Earned RY 12ME Feb  '11 2 4" xfId="19999"/>
    <cellStyle name="_Value Copy 11 30 05 gas 12 09 05 AURORA at 12 14 05_Hopkins Ridge Prepaid Tran - Interest Earned RY 12ME Feb  '11 2 4 2" xfId="20000"/>
    <cellStyle name="_Value Copy 11 30 05 gas 12 09 05 AURORA at 12 14 05_Hopkins Ridge Prepaid Tran - Interest Earned RY 12ME Feb  '11 2 5" xfId="20001"/>
    <cellStyle name="_Value Copy 11 30 05 gas 12 09 05 AURORA at 12 14 05_Hopkins Ridge Prepaid Tran - Interest Earned RY 12ME Feb  '11 3" xfId="20002"/>
    <cellStyle name="_Value Copy 11 30 05 gas 12 09 05 AURORA at 12 14 05_Hopkins Ridge Prepaid Tran - Interest Earned RY 12ME Feb  '11 3 2" xfId="20003"/>
    <cellStyle name="_Value Copy 11 30 05 gas 12 09 05 AURORA at 12 14 05_Hopkins Ridge Prepaid Tran - Interest Earned RY 12ME Feb  '11 3 2 2" xfId="20004"/>
    <cellStyle name="_Value Copy 11 30 05 gas 12 09 05 AURORA at 12 14 05_Hopkins Ridge Prepaid Tran - Interest Earned RY 12ME Feb  '11 3 3" xfId="20005"/>
    <cellStyle name="_Value Copy 11 30 05 gas 12 09 05 AURORA at 12 14 05_Hopkins Ridge Prepaid Tran - Interest Earned RY 12ME Feb  '11 4" xfId="20006"/>
    <cellStyle name="_Value Copy 11 30 05 gas 12 09 05 AURORA at 12 14 05_Hopkins Ridge Prepaid Tran - Interest Earned RY 12ME Feb  '11 4 2" xfId="20007"/>
    <cellStyle name="_Value Copy 11 30 05 gas 12 09 05 AURORA at 12 14 05_Hopkins Ridge Prepaid Tran - Interest Earned RY 12ME Feb  '11 4 2 2" xfId="20008"/>
    <cellStyle name="_Value Copy 11 30 05 gas 12 09 05 AURORA at 12 14 05_Hopkins Ridge Prepaid Tran - Interest Earned RY 12ME Feb  '11 4 3" xfId="20009"/>
    <cellStyle name="_Value Copy 11 30 05 gas 12 09 05 AURORA at 12 14 05_Hopkins Ridge Prepaid Tran - Interest Earned RY 12ME Feb  '11 5" xfId="20010"/>
    <cellStyle name="_Value Copy 11 30 05 gas 12 09 05 AURORA at 12 14 05_Hopkins Ridge Prepaid Tran - Interest Earned RY 12ME Feb  '11 5 2" xfId="20011"/>
    <cellStyle name="_Value Copy 11 30 05 gas 12 09 05 AURORA at 12 14 05_Hopkins Ridge Prepaid Tran - Interest Earned RY 12ME Feb  '11 6" xfId="20012"/>
    <cellStyle name="_Value Copy 11 30 05 gas 12 09 05 AURORA at 12 14 05_Hopkins Ridge Prepaid Tran - Interest Earned RY 12ME Feb  '11 6 2" xfId="20013"/>
    <cellStyle name="_Value Copy 11 30 05 gas 12 09 05 AURORA at 12 14 05_Hopkins Ridge Prepaid Tran - Interest Earned RY 12ME Feb  '11 7" xfId="20014"/>
    <cellStyle name="_Value Copy 11 30 05 gas 12 09 05 AURORA at 12 14 05_Hopkins Ridge Prepaid Tran - Interest Earned RY 12ME Feb  '11_DEM-WP(C) ENERG10C--ctn Mid-C_042010 2010GRC" xfId="20015"/>
    <cellStyle name="_Value Copy 11 30 05 gas 12 09 05 AURORA at 12 14 05_Hopkins Ridge Prepaid Tran - Interest Earned RY 12ME Feb  '11_DEM-WP(C) ENERG10C--ctn Mid-C_042010 2010GRC 2" xfId="20016"/>
    <cellStyle name="_Value Copy 11 30 05 gas 12 09 05 AURORA at 12 14 05_Hopkins Ridge Prepaid Tran - Interest Earned RY 12ME Feb  '11_NIM Summary" xfId="20017"/>
    <cellStyle name="_Value Copy 11 30 05 gas 12 09 05 AURORA at 12 14 05_Hopkins Ridge Prepaid Tran - Interest Earned RY 12ME Feb  '11_NIM Summary 2" xfId="20018"/>
    <cellStyle name="_Value Copy 11 30 05 gas 12 09 05 AURORA at 12 14 05_Hopkins Ridge Prepaid Tran - Interest Earned RY 12ME Feb  '11_NIM Summary 2 2" xfId="20019"/>
    <cellStyle name="_Value Copy 11 30 05 gas 12 09 05 AURORA at 12 14 05_Hopkins Ridge Prepaid Tran - Interest Earned RY 12ME Feb  '11_NIM Summary 2 2 2" xfId="20020"/>
    <cellStyle name="_Value Copy 11 30 05 gas 12 09 05 AURORA at 12 14 05_Hopkins Ridge Prepaid Tran - Interest Earned RY 12ME Feb  '11_NIM Summary 2 2 2 2" xfId="20021"/>
    <cellStyle name="_Value Copy 11 30 05 gas 12 09 05 AURORA at 12 14 05_Hopkins Ridge Prepaid Tran - Interest Earned RY 12ME Feb  '11_NIM Summary 2 3" xfId="20022"/>
    <cellStyle name="_Value Copy 11 30 05 gas 12 09 05 AURORA at 12 14 05_Hopkins Ridge Prepaid Tran - Interest Earned RY 12ME Feb  '11_NIM Summary 2 3 2" xfId="20023"/>
    <cellStyle name="_Value Copy 11 30 05 gas 12 09 05 AURORA at 12 14 05_Hopkins Ridge Prepaid Tran - Interest Earned RY 12ME Feb  '11_NIM Summary 2 4" xfId="20024"/>
    <cellStyle name="_Value Copy 11 30 05 gas 12 09 05 AURORA at 12 14 05_Hopkins Ridge Prepaid Tran - Interest Earned RY 12ME Feb  '11_NIM Summary 2 4 2" xfId="20025"/>
    <cellStyle name="_Value Copy 11 30 05 gas 12 09 05 AURORA at 12 14 05_Hopkins Ridge Prepaid Tran - Interest Earned RY 12ME Feb  '11_NIM Summary 2 5" xfId="20026"/>
    <cellStyle name="_Value Copy 11 30 05 gas 12 09 05 AURORA at 12 14 05_Hopkins Ridge Prepaid Tran - Interest Earned RY 12ME Feb  '11_NIM Summary 3" xfId="20027"/>
    <cellStyle name="_Value Copy 11 30 05 gas 12 09 05 AURORA at 12 14 05_Hopkins Ridge Prepaid Tran - Interest Earned RY 12ME Feb  '11_NIM Summary 3 2" xfId="20028"/>
    <cellStyle name="_Value Copy 11 30 05 gas 12 09 05 AURORA at 12 14 05_Hopkins Ridge Prepaid Tran - Interest Earned RY 12ME Feb  '11_NIM Summary 3 2 2" xfId="20029"/>
    <cellStyle name="_Value Copy 11 30 05 gas 12 09 05 AURORA at 12 14 05_Hopkins Ridge Prepaid Tran - Interest Earned RY 12ME Feb  '11_NIM Summary 3 3" xfId="20030"/>
    <cellStyle name="_Value Copy 11 30 05 gas 12 09 05 AURORA at 12 14 05_Hopkins Ridge Prepaid Tran - Interest Earned RY 12ME Feb  '11_NIM Summary 4" xfId="20031"/>
    <cellStyle name="_Value Copy 11 30 05 gas 12 09 05 AURORA at 12 14 05_Hopkins Ridge Prepaid Tran - Interest Earned RY 12ME Feb  '11_NIM Summary 4 2" xfId="20032"/>
    <cellStyle name="_Value Copy 11 30 05 gas 12 09 05 AURORA at 12 14 05_Hopkins Ridge Prepaid Tran - Interest Earned RY 12ME Feb  '11_NIM Summary 4 2 2" xfId="20033"/>
    <cellStyle name="_Value Copy 11 30 05 gas 12 09 05 AURORA at 12 14 05_Hopkins Ridge Prepaid Tran - Interest Earned RY 12ME Feb  '11_NIM Summary 4 3" xfId="20034"/>
    <cellStyle name="_Value Copy 11 30 05 gas 12 09 05 AURORA at 12 14 05_Hopkins Ridge Prepaid Tran - Interest Earned RY 12ME Feb  '11_NIM Summary 5" xfId="20035"/>
    <cellStyle name="_Value Copy 11 30 05 gas 12 09 05 AURORA at 12 14 05_Hopkins Ridge Prepaid Tran - Interest Earned RY 12ME Feb  '11_NIM Summary 5 2" xfId="20036"/>
    <cellStyle name="_Value Copy 11 30 05 gas 12 09 05 AURORA at 12 14 05_Hopkins Ridge Prepaid Tran - Interest Earned RY 12ME Feb  '11_NIM Summary 6" xfId="20037"/>
    <cellStyle name="_Value Copy 11 30 05 gas 12 09 05 AURORA at 12 14 05_Hopkins Ridge Prepaid Tran - Interest Earned RY 12ME Feb  '11_NIM Summary 6 2" xfId="20038"/>
    <cellStyle name="_Value Copy 11 30 05 gas 12 09 05 AURORA at 12 14 05_Hopkins Ridge Prepaid Tran - Interest Earned RY 12ME Feb  '11_NIM Summary 7" xfId="20039"/>
    <cellStyle name="_Value Copy 11 30 05 gas 12 09 05 AURORA at 12 14 05_Hopkins Ridge Prepaid Tran - Interest Earned RY 12ME Feb  '11_NIM Summary_DEM-WP(C) ENERG10C--ctn Mid-C_042010 2010GRC" xfId="20040"/>
    <cellStyle name="_Value Copy 11 30 05 gas 12 09 05 AURORA at 12 14 05_Hopkins Ridge Prepaid Tran - Interest Earned RY 12ME Feb  '11_NIM Summary_DEM-WP(C) ENERG10C--ctn Mid-C_042010 2010GRC 2" xfId="20041"/>
    <cellStyle name="_Value Copy 11 30 05 gas 12 09 05 AURORA at 12 14 05_Hopkins Ridge Prepaid Tran - Interest Earned RY 12ME Feb  '11_Transmission Workbook for May BOD" xfId="20042"/>
    <cellStyle name="_Value Copy 11 30 05 gas 12 09 05 AURORA at 12 14 05_Hopkins Ridge Prepaid Tran - Interest Earned RY 12ME Feb  '11_Transmission Workbook for May BOD 2" xfId="20043"/>
    <cellStyle name="_Value Copy 11 30 05 gas 12 09 05 AURORA at 12 14 05_Hopkins Ridge Prepaid Tran - Interest Earned RY 12ME Feb  '11_Transmission Workbook for May BOD 2 2" xfId="20044"/>
    <cellStyle name="_Value Copy 11 30 05 gas 12 09 05 AURORA at 12 14 05_Hopkins Ridge Prepaid Tran - Interest Earned RY 12ME Feb  '11_Transmission Workbook for May BOD 2 2 2" xfId="20045"/>
    <cellStyle name="_Value Copy 11 30 05 gas 12 09 05 AURORA at 12 14 05_Hopkins Ridge Prepaid Tran - Interest Earned RY 12ME Feb  '11_Transmission Workbook for May BOD 2 2 2 2" xfId="20046"/>
    <cellStyle name="_Value Copy 11 30 05 gas 12 09 05 AURORA at 12 14 05_Hopkins Ridge Prepaid Tran - Interest Earned RY 12ME Feb  '11_Transmission Workbook for May BOD 2 3" xfId="20047"/>
    <cellStyle name="_Value Copy 11 30 05 gas 12 09 05 AURORA at 12 14 05_Hopkins Ridge Prepaid Tran - Interest Earned RY 12ME Feb  '11_Transmission Workbook for May BOD 2 3 2" xfId="20048"/>
    <cellStyle name="_Value Copy 11 30 05 gas 12 09 05 AURORA at 12 14 05_Hopkins Ridge Prepaid Tran - Interest Earned RY 12ME Feb  '11_Transmission Workbook for May BOD 2 4" xfId="20049"/>
    <cellStyle name="_Value Copy 11 30 05 gas 12 09 05 AURORA at 12 14 05_Hopkins Ridge Prepaid Tran - Interest Earned RY 12ME Feb  '11_Transmission Workbook for May BOD 2 4 2" xfId="20050"/>
    <cellStyle name="_Value Copy 11 30 05 gas 12 09 05 AURORA at 12 14 05_Hopkins Ridge Prepaid Tran - Interest Earned RY 12ME Feb  '11_Transmission Workbook for May BOD 2 5" xfId="20051"/>
    <cellStyle name="_Value Copy 11 30 05 gas 12 09 05 AURORA at 12 14 05_Hopkins Ridge Prepaid Tran - Interest Earned RY 12ME Feb  '11_Transmission Workbook for May BOD 3" xfId="20052"/>
    <cellStyle name="_Value Copy 11 30 05 gas 12 09 05 AURORA at 12 14 05_Hopkins Ridge Prepaid Tran - Interest Earned RY 12ME Feb  '11_Transmission Workbook for May BOD 3 2" xfId="20053"/>
    <cellStyle name="_Value Copy 11 30 05 gas 12 09 05 AURORA at 12 14 05_Hopkins Ridge Prepaid Tran - Interest Earned RY 12ME Feb  '11_Transmission Workbook for May BOD 3 2 2" xfId="20054"/>
    <cellStyle name="_Value Copy 11 30 05 gas 12 09 05 AURORA at 12 14 05_Hopkins Ridge Prepaid Tran - Interest Earned RY 12ME Feb  '11_Transmission Workbook for May BOD 3 3" xfId="20055"/>
    <cellStyle name="_Value Copy 11 30 05 gas 12 09 05 AURORA at 12 14 05_Hopkins Ridge Prepaid Tran - Interest Earned RY 12ME Feb  '11_Transmission Workbook for May BOD 4" xfId="20056"/>
    <cellStyle name="_Value Copy 11 30 05 gas 12 09 05 AURORA at 12 14 05_Hopkins Ridge Prepaid Tran - Interest Earned RY 12ME Feb  '11_Transmission Workbook for May BOD 4 2" xfId="20057"/>
    <cellStyle name="_Value Copy 11 30 05 gas 12 09 05 AURORA at 12 14 05_Hopkins Ridge Prepaid Tran - Interest Earned RY 12ME Feb  '11_Transmission Workbook for May BOD 4 2 2" xfId="20058"/>
    <cellStyle name="_Value Copy 11 30 05 gas 12 09 05 AURORA at 12 14 05_Hopkins Ridge Prepaid Tran - Interest Earned RY 12ME Feb  '11_Transmission Workbook for May BOD 4 3" xfId="20059"/>
    <cellStyle name="_Value Copy 11 30 05 gas 12 09 05 AURORA at 12 14 05_Hopkins Ridge Prepaid Tran - Interest Earned RY 12ME Feb  '11_Transmission Workbook for May BOD 5" xfId="20060"/>
    <cellStyle name="_Value Copy 11 30 05 gas 12 09 05 AURORA at 12 14 05_Hopkins Ridge Prepaid Tran - Interest Earned RY 12ME Feb  '11_Transmission Workbook for May BOD 5 2" xfId="20061"/>
    <cellStyle name="_Value Copy 11 30 05 gas 12 09 05 AURORA at 12 14 05_Hopkins Ridge Prepaid Tran - Interest Earned RY 12ME Feb  '11_Transmission Workbook for May BOD 6" xfId="20062"/>
    <cellStyle name="_Value Copy 11 30 05 gas 12 09 05 AURORA at 12 14 05_Hopkins Ridge Prepaid Tran - Interest Earned RY 12ME Feb  '11_Transmission Workbook for May BOD 6 2" xfId="20063"/>
    <cellStyle name="_Value Copy 11 30 05 gas 12 09 05 AURORA at 12 14 05_Hopkins Ridge Prepaid Tran - Interest Earned RY 12ME Feb  '11_Transmission Workbook for May BOD 7" xfId="20064"/>
    <cellStyle name="_Value Copy 11 30 05 gas 12 09 05 AURORA at 12 14 05_Hopkins Ridge Prepaid Tran - Interest Earned RY 12ME Feb  '11_Transmission Workbook for May BOD_DEM-WP(C) ENERG10C--ctn Mid-C_042010 2010GRC" xfId="20065"/>
    <cellStyle name="_Value Copy 11 30 05 gas 12 09 05 AURORA at 12 14 05_Hopkins Ridge Prepaid Tran - Interest Earned RY 12ME Feb  '11_Transmission Workbook for May BOD_DEM-WP(C) ENERG10C--ctn Mid-C_042010 2010GRC 2" xfId="20066"/>
    <cellStyle name="_Value Copy 11 30 05 gas 12 09 05 AURORA at 12 14 05_INPUTS" xfId="20067"/>
    <cellStyle name="_Value Copy 11 30 05 gas 12 09 05 AURORA at 12 14 05_INPUTS 2" xfId="20068"/>
    <cellStyle name="_Value Copy 11 30 05 gas 12 09 05 AURORA at 12 14 05_INPUTS 2 2" xfId="20069"/>
    <cellStyle name="_Value Copy 11 30 05 gas 12 09 05 AURORA at 12 14 05_INPUTS 2 2 2" xfId="20070"/>
    <cellStyle name="_Value Copy 11 30 05 gas 12 09 05 AURORA at 12 14 05_INPUTS 2 2 2 2" xfId="20071"/>
    <cellStyle name="_Value Copy 11 30 05 gas 12 09 05 AURORA at 12 14 05_INPUTS 2 2 3" xfId="20072"/>
    <cellStyle name="_Value Copy 11 30 05 gas 12 09 05 AURORA at 12 14 05_INPUTS 2 3" xfId="20073"/>
    <cellStyle name="_Value Copy 11 30 05 gas 12 09 05 AURORA at 12 14 05_INPUTS 2 3 2" xfId="20074"/>
    <cellStyle name="_Value Copy 11 30 05 gas 12 09 05 AURORA at 12 14 05_INPUTS 2 3 2 2" xfId="20075"/>
    <cellStyle name="_Value Copy 11 30 05 gas 12 09 05 AURORA at 12 14 05_INPUTS 2 3 3" xfId="20076"/>
    <cellStyle name="_Value Copy 11 30 05 gas 12 09 05 AURORA at 12 14 05_INPUTS 2 4" xfId="20077"/>
    <cellStyle name="_Value Copy 11 30 05 gas 12 09 05 AURORA at 12 14 05_INPUTS 2 4 2" xfId="20078"/>
    <cellStyle name="_Value Copy 11 30 05 gas 12 09 05 AURORA at 12 14 05_INPUTS 2 4 2 2" xfId="20079"/>
    <cellStyle name="_Value Copy 11 30 05 gas 12 09 05 AURORA at 12 14 05_INPUTS 2 4 3" xfId="20080"/>
    <cellStyle name="_Value Copy 11 30 05 gas 12 09 05 AURORA at 12 14 05_INPUTS 2 5" xfId="20081"/>
    <cellStyle name="_Value Copy 11 30 05 gas 12 09 05 AURORA at 12 14 05_INPUTS 3" xfId="20082"/>
    <cellStyle name="_Value Copy 11 30 05 gas 12 09 05 AURORA at 12 14 05_INPUTS 3 2" xfId="20083"/>
    <cellStyle name="_Value Copy 11 30 05 gas 12 09 05 AURORA at 12 14 05_INPUTS 3 2 2" xfId="20084"/>
    <cellStyle name="_Value Copy 11 30 05 gas 12 09 05 AURORA at 12 14 05_INPUTS 3 3" xfId="20085"/>
    <cellStyle name="_Value Copy 11 30 05 gas 12 09 05 AURORA at 12 14 05_INPUTS 4" xfId="20086"/>
    <cellStyle name="_Value Copy 11 30 05 gas 12 09 05 AURORA at 12 14 05_INPUTS 4 2" xfId="20087"/>
    <cellStyle name="_Value Copy 11 30 05 gas 12 09 05 AURORA at 12 14 05_INPUTS 4 2 2" xfId="20088"/>
    <cellStyle name="_Value Copy 11 30 05 gas 12 09 05 AURORA at 12 14 05_INPUTS 4 3" xfId="20089"/>
    <cellStyle name="_Value Copy 11 30 05 gas 12 09 05 AURORA at 12 14 05_INPUTS 5" xfId="20090"/>
    <cellStyle name="_Value Copy 11 30 05 gas 12 09 05 AURORA at 12 14 05_INPUTS 5 2" xfId="20091"/>
    <cellStyle name="_Value Copy 11 30 05 gas 12 09 05 AURORA at 12 14 05_INPUTS 6" xfId="20092"/>
    <cellStyle name="_Value Copy 11 30 05 gas 12 09 05 AURORA at 12 14 05_Leased Transformer &amp; Substation Plant &amp; Rev 12-2009" xfId="20093"/>
    <cellStyle name="_Value Copy 11 30 05 gas 12 09 05 AURORA at 12 14 05_Leased Transformer &amp; Substation Plant &amp; Rev 12-2009 2" xfId="20094"/>
    <cellStyle name="_Value Copy 11 30 05 gas 12 09 05 AURORA at 12 14 05_Leased Transformer &amp; Substation Plant &amp; Rev 12-2009 2 2" xfId="20095"/>
    <cellStyle name="_Value Copy 11 30 05 gas 12 09 05 AURORA at 12 14 05_Leased Transformer &amp; Substation Plant &amp; Rev 12-2009 2 2 2" xfId="20096"/>
    <cellStyle name="_Value Copy 11 30 05 gas 12 09 05 AURORA at 12 14 05_Leased Transformer &amp; Substation Plant &amp; Rev 12-2009 2 2 2 2" xfId="20097"/>
    <cellStyle name="_Value Copy 11 30 05 gas 12 09 05 AURORA at 12 14 05_Leased Transformer &amp; Substation Plant &amp; Rev 12-2009 2 2 3" xfId="20098"/>
    <cellStyle name="_Value Copy 11 30 05 gas 12 09 05 AURORA at 12 14 05_Leased Transformer &amp; Substation Plant &amp; Rev 12-2009 2 3" xfId="20099"/>
    <cellStyle name="_Value Copy 11 30 05 gas 12 09 05 AURORA at 12 14 05_Leased Transformer &amp; Substation Plant &amp; Rev 12-2009 2 3 2" xfId="20100"/>
    <cellStyle name="_Value Copy 11 30 05 gas 12 09 05 AURORA at 12 14 05_Leased Transformer &amp; Substation Plant &amp; Rev 12-2009 2 3 2 2" xfId="20101"/>
    <cellStyle name="_Value Copy 11 30 05 gas 12 09 05 AURORA at 12 14 05_Leased Transformer &amp; Substation Plant &amp; Rev 12-2009 2 3 3" xfId="20102"/>
    <cellStyle name="_Value Copy 11 30 05 gas 12 09 05 AURORA at 12 14 05_Leased Transformer &amp; Substation Plant &amp; Rev 12-2009 2 4" xfId="20103"/>
    <cellStyle name="_Value Copy 11 30 05 gas 12 09 05 AURORA at 12 14 05_Leased Transformer &amp; Substation Plant &amp; Rev 12-2009 2 4 2" xfId="20104"/>
    <cellStyle name="_Value Copy 11 30 05 gas 12 09 05 AURORA at 12 14 05_Leased Transformer &amp; Substation Plant &amp; Rev 12-2009 2 4 2 2" xfId="20105"/>
    <cellStyle name="_Value Copy 11 30 05 gas 12 09 05 AURORA at 12 14 05_Leased Transformer &amp; Substation Plant &amp; Rev 12-2009 2 4 3" xfId="20106"/>
    <cellStyle name="_Value Copy 11 30 05 gas 12 09 05 AURORA at 12 14 05_Leased Transformer &amp; Substation Plant &amp; Rev 12-2009 2 5" xfId="20107"/>
    <cellStyle name="_Value Copy 11 30 05 gas 12 09 05 AURORA at 12 14 05_Leased Transformer &amp; Substation Plant &amp; Rev 12-2009 3" xfId="20108"/>
    <cellStyle name="_Value Copy 11 30 05 gas 12 09 05 AURORA at 12 14 05_Leased Transformer &amp; Substation Plant &amp; Rev 12-2009 3 2" xfId="20109"/>
    <cellStyle name="_Value Copy 11 30 05 gas 12 09 05 AURORA at 12 14 05_Leased Transformer &amp; Substation Plant &amp; Rev 12-2009 3 2 2" xfId="20110"/>
    <cellStyle name="_Value Copy 11 30 05 gas 12 09 05 AURORA at 12 14 05_Leased Transformer &amp; Substation Plant &amp; Rev 12-2009 3 3" xfId="20111"/>
    <cellStyle name="_Value Copy 11 30 05 gas 12 09 05 AURORA at 12 14 05_Leased Transformer &amp; Substation Plant &amp; Rev 12-2009 4" xfId="20112"/>
    <cellStyle name="_Value Copy 11 30 05 gas 12 09 05 AURORA at 12 14 05_Leased Transformer &amp; Substation Plant &amp; Rev 12-2009 4 2" xfId="20113"/>
    <cellStyle name="_Value Copy 11 30 05 gas 12 09 05 AURORA at 12 14 05_Leased Transformer &amp; Substation Plant &amp; Rev 12-2009 4 2 2" xfId="20114"/>
    <cellStyle name="_Value Copy 11 30 05 gas 12 09 05 AURORA at 12 14 05_Leased Transformer &amp; Substation Plant &amp; Rev 12-2009 4 3" xfId="20115"/>
    <cellStyle name="_Value Copy 11 30 05 gas 12 09 05 AURORA at 12 14 05_Leased Transformer &amp; Substation Plant &amp; Rev 12-2009 5" xfId="20116"/>
    <cellStyle name="_Value Copy 11 30 05 gas 12 09 05 AURORA at 12 14 05_Leased Transformer &amp; Substation Plant &amp; Rev 12-2009 5 2" xfId="20117"/>
    <cellStyle name="_Value Copy 11 30 05 gas 12 09 05 AURORA at 12 14 05_Leased Transformer &amp; Substation Plant &amp; Rev 12-2009 6" xfId="20118"/>
    <cellStyle name="_Value Copy 11 30 05 gas 12 09 05 AURORA at 12 14 05_Mint Farm Generation BPA" xfId="20119"/>
    <cellStyle name="_Value Copy 11 30 05 gas 12 09 05 AURORA at 12 14 05_NIM Summary" xfId="20120"/>
    <cellStyle name="_Value Copy 11 30 05 gas 12 09 05 AURORA at 12 14 05_NIM Summary 09GRC" xfId="20121"/>
    <cellStyle name="_Value Copy 11 30 05 gas 12 09 05 AURORA at 12 14 05_NIM Summary 09GRC 2" xfId="20122"/>
    <cellStyle name="_Value Copy 11 30 05 gas 12 09 05 AURORA at 12 14 05_NIM Summary 09GRC 2 2" xfId="20123"/>
    <cellStyle name="_Value Copy 11 30 05 gas 12 09 05 AURORA at 12 14 05_NIM Summary 09GRC 2 2 2" xfId="20124"/>
    <cellStyle name="_Value Copy 11 30 05 gas 12 09 05 AURORA at 12 14 05_NIM Summary 09GRC 2 2 2 2" xfId="20125"/>
    <cellStyle name="_Value Copy 11 30 05 gas 12 09 05 AURORA at 12 14 05_NIM Summary 09GRC 2 3" xfId="20126"/>
    <cellStyle name="_Value Copy 11 30 05 gas 12 09 05 AURORA at 12 14 05_NIM Summary 09GRC 2 3 2" xfId="20127"/>
    <cellStyle name="_Value Copy 11 30 05 gas 12 09 05 AURORA at 12 14 05_NIM Summary 09GRC 2 4" xfId="20128"/>
    <cellStyle name="_Value Copy 11 30 05 gas 12 09 05 AURORA at 12 14 05_NIM Summary 09GRC 2 4 2" xfId="20129"/>
    <cellStyle name="_Value Copy 11 30 05 gas 12 09 05 AURORA at 12 14 05_NIM Summary 09GRC 2 5" xfId="20130"/>
    <cellStyle name="_Value Copy 11 30 05 gas 12 09 05 AURORA at 12 14 05_NIM Summary 09GRC 3" xfId="20131"/>
    <cellStyle name="_Value Copy 11 30 05 gas 12 09 05 AURORA at 12 14 05_NIM Summary 09GRC 3 2" xfId="20132"/>
    <cellStyle name="_Value Copy 11 30 05 gas 12 09 05 AURORA at 12 14 05_NIM Summary 09GRC 3 2 2" xfId="20133"/>
    <cellStyle name="_Value Copy 11 30 05 gas 12 09 05 AURORA at 12 14 05_NIM Summary 09GRC 3 3" xfId="20134"/>
    <cellStyle name="_Value Copy 11 30 05 gas 12 09 05 AURORA at 12 14 05_NIM Summary 09GRC 4" xfId="20135"/>
    <cellStyle name="_Value Copy 11 30 05 gas 12 09 05 AURORA at 12 14 05_NIM Summary 09GRC 4 2" xfId="20136"/>
    <cellStyle name="_Value Copy 11 30 05 gas 12 09 05 AURORA at 12 14 05_NIM Summary 09GRC 4 2 2" xfId="20137"/>
    <cellStyle name="_Value Copy 11 30 05 gas 12 09 05 AURORA at 12 14 05_NIM Summary 09GRC 4 3" xfId="20138"/>
    <cellStyle name="_Value Copy 11 30 05 gas 12 09 05 AURORA at 12 14 05_NIM Summary 09GRC 5" xfId="20139"/>
    <cellStyle name="_Value Copy 11 30 05 gas 12 09 05 AURORA at 12 14 05_NIM Summary 09GRC 5 2" xfId="20140"/>
    <cellStyle name="_Value Copy 11 30 05 gas 12 09 05 AURORA at 12 14 05_NIM Summary 09GRC 6" xfId="20141"/>
    <cellStyle name="_Value Copy 11 30 05 gas 12 09 05 AURORA at 12 14 05_NIM Summary 09GRC 6 2" xfId="20142"/>
    <cellStyle name="_Value Copy 11 30 05 gas 12 09 05 AURORA at 12 14 05_NIM Summary 09GRC 7" xfId="20143"/>
    <cellStyle name="_Value Copy 11 30 05 gas 12 09 05 AURORA at 12 14 05_NIM Summary 09GRC_DEM-WP(C) ENERG10C--ctn Mid-C_042010 2010GRC" xfId="20144"/>
    <cellStyle name="_Value Copy 11 30 05 gas 12 09 05 AURORA at 12 14 05_NIM Summary 09GRC_DEM-WP(C) ENERG10C--ctn Mid-C_042010 2010GRC 2" xfId="20145"/>
    <cellStyle name="_Value Copy 11 30 05 gas 12 09 05 AURORA at 12 14 05_NIM Summary 10" xfId="20146"/>
    <cellStyle name="_Value Copy 11 30 05 gas 12 09 05 AURORA at 12 14 05_NIM Summary 10 2" xfId="20147"/>
    <cellStyle name="_Value Copy 11 30 05 gas 12 09 05 AURORA at 12 14 05_NIM Summary 10 2 2" xfId="20148"/>
    <cellStyle name="_Value Copy 11 30 05 gas 12 09 05 AURORA at 12 14 05_NIM Summary 10 3" xfId="20149"/>
    <cellStyle name="_Value Copy 11 30 05 gas 12 09 05 AURORA at 12 14 05_NIM Summary 10 4" xfId="20150"/>
    <cellStyle name="_Value Copy 11 30 05 gas 12 09 05 AURORA at 12 14 05_NIM Summary 11" xfId="20151"/>
    <cellStyle name="_Value Copy 11 30 05 gas 12 09 05 AURORA at 12 14 05_NIM Summary 11 2" xfId="20152"/>
    <cellStyle name="_Value Copy 11 30 05 gas 12 09 05 AURORA at 12 14 05_NIM Summary 11 2 2" xfId="20153"/>
    <cellStyle name="_Value Copy 11 30 05 gas 12 09 05 AURORA at 12 14 05_NIM Summary 11 3" xfId="20154"/>
    <cellStyle name="_Value Copy 11 30 05 gas 12 09 05 AURORA at 12 14 05_NIM Summary 11 4" xfId="20155"/>
    <cellStyle name="_Value Copy 11 30 05 gas 12 09 05 AURORA at 12 14 05_NIM Summary 12" xfId="20156"/>
    <cellStyle name="_Value Copy 11 30 05 gas 12 09 05 AURORA at 12 14 05_NIM Summary 12 2" xfId="20157"/>
    <cellStyle name="_Value Copy 11 30 05 gas 12 09 05 AURORA at 12 14 05_NIM Summary 12 2 2" xfId="20158"/>
    <cellStyle name="_Value Copy 11 30 05 gas 12 09 05 AURORA at 12 14 05_NIM Summary 12 3" xfId="20159"/>
    <cellStyle name="_Value Copy 11 30 05 gas 12 09 05 AURORA at 12 14 05_NIM Summary 12 4" xfId="20160"/>
    <cellStyle name="_Value Copy 11 30 05 gas 12 09 05 AURORA at 12 14 05_NIM Summary 13" xfId="20161"/>
    <cellStyle name="_Value Copy 11 30 05 gas 12 09 05 AURORA at 12 14 05_NIM Summary 13 2" xfId="20162"/>
    <cellStyle name="_Value Copy 11 30 05 gas 12 09 05 AURORA at 12 14 05_NIM Summary 13 2 2" xfId="20163"/>
    <cellStyle name="_Value Copy 11 30 05 gas 12 09 05 AURORA at 12 14 05_NIM Summary 13 3" xfId="20164"/>
    <cellStyle name="_Value Copy 11 30 05 gas 12 09 05 AURORA at 12 14 05_NIM Summary 13 4" xfId="20165"/>
    <cellStyle name="_Value Copy 11 30 05 gas 12 09 05 AURORA at 12 14 05_NIM Summary 14" xfId="20166"/>
    <cellStyle name="_Value Copy 11 30 05 gas 12 09 05 AURORA at 12 14 05_NIM Summary 14 2" xfId="20167"/>
    <cellStyle name="_Value Copy 11 30 05 gas 12 09 05 AURORA at 12 14 05_NIM Summary 14 2 2" xfId="20168"/>
    <cellStyle name="_Value Copy 11 30 05 gas 12 09 05 AURORA at 12 14 05_NIM Summary 14 3" xfId="20169"/>
    <cellStyle name="_Value Copy 11 30 05 gas 12 09 05 AURORA at 12 14 05_NIM Summary 14 4" xfId="20170"/>
    <cellStyle name="_Value Copy 11 30 05 gas 12 09 05 AURORA at 12 14 05_NIM Summary 15" xfId="20171"/>
    <cellStyle name="_Value Copy 11 30 05 gas 12 09 05 AURORA at 12 14 05_NIM Summary 15 2" xfId="20172"/>
    <cellStyle name="_Value Copy 11 30 05 gas 12 09 05 AURORA at 12 14 05_NIM Summary 15 2 2" xfId="20173"/>
    <cellStyle name="_Value Copy 11 30 05 gas 12 09 05 AURORA at 12 14 05_NIM Summary 15 3" xfId="20174"/>
    <cellStyle name="_Value Copy 11 30 05 gas 12 09 05 AURORA at 12 14 05_NIM Summary 15 4" xfId="20175"/>
    <cellStyle name="_Value Copy 11 30 05 gas 12 09 05 AURORA at 12 14 05_NIM Summary 16" xfId="20176"/>
    <cellStyle name="_Value Copy 11 30 05 gas 12 09 05 AURORA at 12 14 05_NIM Summary 16 2" xfId="20177"/>
    <cellStyle name="_Value Copy 11 30 05 gas 12 09 05 AURORA at 12 14 05_NIM Summary 16 2 2" xfId="20178"/>
    <cellStyle name="_Value Copy 11 30 05 gas 12 09 05 AURORA at 12 14 05_NIM Summary 16 3" xfId="20179"/>
    <cellStyle name="_Value Copy 11 30 05 gas 12 09 05 AURORA at 12 14 05_NIM Summary 16 4" xfId="20180"/>
    <cellStyle name="_Value Copy 11 30 05 gas 12 09 05 AURORA at 12 14 05_NIM Summary 17" xfId="20181"/>
    <cellStyle name="_Value Copy 11 30 05 gas 12 09 05 AURORA at 12 14 05_NIM Summary 17 2" xfId="20182"/>
    <cellStyle name="_Value Copy 11 30 05 gas 12 09 05 AURORA at 12 14 05_NIM Summary 17 2 2" xfId="20183"/>
    <cellStyle name="_Value Copy 11 30 05 gas 12 09 05 AURORA at 12 14 05_NIM Summary 17 3" xfId="20184"/>
    <cellStyle name="_Value Copy 11 30 05 gas 12 09 05 AURORA at 12 14 05_NIM Summary 17 4" xfId="20185"/>
    <cellStyle name="_Value Copy 11 30 05 gas 12 09 05 AURORA at 12 14 05_NIM Summary 18" xfId="20186"/>
    <cellStyle name="_Value Copy 11 30 05 gas 12 09 05 AURORA at 12 14 05_NIM Summary 18 2" xfId="20187"/>
    <cellStyle name="_Value Copy 11 30 05 gas 12 09 05 AURORA at 12 14 05_NIM Summary 18 3" xfId="20188"/>
    <cellStyle name="_Value Copy 11 30 05 gas 12 09 05 AURORA at 12 14 05_NIM Summary 19" xfId="20189"/>
    <cellStyle name="_Value Copy 11 30 05 gas 12 09 05 AURORA at 12 14 05_NIM Summary 19 2" xfId="20190"/>
    <cellStyle name="_Value Copy 11 30 05 gas 12 09 05 AURORA at 12 14 05_NIM Summary 19 3" xfId="20191"/>
    <cellStyle name="_Value Copy 11 30 05 gas 12 09 05 AURORA at 12 14 05_NIM Summary 2" xfId="20192"/>
    <cellStyle name="_Value Copy 11 30 05 gas 12 09 05 AURORA at 12 14 05_NIM Summary 2 2" xfId="20193"/>
    <cellStyle name="_Value Copy 11 30 05 gas 12 09 05 AURORA at 12 14 05_NIM Summary 2 2 2" xfId="20194"/>
    <cellStyle name="_Value Copy 11 30 05 gas 12 09 05 AURORA at 12 14 05_NIM Summary 2 2 2 2" xfId="20195"/>
    <cellStyle name="_Value Copy 11 30 05 gas 12 09 05 AURORA at 12 14 05_NIM Summary 2 3" xfId="20196"/>
    <cellStyle name="_Value Copy 11 30 05 gas 12 09 05 AURORA at 12 14 05_NIM Summary 2 3 2" xfId="20197"/>
    <cellStyle name="_Value Copy 11 30 05 gas 12 09 05 AURORA at 12 14 05_NIM Summary 2 4" xfId="20198"/>
    <cellStyle name="_Value Copy 11 30 05 gas 12 09 05 AURORA at 12 14 05_NIM Summary 2 4 2" xfId="20199"/>
    <cellStyle name="_Value Copy 11 30 05 gas 12 09 05 AURORA at 12 14 05_NIM Summary 2 5" xfId="20200"/>
    <cellStyle name="_Value Copy 11 30 05 gas 12 09 05 AURORA at 12 14 05_NIM Summary 20" xfId="20201"/>
    <cellStyle name="_Value Copy 11 30 05 gas 12 09 05 AURORA at 12 14 05_NIM Summary 20 2" xfId="20202"/>
    <cellStyle name="_Value Copy 11 30 05 gas 12 09 05 AURORA at 12 14 05_NIM Summary 20 3" xfId="20203"/>
    <cellStyle name="_Value Copy 11 30 05 gas 12 09 05 AURORA at 12 14 05_NIM Summary 21" xfId="20204"/>
    <cellStyle name="_Value Copy 11 30 05 gas 12 09 05 AURORA at 12 14 05_NIM Summary 21 2" xfId="20205"/>
    <cellStyle name="_Value Copy 11 30 05 gas 12 09 05 AURORA at 12 14 05_NIM Summary 21 3" xfId="20206"/>
    <cellStyle name="_Value Copy 11 30 05 gas 12 09 05 AURORA at 12 14 05_NIM Summary 22" xfId="20207"/>
    <cellStyle name="_Value Copy 11 30 05 gas 12 09 05 AURORA at 12 14 05_NIM Summary 22 2" xfId="20208"/>
    <cellStyle name="_Value Copy 11 30 05 gas 12 09 05 AURORA at 12 14 05_NIM Summary 22 3" xfId="20209"/>
    <cellStyle name="_Value Copy 11 30 05 gas 12 09 05 AURORA at 12 14 05_NIM Summary 23" xfId="20210"/>
    <cellStyle name="_Value Copy 11 30 05 gas 12 09 05 AURORA at 12 14 05_NIM Summary 23 2" xfId="20211"/>
    <cellStyle name="_Value Copy 11 30 05 gas 12 09 05 AURORA at 12 14 05_NIM Summary 23 3" xfId="20212"/>
    <cellStyle name="_Value Copy 11 30 05 gas 12 09 05 AURORA at 12 14 05_NIM Summary 24" xfId="20213"/>
    <cellStyle name="_Value Copy 11 30 05 gas 12 09 05 AURORA at 12 14 05_NIM Summary 24 2" xfId="20214"/>
    <cellStyle name="_Value Copy 11 30 05 gas 12 09 05 AURORA at 12 14 05_NIM Summary 24 3" xfId="20215"/>
    <cellStyle name="_Value Copy 11 30 05 gas 12 09 05 AURORA at 12 14 05_NIM Summary 25" xfId="20216"/>
    <cellStyle name="_Value Copy 11 30 05 gas 12 09 05 AURORA at 12 14 05_NIM Summary 25 2" xfId="20217"/>
    <cellStyle name="_Value Copy 11 30 05 gas 12 09 05 AURORA at 12 14 05_NIM Summary 25 3" xfId="20218"/>
    <cellStyle name="_Value Copy 11 30 05 gas 12 09 05 AURORA at 12 14 05_NIM Summary 26" xfId="20219"/>
    <cellStyle name="_Value Copy 11 30 05 gas 12 09 05 AURORA at 12 14 05_NIM Summary 26 2" xfId="20220"/>
    <cellStyle name="_Value Copy 11 30 05 gas 12 09 05 AURORA at 12 14 05_NIM Summary 26 3" xfId="20221"/>
    <cellStyle name="_Value Copy 11 30 05 gas 12 09 05 AURORA at 12 14 05_NIM Summary 27" xfId="20222"/>
    <cellStyle name="_Value Copy 11 30 05 gas 12 09 05 AURORA at 12 14 05_NIM Summary 27 2" xfId="20223"/>
    <cellStyle name="_Value Copy 11 30 05 gas 12 09 05 AURORA at 12 14 05_NIM Summary 27 3" xfId="20224"/>
    <cellStyle name="_Value Copy 11 30 05 gas 12 09 05 AURORA at 12 14 05_NIM Summary 28" xfId="20225"/>
    <cellStyle name="_Value Copy 11 30 05 gas 12 09 05 AURORA at 12 14 05_NIM Summary 28 2" xfId="20226"/>
    <cellStyle name="_Value Copy 11 30 05 gas 12 09 05 AURORA at 12 14 05_NIM Summary 28 3" xfId="20227"/>
    <cellStyle name="_Value Copy 11 30 05 gas 12 09 05 AURORA at 12 14 05_NIM Summary 29" xfId="20228"/>
    <cellStyle name="_Value Copy 11 30 05 gas 12 09 05 AURORA at 12 14 05_NIM Summary 29 2" xfId="20229"/>
    <cellStyle name="_Value Copy 11 30 05 gas 12 09 05 AURORA at 12 14 05_NIM Summary 29 3" xfId="20230"/>
    <cellStyle name="_Value Copy 11 30 05 gas 12 09 05 AURORA at 12 14 05_NIM Summary 3" xfId="20231"/>
    <cellStyle name="_Value Copy 11 30 05 gas 12 09 05 AURORA at 12 14 05_NIM Summary 3 2" xfId="20232"/>
    <cellStyle name="_Value Copy 11 30 05 gas 12 09 05 AURORA at 12 14 05_NIM Summary 3 2 2" xfId="20233"/>
    <cellStyle name="_Value Copy 11 30 05 gas 12 09 05 AURORA at 12 14 05_NIM Summary 3 3" xfId="20234"/>
    <cellStyle name="_Value Copy 11 30 05 gas 12 09 05 AURORA at 12 14 05_NIM Summary 3 4" xfId="20235"/>
    <cellStyle name="_Value Copy 11 30 05 gas 12 09 05 AURORA at 12 14 05_NIM Summary 30" xfId="20236"/>
    <cellStyle name="_Value Copy 11 30 05 gas 12 09 05 AURORA at 12 14 05_NIM Summary 30 2" xfId="20237"/>
    <cellStyle name="_Value Copy 11 30 05 gas 12 09 05 AURORA at 12 14 05_NIM Summary 30 3" xfId="20238"/>
    <cellStyle name="_Value Copy 11 30 05 gas 12 09 05 AURORA at 12 14 05_NIM Summary 31" xfId="20239"/>
    <cellStyle name="_Value Copy 11 30 05 gas 12 09 05 AURORA at 12 14 05_NIM Summary 31 2" xfId="20240"/>
    <cellStyle name="_Value Copy 11 30 05 gas 12 09 05 AURORA at 12 14 05_NIM Summary 31 3" xfId="20241"/>
    <cellStyle name="_Value Copy 11 30 05 gas 12 09 05 AURORA at 12 14 05_NIM Summary 32" xfId="20242"/>
    <cellStyle name="_Value Copy 11 30 05 gas 12 09 05 AURORA at 12 14 05_NIM Summary 32 2" xfId="20243"/>
    <cellStyle name="_Value Copy 11 30 05 gas 12 09 05 AURORA at 12 14 05_NIM Summary 33" xfId="20244"/>
    <cellStyle name="_Value Copy 11 30 05 gas 12 09 05 AURORA at 12 14 05_NIM Summary 33 2" xfId="20245"/>
    <cellStyle name="_Value Copy 11 30 05 gas 12 09 05 AURORA at 12 14 05_NIM Summary 34" xfId="20246"/>
    <cellStyle name="_Value Copy 11 30 05 gas 12 09 05 AURORA at 12 14 05_NIM Summary 34 2" xfId="20247"/>
    <cellStyle name="_Value Copy 11 30 05 gas 12 09 05 AURORA at 12 14 05_NIM Summary 35" xfId="20248"/>
    <cellStyle name="_Value Copy 11 30 05 gas 12 09 05 AURORA at 12 14 05_NIM Summary 35 2" xfId="20249"/>
    <cellStyle name="_Value Copy 11 30 05 gas 12 09 05 AURORA at 12 14 05_NIM Summary 36" xfId="20250"/>
    <cellStyle name="_Value Copy 11 30 05 gas 12 09 05 AURORA at 12 14 05_NIM Summary 36 2" xfId="20251"/>
    <cellStyle name="_Value Copy 11 30 05 gas 12 09 05 AURORA at 12 14 05_NIM Summary 37" xfId="20252"/>
    <cellStyle name="_Value Copy 11 30 05 gas 12 09 05 AURORA at 12 14 05_NIM Summary 37 2" xfId="20253"/>
    <cellStyle name="_Value Copy 11 30 05 gas 12 09 05 AURORA at 12 14 05_NIM Summary 38" xfId="20254"/>
    <cellStyle name="_Value Copy 11 30 05 gas 12 09 05 AURORA at 12 14 05_NIM Summary 38 2" xfId="20255"/>
    <cellStyle name="_Value Copy 11 30 05 gas 12 09 05 AURORA at 12 14 05_NIM Summary 39" xfId="20256"/>
    <cellStyle name="_Value Copy 11 30 05 gas 12 09 05 AURORA at 12 14 05_NIM Summary 39 2" xfId="20257"/>
    <cellStyle name="_Value Copy 11 30 05 gas 12 09 05 AURORA at 12 14 05_NIM Summary 4" xfId="20258"/>
    <cellStyle name="_Value Copy 11 30 05 gas 12 09 05 AURORA at 12 14 05_NIM Summary 4 2" xfId="20259"/>
    <cellStyle name="_Value Copy 11 30 05 gas 12 09 05 AURORA at 12 14 05_NIM Summary 4 2 2" xfId="20260"/>
    <cellStyle name="_Value Copy 11 30 05 gas 12 09 05 AURORA at 12 14 05_NIM Summary 4 3" xfId="20261"/>
    <cellStyle name="_Value Copy 11 30 05 gas 12 09 05 AURORA at 12 14 05_NIM Summary 4 4" xfId="20262"/>
    <cellStyle name="_Value Copy 11 30 05 gas 12 09 05 AURORA at 12 14 05_NIM Summary 40" xfId="20263"/>
    <cellStyle name="_Value Copy 11 30 05 gas 12 09 05 AURORA at 12 14 05_NIM Summary 40 2" xfId="20264"/>
    <cellStyle name="_Value Copy 11 30 05 gas 12 09 05 AURORA at 12 14 05_NIM Summary 41" xfId="20265"/>
    <cellStyle name="_Value Copy 11 30 05 gas 12 09 05 AURORA at 12 14 05_NIM Summary 41 2" xfId="20266"/>
    <cellStyle name="_Value Copy 11 30 05 gas 12 09 05 AURORA at 12 14 05_NIM Summary 42" xfId="20267"/>
    <cellStyle name="_Value Copy 11 30 05 gas 12 09 05 AURORA at 12 14 05_NIM Summary 42 2" xfId="20268"/>
    <cellStyle name="_Value Copy 11 30 05 gas 12 09 05 AURORA at 12 14 05_NIM Summary 43" xfId="20269"/>
    <cellStyle name="_Value Copy 11 30 05 gas 12 09 05 AURORA at 12 14 05_NIM Summary 43 2" xfId="20270"/>
    <cellStyle name="_Value Copy 11 30 05 gas 12 09 05 AURORA at 12 14 05_NIM Summary 44" xfId="20271"/>
    <cellStyle name="_Value Copy 11 30 05 gas 12 09 05 AURORA at 12 14 05_NIM Summary 44 2" xfId="20272"/>
    <cellStyle name="_Value Copy 11 30 05 gas 12 09 05 AURORA at 12 14 05_NIM Summary 45" xfId="20273"/>
    <cellStyle name="_Value Copy 11 30 05 gas 12 09 05 AURORA at 12 14 05_NIM Summary 45 2" xfId="20274"/>
    <cellStyle name="_Value Copy 11 30 05 gas 12 09 05 AURORA at 12 14 05_NIM Summary 46" xfId="20275"/>
    <cellStyle name="_Value Copy 11 30 05 gas 12 09 05 AURORA at 12 14 05_NIM Summary 46 2" xfId="20276"/>
    <cellStyle name="_Value Copy 11 30 05 gas 12 09 05 AURORA at 12 14 05_NIM Summary 47" xfId="20277"/>
    <cellStyle name="_Value Copy 11 30 05 gas 12 09 05 AURORA at 12 14 05_NIM Summary 47 2" xfId="20278"/>
    <cellStyle name="_Value Copy 11 30 05 gas 12 09 05 AURORA at 12 14 05_NIM Summary 48" xfId="20279"/>
    <cellStyle name="_Value Copy 11 30 05 gas 12 09 05 AURORA at 12 14 05_NIM Summary 49" xfId="20280"/>
    <cellStyle name="_Value Copy 11 30 05 gas 12 09 05 AURORA at 12 14 05_NIM Summary 5" xfId="20281"/>
    <cellStyle name="_Value Copy 11 30 05 gas 12 09 05 AURORA at 12 14 05_NIM Summary 5 2" xfId="20282"/>
    <cellStyle name="_Value Copy 11 30 05 gas 12 09 05 AURORA at 12 14 05_NIM Summary 5 2 2" xfId="20283"/>
    <cellStyle name="_Value Copy 11 30 05 gas 12 09 05 AURORA at 12 14 05_NIM Summary 5 3" xfId="20284"/>
    <cellStyle name="_Value Copy 11 30 05 gas 12 09 05 AURORA at 12 14 05_NIM Summary 5 4" xfId="20285"/>
    <cellStyle name="_Value Copy 11 30 05 gas 12 09 05 AURORA at 12 14 05_NIM Summary 50" xfId="20286"/>
    <cellStyle name="_Value Copy 11 30 05 gas 12 09 05 AURORA at 12 14 05_NIM Summary 51" xfId="20287"/>
    <cellStyle name="_Value Copy 11 30 05 gas 12 09 05 AURORA at 12 14 05_NIM Summary 52" xfId="20288"/>
    <cellStyle name="_Value Copy 11 30 05 gas 12 09 05 AURORA at 12 14 05_NIM Summary 6" xfId="20289"/>
    <cellStyle name="_Value Copy 11 30 05 gas 12 09 05 AURORA at 12 14 05_NIM Summary 6 2" xfId="20290"/>
    <cellStyle name="_Value Copy 11 30 05 gas 12 09 05 AURORA at 12 14 05_NIM Summary 6 2 2" xfId="20291"/>
    <cellStyle name="_Value Copy 11 30 05 gas 12 09 05 AURORA at 12 14 05_NIM Summary 6 3" xfId="20292"/>
    <cellStyle name="_Value Copy 11 30 05 gas 12 09 05 AURORA at 12 14 05_NIM Summary 6 4" xfId="20293"/>
    <cellStyle name="_Value Copy 11 30 05 gas 12 09 05 AURORA at 12 14 05_NIM Summary 7" xfId="20294"/>
    <cellStyle name="_Value Copy 11 30 05 gas 12 09 05 AURORA at 12 14 05_NIM Summary 7 2" xfId="20295"/>
    <cellStyle name="_Value Copy 11 30 05 gas 12 09 05 AURORA at 12 14 05_NIM Summary 7 2 2" xfId="20296"/>
    <cellStyle name="_Value Copy 11 30 05 gas 12 09 05 AURORA at 12 14 05_NIM Summary 7 3" xfId="20297"/>
    <cellStyle name="_Value Copy 11 30 05 gas 12 09 05 AURORA at 12 14 05_NIM Summary 7 4" xfId="20298"/>
    <cellStyle name="_Value Copy 11 30 05 gas 12 09 05 AURORA at 12 14 05_NIM Summary 7 5" xfId="20299"/>
    <cellStyle name="_Value Copy 11 30 05 gas 12 09 05 AURORA at 12 14 05_NIM Summary 8" xfId="20300"/>
    <cellStyle name="_Value Copy 11 30 05 gas 12 09 05 AURORA at 12 14 05_NIM Summary 8 2" xfId="20301"/>
    <cellStyle name="_Value Copy 11 30 05 gas 12 09 05 AURORA at 12 14 05_NIM Summary 8 2 2" xfId="20302"/>
    <cellStyle name="_Value Copy 11 30 05 gas 12 09 05 AURORA at 12 14 05_NIM Summary 8 3" xfId="20303"/>
    <cellStyle name="_Value Copy 11 30 05 gas 12 09 05 AURORA at 12 14 05_NIM Summary 8 4" xfId="20304"/>
    <cellStyle name="_Value Copy 11 30 05 gas 12 09 05 AURORA at 12 14 05_NIM Summary 8 5" xfId="20305"/>
    <cellStyle name="_Value Copy 11 30 05 gas 12 09 05 AURORA at 12 14 05_NIM Summary 9" xfId="20306"/>
    <cellStyle name="_Value Copy 11 30 05 gas 12 09 05 AURORA at 12 14 05_NIM Summary 9 2" xfId="20307"/>
    <cellStyle name="_Value Copy 11 30 05 gas 12 09 05 AURORA at 12 14 05_NIM Summary 9 2 2" xfId="20308"/>
    <cellStyle name="_Value Copy 11 30 05 gas 12 09 05 AURORA at 12 14 05_NIM Summary 9 3" xfId="20309"/>
    <cellStyle name="_Value Copy 11 30 05 gas 12 09 05 AURORA at 12 14 05_NIM Summary 9 4" xfId="20310"/>
    <cellStyle name="_Value Copy 11 30 05 gas 12 09 05 AURORA at 12 14 05_NIM Summary 9 5" xfId="20311"/>
    <cellStyle name="_Value Copy 11 30 05 gas 12 09 05 AURORA at 12 14 05_NIM Summary_DEM-WP(C) ENERG10C--ctn Mid-C_042010 2010GRC" xfId="20312"/>
    <cellStyle name="_Value Copy 11 30 05 gas 12 09 05 AURORA at 12 14 05_NIM Summary_DEM-WP(C) ENERG10C--ctn Mid-C_042010 2010GRC 2" xfId="20313"/>
    <cellStyle name="_Value Copy 11 30 05 gas 12 09 05 AURORA at 12 14 05_PCA 10 -  Exhibit D Dec 2011" xfId="20314"/>
    <cellStyle name="_Value Copy 11 30 05 gas 12 09 05 AURORA at 12 14 05_PCA 10 -  Exhibit D Dec 2011 2" xfId="20315"/>
    <cellStyle name="_Value Copy 11 30 05 gas 12 09 05 AURORA at 12 14 05_PCA 10 -  Exhibit D from A Kellogg Jan 2011" xfId="20316"/>
    <cellStyle name="_Value Copy 11 30 05 gas 12 09 05 AURORA at 12 14 05_PCA 10 -  Exhibit D from A Kellogg Jan 2011 2" xfId="20317"/>
    <cellStyle name="_Value Copy 11 30 05 gas 12 09 05 AURORA at 12 14 05_PCA 10 -  Exhibit D from A Kellogg July 2011" xfId="20318"/>
    <cellStyle name="_Value Copy 11 30 05 gas 12 09 05 AURORA at 12 14 05_PCA 10 -  Exhibit D from A Kellogg July 2011 2" xfId="20319"/>
    <cellStyle name="_Value Copy 11 30 05 gas 12 09 05 AURORA at 12 14 05_PCA 10 -  Exhibit D from S Free Rcv'd 12-11" xfId="20320"/>
    <cellStyle name="_Value Copy 11 30 05 gas 12 09 05 AURORA at 12 14 05_PCA 10 -  Exhibit D from S Free Rcv'd 12-11 2" xfId="20321"/>
    <cellStyle name="_Value Copy 11 30 05 gas 12 09 05 AURORA at 12 14 05_PCA 11 -  Exhibit D Jan 2012 fr A Kellogg" xfId="20322"/>
    <cellStyle name="_Value Copy 11 30 05 gas 12 09 05 AURORA at 12 14 05_PCA 11 -  Exhibit D Jan 2012 fr A Kellogg 2" xfId="20323"/>
    <cellStyle name="_Value Copy 11 30 05 gas 12 09 05 AURORA at 12 14 05_PCA 11 -  Exhibit D Jan 2012 WF" xfId="20324"/>
    <cellStyle name="_Value Copy 11 30 05 gas 12 09 05 AURORA at 12 14 05_PCA 11 -  Exhibit D Jan 2012 WF 2" xfId="20325"/>
    <cellStyle name="_Value Copy 11 30 05 gas 12 09 05 AURORA at 12 14 05_PCA 7 - Exhibit D update 11_30_08 (2)" xfId="20326"/>
    <cellStyle name="_Value Copy 11 30 05 gas 12 09 05 AURORA at 12 14 05_PCA 7 - Exhibit D update 11_30_08 (2) 2" xfId="20327"/>
    <cellStyle name="_Value Copy 11 30 05 gas 12 09 05 AURORA at 12 14 05_PCA 7 - Exhibit D update 11_30_08 (2) 2 2" xfId="20328"/>
    <cellStyle name="_Value Copy 11 30 05 gas 12 09 05 AURORA at 12 14 05_PCA 7 - Exhibit D update 11_30_08 (2) 2 2 2" xfId="20329"/>
    <cellStyle name="_Value Copy 11 30 05 gas 12 09 05 AURORA at 12 14 05_PCA 7 - Exhibit D update 11_30_08 (2) 2 2 2 2" xfId="20330"/>
    <cellStyle name="_Value Copy 11 30 05 gas 12 09 05 AURORA at 12 14 05_PCA 7 - Exhibit D update 11_30_08 (2) 2 2 2 2 2" xfId="20331"/>
    <cellStyle name="_Value Copy 11 30 05 gas 12 09 05 AURORA at 12 14 05_PCA 7 - Exhibit D update 11_30_08 (2) 2 2 3" xfId="20332"/>
    <cellStyle name="_Value Copy 11 30 05 gas 12 09 05 AURORA at 12 14 05_PCA 7 - Exhibit D update 11_30_08 (2) 2 2 3 2" xfId="20333"/>
    <cellStyle name="_Value Copy 11 30 05 gas 12 09 05 AURORA at 12 14 05_PCA 7 - Exhibit D update 11_30_08 (2) 2 2 4" xfId="20334"/>
    <cellStyle name="_Value Copy 11 30 05 gas 12 09 05 AURORA at 12 14 05_PCA 7 - Exhibit D update 11_30_08 (2) 2 2 4 2" xfId="20335"/>
    <cellStyle name="_Value Copy 11 30 05 gas 12 09 05 AURORA at 12 14 05_PCA 7 - Exhibit D update 11_30_08 (2) 2 2 5" xfId="20336"/>
    <cellStyle name="_Value Copy 11 30 05 gas 12 09 05 AURORA at 12 14 05_PCA 7 - Exhibit D update 11_30_08 (2) 2 3" xfId="20337"/>
    <cellStyle name="_Value Copy 11 30 05 gas 12 09 05 AURORA at 12 14 05_PCA 7 - Exhibit D update 11_30_08 (2) 2 3 2" xfId="20338"/>
    <cellStyle name="_Value Copy 11 30 05 gas 12 09 05 AURORA at 12 14 05_PCA 7 - Exhibit D update 11_30_08 (2) 2 3 2 2" xfId="20339"/>
    <cellStyle name="_Value Copy 11 30 05 gas 12 09 05 AURORA at 12 14 05_PCA 7 - Exhibit D update 11_30_08 (2) 2 4" xfId="20340"/>
    <cellStyle name="_Value Copy 11 30 05 gas 12 09 05 AURORA at 12 14 05_PCA 7 - Exhibit D update 11_30_08 (2) 2 4 2" xfId="20341"/>
    <cellStyle name="_Value Copy 11 30 05 gas 12 09 05 AURORA at 12 14 05_PCA 7 - Exhibit D update 11_30_08 (2) 2 4 2 2" xfId="20342"/>
    <cellStyle name="_Value Copy 11 30 05 gas 12 09 05 AURORA at 12 14 05_PCA 7 - Exhibit D update 11_30_08 (2) 2 4 3" xfId="20343"/>
    <cellStyle name="_Value Copy 11 30 05 gas 12 09 05 AURORA at 12 14 05_PCA 7 - Exhibit D update 11_30_08 (2) 2 5" xfId="20344"/>
    <cellStyle name="_Value Copy 11 30 05 gas 12 09 05 AURORA at 12 14 05_PCA 7 - Exhibit D update 11_30_08 (2) 2 5 2" xfId="20345"/>
    <cellStyle name="_Value Copy 11 30 05 gas 12 09 05 AURORA at 12 14 05_PCA 7 - Exhibit D update 11_30_08 (2) 2 6" xfId="20346"/>
    <cellStyle name="_Value Copy 11 30 05 gas 12 09 05 AURORA at 12 14 05_PCA 7 - Exhibit D update 11_30_08 (2) 2 6 2" xfId="20347"/>
    <cellStyle name="_Value Copy 11 30 05 gas 12 09 05 AURORA at 12 14 05_PCA 7 - Exhibit D update 11_30_08 (2) 2 7" xfId="20348"/>
    <cellStyle name="_Value Copy 11 30 05 gas 12 09 05 AURORA at 12 14 05_PCA 7 - Exhibit D update 11_30_08 (2) 3" xfId="20349"/>
    <cellStyle name="_Value Copy 11 30 05 gas 12 09 05 AURORA at 12 14 05_PCA 7 - Exhibit D update 11_30_08 (2) 3 2" xfId="20350"/>
    <cellStyle name="_Value Copy 11 30 05 gas 12 09 05 AURORA at 12 14 05_PCA 7 - Exhibit D update 11_30_08 (2) 3 2 2" xfId="20351"/>
    <cellStyle name="_Value Copy 11 30 05 gas 12 09 05 AURORA at 12 14 05_PCA 7 - Exhibit D update 11_30_08 (2) 3 2 2 2" xfId="20352"/>
    <cellStyle name="_Value Copy 11 30 05 gas 12 09 05 AURORA at 12 14 05_PCA 7 - Exhibit D update 11_30_08 (2) 3 3" xfId="20353"/>
    <cellStyle name="_Value Copy 11 30 05 gas 12 09 05 AURORA at 12 14 05_PCA 7 - Exhibit D update 11_30_08 (2) 3 3 2" xfId="20354"/>
    <cellStyle name="_Value Copy 11 30 05 gas 12 09 05 AURORA at 12 14 05_PCA 7 - Exhibit D update 11_30_08 (2) 3 4" xfId="20355"/>
    <cellStyle name="_Value Copy 11 30 05 gas 12 09 05 AURORA at 12 14 05_PCA 7 - Exhibit D update 11_30_08 (2) 3 4 2" xfId="20356"/>
    <cellStyle name="_Value Copy 11 30 05 gas 12 09 05 AURORA at 12 14 05_PCA 7 - Exhibit D update 11_30_08 (2) 3 5" xfId="20357"/>
    <cellStyle name="_Value Copy 11 30 05 gas 12 09 05 AURORA at 12 14 05_PCA 7 - Exhibit D update 11_30_08 (2) 4" xfId="20358"/>
    <cellStyle name="_Value Copy 11 30 05 gas 12 09 05 AURORA at 12 14 05_PCA 7 - Exhibit D update 11_30_08 (2) 4 2" xfId="20359"/>
    <cellStyle name="_Value Copy 11 30 05 gas 12 09 05 AURORA at 12 14 05_PCA 7 - Exhibit D update 11_30_08 (2) 4 2 2" xfId="20360"/>
    <cellStyle name="_Value Copy 11 30 05 gas 12 09 05 AURORA at 12 14 05_PCA 7 - Exhibit D update 11_30_08 (2) 4 3" xfId="20361"/>
    <cellStyle name="_Value Copy 11 30 05 gas 12 09 05 AURORA at 12 14 05_PCA 7 - Exhibit D update 11_30_08 (2) 5" xfId="20362"/>
    <cellStyle name="_Value Copy 11 30 05 gas 12 09 05 AURORA at 12 14 05_PCA 7 - Exhibit D update 11_30_08 (2) 5 2" xfId="20363"/>
    <cellStyle name="_Value Copy 11 30 05 gas 12 09 05 AURORA at 12 14 05_PCA 7 - Exhibit D update 11_30_08 (2) 5 2 2" xfId="20364"/>
    <cellStyle name="_Value Copy 11 30 05 gas 12 09 05 AURORA at 12 14 05_PCA 7 - Exhibit D update 11_30_08 (2) 5 3" xfId="20365"/>
    <cellStyle name="_Value Copy 11 30 05 gas 12 09 05 AURORA at 12 14 05_PCA 7 - Exhibit D update 11_30_08 (2) 6" xfId="20366"/>
    <cellStyle name="_Value Copy 11 30 05 gas 12 09 05 AURORA at 12 14 05_PCA 7 - Exhibit D update 11_30_08 (2) 6 2" xfId="20367"/>
    <cellStyle name="_Value Copy 11 30 05 gas 12 09 05 AURORA at 12 14 05_PCA 7 - Exhibit D update 11_30_08 (2) 7" xfId="20368"/>
    <cellStyle name="_Value Copy 11 30 05 gas 12 09 05 AURORA at 12 14 05_PCA 7 - Exhibit D update 11_30_08 (2) 7 2" xfId="20369"/>
    <cellStyle name="_Value Copy 11 30 05 gas 12 09 05 AURORA at 12 14 05_PCA 7 - Exhibit D update 11_30_08 (2) 8" xfId="20370"/>
    <cellStyle name="_Value Copy 11 30 05 gas 12 09 05 AURORA at 12 14 05_PCA 7 - Exhibit D update 11_30_08 (2)_DEM-WP(C) ENERG10C--ctn Mid-C_042010 2010GRC" xfId="20371"/>
    <cellStyle name="_Value Copy 11 30 05 gas 12 09 05 AURORA at 12 14 05_PCA 7 - Exhibit D update 11_30_08 (2)_DEM-WP(C) ENERG10C--ctn Mid-C_042010 2010GRC 2" xfId="20372"/>
    <cellStyle name="_Value Copy 11 30 05 gas 12 09 05 AURORA at 12 14 05_PCA 7 - Exhibit D update 11_30_08 (2)_NIM Summary" xfId="20373"/>
    <cellStyle name="_Value Copy 11 30 05 gas 12 09 05 AURORA at 12 14 05_PCA 7 - Exhibit D update 11_30_08 (2)_NIM Summary 2" xfId="20374"/>
    <cellStyle name="_Value Copy 11 30 05 gas 12 09 05 AURORA at 12 14 05_PCA 7 - Exhibit D update 11_30_08 (2)_NIM Summary 2 2" xfId="20375"/>
    <cellStyle name="_Value Copy 11 30 05 gas 12 09 05 AURORA at 12 14 05_PCA 7 - Exhibit D update 11_30_08 (2)_NIM Summary 2 2 2" xfId="20376"/>
    <cellStyle name="_Value Copy 11 30 05 gas 12 09 05 AURORA at 12 14 05_PCA 7 - Exhibit D update 11_30_08 (2)_NIM Summary 2 2 2 2" xfId="20377"/>
    <cellStyle name="_Value Copy 11 30 05 gas 12 09 05 AURORA at 12 14 05_PCA 7 - Exhibit D update 11_30_08 (2)_NIM Summary 2 3" xfId="20378"/>
    <cellStyle name="_Value Copy 11 30 05 gas 12 09 05 AURORA at 12 14 05_PCA 7 - Exhibit D update 11_30_08 (2)_NIM Summary 2 3 2" xfId="20379"/>
    <cellStyle name="_Value Copy 11 30 05 gas 12 09 05 AURORA at 12 14 05_PCA 7 - Exhibit D update 11_30_08 (2)_NIM Summary 2 4" xfId="20380"/>
    <cellStyle name="_Value Copy 11 30 05 gas 12 09 05 AURORA at 12 14 05_PCA 7 - Exhibit D update 11_30_08 (2)_NIM Summary 2 4 2" xfId="20381"/>
    <cellStyle name="_Value Copy 11 30 05 gas 12 09 05 AURORA at 12 14 05_PCA 7 - Exhibit D update 11_30_08 (2)_NIM Summary 2 5" xfId="20382"/>
    <cellStyle name="_Value Copy 11 30 05 gas 12 09 05 AURORA at 12 14 05_PCA 7 - Exhibit D update 11_30_08 (2)_NIM Summary 3" xfId="20383"/>
    <cellStyle name="_Value Copy 11 30 05 gas 12 09 05 AURORA at 12 14 05_PCA 7 - Exhibit D update 11_30_08 (2)_NIM Summary 3 2" xfId="20384"/>
    <cellStyle name="_Value Copy 11 30 05 gas 12 09 05 AURORA at 12 14 05_PCA 7 - Exhibit D update 11_30_08 (2)_NIM Summary 3 2 2" xfId="20385"/>
    <cellStyle name="_Value Copy 11 30 05 gas 12 09 05 AURORA at 12 14 05_PCA 7 - Exhibit D update 11_30_08 (2)_NIM Summary 3 3" xfId="20386"/>
    <cellStyle name="_Value Copy 11 30 05 gas 12 09 05 AURORA at 12 14 05_PCA 7 - Exhibit D update 11_30_08 (2)_NIM Summary 4" xfId="20387"/>
    <cellStyle name="_Value Copy 11 30 05 gas 12 09 05 AURORA at 12 14 05_PCA 7 - Exhibit D update 11_30_08 (2)_NIM Summary 4 2" xfId="20388"/>
    <cellStyle name="_Value Copy 11 30 05 gas 12 09 05 AURORA at 12 14 05_PCA 7 - Exhibit D update 11_30_08 (2)_NIM Summary 4 2 2" xfId="20389"/>
    <cellStyle name="_Value Copy 11 30 05 gas 12 09 05 AURORA at 12 14 05_PCA 7 - Exhibit D update 11_30_08 (2)_NIM Summary 4 3" xfId="20390"/>
    <cellStyle name="_Value Copy 11 30 05 gas 12 09 05 AURORA at 12 14 05_PCA 7 - Exhibit D update 11_30_08 (2)_NIM Summary 5" xfId="20391"/>
    <cellStyle name="_Value Copy 11 30 05 gas 12 09 05 AURORA at 12 14 05_PCA 7 - Exhibit D update 11_30_08 (2)_NIM Summary 5 2" xfId="20392"/>
    <cellStyle name="_Value Copy 11 30 05 gas 12 09 05 AURORA at 12 14 05_PCA 7 - Exhibit D update 11_30_08 (2)_NIM Summary 6" xfId="20393"/>
    <cellStyle name="_Value Copy 11 30 05 gas 12 09 05 AURORA at 12 14 05_PCA 7 - Exhibit D update 11_30_08 (2)_NIM Summary 6 2" xfId="20394"/>
    <cellStyle name="_Value Copy 11 30 05 gas 12 09 05 AURORA at 12 14 05_PCA 7 - Exhibit D update 11_30_08 (2)_NIM Summary 7" xfId="20395"/>
    <cellStyle name="_Value Copy 11 30 05 gas 12 09 05 AURORA at 12 14 05_PCA 7 - Exhibit D update 11_30_08 (2)_NIM Summary_DEM-WP(C) ENERG10C--ctn Mid-C_042010 2010GRC" xfId="20396"/>
    <cellStyle name="_Value Copy 11 30 05 gas 12 09 05 AURORA at 12 14 05_PCA 7 - Exhibit D update 11_30_08 (2)_NIM Summary_DEM-WP(C) ENERG10C--ctn Mid-C_042010 2010GRC 2" xfId="20397"/>
    <cellStyle name="_Value Copy 11 30 05 gas 12 09 05 AURORA at 12 14 05_PCA 8 - Exhibit D update 12_31_09" xfId="20398"/>
    <cellStyle name="_Value Copy 11 30 05 gas 12 09 05 AURORA at 12 14 05_PCA 8 - Exhibit D update 12_31_09 2" xfId="20399"/>
    <cellStyle name="_Value Copy 11 30 05 gas 12 09 05 AURORA at 12 14 05_PCA 8 - Exhibit D update 12_31_09 2 2" xfId="20400"/>
    <cellStyle name="_Value Copy 11 30 05 gas 12 09 05 AURORA at 12 14 05_PCA 8 - Exhibit D update 12_31_09 3" xfId="20401"/>
    <cellStyle name="_Value Copy 11 30 05 gas 12 09 05 AURORA at 12 14 05_PCA 9 -  Exhibit D April 2010" xfId="20402"/>
    <cellStyle name="_Value Copy 11 30 05 gas 12 09 05 AURORA at 12 14 05_PCA 9 -  Exhibit D April 2010 (3)" xfId="20403"/>
    <cellStyle name="_Value Copy 11 30 05 gas 12 09 05 AURORA at 12 14 05_PCA 9 -  Exhibit D April 2010 (3) 2" xfId="20404"/>
    <cellStyle name="_Value Copy 11 30 05 gas 12 09 05 AURORA at 12 14 05_PCA 9 -  Exhibit D April 2010 (3) 2 2" xfId="20405"/>
    <cellStyle name="_Value Copy 11 30 05 gas 12 09 05 AURORA at 12 14 05_PCA 9 -  Exhibit D April 2010 (3) 2 2 2" xfId="20406"/>
    <cellStyle name="_Value Copy 11 30 05 gas 12 09 05 AURORA at 12 14 05_PCA 9 -  Exhibit D April 2010 (3) 2 2 2 2" xfId="20407"/>
    <cellStyle name="_Value Copy 11 30 05 gas 12 09 05 AURORA at 12 14 05_PCA 9 -  Exhibit D April 2010 (3) 2 3" xfId="20408"/>
    <cellStyle name="_Value Copy 11 30 05 gas 12 09 05 AURORA at 12 14 05_PCA 9 -  Exhibit D April 2010 (3) 2 3 2" xfId="20409"/>
    <cellStyle name="_Value Copy 11 30 05 gas 12 09 05 AURORA at 12 14 05_PCA 9 -  Exhibit D April 2010 (3) 2 4" xfId="20410"/>
    <cellStyle name="_Value Copy 11 30 05 gas 12 09 05 AURORA at 12 14 05_PCA 9 -  Exhibit D April 2010 (3) 2 4 2" xfId="20411"/>
    <cellStyle name="_Value Copy 11 30 05 gas 12 09 05 AURORA at 12 14 05_PCA 9 -  Exhibit D April 2010 (3) 2 5" xfId="20412"/>
    <cellStyle name="_Value Copy 11 30 05 gas 12 09 05 AURORA at 12 14 05_PCA 9 -  Exhibit D April 2010 (3) 3" xfId="20413"/>
    <cellStyle name="_Value Copy 11 30 05 gas 12 09 05 AURORA at 12 14 05_PCA 9 -  Exhibit D April 2010 (3) 3 2" xfId="20414"/>
    <cellStyle name="_Value Copy 11 30 05 gas 12 09 05 AURORA at 12 14 05_PCA 9 -  Exhibit D April 2010 (3) 3 2 2" xfId="20415"/>
    <cellStyle name="_Value Copy 11 30 05 gas 12 09 05 AURORA at 12 14 05_PCA 9 -  Exhibit D April 2010 (3) 3 3" xfId="20416"/>
    <cellStyle name="_Value Copy 11 30 05 gas 12 09 05 AURORA at 12 14 05_PCA 9 -  Exhibit D April 2010 (3) 4" xfId="20417"/>
    <cellStyle name="_Value Copy 11 30 05 gas 12 09 05 AURORA at 12 14 05_PCA 9 -  Exhibit D April 2010 (3) 4 2" xfId="20418"/>
    <cellStyle name="_Value Copy 11 30 05 gas 12 09 05 AURORA at 12 14 05_PCA 9 -  Exhibit D April 2010 (3) 4 2 2" xfId="20419"/>
    <cellStyle name="_Value Copy 11 30 05 gas 12 09 05 AURORA at 12 14 05_PCA 9 -  Exhibit D April 2010 (3) 4 3" xfId="20420"/>
    <cellStyle name="_Value Copy 11 30 05 gas 12 09 05 AURORA at 12 14 05_PCA 9 -  Exhibit D April 2010 (3) 5" xfId="20421"/>
    <cellStyle name="_Value Copy 11 30 05 gas 12 09 05 AURORA at 12 14 05_PCA 9 -  Exhibit D April 2010 (3) 5 2" xfId="20422"/>
    <cellStyle name="_Value Copy 11 30 05 gas 12 09 05 AURORA at 12 14 05_PCA 9 -  Exhibit D April 2010 (3) 6" xfId="20423"/>
    <cellStyle name="_Value Copy 11 30 05 gas 12 09 05 AURORA at 12 14 05_PCA 9 -  Exhibit D April 2010 (3) 6 2" xfId="20424"/>
    <cellStyle name="_Value Copy 11 30 05 gas 12 09 05 AURORA at 12 14 05_PCA 9 -  Exhibit D April 2010 (3) 7" xfId="20425"/>
    <cellStyle name="_Value Copy 11 30 05 gas 12 09 05 AURORA at 12 14 05_PCA 9 -  Exhibit D April 2010 (3)_DEM-WP(C) ENERG10C--ctn Mid-C_042010 2010GRC" xfId="20426"/>
    <cellStyle name="_Value Copy 11 30 05 gas 12 09 05 AURORA at 12 14 05_PCA 9 -  Exhibit D April 2010 (3)_DEM-WP(C) ENERG10C--ctn Mid-C_042010 2010GRC 2" xfId="20427"/>
    <cellStyle name="_Value Copy 11 30 05 gas 12 09 05 AURORA at 12 14 05_PCA 9 -  Exhibit D April 2010 2" xfId="20428"/>
    <cellStyle name="_Value Copy 11 30 05 gas 12 09 05 AURORA at 12 14 05_PCA 9 -  Exhibit D April 2010 2 2" xfId="20429"/>
    <cellStyle name="_Value Copy 11 30 05 gas 12 09 05 AURORA at 12 14 05_PCA 9 -  Exhibit D April 2010 3" xfId="20430"/>
    <cellStyle name="_Value Copy 11 30 05 gas 12 09 05 AURORA at 12 14 05_PCA 9 -  Exhibit D April 2010 3 2" xfId="20431"/>
    <cellStyle name="_Value Copy 11 30 05 gas 12 09 05 AURORA at 12 14 05_PCA 9 -  Exhibit D April 2010 4" xfId="20432"/>
    <cellStyle name="_Value Copy 11 30 05 gas 12 09 05 AURORA at 12 14 05_PCA 9 -  Exhibit D April 2010 4 2" xfId="20433"/>
    <cellStyle name="_Value Copy 11 30 05 gas 12 09 05 AURORA at 12 14 05_PCA 9 -  Exhibit D April 2010 5" xfId="20434"/>
    <cellStyle name="_Value Copy 11 30 05 gas 12 09 05 AURORA at 12 14 05_PCA 9 -  Exhibit D April 2010 5 2" xfId="20435"/>
    <cellStyle name="_Value Copy 11 30 05 gas 12 09 05 AURORA at 12 14 05_PCA 9 -  Exhibit D April 2010 6" xfId="20436"/>
    <cellStyle name="_Value Copy 11 30 05 gas 12 09 05 AURORA at 12 14 05_PCA 9 -  Exhibit D April 2010 6 2" xfId="20437"/>
    <cellStyle name="_Value Copy 11 30 05 gas 12 09 05 AURORA at 12 14 05_PCA 9 -  Exhibit D April 2010 7" xfId="20438"/>
    <cellStyle name="_Value Copy 11 30 05 gas 12 09 05 AURORA at 12 14 05_PCA 9 -  Exhibit D Feb 2010" xfId="20439"/>
    <cellStyle name="_Value Copy 11 30 05 gas 12 09 05 AURORA at 12 14 05_PCA 9 -  Exhibit D Feb 2010 2" xfId="20440"/>
    <cellStyle name="_Value Copy 11 30 05 gas 12 09 05 AURORA at 12 14 05_PCA 9 -  Exhibit D Feb 2010 2 2" xfId="20441"/>
    <cellStyle name="_Value Copy 11 30 05 gas 12 09 05 AURORA at 12 14 05_PCA 9 -  Exhibit D Feb 2010 3" xfId="20442"/>
    <cellStyle name="_Value Copy 11 30 05 gas 12 09 05 AURORA at 12 14 05_PCA 9 -  Exhibit D Feb 2010 v2" xfId="20443"/>
    <cellStyle name="_Value Copy 11 30 05 gas 12 09 05 AURORA at 12 14 05_PCA 9 -  Exhibit D Feb 2010 v2 2" xfId="20444"/>
    <cellStyle name="_Value Copy 11 30 05 gas 12 09 05 AURORA at 12 14 05_PCA 9 -  Exhibit D Feb 2010 v2 2 2" xfId="20445"/>
    <cellStyle name="_Value Copy 11 30 05 gas 12 09 05 AURORA at 12 14 05_PCA 9 -  Exhibit D Feb 2010 v2 3" xfId="20446"/>
    <cellStyle name="_Value Copy 11 30 05 gas 12 09 05 AURORA at 12 14 05_PCA 9 -  Exhibit D Feb 2010 WF" xfId="20447"/>
    <cellStyle name="_Value Copy 11 30 05 gas 12 09 05 AURORA at 12 14 05_PCA 9 -  Exhibit D Feb 2010 WF 2" xfId="20448"/>
    <cellStyle name="_Value Copy 11 30 05 gas 12 09 05 AURORA at 12 14 05_PCA 9 -  Exhibit D Feb 2010 WF 2 2" xfId="20449"/>
    <cellStyle name="_Value Copy 11 30 05 gas 12 09 05 AURORA at 12 14 05_PCA 9 -  Exhibit D Feb 2010 WF 3" xfId="20450"/>
    <cellStyle name="_Value Copy 11 30 05 gas 12 09 05 AURORA at 12 14 05_PCA 9 -  Exhibit D Jan 2010" xfId="20451"/>
    <cellStyle name="_Value Copy 11 30 05 gas 12 09 05 AURORA at 12 14 05_PCA 9 -  Exhibit D Jan 2010 2" xfId="20452"/>
    <cellStyle name="_Value Copy 11 30 05 gas 12 09 05 AURORA at 12 14 05_PCA 9 -  Exhibit D Jan 2010 2 2" xfId="20453"/>
    <cellStyle name="_Value Copy 11 30 05 gas 12 09 05 AURORA at 12 14 05_PCA 9 -  Exhibit D Jan 2010 3" xfId="20454"/>
    <cellStyle name="_Value Copy 11 30 05 gas 12 09 05 AURORA at 12 14 05_PCA 9 -  Exhibit D March 2010 (2)" xfId="20455"/>
    <cellStyle name="_Value Copy 11 30 05 gas 12 09 05 AURORA at 12 14 05_PCA 9 -  Exhibit D March 2010 (2) 2" xfId="20456"/>
    <cellStyle name="_Value Copy 11 30 05 gas 12 09 05 AURORA at 12 14 05_PCA 9 -  Exhibit D March 2010 (2) 2 2" xfId="20457"/>
    <cellStyle name="_Value Copy 11 30 05 gas 12 09 05 AURORA at 12 14 05_PCA 9 -  Exhibit D March 2010 (2) 3" xfId="20458"/>
    <cellStyle name="_Value Copy 11 30 05 gas 12 09 05 AURORA at 12 14 05_PCA 9 -  Exhibit D Nov 2010" xfId="20459"/>
    <cellStyle name="_Value Copy 11 30 05 gas 12 09 05 AURORA at 12 14 05_PCA 9 -  Exhibit D Nov 2010 2" xfId="20460"/>
    <cellStyle name="_Value Copy 11 30 05 gas 12 09 05 AURORA at 12 14 05_PCA 9 -  Exhibit D Nov 2010 2 2" xfId="20461"/>
    <cellStyle name="_Value Copy 11 30 05 gas 12 09 05 AURORA at 12 14 05_PCA 9 -  Exhibit D Nov 2010 3" xfId="20462"/>
    <cellStyle name="_Value Copy 11 30 05 gas 12 09 05 AURORA at 12 14 05_PCA 9 - Exhibit D at August 2010" xfId="20463"/>
    <cellStyle name="_Value Copy 11 30 05 gas 12 09 05 AURORA at 12 14 05_PCA 9 - Exhibit D at August 2010 2" xfId="20464"/>
    <cellStyle name="_Value Copy 11 30 05 gas 12 09 05 AURORA at 12 14 05_PCA 9 - Exhibit D at August 2010 2 2" xfId="20465"/>
    <cellStyle name="_Value Copy 11 30 05 gas 12 09 05 AURORA at 12 14 05_PCA 9 - Exhibit D at August 2010 3" xfId="20466"/>
    <cellStyle name="_Value Copy 11 30 05 gas 12 09 05 AURORA at 12 14 05_PCA 9 - Exhibit D June 2010 GRC" xfId="20467"/>
    <cellStyle name="_Value Copy 11 30 05 gas 12 09 05 AURORA at 12 14 05_PCA 9 - Exhibit D June 2010 GRC 2" xfId="20468"/>
    <cellStyle name="_Value Copy 11 30 05 gas 12 09 05 AURORA at 12 14 05_PCA 9 - Exhibit D June 2010 GRC 2 2" xfId="20469"/>
    <cellStyle name="_Value Copy 11 30 05 gas 12 09 05 AURORA at 12 14 05_PCA 9 - Exhibit D June 2010 GRC 3" xfId="20470"/>
    <cellStyle name="_Value Copy 11 30 05 gas 12 09 05 AURORA at 12 14 05_Power Costs - Comparison bx Rbtl-Staff-Jt-PC" xfId="20471"/>
    <cellStyle name="_Value Copy 11 30 05 gas 12 09 05 AURORA at 12 14 05_Power Costs - Comparison bx Rbtl-Staff-Jt-PC 2" xfId="20472"/>
    <cellStyle name="_Value Copy 11 30 05 gas 12 09 05 AURORA at 12 14 05_Power Costs - Comparison bx Rbtl-Staff-Jt-PC 2 2" xfId="20473"/>
    <cellStyle name="_Value Copy 11 30 05 gas 12 09 05 AURORA at 12 14 05_Power Costs - Comparison bx Rbtl-Staff-Jt-PC 2 2 2" xfId="20474"/>
    <cellStyle name="_Value Copy 11 30 05 gas 12 09 05 AURORA at 12 14 05_Power Costs - Comparison bx Rbtl-Staff-Jt-PC 2 2 2 2" xfId="20475"/>
    <cellStyle name="_Value Copy 11 30 05 gas 12 09 05 AURORA at 12 14 05_Power Costs - Comparison bx Rbtl-Staff-Jt-PC 2 2 3" xfId="20476"/>
    <cellStyle name="_Value Copy 11 30 05 gas 12 09 05 AURORA at 12 14 05_Power Costs - Comparison bx Rbtl-Staff-Jt-PC 2 3" xfId="20477"/>
    <cellStyle name="_Value Copy 11 30 05 gas 12 09 05 AURORA at 12 14 05_Power Costs - Comparison bx Rbtl-Staff-Jt-PC 2 3 2" xfId="20478"/>
    <cellStyle name="_Value Copy 11 30 05 gas 12 09 05 AURORA at 12 14 05_Power Costs - Comparison bx Rbtl-Staff-Jt-PC 2 4" xfId="20479"/>
    <cellStyle name="_Value Copy 11 30 05 gas 12 09 05 AURORA at 12 14 05_Power Costs - Comparison bx Rbtl-Staff-Jt-PC 2 4 2" xfId="20480"/>
    <cellStyle name="_Value Copy 11 30 05 gas 12 09 05 AURORA at 12 14 05_Power Costs - Comparison bx Rbtl-Staff-Jt-PC 2 5" xfId="20481"/>
    <cellStyle name="_Value Copy 11 30 05 gas 12 09 05 AURORA at 12 14 05_Power Costs - Comparison bx Rbtl-Staff-Jt-PC 3" xfId="20482"/>
    <cellStyle name="_Value Copy 11 30 05 gas 12 09 05 AURORA at 12 14 05_Power Costs - Comparison bx Rbtl-Staff-Jt-PC 3 2" xfId="20483"/>
    <cellStyle name="_Value Copy 11 30 05 gas 12 09 05 AURORA at 12 14 05_Power Costs - Comparison bx Rbtl-Staff-Jt-PC 3 2 2" xfId="20484"/>
    <cellStyle name="_Value Copy 11 30 05 gas 12 09 05 AURORA at 12 14 05_Power Costs - Comparison bx Rbtl-Staff-Jt-PC 3 3" xfId="20485"/>
    <cellStyle name="_Value Copy 11 30 05 gas 12 09 05 AURORA at 12 14 05_Power Costs - Comparison bx Rbtl-Staff-Jt-PC 3 4" xfId="20486"/>
    <cellStyle name="_Value Copy 11 30 05 gas 12 09 05 AURORA at 12 14 05_Power Costs - Comparison bx Rbtl-Staff-Jt-PC 4" xfId="20487"/>
    <cellStyle name="_Value Copy 11 30 05 gas 12 09 05 AURORA at 12 14 05_Power Costs - Comparison bx Rbtl-Staff-Jt-PC 4 2" xfId="20488"/>
    <cellStyle name="_Value Copy 11 30 05 gas 12 09 05 AURORA at 12 14 05_Power Costs - Comparison bx Rbtl-Staff-Jt-PC 4 2 2" xfId="20489"/>
    <cellStyle name="_Value Copy 11 30 05 gas 12 09 05 AURORA at 12 14 05_Power Costs - Comparison bx Rbtl-Staff-Jt-PC 4 3" xfId="20490"/>
    <cellStyle name="_Value Copy 11 30 05 gas 12 09 05 AURORA at 12 14 05_Power Costs - Comparison bx Rbtl-Staff-Jt-PC 5" xfId="20491"/>
    <cellStyle name="_Value Copy 11 30 05 gas 12 09 05 AURORA at 12 14 05_Power Costs - Comparison bx Rbtl-Staff-Jt-PC 5 2" xfId="20492"/>
    <cellStyle name="_Value Copy 11 30 05 gas 12 09 05 AURORA at 12 14 05_Power Costs - Comparison bx Rbtl-Staff-Jt-PC 6" xfId="20493"/>
    <cellStyle name="_Value Copy 11 30 05 gas 12 09 05 AURORA at 12 14 05_Power Costs - Comparison bx Rbtl-Staff-Jt-PC 6 2" xfId="20494"/>
    <cellStyle name="_Value Copy 11 30 05 gas 12 09 05 AURORA at 12 14 05_Power Costs - Comparison bx Rbtl-Staff-Jt-PC 7" xfId="20495"/>
    <cellStyle name="_Value Copy 11 30 05 gas 12 09 05 AURORA at 12 14 05_Power Costs - Comparison bx Rbtl-Staff-Jt-PC_Adj Bench DR 3 for Initial Briefs (Electric)" xfId="20496"/>
    <cellStyle name="_Value Copy 11 30 05 gas 12 09 05 AURORA at 12 14 05_Power Costs - Comparison bx Rbtl-Staff-Jt-PC_Adj Bench DR 3 for Initial Briefs (Electric) 2" xfId="20497"/>
    <cellStyle name="_Value Copy 11 30 05 gas 12 09 05 AURORA at 12 14 05_Power Costs - Comparison bx Rbtl-Staff-Jt-PC_Adj Bench DR 3 for Initial Briefs (Electric) 2 2" xfId="20498"/>
    <cellStyle name="_Value Copy 11 30 05 gas 12 09 05 AURORA at 12 14 05_Power Costs - Comparison bx Rbtl-Staff-Jt-PC_Adj Bench DR 3 for Initial Briefs (Electric) 2 2 2" xfId="20499"/>
    <cellStyle name="_Value Copy 11 30 05 gas 12 09 05 AURORA at 12 14 05_Power Costs - Comparison bx Rbtl-Staff-Jt-PC_Adj Bench DR 3 for Initial Briefs (Electric) 2 2 2 2" xfId="20500"/>
    <cellStyle name="_Value Copy 11 30 05 gas 12 09 05 AURORA at 12 14 05_Power Costs - Comparison bx Rbtl-Staff-Jt-PC_Adj Bench DR 3 for Initial Briefs (Electric) 2 2 3" xfId="20501"/>
    <cellStyle name="_Value Copy 11 30 05 gas 12 09 05 AURORA at 12 14 05_Power Costs - Comparison bx Rbtl-Staff-Jt-PC_Adj Bench DR 3 for Initial Briefs (Electric) 2 3" xfId="20502"/>
    <cellStyle name="_Value Copy 11 30 05 gas 12 09 05 AURORA at 12 14 05_Power Costs - Comparison bx Rbtl-Staff-Jt-PC_Adj Bench DR 3 for Initial Briefs (Electric) 2 3 2" xfId="20503"/>
    <cellStyle name="_Value Copy 11 30 05 gas 12 09 05 AURORA at 12 14 05_Power Costs - Comparison bx Rbtl-Staff-Jt-PC_Adj Bench DR 3 for Initial Briefs (Electric) 2 4" xfId="20504"/>
    <cellStyle name="_Value Copy 11 30 05 gas 12 09 05 AURORA at 12 14 05_Power Costs - Comparison bx Rbtl-Staff-Jt-PC_Adj Bench DR 3 for Initial Briefs (Electric) 2 4 2" xfId="20505"/>
    <cellStyle name="_Value Copy 11 30 05 gas 12 09 05 AURORA at 12 14 05_Power Costs - Comparison bx Rbtl-Staff-Jt-PC_Adj Bench DR 3 for Initial Briefs (Electric) 2 5" xfId="20506"/>
    <cellStyle name="_Value Copy 11 30 05 gas 12 09 05 AURORA at 12 14 05_Power Costs - Comparison bx Rbtl-Staff-Jt-PC_Adj Bench DR 3 for Initial Briefs (Electric) 3" xfId="20507"/>
    <cellStyle name="_Value Copy 11 30 05 gas 12 09 05 AURORA at 12 14 05_Power Costs - Comparison bx Rbtl-Staff-Jt-PC_Adj Bench DR 3 for Initial Briefs (Electric) 3 2" xfId="20508"/>
    <cellStyle name="_Value Copy 11 30 05 gas 12 09 05 AURORA at 12 14 05_Power Costs - Comparison bx Rbtl-Staff-Jt-PC_Adj Bench DR 3 for Initial Briefs (Electric) 3 2 2" xfId="20509"/>
    <cellStyle name="_Value Copy 11 30 05 gas 12 09 05 AURORA at 12 14 05_Power Costs - Comparison bx Rbtl-Staff-Jt-PC_Adj Bench DR 3 for Initial Briefs (Electric) 3 3" xfId="20510"/>
    <cellStyle name="_Value Copy 11 30 05 gas 12 09 05 AURORA at 12 14 05_Power Costs - Comparison bx Rbtl-Staff-Jt-PC_Adj Bench DR 3 for Initial Briefs (Electric) 3 4" xfId="20511"/>
    <cellStyle name="_Value Copy 11 30 05 gas 12 09 05 AURORA at 12 14 05_Power Costs - Comparison bx Rbtl-Staff-Jt-PC_Adj Bench DR 3 for Initial Briefs (Electric) 4" xfId="20512"/>
    <cellStyle name="_Value Copy 11 30 05 gas 12 09 05 AURORA at 12 14 05_Power Costs - Comparison bx Rbtl-Staff-Jt-PC_Adj Bench DR 3 for Initial Briefs (Electric) 4 2" xfId="20513"/>
    <cellStyle name="_Value Copy 11 30 05 gas 12 09 05 AURORA at 12 14 05_Power Costs - Comparison bx Rbtl-Staff-Jt-PC_Adj Bench DR 3 for Initial Briefs (Electric) 4 2 2" xfId="20514"/>
    <cellStyle name="_Value Copy 11 30 05 gas 12 09 05 AURORA at 12 14 05_Power Costs - Comparison bx Rbtl-Staff-Jt-PC_Adj Bench DR 3 for Initial Briefs (Electric) 4 3" xfId="20515"/>
    <cellStyle name="_Value Copy 11 30 05 gas 12 09 05 AURORA at 12 14 05_Power Costs - Comparison bx Rbtl-Staff-Jt-PC_Adj Bench DR 3 for Initial Briefs (Electric) 5" xfId="20516"/>
    <cellStyle name="_Value Copy 11 30 05 gas 12 09 05 AURORA at 12 14 05_Power Costs - Comparison bx Rbtl-Staff-Jt-PC_Adj Bench DR 3 for Initial Briefs (Electric) 5 2" xfId="20517"/>
    <cellStyle name="_Value Copy 11 30 05 gas 12 09 05 AURORA at 12 14 05_Power Costs - Comparison bx Rbtl-Staff-Jt-PC_Adj Bench DR 3 for Initial Briefs (Electric) 6" xfId="20518"/>
    <cellStyle name="_Value Copy 11 30 05 gas 12 09 05 AURORA at 12 14 05_Power Costs - Comparison bx Rbtl-Staff-Jt-PC_Adj Bench DR 3 for Initial Briefs (Electric) 6 2" xfId="20519"/>
    <cellStyle name="_Value Copy 11 30 05 gas 12 09 05 AURORA at 12 14 05_Power Costs - Comparison bx Rbtl-Staff-Jt-PC_Adj Bench DR 3 for Initial Briefs (Electric) 7" xfId="20520"/>
    <cellStyle name="_Value Copy 11 30 05 gas 12 09 05 AURORA at 12 14 05_Power Costs - Comparison bx Rbtl-Staff-Jt-PC_Adj Bench DR 3 for Initial Briefs (Electric)_DEM-WP(C) ENERG10C--ctn Mid-C_042010 2010GRC" xfId="20521"/>
    <cellStyle name="_Value Copy 11 30 05 gas 12 09 05 AURORA at 12 14 05_Power Costs - Comparison bx Rbtl-Staff-Jt-PC_Adj Bench DR 3 for Initial Briefs (Electric)_DEM-WP(C) ENERG10C--ctn Mid-C_042010 2010GRC 2" xfId="20522"/>
    <cellStyle name="_Value Copy 11 30 05 gas 12 09 05 AURORA at 12 14 05_Power Costs - Comparison bx Rbtl-Staff-Jt-PC_DEM-WP(C) ENERG10C--ctn Mid-C_042010 2010GRC" xfId="20523"/>
    <cellStyle name="_Value Copy 11 30 05 gas 12 09 05 AURORA at 12 14 05_Power Costs - Comparison bx Rbtl-Staff-Jt-PC_DEM-WP(C) ENERG10C--ctn Mid-C_042010 2010GRC 2" xfId="20524"/>
    <cellStyle name="_Value Copy 11 30 05 gas 12 09 05 AURORA at 12 14 05_Power Costs - Comparison bx Rbtl-Staff-Jt-PC_Electric Rev Req Model (2009 GRC) Rebuttal" xfId="20525"/>
    <cellStyle name="_Value Copy 11 30 05 gas 12 09 05 AURORA at 12 14 05_Power Costs - Comparison bx Rbtl-Staff-Jt-PC_Electric Rev Req Model (2009 GRC) Rebuttal 2" xfId="20526"/>
    <cellStyle name="_Value Copy 11 30 05 gas 12 09 05 AURORA at 12 14 05_Power Costs - Comparison bx Rbtl-Staff-Jt-PC_Electric Rev Req Model (2009 GRC) Rebuttal 2 2" xfId="20527"/>
    <cellStyle name="_Value Copy 11 30 05 gas 12 09 05 AURORA at 12 14 05_Power Costs - Comparison bx Rbtl-Staff-Jt-PC_Electric Rev Req Model (2009 GRC) Rebuttal 2 2 2" xfId="20528"/>
    <cellStyle name="_Value Copy 11 30 05 gas 12 09 05 AURORA at 12 14 05_Power Costs - Comparison bx Rbtl-Staff-Jt-PC_Electric Rev Req Model (2009 GRC) Rebuttal 2 3" xfId="20529"/>
    <cellStyle name="_Value Copy 11 30 05 gas 12 09 05 AURORA at 12 14 05_Power Costs - Comparison bx Rbtl-Staff-Jt-PC_Electric Rev Req Model (2009 GRC) Rebuttal 2 4" xfId="20530"/>
    <cellStyle name="_Value Copy 11 30 05 gas 12 09 05 AURORA at 12 14 05_Power Costs - Comparison bx Rbtl-Staff-Jt-PC_Electric Rev Req Model (2009 GRC) Rebuttal 3" xfId="20531"/>
    <cellStyle name="_Value Copy 11 30 05 gas 12 09 05 AURORA at 12 14 05_Power Costs - Comparison bx Rbtl-Staff-Jt-PC_Electric Rev Req Model (2009 GRC) Rebuttal 3 2" xfId="20532"/>
    <cellStyle name="_Value Copy 11 30 05 gas 12 09 05 AURORA at 12 14 05_Power Costs - Comparison bx Rbtl-Staff-Jt-PC_Electric Rev Req Model (2009 GRC) Rebuttal 4" xfId="20533"/>
    <cellStyle name="_Value Copy 11 30 05 gas 12 09 05 AURORA at 12 14 05_Power Costs - Comparison bx Rbtl-Staff-Jt-PC_Electric Rev Req Model (2009 GRC) Rebuttal 5" xfId="20534"/>
    <cellStyle name="_Value Copy 11 30 05 gas 12 09 05 AURORA at 12 14 05_Power Costs - Comparison bx Rbtl-Staff-Jt-PC_Electric Rev Req Model (2009 GRC) Rebuttal REmoval of New  WH Solar AdjustMI" xfId="20535"/>
    <cellStyle name="_Value Copy 11 30 05 gas 12 09 05 AURORA at 12 14 05_Power Costs - Comparison bx Rbtl-Staff-Jt-PC_Electric Rev Req Model (2009 GRC) Rebuttal REmoval of New  WH Solar AdjustMI 2" xfId="20536"/>
    <cellStyle name="_Value Copy 11 30 05 gas 12 09 05 AURORA at 12 14 05_Power Costs - Comparison bx Rbtl-Staff-Jt-PC_Electric Rev Req Model (2009 GRC) Rebuttal REmoval of New  WH Solar AdjustMI 2 2" xfId="20537"/>
    <cellStyle name="_Value Copy 11 30 05 gas 12 09 05 AURORA at 12 14 05_Power Costs - Comparison bx Rbtl-Staff-Jt-PC_Electric Rev Req Model (2009 GRC) Rebuttal REmoval of New  WH Solar AdjustMI 2 2 2" xfId="20538"/>
    <cellStyle name="_Value Copy 11 30 05 gas 12 09 05 AURORA at 12 14 05_Power Costs - Comparison bx Rbtl-Staff-Jt-PC_Electric Rev Req Model (2009 GRC) Rebuttal REmoval of New  WH Solar AdjustMI 2 2 2 2" xfId="20539"/>
    <cellStyle name="_Value Copy 11 30 05 gas 12 09 05 AURORA at 12 14 05_Power Costs - Comparison bx Rbtl-Staff-Jt-PC_Electric Rev Req Model (2009 GRC) Rebuttal REmoval of New  WH Solar AdjustMI 2 2 3" xfId="20540"/>
    <cellStyle name="_Value Copy 11 30 05 gas 12 09 05 AURORA at 12 14 05_Power Costs - Comparison bx Rbtl-Staff-Jt-PC_Electric Rev Req Model (2009 GRC) Rebuttal REmoval of New  WH Solar AdjustMI 2 3" xfId="20541"/>
    <cellStyle name="_Value Copy 11 30 05 gas 12 09 05 AURORA at 12 14 05_Power Costs - Comparison bx Rbtl-Staff-Jt-PC_Electric Rev Req Model (2009 GRC) Rebuttal REmoval of New  WH Solar AdjustMI 2 3 2" xfId="20542"/>
    <cellStyle name="_Value Copy 11 30 05 gas 12 09 05 AURORA at 12 14 05_Power Costs - Comparison bx Rbtl-Staff-Jt-PC_Electric Rev Req Model (2009 GRC) Rebuttal REmoval of New  WH Solar AdjustMI 2 4" xfId="20543"/>
    <cellStyle name="_Value Copy 11 30 05 gas 12 09 05 AURORA at 12 14 05_Power Costs - Comparison bx Rbtl-Staff-Jt-PC_Electric Rev Req Model (2009 GRC) Rebuttal REmoval of New  WH Solar AdjustMI 2 4 2" xfId="20544"/>
    <cellStyle name="_Value Copy 11 30 05 gas 12 09 05 AURORA at 12 14 05_Power Costs - Comparison bx Rbtl-Staff-Jt-PC_Electric Rev Req Model (2009 GRC) Rebuttal REmoval of New  WH Solar AdjustMI 2 5" xfId="20545"/>
    <cellStyle name="_Value Copy 11 30 05 gas 12 09 05 AURORA at 12 14 05_Power Costs - Comparison bx Rbtl-Staff-Jt-PC_Electric Rev Req Model (2009 GRC) Rebuttal REmoval of New  WH Solar AdjustMI 3" xfId="20546"/>
    <cellStyle name="_Value Copy 11 30 05 gas 12 09 05 AURORA at 12 14 05_Power Costs - Comparison bx Rbtl-Staff-Jt-PC_Electric Rev Req Model (2009 GRC) Rebuttal REmoval of New  WH Solar AdjustMI 3 2" xfId="20547"/>
    <cellStyle name="_Value Copy 11 30 05 gas 12 09 05 AURORA at 12 14 05_Power Costs - Comparison bx Rbtl-Staff-Jt-PC_Electric Rev Req Model (2009 GRC) Rebuttal REmoval of New  WH Solar AdjustMI 3 2 2" xfId="20548"/>
    <cellStyle name="_Value Copy 11 30 05 gas 12 09 05 AURORA at 12 14 05_Power Costs - Comparison bx Rbtl-Staff-Jt-PC_Electric Rev Req Model (2009 GRC) Rebuttal REmoval of New  WH Solar AdjustMI 3 3" xfId="20549"/>
    <cellStyle name="_Value Copy 11 30 05 gas 12 09 05 AURORA at 12 14 05_Power Costs - Comparison bx Rbtl-Staff-Jt-PC_Electric Rev Req Model (2009 GRC) Rebuttal REmoval of New  WH Solar AdjustMI 3 4" xfId="20550"/>
    <cellStyle name="_Value Copy 11 30 05 gas 12 09 05 AURORA at 12 14 05_Power Costs - Comparison bx Rbtl-Staff-Jt-PC_Electric Rev Req Model (2009 GRC) Rebuttal REmoval of New  WH Solar AdjustMI 4" xfId="20551"/>
    <cellStyle name="_Value Copy 11 30 05 gas 12 09 05 AURORA at 12 14 05_Power Costs - Comparison bx Rbtl-Staff-Jt-PC_Electric Rev Req Model (2009 GRC) Rebuttal REmoval of New  WH Solar AdjustMI 4 2" xfId="20552"/>
    <cellStyle name="_Value Copy 11 30 05 gas 12 09 05 AURORA at 12 14 05_Power Costs - Comparison bx Rbtl-Staff-Jt-PC_Electric Rev Req Model (2009 GRC) Rebuttal REmoval of New  WH Solar AdjustMI 4 2 2" xfId="20553"/>
    <cellStyle name="_Value Copy 11 30 05 gas 12 09 05 AURORA at 12 14 05_Power Costs - Comparison bx Rbtl-Staff-Jt-PC_Electric Rev Req Model (2009 GRC) Rebuttal REmoval of New  WH Solar AdjustMI 4 3" xfId="20554"/>
    <cellStyle name="_Value Copy 11 30 05 gas 12 09 05 AURORA at 12 14 05_Power Costs - Comparison bx Rbtl-Staff-Jt-PC_Electric Rev Req Model (2009 GRC) Rebuttal REmoval of New  WH Solar AdjustMI 5" xfId="20555"/>
    <cellStyle name="_Value Copy 11 30 05 gas 12 09 05 AURORA at 12 14 05_Power Costs - Comparison bx Rbtl-Staff-Jt-PC_Electric Rev Req Model (2009 GRC) Rebuttal REmoval of New  WH Solar AdjustMI 5 2" xfId="20556"/>
    <cellStyle name="_Value Copy 11 30 05 gas 12 09 05 AURORA at 12 14 05_Power Costs - Comparison bx Rbtl-Staff-Jt-PC_Electric Rev Req Model (2009 GRC) Rebuttal REmoval of New  WH Solar AdjustMI 6" xfId="20557"/>
    <cellStyle name="_Value Copy 11 30 05 gas 12 09 05 AURORA at 12 14 05_Power Costs - Comparison bx Rbtl-Staff-Jt-PC_Electric Rev Req Model (2009 GRC) Rebuttal REmoval of New  WH Solar AdjustMI 6 2" xfId="20558"/>
    <cellStyle name="_Value Copy 11 30 05 gas 12 09 05 AURORA at 12 14 05_Power Costs - Comparison bx Rbtl-Staff-Jt-PC_Electric Rev Req Model (2009 GRC) Rebuttal REmoval of New  WH Solar AdjustMI 7" xfId="20559"/>
    <cellStyle name="_Value Copy 11 30 05 gas 12 09 05 AURORA at 12 14 05_Power Costs - Comparison bx Rbtl-Staff-Jt-PC_Electric Rev Req Model (2009 GRC) Rebuttal REmoval of New  WH Solar AdjustMI_DEM-WP(C) ENERG10C--ctn Mid-C_042010 2010GRC" xfId="20560"/>
    <cellStyle name="_Value Copy 11 30 05 gas 12 09 05 AURORA at 12 14 05_Power Costs - Comparison bx Rbtl-Staff-Jt-PC_Electric Rev Req Model (2009 GRC) Rebuttal REmoval of New  WH Solar AdjustMI_DEM-WP(C) ENERG10C--ctn Mid-C_042010 2010GRC 2" xfId="20561"/>
    <cellStyle name="_Value Copy 11 30 05 gas 12 09 05 AURORA at 12 14 05_Power Costs - Comparison bx Rbtl-Staff-Jt-PC_Electric Rev Req Model (2009 GRC) Revised 01-18-2010" xfId="20562"/>
    <cellStyle name="_Value Copy 11 30 05 gas 12 09 05 AURORA at 12 14 05_Power Costs - Comparison bx Rbtl-Staff-Jt-PC_Electric Rev Req Model (2009 GRC) Revised 01-18-2010 2" xfId="20563"/>
    <cellStyle name="_Value Copy 11 30 05 gas 12 09 05 AURORA at 12 14 05_Power Costs - Comparison bx Rbtl-Staff-Jt-PC_Electric Rev Req Model (2009 GRC) Revised 01-18-2010 2 2" xfId="20564"/>
    <cellStyle name="_Value Copy 11 30 05 gas 12 09 05 AURORA at 12 14 05_Power Costs - Comparison bx Rbtl-Staff-Jt-PC_Electric Rev Req Model (2009 GRC) Revised 01-18-2010 2 2 2" xfId="20565"/>
    <cellStyle name="_Value Copy 11 30 05 gas 12 09 05 AURORA at 12 14 05_Power Costs - Comparison bx Rbtl-Staff-Jt-PC_Electric Rev Req Model (2009 GRC) Revised 01-18-2010 2 2 2 2" xfId="20566"/>
    <cellStyle name="_Value Copy 11 30 05 gas 12 09 05 AURORA at 12 14 05_Power Costs - Comparison bx Rbtl-Staff-Jt-PC_Electric Rev Req Model (2009 GRC) Revised 01-18-2010 2 2 3" xfId="20567"/>
    <cellStyle name="_Value Copy 11 30 05 gas 12 09 05 AURORA at 12 14 05_Power Costs - Comparison bx Rbtl-Staff-Jt-PC_Electric Rev Req Model (2009 GRC) Revised 01-18-2010 2 3" xfId="20568"/>
    <cellStyle name="_Value Copy 11 30 05 gas 12 09 05 AURORA at 12 14 05_Power Costs - Comparison bx Rbtl-Staff-Jt-PC_Electric Rev Req Model (2009 GRC) Revised 01-18-2010 2 3 2" xfId="20569"/>
    <cellStyle name="_Value Copy 11 30 05 gas 12 09 05 AURORA at 12 14 05_Power Costs - Comparison bx Rbtl-Staff-Jt-PC_Electric Rev Req Model (2009 GRC) Revised 01-18-2010 2 4" xfId="20570"/>
    <cellStyle name="_Value Copy 11 30 05 gas 12 09 05 AURORA at 12 14 05_Power Costs - Comparison bx Rbtl-Staff-Jt-PC_Electric Rev Req Model (2009 GRC) Revised 01-18-2010 2 4 2" xfId="20571"/>
    <cellStyle name="_Value Copy 11 30 05 gas 12 09 05 AURORA at 12 14 05_Power Costs - Comparison bx Rbtl-Staff-Jt-PC_Electric Rev Req Model (2009 GRC) Revised 01-18-2010 2 5" xfId="20572"/>
    <cellStyle name="_Value Copy 11 30 05 gas 12 09 05 AURORA at 12 14 05_Power Costs - Comparison bx Rbtl-Staff-Jt-PC_Electric Rev Req Model (2009 GRC) Revised 01-18-2010 3" xfId="20573"/>
    <cellStyle name="_Value Copy 11 30 05 gas 12 09 05 AURORA at 12 14 05_Power Costs - Comparison bx Rbtl-Staff-Jt-PC_Electric Rev Req Model (2009 GRC) Revised 01-18-2010 3 2" xfId="20574"/>
    <cellStyle name="_Value Copy 11 30 05 gas 12 09 05 AURORA at 12 14 05_Power Costs - Comparison bx Rbtl-Staff-Jt-PC_Electric Rev Req Model (2009 GRC) Revised 01-18-2010 3 2 2" xfId="20575"/>
    <cellStyle name="_Value Copy 11 30 05 gas 12 09 05 AURORA at 12 14 05_Power Costs - Comparison bx Rbtl-Staff-Jt-PC_Electric Rev Req Model (2009 GRC) Revised 01-18-2010 3 3" xfId="20576"/>
    <cellStyle name="_Value Copy 11 30 05 gas 12 09 05 AURORA at 12 14 05_Power Costs - Comparison bx Rbtl-Staff-Jt-PC_Electric Rev Req Model (2009 GRC) Revised 01-18-2010 3 4" xfId="20577"/>
    <cellStyle name="_Value Copy 11 30 05 gas 12 09 05 AURORA at 12 14 05_Power Costs - Comparison bx Rbtl-Staff-Jt-PC_Electric Rev Req Model (2009 GRC) Revised 01-18-2010 4" xfId="20578"/>
    <cellStyle name="_Value Copy 11 30 05 gas 12 09 05 AURORA at 12 14 05_Power Costs - Comparison bx Rbtl-Staff-Jt-PC_Electric Rev Req Model (2009 GRC) Revised 01-18-2010 4 2" xfId="20579"/>
    <cellStyle name="_Value Copy 11 30 05 gas 12 09 05 AURORA at 12 14 05_Power Costs - Comparison bx Rbtl-Staff-Jt-PC_Electric Rev Req Model (2009 GRC) Revised 01-18-2010 4 2 2" xfId="20580"/>
    <cellStyle name="_Value Copy 11 30 05 gas 12 09 05 AURORA at 12 14 05_Power Costs - Comparison bx Rbtl-Staff-Jt-PC_Electric Rev Req Model (2009 GRC) Revised 01-18-2010 4 3" xfId="20581"/>
    <cellStyle name="_Value Copy 11 30 05 gas 12 09 05 AURORA at 12 14 05_Power Costs - Comparison bx Rbtl-Staff-Jt-PC_Electric Rev Req Model (2009 GRC) Revised 01-18-2010 5" xfId="20582"/>
    <cellStyle name="_Value Copy 11 30 05 gas 12 09 05 AURORA at 12 14 05_Power Costs - Comparison bx Rbtl-Staff-Jt-PC_Electric Rev Req Model (2009 GRC) Revised 01-18-2010 5 2" xfId="20583"/>
    <cellStyle name="_Value Copy 11 30 05 gas 12 09 05 AURORA at 12 14 05_Power Costs - Comparison bx Rbtl-Staff-Jt-PC_Electric Rev Req Model (2009 GRC) Revised 01-18-2010 6" xfId="20584"/>
    <cellStyle name="_Value Copy 11 30 05 gas 12 09 05 AURORA at 12 14 05_Power Costs - Comparison bx Rbtl-Staff-Jt-PC_Electric Rev Req Model (2009 GRC) Revised 01-18-2010 6 2" xfId="20585"/>
    <cellStyle name="_Value Copy 11 30 05 gas 12 09 05 AURORA at 12 14 05_Power Costs - Comparison bx Rbtl-Staff-Jt-PC_Electric Rev Req Model (2009 GRC) Revised 01-18-2010 7" xfId="20586"/>
    <cellStyle name="_Value Copy 11 30 05 gas 12 09 05 AURORA at 12 14 05_Power Costs - Comparison bx Rbtl-Staff-Jt-PC_Electric Rev Req Model (2009 GRC) Revised 01-18-2010_DEM-WP(C) ENERG10C--ctn Mid-C_042010 2010GRC" xfId="20587"/>
    <cellStyle name="_Value Copy 11 30 05 gas 12 09 05 AURORA at 12 14 05_Power Costs - Comparison bx Rbtl-Staff-Jt-PC_Electric Rev Req Model (2009 GRC) Revised 01-18-2010_DEM-WP(C) ENERG10C--ctn Mid-C_042010 2010GRC 2" xfId="20588"/>
    <cellStyle name="_Value Copy 11 30 05 gas 12 09 05 AURORA at 12 14 05_Power Costs - Comparison bx Rbtl-Staff-Jt-PC_Final Order Electric EXHIBIT A-1" xfId="20589"/>
    <cellStyle name="_Value Copy 11 30 05 gas 12 09 05 AURORA at 12 14 05_Power Costs - Comparison bx Rbtl-Staff-Jt-PC_Final Order Electric EXHIBIT A-1 2" xfId="20590"/>
    <cellStyle name="_Value Copy 11 30 05 gas 12 09 05 AURORA at 12 14 05_Power Costs - Comparison bx Rbtl-Staff-Jt-PC_Final Order Electric EXHIBIT A-1 2 2" xfId="20591"/>
    <cellStyle name="_Value Copy 11 30 05 gas 12 09 05 AURORA at 12 14 05_Power Costs - Comparison bx Rbtl-Staff-Jt-PC_Final Order Electric EXHIBIT A-1 2 2 2" xfId="20592"/>
    <cellStyle name="_Value Copy 11 30 05 gas 12 09 05 AURORA at 12 14 05_Power Costs - Comparison bx Rbtl-Staff-Jt-PC_Final Order Electric EXHIBIT A-1 2 3" xfId="20593"/>
    <cellStyle name="_Value Copy 11 30 05 gas 12 09 05 AURORA at 12 14 05_Power Costs - Comparison bx Rbtl-Staff-Jt-PC_Final Order Electric EXHIBIT A-1 2 4" xfId="20594"/>
    <cellStyle name="_Value Copy 11 30 05 gas 12 09 05 AURORA at 12 14 05_Power Costs - Comparison bx Rbtl-Staff-Jt-PC_Final Order Electric EXHIBIT A-1 3" xfId="20595"/>
    <cellStyle name="_Value Copy 11 30 05 gas 12 09 05 AURORA at 12 14 05_Power Costs - Comparison bx Rbtl-Staff-Jt-PC_Final Order Electric EXHIBIT A-1 3 2" xfId="20596"/>
    <cellStyle name="_Value Copy 11 30 05 gas 12 09 05 AURORA at 12 14 05_Power Costs - Comparison bx Rbtl-Staff-Jt-PC_Final Order Electric EXHIBIT A-1 3 2 2" xfId="20597"/>
    <cellStyle name="_Value Copy 11 30 05 gas 12 09 05 AURORA at 12 14 05_Power Costs - Comparison bx Rbtl-Staff-Jt-PC_Final Order Electric EXHIBIT A-1 3 3" xfId="20598"/>
    <cellStyle name="_Value Copy 11 30 05 gas 12 09 05 AURORA at 12 14 05_Power Costs - Comparison bx Rbtl-Staff-Jt-PC_Final Order Electric EXHIBIT A-1 4" xfId="20599"/>
    <cellStyle name="_Value Copy 11 30 05 gas 12 09 05 AURORA at 12 14 05_Power Costs - Comparison bx Rbtl-Staff-Jt-PC_Final Order Electric EXHIBIT A-1 4 2" xfId="20600"/>
    <cellStyle name="_Value Copy 11 30 05 gas 12 09 05 AURORA at 12 14 05_Power Costs - Comparison bx Rbtl-Staff-Jt-PC_Final Order Electric EXHIBIT A-1 5" xfId="20601"/>
    <cellStyle name="_Value Copy 11 30 05 gas 12 09 05 AURORA at 12 14 05_Power Costs - Comparison bx Rbtl-Staff-Jt-PC_Final Order Electric EXHIBIT A-1 6" xfId="20602"/>
    <cellStyle name="_Value Copy 11 30 05 gas 12 09 05 AURORA at 12 14 05_Power Costs - Comparison bx Rbtl-Staff-Jt-PC_Final Order Electric EXHIBIT A-1 7" xfId="20603"/>
    <cellStyle name="_Value Copy 11 30 05 gas 12 09 05 AURORA at 12 14 05_Production Adj 4.37" xfId="20604"/>
    <cellStyle name="_Value Copy 11 30 05 gas 12 09 05 AURORA at 12 14 05_Production Adj 4.37 2" xfId="20605"/>
    <cellStyle name="_Value Copy 11 30 05 gas 12 09 05 AURORA at 12 14 05_Production Adj 4.37 2 2" xfId="20606"/>
    <cellStyle name="_Value Copy 11 30 05 gas 12 09 05 AURORA at 12 14 05_Production Adj 4.37 2 2 2" xfId="20607"/>
    <cellStyle name="_Value Copy 11 30 05 gas 12 09 05 AURORA at 12 14 05_Production Adj 4.37 2 3" xfId="20608"/>
    <cellStyle name="_Value Copy 11 30 05 gas 12 09 05 AURORA at 12 14 05_Production Adj 4.37 3" xfId="20609"/>
    <cellStyle name="_Value Copy 11 30 05 gas 12 09 05 AURORA at 12 14 05_Production Adj 4.37 3 2" xfId="20610"/>
    <cellStyle name="_Value Copy 11 30 05 gas 12 09 05 AURORA at 12 14 05_Production Adj 4.37 4" xfId="20611"/>
    <cellStyle name="_Value Copy 11 30 05 gas 12 09 05 AURORA at 12 14 05_Purchased Power Adj 4.03" xfId="20612"/>
    <cellStyle name="_Value Copy 11 30 05 gas 12 09 05 AURORA at 12 14 05_Purchased Power Adj 4.03 2" xfId="20613"/>
    <cellStyle name="_Value Copy 11 30 05 gas 12 09 05 AURORA at 12 14 05_Purchased Power Adj 4.03 2 2" xfId="20614"/>
    <cellStyle name="_Value Copy 11 30 05 gas 12 09 05 AURORA at 12 14 05_Purchased Power Adj 4.03 2 2 2" xfId="20615"/>
    <cellStyle name="_Value Copy 11 30 05 gas 12 09 05 AURORA at 12 14 05_Purchased Power Adj 4.03 2 3" xfId="20616"/>
    <cellStyle name="_Value Copy 11 30 05 gas 12 09 05 AURORA at 12 14 05_Purchased Power Adj 4.03 3" xfId="20617"/>
    <cellStyle name="_Value Copy 11 30 05 gas 12 09 05 AURORA at 12 14 05_Purchased Power Adj 4.03 3 2" xfId="20618"/>
    <cellStyle name="_Value Copy 11 30 05 gas 12 09 05 AURORA at 12 14 05_Purchased Power Adj 4.03 4" xfId="20619"/>
    <cellStyle name="_Value Copy 11 30 05 gas 12 09 05 AURORA at 12 14 05_Rate Design Sch 24" xfId="20620"/>
    <cellStyle name="_Value Copy 11 30 05 gas 12 09 05 AURORA at 12 14 05_Rate Design Sch 24 2" xfId="20621"/>
    <cellStyle name="_Value Copy 11 30 05 gas 12 09 05 AURORA at 12 14 05_Rate Design Sch 24 2 2" xfId="20622"/>
    <cellStyle name="_Value Copy 11 30 05 gas 12 09 05 AURORA at 12 14 05_Rate Design Sch 24 3" xfId="20623"/>
    <cellStyle name="_Value Copy 11 30 05 gas 12 09 05 AURORA at 12 14 05_Rate Design Sch 25" xfId="20624"/>
    <cellStyle name="_Value Copy 11 30 05 gas 12 09 05 AURORA at 12 14 05_Rate Design Sch 25 2" xfId="20625"/>
    <cellStyle name="_Value Copy 11 30 05 gas 12 09 05 AURORA at 12 14 05_Rate Design Sch 25 2 2" xfId="20626"/>
    <cellStyle name="_Value Copy 11 30 05 gas 12 09 05 AURORA at 12 14 05_Rate Design Sch 25 2 2 2" xfId="20627"/>
    <cellStyle name="_Value Copy 11 30 05 gas 12 09 05 AURORA at 12 14 05_Rate Design Sch 25 2 3" xfId="20628"/>
    <cellStyle name="_Value Copy 11 30 05 gas 12 09 05 AURORA at 12 14 05_Rate Design Sch 25 3" xfId="20629"/>
    <cellStyle name="_Value Copy 11 30 05 gas 12 09 05 AURORA at 12 14 05_Rate Design Sch 25 3 2" xfId="20630"/>
    <cellStyle name="_Value Copy 11 30 05 gas 12 09 05 AURORA at 12 14 05_Rate Design Sch 25 4" xfId="20631"/>
    <cellStyle name="_Value Copy 11 30 05 gas 12 09 05 AURORA at 12 14 05_Rate Design Sch 26" xfId="20632"/>
    <cellStyle name="_Value Copy 11 30 05 gas 12 09 05 AURORA at 12 14 05_Rate Design Sch 26 2" xfId="20633"/>
    <cellStyle name="_Value Copy 11 30 05 gas 12 09 05 AURORA at 12 14 05_Rate Design Sch 26 2 2" xfId="20634"/>
    <cellStyle name="_Value Copy 11 30 05 gas 12 09 05 AURORA at 12 14 05_Rate Design Sch 26 2 2 2" xfId="20635"/>
    <cellStyle name="_Value Copy 11 30 05 gas 12 09 05 AURORA at 12 14 05_Rate Design Sch 26 2 3" xfId="20636"/>
    <cellStyle name="_Value Copy 11 30 05 gas 12 09 05 AURORA at 12 14 05_Rate Design Sch 26 3" xfId="20637"/>
    <cellStyle name="_Value Copy 11 30 05 gas 12 09 05 AURORA at 12 14 05_Rate Design Sch 26 3 2" xfId="20638"/>
    <cellStyle name="_Value Copy 11 30 05 gas 12 09 05 AURORA at 12 14 05_Rate Design Sch 26 4" xfId="20639"/>
    <cellStyle name="_Value Copy 11 30 05 gas 12 09 05 AURORA at 12 14 05_Rate Design Sch 31" xfId="20640"/>
    <cellStyle name="_Value Copy 11 30 05 gas 12 09 05 AURORA at 12 14 05_Rate Design Sch 31 2" xfId="20641"/>
    <cellStyle name="_Value Copy 11 30 05 gas 12 09 05 AURORA at 12 14 05_Rate Design Sch 31 2 2" xfId="20642"/>
    <cellStyle name="_Value Copy 11 30 05 gas 12 09 05 AURORA at 12 14 05_Rate Design Sch 31 2 2 2" xfId="20643"/>
    <cellStyle name="_Value Copy 11 30 05 gas 12 09 05 AURORA at 12 14 05_Rate Design Sch 31 2 3" xfId="20644"/>
    <cellStyle name="_Value Copy 11 30 05 gas 12 09 05 AURORA at 12 14 05_Rate Design Sch 31 3" xfId="20645"/>
    <cellStyle name="_Value Copy 11 30 05 gas 12 09 05 AURORA at 12 14 05_Rate Design Sch 31 3 2" xfId="20646"/>
    <cellStyle name="_Value Copy 11 30 05 gas 12 09 05 AURORA at 12 14 05_Rate Design Sch 31 4" xfId="20647"/>
    <cellStyle name="_Value Copy 11 30 05 gas 12 09 05 AURORA at 12 14 05_Rate Design Sch 43" xfId="20648"/>
    <cellStyle name="_Value Copy 11 30 05 gas 12 09 05 AURORA at 12 14 05_Rate Design Sch 43 2" xfId="20649"/>
    <cellStyle name="_Value Copy 11 30 05 gas 12 09 05 AURORA at 12 14 05_Rate Design Sch 43 2 2" xfId="20650"/>
    <cellStyle name="_Value Copy 11 30 05 gas 12 09 05 AURORA at 12 14 05_Rate Design Sch 43 2 2 2" xfId="20651"/>
    <cellStyle name="_Value Copy 11 30 05 gas 12 09 05 AURORA at 12 14 05_Rate Design Sch 43 2 3" xfId="20652"/>
    <cellStyle name="_Value Copy 11 30 05 gas 12 09 05 AURORA at 12 14 05_Rate Design Sch 43 3" xfId="20653"/>
    <cellStyle name="_Value Copy 11 30 05 gas 12 09 05 AURORA at 12 14 05_Rate Design Sch 43 3 2" xfId="20654"/>
    <cellStyle name="_Value Copy 11 30 05 gas 12 09 05 AURORA at 12 14 05_Rate Design Sch 43 4" xfId="20655"/>
    <cellStyle name="_Value Copy 11 30 05 gas 12 09 05 AURORA at 12 14 05_Rate Design Sch 448-449" xfId="20656"/>
    <cellStyle name="_Value Copy 11 30 05 gas 12 09 05 AURORA at 12 14 05_Rate Design Sch 448-449 2" xfId="20657"/>
    <cellStyle name="_Value Copy 11 30 05 gas 12 09 05 AURORA at 12 14 05_Rate Design Sch 448-449 2 2" xfId="20658"/>
    <cellStyle name="_Value Copy 11 30 05 gas 12 09 05 AURORA at 12 14 05_Rate Design Sch 448-449 3" xfId="20659"/>
    <cellStyle name="_Value Copy 11 30 05 gas 12 09 05 AURORA at 12 14 05_Rate Design Sch 46" xfId="20660"/>
    <cellStyle name="_Value Copy 11 30 05 gas 12 09 05 AURORA at 12 14 05_Rate Design Sch 46 2" xfId="20661"/>
    <cellStyle name="_Value Copy 11 30 05 gas 12 09 05 AURORA at 12 14 05_Rate Design Sch 46 2 2" xfId="20662"/>
    <cellStyle name="_Value Copy 11 30 05 gas 12 09 05 AURORA at 12 14 05_Rate Design Sch 46 2 2 2" xfId="20663"/>
    <cellStyle name="_Value Copy 11 30 05 gas 12 09 05 AURORA at 12 14 05_Rate Design Sch 46 2 3" xfId="20664"/>
    <cellStyle name="_Value Copy 11 30 05 gas 12 09 05 AURORA at 12 14 05_Rate Design Sch 46 3" xfId="20665"/>
    <cellStyle name="_Value Copy 11 30 05 gas 12 09 05 AURORA at 12 14 05_Rate Design Sch 46 3 2" xfId="20666"/>
    <cellStyle name="_Value Copy 11 30 05 gas 12 09 05 AURORA at 12 14 05_Rate Design Sch 46 4" xfId="20667"/>
    <cellStyle name="_Value Copy 11 30 05 gas 12 09 05 AURORA at 12 14 05_Rate Spread" xfId="20668"/>
    <cellStyle name="_Value Copy 11 30 05 gas 12 09 05 AURORA at 12 14 05_Rate Spread 2" xfId="20669"/>
    <cellStyle name="_Value Copy 11 30 05 gas 12 09 05 AURORA at 12 14 05_Rate Spread 2 2" xfId="20670"/>
    <cellStyle name="_Value Copy 11 30 05 gas 12 09 05 AURORA at 12 14 05_Rate Spread 2 2 2" xfId="20671"/>
    <cellStyle name="_Value Copy 11 30 05 gas 12 09 05 AURORA at 12 14 05_Rate Spread 2 3" xfId="20672"/>
    <cellStyle name="_Value Copy 11 30 05 gas 12 09 05 AURORA at 12 14 05_Rate Spread 3" xfId="20673"/>
    <cellStyle name="_Value Copy 11 30 05 gas 12 09 05 AURORA at 12 14 05_Rate Spread 3 2" xfId="20674"/>
    <cellStyle name="_Value Copy 11 30 05 gas 12 09 05 AURORA at 12 14 05_Rate Spread 4" xfId="20675"/>
    <cellStyle name="_Value Copy 11 30 05 gas 12 09 05 AURORA at 12 14 05_Rebuttal Power Costs" xfId="20676"/>
    <cellStyle name="_Value Copy 11 30 05 gas 12 09 05 AURORA at 12 14 05_Rebuttal Power Costs 2" xfId="20677"/>
    <cellStyle name="_Value Copy 11 30 05 gas 12 09 05 AURORA at 12 14 05_Rebuttal Power Costs 2 2" xfId="20678"/>
    <cellStyle name="_Value Copy 11 30 05 gas 12 09 05 AURORA at 12 14 05_Rebuttal Power Costs 2 2 2" xfId="20679"/>
    <cellStyle name="_Value Copy 11 30 05 gas 12 09 05 AURORA at 12 14 05_Rebuttal Power Costs 2 2 2 2" xfId="20680"/>
    <cellStyle name="_Value Copy 11 30 05 gas 12 09 05 AURORA at 12 14 05_Rebuttal Power Costs 2 2 3" xfId="20681"/>
    <cellStyle name="_Value Copy 11 30 05 gas 12 09 05 AURORA at 12 14 05_Rebuttal Power Costs 2 3" xfId="20682"/>
    <cellStyle name="_Value Copy 11 30 05 gas 12 09 05 AURORA at 12 14 05_Rebuttal Power Costs 2 3 2" xfId="20683"/>
    <cellStyle name="_Value Copy 11 30 05 gas 12 09 05 AURORA at 12 14 05_Rebuttal Power Costs 2 4" xfId="20684"/>
    <cellStyle name="_Value Copy 11 30 05 gas 12 09 05 AURORA at 12 14 05_Rebuttal Power Costs 2 4 2" xfId="20685"/>
    <cellStyle name="_Value Copy 11 30 05 gas 12 09 05 AURORA at 12 14 05_Rebuttal Power Costs 2 5" xfId="20686"/>
    <cellStyle name="_Value Copy 11 30 05 gas 12 09 05 AURORA at 12 14 05_Rebuttal Power Costs 3" xfId="20687"/>
    <cellStyle name="_Value Copy 11 30 05 gas 12 09 05 AURORA at 12 14 05_Rebuttal Power Costs 3 2" xfId="20688"/>
    <cellStyle name="_Value Copy 11 30 05 gas 12 09 05 AURORA at 12 14 05_Rebuttal Power Costs 3 2 2" xfId="20689"/>
    <cellStyle name="_Value Copy 11 30 05 gas 12 09 05 AURORA at 12 14 05_Rebuttal Power Costs 3 3" xfId="20690"/>
    <cellStyle name="_Value Copy 11 30 05 gas 12 09 05 AURORA at 12 14 05_Rebuttal Power Costs 3 4" xfId="20691"/>
    <cellStyle name="_Value Copy 11 30 05 gas 12 09 05 AURORA at 12 14 05_Rebuttal Power Costs 4" xfId="20692"/>
    <cellStyle name="_Value Copy 11 30 05 gas 12 09 05 AURORA at 12 14 05_Rebuttal Power Costs 4 2" xfId="20693"/>
    <cellStyle name="_Value Copy 11 30 05 gas 12 09 05 AURORA at 12 14 05_Rebuttal Power Costs 4 2 2" xfId="20694"/>
    <cellStyle name="_Value Copy 11 30 05 gas 12 09 05 AURORA at 12 14 05_Rebuttal Power Costs 4 3" xfId="20695"/>
    <cellStyle name="_Value Copy 11 30 05 gas 12 09 05 AURORA at 12 14 05_Rebuttal Power Costs 5" xfId="20696"/>
    <cellStyle name="_Value Copy 11 30 05 gas 12 09 05 AURORA at 12 14 05_Rebuttal Power Costs 5 2" xfId="20697"/>
    <cellStyle name="_Value Copy 11 30 05 gas 12 09 05 AURORA at 12 14 05_Rebuttal Power Costs 6" xfId="20698"/>
    <cellStyle name="_Value Copy 11 30 05 gas 12 09 05 AURORA at 12 14 05_Rebuttal Power Costs 6 2" xfId="20699"/>
    <cellStyle name="_Value Copy 11 30 05 gas 12 09 05 AURORA at 12 14 05_Rebuttal Power Costs 7" xfId="20700"/>
    <cellStyle name="_Value Copy 11 30 05 gas 12 09 05 AURORA at 12 14 05_Rebuttal Power Costs_Adj Bench DR 3 for Initial Briefs (Electric)" xfId="20701"/>
    <cellStyle name="_Value Copy 11 30 05 gas 12 09 05 AURORA at 12 14 05_Rebuttal Power Costs_Adj Bench DR 3 for Initial Briefs (Electric) 2" xfId="20702"/>
    <cellStyle name="_Value Copy 11 30 05 gas 12 09 05 AURORA at 12 14 05_Rebuttal Power Costs_Adj Bench DR 3 for Initial Briefs (Electric) 2 2" xfId="20703"/>
    <cellStyle name="_Value Copy 11 30 05 gas 12 09 05 AURORA at 12 14 05_Rebuttal Power Costs_Adj Bench DR 3 for Initial Briefs (Electric) 2 2 2" xfId="20704"/>
    <cellStyle name="_Value Copy 11 30 05 gas 12 09 05 AURORA at 12 14 05_Rebuttal Power Costs_Adj Bench DR 3 for Initial Briefs (Electric) 2 2 2 2" xfId="20705"/>
    <cellStyle name="_Value Copy 11 30 05 gas 12 09 05 AURORA at 12 14 05_Rebuttal Power Costs_Adj Bench DR 3 for Initial Briefs (Electric) 2 2 3" xfId="20706"/>
    <cellStyle name="_Value Copy 11 30 05 gas 12 09 05 AURORA at 12 14 05_Rebuttal Power Costs_Adj Bench DR 3 for Initial Briefs (Electric) 2 3" xfId="20707"/>
    <cellStyle name="_Value Copy 11 30 05 gas 12 09 05 AURORA at 12 14 05_Rebuttal Power Costs_Adj Bench DR 3 for Initial Briefs (Electric) 2 3 2" xfId="20708"/>
    <cellStyle name="_Value Copy 11 30 05 gas 12 09 05 AURORA at 12 14 05_Rebuttal Power Costs_Adj Bench DR 3 for Initial Briefs (Electric) 2 4" xfId="20709"/>
    <cellStyle name="_Value Copy 11 30 05 gas 12 09 05 AURORA at 12 14 05_Rebuttal Power Costs_Adj Bench DR 3 for Initial Briefs (Electric) 2 4 2" xfId="20710"/>
    <cellStyle name="_Value Copy 11 30 05 gas 12 09 05 AURORA at 12 14 05_Rebuttal Power Costs_Adj Bench DR 3 for Initial Briefs (Electric) 2 5" xfId="20711"/>
    <cellStyle name="_Value Copy 11 30 05 gas 12 09 05 AURORA at 12 14 05_Rebuttal Power Costs_Adj Bench DR 3 for Initial Briefs (Electric) 3" xfId="20712"/>
    <cellStyle name="_Value Copy 11 30 05 gas 12 09 05 AURORA at 12 14 05_Rebuttal Power Costs_Adj Bench DR 3 for Initial Briefs (Electric) 3 2" xfId="20713"/>
    <cellStyle name="_Value Copy 11 30 05 gas 12 09 05 AURORA at 12 14 05_Rebuttal Power Costs_Adj Bench DR 3 for Initial Briefs (Electric) 3 2 2" xfId="20714"/>
    <cellStyle name="_Value Copy 11 30 05 gas 12 09 05 AURORA at 12 14 05_Rebuttal Power Costs_Adj Bench DR 3 for Initial Briefs (Electric) 3 3" xfId="20715"/>
    <cellStyle name="_Value Copy 11 30 05 gas 12 09 05 AURORA at 12 14 05_Rebuttal Power Costs_Adj Bench DR 3 for Initial Briefs (Electric) 3 4" xfId="20716"/>
    <cellStyle name="_Value Copy 11 30 05 gas 12 09 05 AURORA at 12 14 05_Rebuttal Power Costs_Adj Bench DR 3 for Initial Briefs (Electric) 4" xfId="20717"/>
    <cellStyle name="_Value Copy 11 30 05 gas 12 09 05 AURORA at 12 14 05_Rebuttal Power Costs_Adj Bench DR 3 for Initial Briefs (Electric) 4 2" xfId="20718"/>
    <cellStyle name="_Value Copy 11 30 05 gas 12 09 05 AURORA at 12 14 05_Rebuttal Power Costs_Adj Bench DR 3 for Initial Briefs (Electric) 4 2 2" xfId="20719"/>
    <cellStyle name="_Value Copy 11 30 05 gas 12 09 05 AURORA at 12 14 05_Rebuttal Power Costs_Adj Bench DR 3 for Initial Briefs (Electric) 4 3" xfId="20720"/>
    <cellStyle name="_Value Copy 11 30 05 gas 12 09 05 AURORA at 12 14 05_Rebuttal Power Costs_Adj Bench DR 3 for Initial Briefs (Electric) 5" xfId="20721"/>
    <cellStyle name="_Value Copy 11 30 05 gas 12 09 05 AURORA at 12 14 05_Rebuttal Power Costs_Adj Bench DR 3 for Initial Briefs (Electric) 5 2" xfId="20722"/>
    <cellStyle name="_Value Copy 11 30 05 gas 12 09 05 AURORA at 12 14 05_Rebuttal Power Costs_Adj Bench DR 3 for Initial Briefs (Electric) 6" xfId="20723"/>
    <cellStyle name="_Value Copy 11 30 05 gas 12 09 05 AURORA at 12 14 05_Rebuttal Power Costs_Adj Bench DR 3 for Initial Briefs (Electric) 6 2" xfId="20724"/>
    <cellStyle name="_Value Copy 11 30 05 gas 12 09 05 AURORA at 12 14 05_Rebuttal Power Costs_Adj Bench DR 3 for Initial Briefs (Electric) 7" xfId="20725"/>
    <cellStyle name="_Value Copy 11 30 05 gas 12 09 05 AURORA at 12 14 05_Rebuttal Power Costs_Adj Bench DR 3 for Initial Briefs (Electric)_DEM-WP(C) ENERG10C--ctn Mid-C_042010 2010GRC" xfId="20726"/>
    <cellStyle name="_Value Copy 11 30 05 gas 12 09 05 AURORA at 12 14 05_Rebuttal Power Costs_Adj Bench DR 3 for Initial Briefs (Electric)_DEM-WP(C) ENERG10C--ctn Mid-C_042010 2010GRC 2" xfId="20727"/>
    <cellStyle name="_Value Copy 11 30 05 gas 12 09 05 AURORA at 12 14 05_Rebuttal Power Costs_DEM-WP(C) ENERG10C--ctn Mid-C_042010 2010GRC" xfId="20728"/>
    <cellStyle name="_Value Copy 11 30 05 gas 12 09 05 AURORA at 12 14 05_Rebuttal Power Costs_DEM-WP(C) ENERG10C--ctn Mid-C_042010 2010GRC 2" xfId="20729"/>
    <cellStyle name="_Value Copy 11 30 05 gas 12 09 05 AURORA at 12 14 05_Rebuttal Power Costs_Electric Rev Req Model (2009 GRC) Rebuttal" xfId="20730"/>
    <cellStyle name="_Value Copy 11 30 05 gas 12 09 05 AURORA at 12 14 05_Rebuttal Power Costs_Electric Rev Req Model (2009 GRC) Rebuttal 2" xfId="20731"/>
    <cellStyle name="_Value Copy 11 30 05 gas 12 09 05 AURORA at 12 14 05_Rebuttal Power Costs_Electric Rev Req Model (2009 GRC) Rebuttal 2 2" xfId="20732"/>
    <cellStyle name="_Value Copy 11 30 05 gas 12 09 05 AURORA at 12 14 05_Rebuttal Power Costs_Electric Rev Req Model (2009 GRC) Rebuttal 2 2 2" xfId="20733"/>
    <cellStyle name="_Value Copy 11 30 05 gas 12 09 05 AURORA at 12 14 05_Rebuttal Power Costs_Electric Rev Req Model (2009 GRC) Rebuttal 2 3" xfId="20734"/>
    <cellStyle name="_Value Copy 11 30 05 gas 12 09 05 AURORA at 12 14 05_Rebuttal Power Costs_Electric Rev Req Model (2009 GRC) Rebuttal 2 4" xfId="20735"/>
    <cellStyle name="_Value Copy 11 30 05 gas 12 09 05 AURORA at 12 14 05_Rebuttal Power Costs_Electric Rev Req Model (2009 GRC) Rebuttal 3" xfId="20736"/>
    <cellStyle name="_Value Copy 11 30 05 gas 12 09 05 AURORA at 12 14 05_Rebuttal Power Costs_Electric Rev Req Model (2009 GRC) Rebuttal 3 2" xfId="20737"/>
    <cellStyle name="_Value Copy 11 30 05 gas 12 09 05 AURORA at 12 14 05_Rebuttal Power Costs_Electric Rev Req Model (2009 GRC) Rebuttal 4" xfId="20738"/>
    <cellStyle name="_Value Copy 11 30 05 gas 12 09 05 AURORA at 12 14 05_Rebuttal Power Costs_Electric Rev Req Model (2009 GRC) Rebuttal 5" xfId="20739"/>
    <cellStyle name="_Value Copy 11 30 05 gas 12 09 05 AURORA at 12 14 05_Rebuttal Power Costs_Electric Rev Req Model (2009 GRC) Rebuttal REmoval of New  WH Solar AdjustMI" xfId="20740"/>
    <cellStyle name="_Value Copy 11 30 05 gas 12 09 05 AURORA at 12 14 05_Rebuttal Power Costs_Electric Rev Req Model (2009 GRC) Rebuttal REmoval of New  WH Solar AdjustMI 2" xfId="20741"/>
    <cellStyle name="_Value Copy 11 30 05 gas 12 09 05 AURORA at 12 14 05_Rebuttal Power Costs_Electric Rev Req Model (2009 GRC) Rebuttal REmoval of New  WH Solar AdjustMI 2 2" xfId="20742"/>
    <cellStyle name="_Value Copy 11 30 05 gas 12 09 05 AURORA at 12 14 05_Rebuttal Power Costs_Electric Rev Req Model (2009 GRC) Rebuttal REmoval of New  WH Solar AdjustMI 2 2 2" xfId="20743"/>
    <cellStyle name="_Value Copy 11 30 05 gas 12 09 05 AURORA at 12 14 05_Rebuttal Power Costs_Electric Rev Req Model (2009 GRC) Rebuttal REmoval of New  WH Solar AdjustMI 2 2 2 2" xfId="20744"/>
    <cellStyle name="_Value Copy 11 30 05 gas 12 09 05 AURORA at 12 14 05_Rebuttal Power Costs_Electric Rev Req Model (2009 GRC) Rebuttal REmoval of New  WH Solar AdjustMI 2 2 3" xfId="20745"/>
    <cellStyle name="_Value Copy 11 30 05 gas 12 09 05 AURORA at 12 14 05_Rebuttal Power Costs_Electric Rev Req Model (2009 GRC) Rebuttal REmoval of New  WH Solar AdjustMI 2 3" xfId="20746"/>
    <cellStyle name="_Value Copy 11 30 05 gas 12 09 05 AURORA at 12 14 05_Rebuttal Power Costs_Electric Rev Req Model (2009 GRC) Rebuttal REmoval of New  WH Solar AdjustMI 2 3 2" xfId="20747"/>
    <cellStyle name="_Value Copy 11 30 05 gas 12 09 05 AURORA at 12 14 05_Rebuttal Power Costs_Electric Rev Req Model (2009 GRC) Rebuttal REmoval of New  WH Solar AdjustMI 2 4" xfId="20748"/>
    <cellStyle name="_Value Copy 11 30 05 gas 12 09 05 AURORA at 12 14 05_Rebuttal Power Costs_Electric Rev Req Model (2009 GRC) Rebuttal REmoval of New  WH Solar AdjustMI 2 4 2" xfId="20749"/>
    <cellStyle name="_Value Copy 11 30 05 gas 12 09 05 AURORA at 12 14 05_Rebuttal Power Costs_Electric Rev Req Model (2009 GRC) Rebuttal REmoval of New  WH Solar AdjustMI 2 5" xfId="20750"/>
    <cellStyle name="_Value Copy 11 30 05 gas 12 09 05 AURORA at 12 14 05_Rebuttal Power Costs_Electric Rev Req Model (2009 GRC) Rebuttal REmoval of New  WH Solar AdjustMI 3" xfId="20751"/>
    <cellStyle name="_Value Copy 11 30 05 gas 12 09 05 AURORA at 12 14 05_Rebuttal Power Costs_Electric Rev Req Model (2009 GRC) Rebuttal REmoval of New  WH Solar AdjustMI 3 2" xfId="20752"/>
    <cellStyle name="_Value Copy 11 30 05 gas 12 09 05 AURORA at 12 14 05_Rebuttal Power Costs_Electric Rev Req Model (2009 GRC) Rebuttal REmoval of New  WH Solar AdjustMI 3 2 2" xfId="20753"/>
    <cellStyle name="_Value Copy 11 30 05 gas 12 09 05 AURORA at 12 14 05_Rebuttal Power Costs_Electric Rev Req Model (2009 GRC) Rebuttal REmoval of New  WH Solar AdjustMI 3 3" xfId="20754"/>
    <cellStyle name="_Value Copy 11 30 05 gas 12 09 05 AURORA at 12 14 05_Rebuttal Power Costs_Electric Rev Req Model (2009 GRC) Rebuttal REmoval of New  WH Solar AdjustMI 3 4" xfId="20755"/>
    <cellStyle name="_Value Copy 11 30 05 gas 12 09 05 AURORA at 12 14 05_Rebuttal Power Costs_Electric Rev Req Model (2009 GRC) Rebuttal REmoval of New  WH Solar AdjustMI 4" xfId="20756"/>
    <cellStyle name="_Value Copy 11 30 05 gas 12 09 05 AURORA at 12 14 05_Rebuttal Power Costs_Electric Rev Req Model (2009 GRC) Rebuttal REmoval of New  WH Solar AdjustMI 4 2" xfId="20757"/>
    <cellStyle name="_Value Copy 11 30 05 gas 12 09 05 AURORA at 12 14 05_Rebuttal Power Costs_Electric Rev Req Model (2009 GRC) Rebuttal REmoval of New  WH Solar AdjustMI 4 2 2" xfId="20758"/>
    <cellStyle name="_Value Copy 11 30 05 gas 12 09 05 AURORA at 12 14 05_Rebuttal Power Costs_Electric Rev Req Model (2009 GRC) Rebuttal REmoval of New  WH Solar AdjustMI 4 3" xfId="20759"/>
    <cellStyle name="_Value Copy 11 30 05 gas 12 09 05 AURORA at 12 14 05_Rebuttal Power Costs_Electric Rev Req Model (2009 GRC) Rebuttal REmoval of New  WH Solar AdjustMI 5" xfId="20760"/>
    <cellStyle name="_Value Copy 11 30 05 gas 12 09 05 AURORA at 12 14 05_Rebuttal Power Costs_Electric Rev Req Model (2009 GRC) Rebuttal REmoval of New  WH Solar AdjustMI 5 2" xfId="20761"/>
    <cellStyle name="_Value Copy 11 30 05 gas 12 09 05 AURORA at 12 14 05_Rebuttal Power Costs_Electric Rev Req Model (2009 GRC) Rebuttal REmoval of New  WH Solar AdjustMI 6" xfId="20762"/>
    <cellStyle name="_Value Copy 11 30 05 gas 12 09 05 AURORA at 12 14 05_Rebuttal Power Costs_Electric Rev Req Model (2009 GRC) Rebuttal REmoval of New  WH Solar AdjustMI 6 2" xfId="20763"/>
    <cellStyle name="_Value Copy 11 30 05 gas 12 09 05 AURORA at 12 14 05_Rebuttal Power Costs_Electric Rev Req Model (2009 GRC) Rebuttal REmoval of New  WH Solar AdjustMI 7" xfId="20764"/>
    <cellStyle name="_Value Copy 11 30 05 gas 12 09 05 AURORA at 12 14 05_Rebuttal Power Costs_Electric Rev Req Model (2009 GRC) Rebuttal REmoval of New  WH Solar AdjustMI_DEM-WP(C) ENERG10C--ctn Mid-C_042010 2010GRC" xfId="20765"/>
    <cellStyle name="_Value Copy 11 30 05 gas 12 09 05 AURORA at 12 14 05_Rebuttal Power Costs_Electric Rev Req Model (2009 GRC) Rebuttal REmoval of New  WH Solar AdjustMI_DEM-WP(C) ENERG10C--ctn Mid-C_042010 2010GRC 2" xfId="20766"/>
    <cellStyle name="_Value Copy 11 30 05 gas 12 09 05 AURORA at 12 14 05_Rebuttal Power Costs_Electric Rev Req Model (2009 GRC) Revised 01-18-2010" xfId="20767"/>
    <cellStyle name="_Value Copy 11 30 05 gas 12 09 05 AURORA at 12 14 05_Rebuttal Power Costs_Electric Rev Req Model (2009 GRC) Revised 01-18-2010 2" xfId="20768"/>
    <cellStyle name="_Value Copy 11 30 05 gas 12 09 05 AURORA at 12 14 05_Rebuttal Power Costs_Electric Rev Req Model (2009 GRC) Revised 01-18-2010 2 2" xfId="20769"/>
    <cellStyle name="_Value Copy 11 30 05 gas 12 09 05 AURORA at 12 14 05_Rebuttal Power Costs_Electric Rev Req Model (2009 GRC) Revised 01-18-2010 2 2 2" xfId="20770"/>
    <cellStyle name="_Value Copy 11 30 05 gas 12 09 05 AURORA at 12 14 05_Rebuttal Power Costs_Electric Rev Req Model (2009 GRC) Revised 01-18-2010 2 2 2 2" xfId="20771"/>
    <cellStyle name="_Value Copy 11 30 05 gas 12 09 05 AURORA at 12 14 05_Rebuttal Power Costs_Electric Rev Req Model (2009 GRC) Revised 01-18-2010 2 2 3" xfId="20772"/>
    <cellStyle name="_Value Copy 11 30 05 gas 12 09 05 AURORA at 12 14 05_Rebuttal Power Costs_Electric Rev Req Model (2009 GRC) Revised 01-18-2010 2 3" xfId="20773"/>
    <cellStyle name="_Value Copy 11 30 05 gas 12 09 05 AURORA at 12 14 05_Rebuttal Power Costs_Electric Rev Req Model (2009 GRC) Revised 01-18-2010 2 3 2" xfId="20774"/>
    <cellStyle name="_Value Copy 11 30 05 gas 12 09 05 AURORA at 12 14 05_Rebuttal Power Costs_Electric Rev Req Model (2009 GRC) Revised 01-18-2010 2 4" xfId="20775"/>
    <cellStyle name="_Value Copy 11 30 05 gas 12 09 05 AURORA at 12 14 05_Rebuttal Power Costs_Electric Rev Req Model (2009 GRC) Revised 01-18-2010 2 4 2" xfId="20776"/>
    <cellStyle name="_Value Copy 11 30 05 gas 12 09 05 AURORA at 12 14 05_Rebuttal Power Costs_Electric Rev Req Model (2009 GRC) Revised 01-18-2010 2 5" xfId="20777"/>
    <cellStyle name="_Value Copy 11 30 05 gas 12 09 05 AURORA at 12 14 05_Rebuttal Power Costs_Electric Rev Req Model (2009 GRC) Revised 01-18-2010 3" xfId="20778"/>
    <cellStyle name="_Value Copy 11 30 05 gas 12 09 05 AURORA at 12 14 05_Rebuttal Power Costs_Electric Rev Req Model (2009 GRC) Revised 01-18-2010 3 2" xfId="20779"/>
    <cellStyle name="_Value Copy 11 30 05 gas 12 09 05 AURORA at 12 14 05_Rebuttal Power Costs_Electric Rev Req Model (2009 GRC) Revised 01-18-2010 3 2 2" xfId="20780"/>
    <cellStyle name="_Value Copy 11 30 05 gas 12 09 05 AURORA at 12 14 05_Rebuttal Power Costs_Electric Rev Req Model (2009 GRC) Revised 01-18-2010 3 3" xfId="20781"/>
    <cellStyle name="_Value Copy 11 30 05 gas 12 09 05 AURORA at 12 14 05_Rebuttal Power Costs_Electric Rev Req Model (2009 GRC) Revised 01-18-2010 3 4" xfId="20782"/>
    <cellStyle name="_Value Copy 11 30 05 gas 12 09 05 AURORA at 12 14 05_Rebuttal Power Costs_Electric Rev Req Model (2009 GRC) Revised 01-18-2010 4" xfId="20783"/>
    <cellStyle name="_Value Copy 11 30 05 gas 12 09 05 AURORA at 12 14 05_Rebuttal Power Costs_Electric Rev Req Model (2009 GRC) Revised 01-18-2010 4 2" xfId="20784"/>
    <cellStyle name="_Value Copy 11 30 05 gas 12 09 05 AURORA at 12 14 05_Rebuttal Power Costs_Electric Rev Req Model (2009 GRC) Revised 01-18-2010 4 2 2" xfId="20785"/>
    <cellStyle name="_Value Copy 11 30 05 gas 12 09 05 AURORA at 12 14 05_Rebuttal Power Costs_Electric Rev Req Model (2009 GRC) Revised 01-18-2010 4 3" xfId="20786"/>
    <cellStyle name="_Value Copy 11 30 05 gas 12 09 05 AURORA at 12 14 05_Rebuttal Power Costs_Electric Rev Req Model (2009 GRC) Revised 01-18-2010 5" xfId="20787"/>
    <cellStyle name="_Value Copy 11 30 05 gas 12 09 05 AURORA at 12 14 05_Rebuttal Power Costs_Electric Rev Req Model (2009 GRC) Revised 01-18-2010 5 2" xfId="20788"/>
    <cellStyle name="_Value Copy 11 30 05 gas 12 09 05 AURORA at 12 14 05_Rebuttal Power Costs_Electric Rev Req Model (2009 GRC) Revised 01-18-2010 6" xfId="20789"/>
    <cellStyle name="_Value Copy 11 30 05 gas 12 09 05 AURORA at 12 14 05_Rebuttal Power Costs_Electric Rev Req Model (2009 GRC) Revised 01-18-2010 6 2" xfId="20790"/>
    <cellStyle name="_Value Copy 11 30 05 gas 12 09 05 AURORA at 12 14 05_Rebuttal Power Costs_Electric Rev Req Model (2009 GRC) Revised 01-18-2010 7" xfId="20791"/>
    <cellStyle name="_Value Copy 11 30 05 gas 12 09 05 AURORA at 12 14 05_Rebuttal Power Costs_Electric Rev Req Model (2009 GRC) Revised 01-18-2010_DEM-WP(C) ENERG10C--ctn Mid-C_042010 2010GRC" xfId="20792"/>
    <cellStyle name="_Value Copy 11 30 05 gas 12 09 05 AURORA at 12 14 05_Rebuttal Power Costs_Electric Rev Req Model (2009 GRC) Revised 01-18-2010_DEM-WP(C) ENERG10C--ctn Mid-C_042010 2010GRC 2" xfId="20793"/>
    <cellStyle name="_Value Copy 11 30 05 gas 12 09 05 AURORA at 12 14 05_Rebuttal Power Costs_Final Order Electric EXHIBIT A-1" xfId="20794"/>
    <cellStyle name="_Value Copy 11 30 05 gas 12 09 05 AURORA at 12 14 05_Rebuttal Power Costs_Final Order Electric EXHIBIT A-1 2" xfId="20795"/>
    <cellStyle name="_Value Copy 11 30 05 gas 12 09 05 AURORA at 12 14 05_Rebuttal Power Costs_Final Order Electric EXHIBIT A-1 2 2" xfId="20796"/>
    <cellStyle name="_Value Copy 11 30 05 gas 12 09 05 AURORA at 12 14 05_Rebuttal Power Costs_Final Order Electric EXHIBIT A-1 2 2 2" xfId="20797"/>
    <cellStyle name="_Value Copy 11 30 05 gas 12 09 05 AURORA at 12 14 05_Rebuttal Power Costs_Final Order Electric EXHIBIT A-1 2 3" xfId="20798"/>
    <cellStyle name="_Value Copy 11 30 05 gas 12 09 05 AURORA at 12 14 05_Rebuttal Power Costs_Final Order Electric EXHIBIT A-1 2 4" xfId="20799"/>
    <cellStyle name="_Value Copy 11 30 05 gas 12 09 05 AURORA at 12 14 05_Rebuttal Power Costs_Final Order Electric EXHIBIT A-1 3" xfId="20800"/>
    <cellStyle name="_Value Copy 11 30 05 gas 12 09 05 AURORA at 12 14 05_Rebuttal Power Costs_Final Order Electric EXHIBIT A-1 3 2" xfId="20801"/>
    <cellStyle name="_Value Copy 11 30 05 gas 12 09 05 AURORA at 12 14 05_Rebuttal Power Costs_Final Order Electric EXHIBIT A-1 3 2 2" xfId="20802"/>
    <cellStyle name="_Value Copy 11 30 05 gas 12 09 05 AURORA at 12 14 05_Rebuttal Power Costs_Final Order Electric EXHIBIT A-1 3 3" xfId="20803"/>
    <cellStyle name="_Value Copy 11 30 05 gas 12 09 05 AURORA at 12 14 05_Rebuttal Power Costs_Final Order Electric EXHIBIT A-1 4" xfId="20804"/>
    <cellStyle name="_Value Copy 11 30 05 gas 12 09 05 AURORA at 12 14 05_Rebuttal Power Costs_Final Order Electric EXHIBIT A-1 4 2" xfId="20805"/>
    <cellStyle name="_Value Copy 11 30 05 gas 12 09 05 AURORA at 12 14 05_Rebuttal Power Costs_Final Order Electric EXHIBIT A-1 5" xfId="20806"/>
    <cellStyle name="_Value Copy 11 30 05 gas 12 09 05 AURORA at 12 14 05_Rebuttal Power Costs_Final Order Electric EXHIBIT A-1 6" xfId="20807"/>
    <cellStyle name="_Value Copy 11 30 05 gas 12 09 05 AURORA at 12 14 05_Rebuttal Power Costs_Final Order Electric EXHIBIT A-1 7" xfId="20808"/>
    <cellStyle name="_Value Copy 11 30 05 gas 12 09 05 AURORA at 12 14 05_ROR 5.02" xfId="20809"/>
    <cellStyle name="_Value Copy 11 30 05 gas 12 09 05 AURORA at 12 14 05_ROR 5.02 2" xfId="20810"/>
    <cellStyle name="_Value Copy 11 30 05 gas 12 09 05 AURORA at 12 14 05_ROR 5.02 2 2" xfId="20811"/>
    <cellStyle name="_Value Copy 11 30 05 gas 12 09 05 AURORA at 12 14 05_ROR 5.02 2 2 2" xfId="20812"/>
    <cellStyle name="_Value Copy 11 30 05 gas 12 09 05 AURORA at 12 14 05_ROR 5.02 2 3" xfId="20813"/>
    <cellStyle name="_Value Copy 11 30 05 gas 12 09 05 AURORA at 12 14 05_ROR 5.02 3" xfId="20814"/>
    <cellStyle name="_Value Copy 11 30 05 gas 12 09 05 AURORA at 12 14 05_ROR 5.02 3 2" xfId="20815"/>
    <cellStyle name="_Value Copy 11 30 05 gas 12 09 05 AURORA at 12 14 05_ROR 5.02 4" xfId="20816"/>
    <cellStyle name="_Value Copy 11 30 05 gas 12 09 05 AURORA at 12 14 05_Sch 40 Feeder OH 2008" xfId="20817"/>
    <cellStyle name="_Value Copy 11 30 05 gas 12 09 05 AURORA at 12 14 05_Sch 40 Feeder OH 2008 2" xfId="20818"/>
    <cellStyle name="_Value Copy 11 30 05 gas 12 09 05 AURORA at 12 14 05_Sch 40 Feeder OH 2008 2 2" xfId="20819"/>
    <cellStyle name="_Value Copy 11 30 05 gas 12 09 05 AURORA at 12 14 05_Sch 40 Feeder OH 2008 2 2 2" xfId="20820"/>
    <cellStyle name="_Value Copy 11 30 05 gas 12 09 05 AURORA at 12 14 05_Sch 40 Feeder OH 2008 2 3" xfId="20821"/>
    <cellStyle name="_Value Copy 11 30 05 gas 12 09 05 AURORA at 12 14 05_Sch 40 Feeder OH 2008 3" xfId="20822"/>
    <cellStyle name="_Value Copy 11 30 05 gas 12 09 05 AURORA at 12 14 05_Sch 40 Feeder OH 2008 3 2" xfId="20823"/>
    <cellStyle name="_Value Copy 11 30 05 gas 12 09 05 AURORA at 12 14 05_Sch 40 Feeder OH 2008 4" xfId="20824"/>
    <cellStyle name="_Value Copy 11 30 05 gas 12 09 05 AURORA at 12 14 05_Sch 40 Interim Energy Rates " xfId="20825"/>
    <cellStyle name="_Value Copy 11 30 05 gas 12 09 05 AURORA at 12 14 05_Sch 40 Interim Energy Rates  2" xfId="20826"/>
    <cellStyle name="_Value Copy 11 30 05 gas 12 09 05 AURORA at 12 14 05_Sch 40 Interim Energy Rates  2 2" xfId="20827"/>
    <cellStyle name="_Value Copy 11 30 05 gas 12 09 05 AURORA at 12 14 05_Sch 40 Interim Energy Rates  2 2 2" xfId="20828"/>
    <cellStyle name="_Value Copy 11 30 05 gas 12 09 05 AURORA at 12 14 05_Sch 40 Interim Energy Rates  2 3" xfId="20829"/>
    <cellStyle name="_Value Copy 11 30 05 gas 12 09 05 AURORA at 12 14 05_Sch 40 Interim Energy Rates  3" xfId="20830"/>
    <cellStyle name="_Value Copy 11 30 05 gas 12 09 05 AURORA at 12 14 05_Sch 40 Interim Energy Rates  3 2" xfId="20831"/>
    <cellStyle name="_Value Copy 11 30 05 gas 12 09 05 AURORA at 12 14 05_Sch 40 Interim Energy Rates  4" xfId="20832"/>
    <cellStyle name="_Value Copy 11 30 05 gas 12 09 05 AURORA at 12 14 05_Sch 40 Substation A&amp;G 2008" xfId="20833"/>
    <cellStyle name="_Value Copy 11 30 05 gas 12 09 05 AURORA at 12 14 05_Sch 40 Substation A&amp;G 2008 2" xfId="20834"/>
    <cellStyle name="_Value Copy 11 30 05 gas 12 09 05 AURORA at 12 14 05_Sch 40 Substation A&amp;G 2008 2 2" xfId="20835"/>
    <cellStyle name="_Value Copy 11 30 05 gas 12 09 05 AURORA at 12 14 05_Sch 40 Substation A&amp;G 2008 2 2 2" xfId="20836"/>
    <cellStyle name="_Value Copy 11 30 05 gas 12 09 05 AURORA at 12 14 05_Sch 40 Substation A&amp;G 2008 2 3" xfId="20837"/>
    <cellStyle name="_Value Copy 11 30 05 gas 12 09 05 AURORA at 12 14 05_Sch 40 Substation A&amp;G 2008 3" xfId="20838"/>
    <cellStyle name="_Value Copy 11 30 05 gas 12 09 05 AURORA at 12 14 05_Sch 40 Substation A&amp;G 2008 3 2" xfId="20839"/>
    <cellStyle name="_Value Copy 11 30 05 gas 12 09 05 AURORA at 12 14 05_Sch 40 Substation A&amp;G 2008 4" xfId="20840"/>
    <cellStyle name="_Value Copy 11 30 05 gas 12 09 05 AURORA at 12 14 05_Sch 40 Substation O&amp;M 2008" xfId="20841"/>
    <cellStyle name="_Value Copy 11 30 05 gas 12 09 05 AURORA at 12 14 05_Sch 40 Substation O&amp;M 2008 2" xfId="20842"/>
    <cellStyle name="_Value Copy 11 30 05 gas 12 09 05 AURORA at 12 14 05_Sch 40 Substation O&amp;M 2008 2 2" xfId="20843"/>
    <cellStyle name="_Value Copy 11 30 05 gas 12 09 05 AURORA at 12 14 05_Sch 40 Substation O&amp;M 2008 2 2 2" xfId="20844"/>
    <cellStyle name="_Value Copy 11 30 05 gas 12 09 05 AURORA at 12 14 05_Sch 40 Substation O&amp;M 2008 2 3" xfId="20845"/>
    <cellStyle name="_Value Copy 11 30 05 gas 12 09 05 AURORA at 12 14 05_Sch 40 Substation O&amp;M 2008 3" xfId="20846"/>
    <cellStyle name="_Value Copy 11 30 05 gas 12 09 05 AURORA at 12 14 05_Sch 40 Substation O&amp;M 2008 3 2" xfId="20847"/>
    <cellStyle name="_Value Copy 11 30 05 gas 12 09 05 AURORA at 12 14 05_Sch 40 Substation O&amp;M 2008 4" xfId="20848"/>
    <cellStyle name="_Value Copy 11 30 05 gas 12 09 05 AURORA at 12 14 05_Subs 2008" xfId="20849"/>
    <cellStyle name="_Value Copy 11 30 05 gas 12 09 05 AURORA at 12 14 05_Subs 2008 2" xfId="20850"/>
    <cellStyle name="_Value Copy 11 30 05 gas 12 09 05 AURORA at 12 14 05_Subs 2008 2 2" xfId="20851"/>
    <cellStyle name="_Value Copy 11 30 05 gas 12 09 05 AURORA at 12 14 05_Subs 2008 2 2 2" xfId="20852"/>
    <cellStyle name="_Value Copy 11 30 05 gas 12 09 05 AURORA at 12 14 05_Subs 2008 2 3" xfId="20853"/>
    <cellStyle name="_Value Copy 11 30 05 gas 12 09 05 AURORA at 12 14 05_Subs 2008 3" xfId="20854"/>
    <cellStyle name="_Value Copy 11 30 05 gas 12 09 05 AURORA at 12 14 05_Subs 2008 3 2" xfId="20855"/>
    <cellStyle name="_Value Copy 11 30 05 gas 12 09 05 AURORA at 12 14 05_Subs 2008 4" xfId="20856"/>
    <cellStyle name="_Value Copy 11 30 05 gas 12 09 05 AURORA at 12 14 05_Transmission Workbook for May BOD" xfId="20857"/>
    <cellStyle name="_Value Copy 11 30 05 gas 12 09 05 AURORA at 12 14 05_Transmission Workbook for May BOD 2" xfId="20858"/>
    <cellStyle name="_Value Copy 11 30 05 gas 12 09 05 AURORA at 12 14 05_Transmission Workbook for May BOD 2 2" xfId="20859"/>
    <cellStyle name="_Value Copy 11 30 05 gas 12 09 05 AURORA at 12 14 05_Transmission Workbook for May BOD 2 2 2" xfId="20860"/>
    <cellStyle name="_Value Copy 11 30 05 gas 12 09 05 AURORA at 12 14 05_Transmission Workbook for May BOD 2 2 2 2" xfId="20861"/>
    <cellStyle name="_Value Copy 11 30 05 gas 12 09 05 AURORA at 12 14 05_Transmission Workbook for May BOD 2 3" xfId="20862"/>
    <cellStyle name="_Value Copy 11 30 05 gas 12 09 05 AURORA at 12 14 05_Transmission Workbook for May BOD 2 3 2" xfId="20863"/>
    <cellStyle name="_Value Copy 11 30 05 gas 12 09 05 AURORA at 12 14 05_Transmission Workbook for May BOD 2 4" xfId="20864"/>
    <cellStyle name="_Value Copy 11 30 05 gas 12 09 05 AURORA at 12 14 05_Transmission Workbook for May BOD 2 4 2" xfId="20865"/>
    <cellStyle name="_Value Copy 11 30 05 gas 12 09 05 AURORA at 12 14 05_Transmission Workbook for May BOD 2 5" xfId="20866"/>
    <cellStyle name="_Value Copy 11 30 05 gas 12 09 05 AURORA at 12 14 05_Transmission Workbook for May BOD 3" xfId="20867"/>
    <cellStyle name="_Value Copy 11 30 05 gas 12 09 05 AURORA at 12 14 05_Transmission Workbook for May BOD 3 2" xfId="20868"/>
    <cellStyle name="_Value Copy 11 30 05 gas 12 09 05 AURORA at 12 14 05_Transmission Workbook for May BOD 3 2 2" xfId="20869"/>
    <cellStyle name="_Value Copy 11 30 05 gas 12 09 05 AURORA at 12 14 05_Transmission Workbook for May BOD 3 3" xfId="20870"/>
    <cellStyle name="_Value Copy 11 30 05 gas 12 09 05 AURORA at 12 14 05_Transmission Workbook for May BOD 4" xfId="20871"/>
    <cellStyle name="_Value Copy 11 30 05 gas 12 09 05 AURORA at 12 14 05_Transmission Workbook for May BOD 4 2" xfId="20872"/>
    <cellStyle name="_Value Copy 11 30 05 gas 12 09 05 AURORA at 12 14 05_Transmission Workbook for May BOD 4 2 2" xfId="20873"/>
    <cellStyle name="_Value Copy 11 30 05 gas 12 09 05 AURORA at 12 14 05_Transmission Workbook for May BOD 4 3" xfId="20874"/>
    <cellStyle name="_Value Copy 11 30 05 gas 12 09 05 AURORA at 12 14 05_Transmission Workbook for May BOD 5" xfId="20875"/>
    <cellStyle name="_Value Copy 11 30 05 gas 12 09 05 AURORA at 12 14 05_Transmission Workbook for May BOD 5 2" xfId="20876"/>
    <cellStyle name="_Value Copy 11 30 05 gas 12 09 05 AURORA at 12 14 05_Transmission Workbook for May BOD 6" xfId="20877"/>
    <cellStyle name="_Value Copy 11 30 05 gas 12 09 05 AURORA at 12 14 05_Transmission Workbook for May BOD 6 2" xfId="20878"/>
    <cellStyle name="_Value Copy 11 30 05 gas 12 09 05 AURORA at 12 14 05_Transmission Workbook for May BOD 7" xfId="20879"/>
    <cellStyle name="_Value Copy 11 30 05 gas 12 09 05 AURORA at 12 14 05_Transmission Workbook for May BOD_DEM-WP(C) ENERG10C--ctn Mid-C_042010 2010GRC" xfId="20880"/>
    <cellStyle name="_Value Copy 11 30 05 gas 12 09 05 AURORA at 12 14 05_Transmission Workbook for May BOD_DEM-WP(C) ENERG10C--ctn Mid-C_042010 2010GRC 2" xfId="20881"/>
    <cellStyle name="_Value Copy 11 30 05 gas 12 09 05 AURORA at 12 14 05_Wind Integration 10GRC" xfId="20882"/>
    <cellStyle name="_Value Copy 11 30 05 gas 12 09 05 AURORA at 12 14 05_Wind Integration 10GRC 2" xfId="20883"/>
    <cellStyle name="_Value Copy 11 30 05 gas 12 09 05 AURORA at 12 14 05_Wind Integration 10GRC 2 2" xfId="20884"/>
    <cellStyle name="_Value Copy 11 30 05 gas 12 09 05 AURORA at 12 14 05_Wind Integration 10GRC 2 2 2" xfId="20885"/>
    <cellStyle name="_Value Copy 11 30 05 gas 12 09 05 AURORA at 12 14 05_Wind Integration 10GRC 2 2 2 2" xfId="20886"/>
    <cellStyle name="_Value Copy 11 30 05 gas 12 09 05 AURORA at 12 14 05_Wind Integration 10GRC 2 3" xfId="20887"/>
    <cellStyle name="_Value Copy 11 30 05 gas 12 09 05 AURORA at 12 14 05_Wind Integration 10GRC 2 3 2" xfId="20888"/>
    <cellStyle name="_Value Copy 11 30 05 gas 12 09 05 AURORA at 12 14 05_Wind Integration 10GRC 2 4" xfId="20889"/>
    <cellStyle name="_Value Copy 11 30 05 gas 12 09 05 AURORA at 12 14 05_Wind Integration 10GRC 2 4 2" xfId="20890"/>
    <cellStyle name="_Value Copy 11 30 05 gas 12 09 05 AURORA at 12 14 05_Wind Integration 10GRC 2 5" xfId="20891"/>
    <cellStyle name="_Value Copy 11 30 05 gas 12 09 05 AURORA at 12 14 05_Wind Integration 10GRC 3" xfId="20892"/>
    <cellStyle name="_Value Copy 11 30 05 gas 12 09 05 AURORA at 12 14 05_Wind Integration 10GRC 3 2" xfId="20893"/>
    <cellStyle name="_Value Copy 11 30 05 gas 12 09 05 AURORA at 12 14 05_Wind Integration 10GRC 3 2 2" xfId="20894"/>
    <cellStyle name="_Value Copy 11 30 05 gas 12 09 05 AURORA at 12 14 05_Wind Integration 10GRC 3 3" xfId="20895"/>
    <cellStyle name="_Value Copy 11 30 05 gas 12 09 05 AURORA at 12 14 05_Wind Integration 10GRC 4" xfId="20896"/>
    <cellStyle name="_Value Copy 11 30 05 gas 12 09 05 AURORA at 12 14 05_Wind Integration 10GRC 4 2" xfId="20897"/>
    <cellStyle name="_Value Copy 11 30 05 gas 12 09 05 AURORA at 12 14 05_Wind Integration 10GRC 4 2 2" xfId="20898"/>
    <cellStyle name="_Value Copy 11 30 05 gas 12 09 05 AURORA at 12 14 05_Wind Integration 10GRC 4 3" xfId="20899"/>
    <cellStyle name="_Value Copy 11 30 05 gas 12 09 05 AURORA at 12 14 05_Wind Integration 10GRC 5" xfId="20900"/>
    <cellStyle name="_Value Copy 11 30 05 gas 12 09 05 AURORA at 12 14 05_Wind Integration 10GRC 5 2" xfId="20901"/>
    <cellStyle name="_Value Copy 11 30 05 gas 12 09 05 AURORA at 12 14 05_Wind Integration 10GRC 6" xfId="20902"/>
    <cellStyle name="_Value Copy 11 30 05 gas 12 09 05 AURORA at 12 14 05_Wind Integration 10GRC 6 2" xfId="20903"/>
    <cellStyle name="_Value Copy 11 30 05 gas 12 09 05 AURORA at 12 14 05_Wind Integration 10GRC 7" xfId="20904"/>
    <cellStyle name="_Value Copy 11 30 05 gas 12 09 05 AURORA at 12 14 05_Wind Integration 10GRC_DEM-WP(C) ENERG10C--ctn Mid-C_042010 2010GRC" xfId="20905"/>
    <cellStyle name="_Value Copy 11 30 05 gas 12 09 05 AURORA at 12 14 05_Wind Integration 10GRC_DEM-WP(C) ENERG10C--ctn Mid-C_042010 2010GRC 2" xfId="20906"/>
    <cellStyle name="_VC 2007GRC PC 10312007" xfId="20907"/>
    <cellStyle name="_VC 2007GRC PC 10312007 2" xfId="20908"/>
    <cellStyle name="_VC 2007GRC PC 10312007 2 2" xfId="20909"/>
    <cellStyle name="_VC 6.15.06 update on 06GRC power costs.xls Chart 1" xfId="20910"/>
    <cellStyle name="_VC 6.15.06 update on 06GRC power costs.xls Chart 1 10" xfId="20911"/>
    <cellStyle name="_VC 6.15.06 update on 06GRC power costs.xls Chart 1 10 2" xfId="20912"/>
    <cellStyle name="_VC 6.15.06 update on 06GRC power costs.xls Chart 1 11" xfId="20913"/>
    <cellStyle name="_VC 6.15.06 update on 06GRC power costs.xls Chart 1 11 2" xfId="20914"/>
    <cellStyle name="_VC 6.15.06 update on 06GRC power costs.xls Chart 1 11 3" xfId="20915"/>
    <cellStyle name="_VC 6.15.06 update on 06GRC power costs.xls Chart 1 12" xfId="20916"/>
    <cellStyle name="_VC 6.15.06 update on 06GRC power costs.xls Chart 1 2" xfId="20917"/>
    <cellStyle name="_VC 6.15.06 update on 06GRC power costs.xls Chart 1 2 2" xfId="20918"/>
    <cellStyle name="_VC 6.15.06 update on 06GRC power costs.xls Chart 1 2 2 2" xfId="20919"/>
    <cellStyle name="_VC 6.15.06 update on 06GRC power costs.xls Chart 1 2 2 2 2" xfId="20920"/>
    <cellStyle name="_VC 6.15.06 update on 06GRC power costs.xls Chart 1 2 2 2 2 2" xfId="20921"/>
    <cellStyle name="_VC 6.15.06 update on 06GRC power costs.xls Chart 1 2 2 2 3" xfId="20922"/>
    <cellStyle name="_VC 6.15.06 update on 06GRC power costs.xls Chart 1 2 2 3" xfId="20923"/>
    <cellStyle name="_VC 6.15.06 update on 06GRC power costs.xls Chart 1 2 2 3 2" xfId="20924"/>
    <cellStyle name="_VC 6.15.06 update on 06GRC power costs.xls Chart 1 2 2 4" xfId="20925"/>
    <cellStyle name="_VC 6.15.06 update on 06GRC power costs.xls Chart 1 2 2 4 2" xfId="20926"/>
    <cellStyle name="_VC 6.15.06 update on 06GRC power costs.xls Chart 1 2 2 5" xfId="20927"/>
    <cellStyle name="_VC 6.15.06 update on 06GRC power costs.xls Chart 1 2 3" xfId="20928"/>
    <cellStyle name="_VC 6.15.06 update on 06GRC power costs.xls Chart 1 2 3 2" xfId="20929"/>
    <cellStyle name="_VC 6.15.06 update on 06GRC power costs.xls Chart 1 2 3 2 2" xfId="20930"/>
    <cellStyle name="_VC 6.15.06 update on 06GRC power costs.xls Chart 1 2 3 3" xfId="20931"/>
    <cellStyle name="_VC 6.15.06 update on 06GRC power costs.xls Chart 1 2 3 4" xfId="20932"/>
    <cellStyle name="_VC 6.15.06 update on 06GRC power costs.xls Chart 1 2 4" xfId="20933"/>
    <cellStyle name="_VC 6.15.06 update on 06GRC power costs.xls Chart 1 2 4 2" xfId="20934"/>
    <cellStyle name="_VC 6.15.06 update on 06GRC power costs.xls Chart 1 2 4 2 2" xfId="20935"/>
    <cellStyle name="_VC 6.15.06 update on 06GRC power costs.xls Chart 1 2 4 3" xfId="20936"/>
    <cellStyle name="_VC 6.15.06 update on 06GRC power costs.xls Chart 1 2 5" xfId="20937"/>
    <cellStyle name="_VC 6.15.06 update on 06GRC power costs.xls Chart 1 2 5 2" xfId="20938"/>
    <cellStyle name="_VC 6.15.06 update on 06GRC power costs.xls Chart 1 2 6" xfId="20939"/>
    <cellStyle name="_VC 6.15.06 update on 06GRC power costs.xls Chart 1 2 6 2" xfId="20940"/>
    <cellStyle name="_VC 6.15.06 update on 06GRC power costs.xls Chart 1 2 7" xfId="20941"/>
    <cellStyle name="_VC 6.15.06 update on 06GRC power costs.xls Chart 1 3" xfId="20942"/>
    <cellStyle name="_VC 6.15.06 update on 06GRC power costs.xls Chart 1 3 2" xfId="20943"/>
    <cellStyle name="_VC 6.15.06 update on 06GRC power costs.xls Chart 1 3 2 2" xfId="20944"/>
    <cellStyle name="_VC 6.15.06 update on 06GRC power costs.xls Chart 1 3 2 2 2" xfId="20945"/>
    <cellStyle name="_VC 6.15.06 update on 06GRC power costs.xls Chart 1 3 2 3" xfId="20946"/>
    <cellStyle name="_VC 6.15.06 update on 06GRC power costs.xls Chart 1 3 2 4" xfId="20947"/>
    <cellStyle name="_VC 6.15.06 update on 06GRC power costs.xls Chart 1 3 3" xfId="20948"/>
    <cellStyle name="_VC 6.15.06 update on 06GRC power costs.xls Chart 1 3 3 2" xfId="20949"/>
    <cellStyle name="_VC 6.15.06 update on 06GRC power costs.xls Chart 1 3 3 2 2" xfId="20950"/>
    <cellStyle name="_VC 6.15.06 update on 06GRC power costs.xls Chart 1 3 3 3" xfId="20951"/>
    <cellStyle name="_VC 6.15.06 update on 06GRC power costs.xls Chart 1 3 4" xfId="20952"/>
    <cellStyle name="_VC 6.15.06 update on 06GRC power costs.xls Chart 1 3 4 2" xfId="20953"/>
    <cellStyle name="_VC 6.15.06 update on 06GRC power costs.xls Chart 1 3 4 2 2" xfId="20954"/>
    <cellStyle name="_VC 6.15.06 update on 06GRC power costs.xls Chart 1 3 4 3" xfId="20955"/>
    <cellStyle name="_VC 6.15.06 update on 06GRC power costs.xls Chart 1 3 5" xfId="20956"/>
    <cellStyle name="_VC 6.15.06 update on 06GRC power costs.xls Chart 1 3 5 2" xfId="20957"/>
    <cellStyle name="_VC 6.15.06 update on 06GRC power costs.xls Chart 1 3 6" xfId="20958"/>
    <cellStyle name="_VC 6.15.06 update on 06GRC power costs.xls Chart 1 4" xfId="20959"/>
    <cellStyle name="_VC 6.15.06 update on 06GRC power costs.xls Chart 1 4 2" xfId="20960"/>
    <cellStyle name="_VC 6.15.06 update on 06GRC power costs.xls Chart 1 4 2 2" xfId="20961"/>
    <cellStyle name="_VC 6.15.06 update on 06GRC power costs.xls Chart 1 4 2 2 2" xfId="20962"/>
    <cellStyle name="_VC 6.15.06 update on 06GRC power costs.xls Chart 1 4 2 2 2 2" xfId="20963"/>
    <cellStyle name="_VC 6.15.06 update on 06GRC power costs.xls Chart 1 4 2 3" xfId="20964"/>
    <cellStyle name="_VC 6.15.06 update on 06GRC power costs.xls Chart 1 4 2 3 2" xfId="20965"/>
    <cellStyle name="_VC 6.15.06 update on 06GRC power costs.xls Chart 1 4 2 4" xfId="20966"/>
    <cellStyle name="_VC 6.15.06 update on 06GRC power costs.xls Chart 1 4 2 4 2" xfId="20967"/>
    <cellStyle name="_VC 6.15.06 update on 06GRC power costs.xls Chart 1 4 2 5" xfId="20968"/>
    <cellStyle name="_VC 6.15.06 update on 06GRC power costs.xls Chart 1 4 3" xfId="20969"/>
    <cellStyle name="_VC 6.15.06 update on 06GRC power costs.xls Chart 1 4 3 2" xfId="20970"/>
    <cellStyle name="_VC 6.15.06 update on 06GRC power costs.xls Chart 1 4 3 2 2" xfId="20971"/>
    <cellStyle name="_VC 6.15.06 update on 06GRC power costs.xls Chart 1 4 3 3" xfId="20972"/>
    <cellStyle name="_VC 6.15.06 update on 06GRC power costs.xls Chart 1 4 4" xfId="20973"/>
    <cellStyle name="_VC 6.15.06 update on 06GRC power costs.xls Chart 1 4 4 2" xfId="20974"/>
    <cellStyle name="_VC 6.15.06 update on 06GRC power costs.xls Chart 1 4 4 2 2" xfId="20975"/>
    <cellStyle name="_VC 6.15.06 update on 06GRC power costs.xls Chart 1 4 4 3" xfId="20976"/>
    <cellStyle name="_VC 6.15.06 update on 06GRC power costs.xls Chart 1 4 5" xfId="20977"/>
    <cellStyle name="_VC 6.15.06 update on 06GRC power costs.xls Chart 1 4 5 2" xfId="20978"/>
    <cellStyle name="_VC 6.15.06 update on 06GRC power costs.xls Chart 1 4 6" xfId="20979"/>
    <cellStyle name="_VC 6.15.06 update on 06GRC power costs.xls Chart 1 4 6 2" xfId="20980"/>
    <cellStyle name="_VC 6.15.06 update on 06GRC power costs.xls Chart 1 4 7" xfId="20981"/>
    <cellStyle name="_VC 6.15.06 update on 06GRC power costs.xls Chart 1 5" xfId="20982"/>
    <cellStyle name="_VC 6.15.06 update on 06GRC power costs.xls Chart 1 5 2" xfId="20983"/>
    <cellStyle name="_VC 6.15.06 update on 06GRC power costs.xls Chart 1 5 2 2" xfId="20984"/>
    <cellStyle name="_VC 6.15.06 update on 06GRC power costs.xls Chart 1 5 2 2 2" xfId="20985"/>
    <cellStyle name="_VC 6.15.06 update on 06GRC power costs.xls Chart 1 5 2 2 2 2" xfId="20986"/>
    <cellStyle name="_VC 6.15.06 update on 06GRC power costs.xls Chart 1 5 2 3" xfId="20987"/>
    <cellStyle name="_VC 6.15.06 update on 06GRC power costs.xls Chart 1 5 2 3 2" xfId="20988"/>
    <cellStyle name="_VC 6.15.06 update on 06GRC power costs.xls Chart 1 5 2 4" xfId="20989"/>
    <cellStyle name="_VC 6.15.06 update on 06GRC power costs.xls Chart 1 5 2 4 2" xfId="20990"/>
    <cellStyle name="_VC 6.15.06 update on 06GRC power costs.xls Chart 1 5 2 5" xfId="20991"/>
    <cellStyle name="_VC 6.15.06 update on 06GRC power costs.xls Chart 1 5 3" xfId="20992"/>
    <cellStyle name="_VC 6.15.06 update on 06GRC power costs.xls Chart 1 5 3 2" xfId="20993"/>
    <cellStyle name="_VC 6.15.06 update on 06GRC power costs.xls Chart 1 5 3 2 2" xfId="20994"/>
    <cellStyle name="_VC 6.15.06 update on 06GRC power costs.xls Chart 1 5 4" xfId="20995"/>
    <cellStyle name="_VC 6.15.06 update on 06GRC power costs.xls Chart 1 5 4 2" xfId="20996"/>
    <cellStyle name="_VC 6.15.06 update on 06GRC power costs.xls Chart 1 5 5" xfId="20997"/>
    <cellStyle name="_VC 6.15.06 update on 06GRC power costs.xls Chart 1 5 5 2" xfId="20998"/>
    <cellStyle name="_VC 6.15.06 update on 06GRC power costs.xls Chart 1 5 6" xfId="20999"/>
    <cellStyle name="_VC 6.15.06 update on 06GRC power costs.xls Chart 1 6" xfId="21000"/>
    <cellStyle name="_VC 6.15.06 update on 06GRC power costs.xls Chart 1 6 2" xfId="21001"/>
    <cellStyle name="_VC 6.15.06 update on 06GRC power costs.xls Chart 1 6 2 2" xfId="21002"/>
    <cellStyle name="_VC 6.15.06 update on 06GRC power costs.xls Chart 1 6 2 2 2" xfId="21003"/>
    <cellStyle name="_VC 6.15.06 update on 06GRC power costs.xls Chart 1 6 3" xfId="21004"/>
    <cellStyle name="_VC 6.15.06 update on 06GRC power costs.xls Chart 1 6 3 2" xfId="21005"/>
    <cellStyle name="_VC 6.15.06 update on 06GRC power costs.xls Chart 1 6 4" xfId="21006"/>
    <cellStyle name="_VC 6.15.06 update on 06GRC power costs.xls Chart 1 6 4 2" xfId="21007"/>
    <cellStyle name="_VC 6.15.06 update on 06GRC power costs.xls Chart 1 7" xfId="21008"/>
    <cellStyle name="_VC 6.15.06 update on 06GRC power costs.xls Chart 1 7 2" xfId="21009"/>
    <cellStyle name="_VC 6.15.06 update on 06GRC power costs.xls Chart 1 7 2 2" xfId="21010"/>
    <cellStyle name="_VC 6.15.06 update on 06GRC power costs.xls Chart 1 7 3" xfId="21011"/>
    <cellStyle name="_VC 6.15.06 update on 06GRC power costs.xls Chart 1 8" xfId="21012"/>
    <cellStyle name="_VC 6.15.06 update on 06GRC power costs.xls Chart 1 8 2" xfId="21013"/>
    <cellStyle name="_VC 6.15.06 update on 06GRC power costs.xls Chart 1 8 2 2" xfId="21014"/>
    <cellStyle name="_VC 6.15.06 update on 06GRC power costs.xls Chart 1 8 3" xfId="21015"/>
    <cellStyle name="_VC 6.15.06 update on 06GRC power costs.xls Chart 1 9" xfId="21016"/>
    <cellStyle name="_VC 6.15.06 update on 06GRC power costs.xls Chart 1 9 2" xfId="21017"/>
    <cellStyle name="_VC 6.15.06 update on 06GRC power costs.xls Chart 1 9 2 2" xfId="21018"/>
    <cellStyle name="_VC 6.15.06 update on 06GRC power costs.xls Chart 1 9 2 2 2" xfId="21019"/>
    <cellStyle name="_VC 6.15.06 update on 06GRC power costs.xls Chart 1 9 2 3" xfId="21020"/>
    <cellStyle name="_VC 6.15.06 update on 06GRC power costs.xls Chart 1 9 3" xfId="21021"/>
    <cellStyle name="_VC 6.15.06 update on 06GRC power costs.xls Chart 1 9 3 2" xfId="21022"/>
    <cellStyle name="_VC 6.15.06 update on 06GRC power costs.xls Chart 1 9 4" xfId="21023"/>
    <cellStyle name="_VC 6.15.06 update on 06GRC power costs.xls Chart 1_04 07E Wild Horse Wind Expansion (C) (2)" xfId="21024"/>
    <cellStyle name="_VC 6.15.06 update on 06GRC power costs.xls Chart 1_04 07E Wild Horse Wind Expansion (C) (2) 2" xfId="21025"/>
    <cellStyle name="_VC 6.15.06 update on 06GRC power costs.xls Chart 1_04 07E Wild Horse Wind Expansion (C) (2) 2 2" xfId="21026"/>
    <cellStyle name="_VC 6.15.06 update on 06GRC power costs.xls Chart 1_04 07E Wild Horse Wind Expansion (C) (2) 2 2 2" xfId="21027"/>
    <cellStyle name="_VC 6.15.06 update on 06GRC power costs.xls Chart 1_04 07E Wild Horse Wind Expansion (C) (2) 2 2 2 2" xfId="21028"/>
    <cellStyle name="_VC 6.15.06 update on 06GRC power costs.xls Chart 1_04 07E Wild Horse Wind Expansion (C) (2) 2 2 3" xfId="21029"/>
    <cellStyle name="_VC 6.15.06 update on 06GRC power costs.xls Chart 1_04 07E Wild Horse Wind Expansion (C) (2) 2 3" xfId="21030"/>
    <cellStyle name="_VC 6.15.06 update on 06GRC power costs.xls Chart 1_04 07E Wild Horse Wind Expansion (C) (2) 2 3 2" xfId="21031"/>
    <cellStyle name="_VC 6.15.06 update on 06GRC power costs.xls Chart 1_04 07E Wild Horse Wind Expansion (C) (2) 2 4" xfId="21032"/>
    <cellStyle name="_VC 6.15.06 update on 06GRC power costs.xls Chart 1_04 07E Wild Horse Wind Expansion (C) (2) 2 4 2" xfId="21033"/>
    <cellStyle name="_VC 6.15.06 update on 06GRC power costs.xls Chart 1_04 07E Wild Horse Wind Expansion (C) (2) 2 5" xfId="21034"/>
    <cellStyle name="_VC 6.15.06 update on 06GRC power costs.xls Chart 1_04 07E Wild Horse Wind Expansion (C) (2) 3" xfId="21035"/>
    <cellStyle name="_VC 6.15.06 update on 06GRC power costs.xls Chart 1_04 07E Wild Horse Wind Expansion (C) (2) 3 2" xfId="21036"/>
    <cellStyle name="_VC 6.15.06 update on 06GRC power costs.xls Chart 1_04 07E Wild Horse Wind Expansion (C) (2) 3 2 2" xfId="21037"/>
    <cellStyle name="_VC 6.15.06 update on 06GRC power costs.xls Chart 1_04 07E Wild Horse Wind Expansion (C) (2) 3 3" xfId="21038"/>
    <cellStyle name="_VC 6.15.06 update on 06GRC power costs.xls Chart 1_04 07E Wild Horse Wind Expansion (C) (2) 3 4" xfId="21039"/>
    <cellStyle name="_VC 6.15.06 update on 06GRC power costs.xls Chart 1_04 07E Wild Horse Wind Expansion (C) (2) 4" xfId="21040"/>
    <cellStyle name="_VC 6.15.06 update on 06GRC power costs.xls Chart 1_04 07E Wild Horse Wind Expansion (C) (2) 4 2" xfId="21041"/>
    <cellStyle name="_VC 6.15.06 update on 06GRC power costs.xls Chart 1_04 07E Wild Horse Wind Expansion (C) (2) 4 2 2" xfId="21042"/>
    <cellStyle name="_VC 6.15.06 update on 06GRC power costs.xls Chart 1_04 07E Wild Horse Wind Expansion (C) (2) 4 3" xfId="21043"/>
    <cellStyle name="_VC 6.15.06 update on 06GRC power costs.xls Chart 1_04 07E Wild Horse Wind Expansion (C) (2) 5" xfId="21044"/>
    <cellStyle name="_VC 6.15.06 update on 06GRC power costs.xls Chart 1_04 07E Wild Horse Wind Expansion (C) (2) 5 2" xfId="21045"/>
    <cellStyle name="_VC 6.15.06 update on 06GRC power costs.xls Chart 1_04 07E Wild Horse Wind Expansion (C) (2) 6" xfId="21046"/>
    <cellStyle name="_VC 6.15.06 update on 06GRC power costs.xls Chart 1_04 07E Wild Horse Wind Expansion (C) (2) 6 2" xfId="21047"/>
    <cellStyle name="_VC 6.15.06 update on 06GRC power costs.xls Chart 1_04 07E Wild Horse Wind Expansion (C) (2) 7" xfId="21048"/>
    <cellStyle name="_VC 6.15.06 update on 06GRC power costs.xls Chart 1_04 07E Wild Horse Wind Expansion (C) (2)_Adj Bench DR 3 for Initial Briefs (Electric)" xfId="21049"/>
    <cellStyle name="_VC 6.15.06 update on 06GRC power costs.xls Chart 1_04 07E Wild Horse Wind Expansion (C) (2)_Adj Bench DR 3 for Initial Briefs (Electric) 2" xfId="21050"/>
    <cellStyle name="_VC 6.15.06 update on 06GRC power costs.xls Chart 1_04 07E Wild Horse Wind Expansion (C) (2)_Adj Bench DR 3 for Initial Briefs (Electric) 2 2" xfId="21051"/>
    <cellStyle name="_VC 6.15.06 update on 06GRC power costs.xls Chart 1_04 07E Wild Horse Wind Expansion (C) (2)_Adj Bench DR 3 for Initial Briefs (Electric) 2 2 2" xfId="21052"/>
    <cellStyle name="_VC 6.15.06 update on 06GRC power costs.xls Chart 1_04 07E Wild Horse Wind Expansion (C) (2)_Adj Bench DR 3 for Initial Briefs (Electric) 2 2 2 2" xfId="21053"/>
    <cellStyle name="_VC 6.15.06 update on 06GRC power costs.xls Chart 1_04 07E Wild Horse Wind Expansion (C) (2)_Adj Bench DR 3 for Initial Briefs (Electric) 2 2 3" xfId="21054"/>
    <cellStyle name="_VC 6.15.06 update on 06GRC power costs.xls Chart 1_04 07E Wild Horse Wind Expansion (C) (2)_Adj Bench DR 3 for Initial Briefs (Electric) 2 3" xfId="21055"/>
    <cellStyle name="_VC 6.15.06 update on 06GRC power costs.xls Chart 1_04 07E Wild Horse Wind Expansion (C) (2)_Adj Bench DR 3 for Initial Briefs (Electric) 2 3 2" xfId="21056"/>
    <cellStyle name="_VC 6.15.06 update on 06GRC power costs.xls Chart 1_04 07E Wild Horse Wind Expansion (C) (2)_Adj Bench DR 3 for Initial Briefs (Electric) 2 4" xfId="21057"/>
    <cellStyle name="_VC 6.15.06 update on 06GRC power costs.xls Chart 1_04 07E Wild Horse Wind Expansion (C) (2)_Adj Bench DR 3 for Initial Briefs (Electric) 2 4 2" xfId="21058"/>
    <cellStyle name="_VC 6.15.06 update on 06GRC power costs.xls Chart 1_04 07E Wild Horse Wind Expansion (C) (2)_Adj Bench DR 3 for Initial Briefs (Electric) 2 5" xfId="21059"/>
    <cellStyle name="_VC 6.15.06 update on 06GRC power costs.xls Chart 1_04 07E Wild Horse Wind Expansion (C) (2)_Adj Bench DR 3 for Initial Briefs (Electric) 3" xfId="21060"/>
    <cellStyle name="_VC 6.15.06 update on 06GRC power costs.xls Chart 1_04 07E Wild Horse Wind Expansion (C) (2)_Adj Bench DR 3 for Initial Briefs (Electric) 3 2" xfId="21061"/>
    <cellStyle name="_VC 6.15.06 update on 06GRC power costs.xls Chart 1_04 07E Wild Horse Wind Expansion (C) (2)_Adj Bench DR 3 for Initial Briefs (Electric) 3 2 2" xfId="21062"/>
    <cellStyle name="_VC 6.15.06 update on 06GRC power costs.xls Chart 1_04 07E Wild Horse Wind Expansion (C) (2)_Adj Bench DR 3 for Initial Briefs (Electric) 3 3" xfId="21063"/>
    <cellStyle name="_VC 6.15.06 update on 06GRC power costs.xls Chart 1_04 07E Wild Horse Wind Expansion (C) (2)_Adj Bench DR 3 for Initial Briefs (Electric) 3 4" xfId="21064"/>
    <cellStyle name="_VC 6.15.06 update on 06GRC power costs.xls Chart 1_04 07E Wild Horse Wind Expansion (C) (2)_Adj Bench DR 3 for Initial Briefs (Electric) 4" xfId="21065"/>
    <cellStyle name="_VC 6.15.06 update on 06GRC power costs.xls Chart 1_04 07E Wild Horse Wind Expansion (C) (2)_Adj Bench DR 3 for Initial Briefs (Electric) 4 2" xfId="21066"/>
    <cellStyle name="_VC 6.15.06 update on 06GRC power costs.xls Chart 1_04 07E Wild Horse Wind Expansion (C) (2)_Adj Bench DR 3 for Initial Briefs (Electric) 4 2 2" xfId="21067"/>
    <cellStyle name="_VC 6.15.06 update on 06GRC power costs.xls Chart 1_04 07E Wild Horse Wind Expansion (C) (2)_Adj Bench DR 3 for Initial Briefs (Electric) 4 3" xfId="21068"/>
    <cellStyle name="_VC 6.15.06 update on 06GRC power costs.xls Chart 1_04 07E Wild Horse Wind Expansion (C) (2)_Adj Bench DR 3 for Initial Briefs (Electric) 5" xfId="21069"/>
    <cellStyle name="_VC 6.15.06 update on 06GRC power costs.xls Chart 1_04 07E Wild Horse Wind Expansion (C) (2)_Adj Bench DR 3 for Initial Briefs (Electric) 5 2" xfId="21070"/>
    <cellStyle name="_VC 6.15.06 update on 06GRC power costs.xls Chart 1_04 07E Wild Horse Wind Expansion (C) (2)_Adj Bench DR 3 for Initial Briefs (Electric) 6" xfId="21071"/>
    <cellStyle name="_VC 6.15.06 update on 06GRC power costs.xls Chart 1_04 07E Wild Horse Wind Expansion (C) (2)_Adj Bench DR 3 for Initial Briefs (Electric) 6 2" xfId="21072"/>
    <cellStyle name="_VC 6.15.06 update on 06GRC power costs.xls Chart 1_04 07E Wild Horse Wind Expansion (C) (2)_Adj Bench DR 3 for Initial Briefs (Electric) 7" xfId="21073"/>
    <cellStyle name="_VC 6.15.06 update on 06GRC power costs.xls Chart 1_04 07E Wild Horse Wind Expansion (C) (2)_Adj Bench DR 3 for Initial Briefs (Electric)_DEM-WP(C) ENERG10C--ctn Mid-C_042010 2010GRC" xfId="21074"/>
    <cellStyle name="_VC 6.15.06 update on 06GRC power costs.xls Chart 1_04 07E Wild Horse Wind Expansion (C) (2)_Adj Bench DR 3 for Initial Briefs (Electric)_DEM-WP(C) ENERG10C--ctn Mid-C_042010 2010GRC 2" xfId="21075"/>
    <cellStyle name="_VC 6.15.06 update on 06GRC power costs.xls Chart 1_04 07E Wild Horse Wind Expansion (C) (2)_Book1" xfId="21076"/>
    <cellStyle name="_VC 6.15.06 update on 06GRC power costs.xls Chart 1_04 07E Wild Horse Wind Expansion (C) (2)_Book1 2" xfId="21077"/>
    <cellStyle name="_VC 6.15.06 update on 06GRC power costs.xls Chart 1_04 07E Wild Horse Wind Expansion (C) (2)_DEM-WP(C) ENERG10C--ctn Mid-C_042010 2010GRC" xfId="21078"/>
    <cellStyle name="_VC 6.15.06 update on 06GRC power costs.xls Chart 1_04 07E Wild Horse Wind Expansion (C) (2)_DEM-WP(C) ENERG10C--ctn Mid-C_042010 2010GRC 2" xfId="21079"/>
    <cellStyle name="_VC 6.15.06 update on 06GRC power costs.xls Chart 1_04 07E Wild Horse Wind Expansion (C) (2)_Electric Rev Req Model (2009 GRC) " xfId="21080"/>
    <cellStyle name="_VC 6.15.06 update on 06GRC power costs.xls Chart 1_04 07E Wild Horse Wind Expansion (C) (2)_Electric Rev Req Model (2009 GRC)  2" xfId="21081"/>
    <cellStyle name="_VC 6.15.06 update on 06GRC power costs.xls Chart 1_04 07E Wild Horse Wind Expansion (C) (2)_Electric Rev Req Model (2009 GRC)  2 2" xfId="21082"/>
    <cellStyle name="_VC 6.15.06 update on 06GRC power costs.xls Chart 1_04 07E Wild Horse Wind Expansion (C) (2)_Electric Rev Req Model (2009 GRC)  2 2 2" xfId="21083"/>
    <cellStyle name="_VC 6.15.06 update on 06GRC power costs.xls Chart 1_04 07E Wild Horse Wind Expansion (C) (2)_Electric Rev Req Model (2009 GRC)  2 2 2 2" xfId="21084"/>
    <cellStyle name="_VC 6.15.06 update on 06GRC power costs.xls Chart 1_04 07E Wild Horse Wind Expansion (C) (2)_Electric Rev Req Model (2009 GRC)  2 2 3" xfId="21085"/>
    <cellStyle name="_VC 6.15.06 update on 06GRC power costs.xls Chart 1_04 07E Wild Horse Wind Expansion (C) (2)_Electric Rev Req Model (2009 GRC)  2 3" xfId="21086"/>
    <cellStyle name="_VC 6.15.06 update on 06GRC power costs.xls Chart 1_04 07E Wild Horse Wind Expansion (C) (2)_Electric Rev Req Model (2009 GRC)  2 3 2" xfId="21087"/>
    <cellStyle name="_VC 6.15.06 update on 06GRC power costs.xls Chart 1_04 07E Wild Horse Wind Expansion (C) (2)_Electric Rev Req Model (2009 GRC)  2 4" xfId="21088"/>
    <cellStyle name="_VC 6.15.06 update on 06GRC power costs.xls Chart 1_04 07E Wild Horse Wind Expansion (C) (2)_Electric Rev Req Model (2009 GRC)  2 4 2" xfId="21089"/>
    <cellStyle name="_VC 6.15.06 update on 06GRC power costs.xls Chart 1_04 07E Wild Horse Wind Expansion (C) (2)_Electric Rev Req Model (2009 GRC)  2 5" xfId="21090"/>
    <cellStyle name="_VC 6.15.06 update on 06GRC power costs.xls Chart 1_04 07E Wild Horse Wind Expansion (C) (2)_Electric Rev Req Model (2009 GRC)  3" xfId="21091"/>
    <cellStyle name="_VC 6.15.06 update on 06GRC power costs.xls Chart 1_04 07E Wild Horse Wind Expansion (C) (2)_Electric Rev Req Model (2009 GRC)  3 2" xfId="21092"/>
    <cellStyle name="_VC 6.15.06 update on 06GRC power costs.xls Chart 1_04 07E Wild Horse Wind Expansion (C) (2)_Electric Rev Req Model (2009 GRC)  3 2 2" xfId="21093"/>
    <cellStyle name="_VC 6.15.06 update on 06GRC power costs.xls Chart 1_04 07E Wild Horse Wind Expansion (C) (2)_Electric Rev Req Model (2009 GRC)  3 3" xfId="21094"/>
    <cellStyle name="_VC 6.15.06 update on 06GRC power costs.xls Chart 1_04 07E Wild Horse Wind Expansion (C) (2)_Electric Rev Req Model (2009 GRC)  3 4" xfId="21095"/>
    <cellStyle name="_VC 6.15.06 update on 06GRC power costs.xls Chart 1_04 07E Wild Horse Wind Expansion (C) (2)_Electric Rev Req Model (2009 GRC)  4" xfId="21096"/>
    <cellStyle name="_VC 6.15.06 update on 06GRC power costs.xls Chart 1_04 07E Wild Horse Wind Expansion (C) (2)_Electric Rev Req Model (2009 GRC)  4 2" xfId="21097"/>
    <cellStyle name="_VC 6.15.06 update on 06GRC power costs.xls Chart 1_04 07E Wild Horse Wind Expansion (C) (2)_Electric Rev Req Model (2009 GRC)  4 2 2" xfId="21098"/>
    <cellStyle name="_VC 6.15.06 update on 06GRC power costs.xls Chart 1_04 07E Wild Horse Wind Expansion (C) (2)_Electric Rev Req Model (2009 GRC)  4 3" xfId="21099"/>
    <cellStyle name="_VC 6.15.06 update on 06GRC power costs.xls Chart 1_04 07E Wild Horse Wind Expansion (C) (2)_Electric Rev Req Model (2009 GRC)  5" xfId="21100"/>
    <cellStyle name="_VC 6.15.06 update on 06GRC power costs.xls Chart 1_04 07E Wild Horse Wind Expansion (C) (2)_Electric Rev Req Model (2009 GRC)  5 2" xfId="21101"/>
    <cellStyle name="_VC 6.15.06 update on 06GRC power costs.xls Chart 1_04 07E Wild Horse Wind Expansion (C) (2)_Electric Rev Req Model (2009 GRC)  6" xfId="21102"/>
    <cellStyle name="_VC 6.15.06 update on 06GRC power costs.xls Chart 1_04 07E Wild Horse Wind Expansion (C) (2)_Electric Rev Req Model (2009 GRC)  6 2" xfId="21103"/>
    <cellStyle name="_VC 6.15.06 update on 06GRC power costs.xls Chart 1_04 07E Wild Horse Wind Expansion (C) (2)_Electric Rev Req Model (2009 GRC)  7" xfId="21104"/>
    <cellStyle name="_VC 6.15.06 update on 06GRC power costs.xls Chart 1_04 07E Wild Horse Wind Expansion (C) (2)_Electric Rev Req Model (2009 GRC) _DEM-WP(C) ENERG10C--ctn Mid-C_042010 2010GRC" xfId="21105"/>
    <cellStyle name="_VC 6.15.06 update on 06GRC power costs.xls Chart 1_04 07E Wild Horse Wind Expansion (C) (2)_Electric Rev Req Model (2009 GRC) _DEM-WP(C) ENERG10C--ctn Mid-C_042010 2010GRC 2" xfId="21106"/>
    <cellStyle name="_VC 6.15.06 update on 06GRC power costs.xls Chart 1_04 07E Wild Horse Wind Expansion (C) (2)_Electric Rev Req Model (2009 GRC) Rebuttal" xfId="21107"/>
    <cellStyle name="_VC 6.15.06 update on 06GRC power costs.xls Chart 1_04 07E Wild Horse Wind Expansion (C) (2)_Electric Rev Req Model (2009 GRC) Rebuttal 2" xfId="21108"/>
    <cellStyle name="_VC 6.15.06 update on 06GRC power costs.xls Chart 1_04 07E Wild Horse Wind Expansion (C) (2)_Electric Rev Req Model (2009 GRC) Rebuttal 2 2" xfId="21109"/>
    <cellStyle name="_VC 6.15.06 update on 06GRC power costs.xls Chart 1_04 07E Wild Horse Wind Expansion (C) (2)_Electric Rev Req Model (2009 GRC) Rebuttal 2 2 2" xfId="21110"/>
    <cellStyle name="_VC 6.15.06 update on 06GRC power costs.xls Chart 1_04 07E Wild Horse Wind Expansion (C) (2)_Electric Rev Req Model (2009 GRC) Rebuttal 2 3" xfId="21111"/>
    <cellStyle name="_VC 6.15.06 update on 06GRC power costs.xls Chart 1_04 07E Wild Horse Wind Expansion (C) (2)_Electric Rev Req Model (2009 GRC) Rebuttal 2 4" xfId="21112"/>
    <cellStyle name="_VC 6.15.06 update on 06GRC power costs.xls Chart 1_04 07E Wild Horse Wind Expansion (C) (2)_Electric Rev Req Model (2009 GRC) Rebuttal 3" xfId="21113"/>
    <cellStyle name="_VC 6.15.06 update on 06GRC power costs.xls Chart 1_04 07E Wild Horse Wind Expansion (C) (2)_Electric Rev Req Model (2009 GRC) Rebuttal 3 2" xfId="21114"/>
    <cellStyle name="_VC 6.15.06 update on 06GRC power costs.xls Chart 1_04 07E Wild Horse Wind Expansion (C) (2)_Electric Rev Req Model (2009 GRC) Rebuttal 4" xfId="21115"/>
    <cellStyle name="_VC 6.15.06 update on 06GRC power costs.xls Chart 1_04 07E Wild Horse Wind Expansion (C) (2)_Electric Rev Req Model (2009 GRC) Rebuttal 5" xfId="21116"/>
    <cellStyle name="_VC 6.15.06 update on 06GRC power costs.xls Chart 1_04 07E Wild Horse Wind Expansion (C) (2)_Electric Rev Req Model (2009 GRC) Rebuttal REmoval of New  WH Solar AdjustMI" xfId="21117"/>
    <cellStyle name="_VC 6.15.06 update on 06GRC power costs.xls Chart 1_04 07E Wild Horse Wind Expansion (C) (2)_Electric Rev Req Model (2009 GRC) Rebuttal REmoval of New  WH Solar AdjustMI 2" xfId="21118"/>
    <cellStyle name="_VC 6.15.06 update on 06GRC power costs.xls Chart 1_04 07E Wild Horse Wind Expansion (C) (2)_Electric Rev Req Model (2009 GRC) Rebuttal REmoval of New  WH Solar AdjustMI 2 2" xfId="21119"/>
    <cellStyle name="_VC 6.15.06 update on 06GRC power costs.xls Chart 1_04 07E Wild Horse Wind Expansion (C) (2)_Electric Rev Req Model (2009 GRC) Rebuttal REmoval of New  WH Solar AdjustMI 2 2 2" xfId="21120"/>
    <cellStyle name="_VC 6.15.06 update on 06GRC power costs.xls Chart 1_04 07E Wild Horse Wind Expansion (C) (2)_Electric Rev Req Model (2009 GRC) Rebuttal REmoval of New  WH Solar AdjustMI 2 2 2 2" xfId="21121"/>
    <cellStyle name="_VC 6.15.06 update on 06GRC power costs.xls Chart 1_04 07E Wild Horse Wind Expansion (C) (2)_Electric Rev Req Model (2009 GRC) Rebuttal REmoval of New  WH Solar AdjustMI 2 2 3" xfId="21122"/>
    <cellStyle name="_VC 6.15.06 update on 06GRC power costs.xls Chart 1_04 07E Wild Horse Wind Expansion (C) (2)_Electric Rev Req Model (2009 GRC) Rebuttal REmoval of New  WH Solar AdjustMI 2 3" xfId="21123"/>
    <cellStyle name="_VC 6.15.06 update on 06GRC power costs.xls Chart 1_04 07E Wild Horse Wind Expansion (C) (2)_Electric Rev Req Model (2009 GRC) Rebuttal REmoval of New  WH Solar AdjustMI 2 3 2" xfId="21124"/>
    <cellStyle name="_VC 6.15.06 update on 06GRC power costs.xls Chart 1_04 07E Wild Horse Wind Expansion (C) (2)_Electric Rev Req Model (2009 GRC) Rebuttal REmoval of New  WH Solar AdjustMI 2 4" xfId="21125"/>
    <cellStyle name="_VC 6.15.06 update on 06GRC power costs.xls Chart 1_04 07E Wild Horse Wind Expansion (C) (2)_Electric Rev Req Model (2009 GRC) Rebuttal REmoval of New  WH Solar AdjustMI 2 4 2" xfId="21126"/>
    <cellStyle name="_VC 6.15.06 update on 06GRC power costs.xls Chart 1_04 07E Wild Horse Wind Expansion (C) (2)_Electric Rev Req Model (2009 GRC) Rebuttal REmoval of New  WH Solar AdjustMI 2 5" xfId="21127"/>
    <cellStyle name="_VC 6.15.06 update on 06GRC power costs.xls Chart 1_04 07E Wild Horse Wind Expansion (C) (2)_Electric Rev Req Model (2009 GRC) Rebuttal REmoval of New  WH Solar AdjustMI 3" xfId="21128"/>
    <cellStyle name="_VC 6.15.06 update on 06GRC power costs.xls Chart 1_04 07E Wild Horse Wind Expansion (C) (2)_Electric Rev Req Model (2009 GRC) Rebuttal REmoval of New  WH Solar AdjustMI 3 2" xfId="21129"/>
    <cellStyle name="_VC 6.15.06 update on 06GRC power costs.xls Chart 1_04 07E Wild Horse Wind Expansion (C) (2)_Electric Rev Req Model (2009 GRC) Rebuttal REmoval of New  WH Solar AdjustMI 3 2 2" xfId="21130"/>
    <cellStyle name="_VC 6.15.06 update on 06GRC power costs.xls Chart 1_04 07E Wild Horse Wind Expansion (C) (2)_Electric Rev Req Model (2009 GRC) Rebuttal REmoval of New  WH Solar AdjustMI 3 3" xfId="21131"/>
    <cellStyle name="_VC 6.15.06 update on 06GRC power costs.xls Chart 1_04 07E Wild Horse Wind Expansion (C) (2)_Electric Rev Req Model (2009 GRC) Rebuttal REmoval of New  WH Solar AdjustMI 3 4" xfId="21132"/>
    <cellStyle name="_VC 6.15.06 update on 06GRC power costs.xls Chart 1_04 07E Wild Horse Wind Expansion (C) (2)_Electric Rev Req Model (2009 GRC) Rebuttal REmoval of New  WH Solar AdjustMI 4" xfId="21133"/>
    <cellStyle name="_VC 6.15.06 update on 06GRC power costs.xls Chart 1_04 07E Wild Horse Wind Expansion (C) (2)_Electric Rev Req Model (2009 GRC) Rebuttal REmoval of New  WH Solar AdjustMI 4 2" xfId="21134"/>
    <cellStyle name="_VC 6.15.06 update on 06GRC power costs.xls Chart 1_04 07E Wild Horse Wind Expansion (C) (2)_Electric Rev Req Model (2009 GRC) Rebuttal REmoval of New  WH Solar AdjustMI 4 2 2" xfId="21135"/>
    <cellStyle name="_VC 6.15.06 update on 06GRC power costs.xls Chart 1_04 07E Wild Horse Wind Expansion (C) (2)_Electric Rev Req Model (2009 GRC) Rebuttal REmoval of New  WH Solar AdjustMI 4 3" xfId="21136"/>
    <cellStyle name="_VC 6.15.06 update on 06GRC power costs.xls Chart 1_04 07E Wild Horse Wind Expansion (C) (2)_Electric Rev Req Model (2009 GRC) Rebuttal REmoval of New  WH Solar AdjustMI 5" xfId="21137"/>
    <cellStyle name="_VC 6.15.06 update on 06GRC power costs.xls Chart 1_04 07E Wild Horse Wind Expansion (C) (2)_Electric Rev Req Model (2009 GRC) Rebuttal REmoval of New  WH Solar AdjustMI 5 2" xfId="21138"/>
    <cellStyle name="_VC 6.15.06 update on 06GRC power costs.xls Chart 1_04 07E Wild Horse Wind Expansion (C) (2)_Electric Rev Req Model (2009 GRC) Rebuttal REmoval of New  WH Solar AdjustMI 6" xfId="21139"/>
    <cellStyle name="_VC 6.15.06 update on 06GRC power costs.xls Chart 1_04 07E Wild Horse Wind Expansion (C) (2)_Electric Rev Req Model (2009 GRC) Rebuttal REmoval of New  WH Solar AdjustMI 6 2" xfId="21140"/>
    <cellStyle name="_VC 6.15.06 update on 06GRC power costs.xls Chart 1_04 07E Wild Horse Wind Expansion (C) (2)_Electric Rev Req Model (2009 GRC) Rebuttal REmoval of New  WH Solar AdjustMI 7" xfId="21141"/>
    <cellStyle name="_VC 6.15.06 update on 06GRC power costs.xls Chart 1_04 07E Wild Horse Wind Expansion (C) (2)_Electric Rev Req Model (2009 GRC) Rebuttal REmoval of New  WH Solar AdjustMI_DEM-WP(C) ENERG10C--ctn Mid-C_042010 2010GRC" xfId="21142"/>
    <cellStyle name="_VC 6.15.06 update on 06GRC power costs.xls Chart 1_04 07E Wild Horse Wind Expansion (C) (2)_Electric Rev Req Model (2009 GRC) Rebuttal REmoval of New  WH Solar AdjustMI_DEM-WP(C) ENERG10C--ctn Mid-C_042010 2010GRC 2" xfId="21143"/>
    <cellStyle name="_VC 6.15.06 update on 06GRC power costs.xls Chart 1_04 07E Wild Horse Wind Expansion (C) (2)_Electric Rev Req Model (2009 GRC) Revised 01-18-2010" xfId="21144"/>
    <cellStyle name="_VC 6.15.06 update on 06GRC power costs.xls Chart 1_04 07E Wild Horse Wind Expansion (C) (2)_Electric Rev Req Model (2009 GRC) Revised 01-18-2010 2" xfId="21145"/>
    <cellStyle name="_VC 6.15.06 update on 06GRC power costs.xls Chart 1_04 07E Wild Horse Wind Expansion (C) (2)_Electric Rev Req Model (2009 GRC) Revised 01-18-2010 2 2" xfId="21146"/>
    <cellStyle name="_VC 6.15.06 update on 06GRC power costs.xls Chart 1_04 07E Wild Horse Wind Expansion (C) (2)_Electric Rev Req Model (2009 GRC) Revised 01-18-2010 2 2 2" xfId="21147"/>
    <cellStyle name="_VC 6.15.06 update on 06GRC power costs.xls Chart 1_04 07E Wild Horse Wind Expansion (C) (2)_Electric Rev Req Model (2009 GRC) Revised 01-18-2010 2 2 2 2" xfId="21148"/>
    <cellStyle name="_VC 6.15.06 update on 06GRC power costs.xls Chart 1_04 07E Wild Horse Wind Expansion (C) (2)_Electric Rev Req Model (2009 GRC) Revised 01-18-2010 2 2 3" xfId="21149"/>
    <cellStyle name="_VC 6.15.06 update on 06GRC power costs.xls Chart 1_04 07E Wild Horse Wind Expansion (C) (2)_Electric Rev Req Model (2009 GRC) Revised 01-18-2010 2 3" xfId="21150"/>
    <cellStyle name="_VC 6.15.06 update on 06GRC power costs.xls Chart 1_04 07E Wild Horse Wind Expansion (C) (2)_Electric Rev Req Model (2009 GRC) Revised 01-18-2010 2 3 2" xfId="21151"/>
    <cellStyle name="_VC 6.15.06 update on 06GRC power costs.xls Chart 1_04 07E Wild Horse Wind Expansion (C) (2)_Electric Rev Req Model (2009 GRC) Revised 01-18-2010 2 4" xfId="21152"/>
    <cellStyle name="_VC 6.15.06 update on 06GRC power costs.xls Chart 1_04 07E Wild Horse Wind Expansion (C) (2)_Electric Rev Req Model (2009 GRC) Revised 01-18-2010 2 4 2" xfId="21153"/>
    <cellStyle name="_VC 6.15.06 update on 06GRC power costs.xls Chart 1_04 07E Wild Horse Wind Expansion (C) (2)_Electric Rev Req Model (2009 GRC) Revised 01-18-2010 2 5" xfId="21154"/>
    <cellStyle name="_VC 6.15.06 update on 06GRC power costs.xls Chart 1_04 07E Wild Horse Wind Expansion (C) (2)_Electric Rev Req Model (2009 GRC) Revised 01-18-2010 3" xfId="21155"/>
    <cellStyle name="_VC 6.15.06 update on 06GRC power costs.xls Chart 1_04 07E Wild Horse Wind Expansion (C) (2)_Electric Rev Req Model (2009 GRC) Revised 01-18-2010 3 2" xfId="21156"/>
    <cellStyle name="_VC 6.15.06 update on 06GRC power costs.xls Chart 1_04 07E Wild Horse Wind Expansion (C) (2)_Electric Rev Req Model (2009 GRC) Revised 01-18-2010 3 2 2" xfId="21157"/>
    <cellStyle name="_VC 6.15.06 update on 06GRC power costs.xls Chart 1_04 07E Wild Horse Wind Expansion (C) (2)_Electric Rev Req Model (2009 GRC) Revised 01-18-2010 3 3" xfId="21158"/>
    <cellStyle name="_VC 6.15.06 update on 06GRC power costs.xls Chart 1_04 07E Wild Horse Wind Expansion (C) (2)_Electric Rev Req Model (2009 GRC) Revised 01-18-2010 3 4" xfId="21159"/>
    <cellStyle name="_VC 6.15.06 update on 06GRC power costs.xls Chart 1_04 07E Wild Horse Wind Expansion (C) (2)_Electric Rev Req Model (2009 GRC) Revised 01-18-2010 4" xfId="21160"/>
    <cellStyle name="_VC 6.15.06 update on 06GRC power costs.xls Chart 1_04 07E Wild Horse Wind Expansion (C) (2)_Electric Rev Req Model (2009 GRC) Revised 01-18-2010 4 2" xfId="21161"/>
    <cellStyle name="_VC 6.15.06 update on 06GRC power costs.xls Chart 1_04 07E Wild Horse Wind Expansion (C) (2)_Electric Rev Req Model (2009 GRC) Revised 01-18-2010 4 2 2" xfId="21162"/>
    <cellStyle name="_VC 6.15.06 update on 06GRC power costs.xls Chart 1_04 07E Wild Horse Wind Expansion (C) (2)_Electric Rev Req Model (2009 GRC) Revised 01-18-2010 4 3" xfId="21163"/>
    <cellStyle name="_VC 6.15.06 update on 06GRC power costs.xls Chart 1_04 07E Wild Horse Wind Expansion (C) (2)_Electric Rev Req Model (2009 GRC) Revised 01-18-2010 5" xfId="21164"/>
    <cellStyle name="_VC 6.15.06 update on 06GRC power costs.xls Chart 1_04 07E Wild Horse Wind Expansion (C) (2)_Electric Rev Req Model (2009 GRC) Revised 01-18-2010 5 2" xfId="21165"/>
    <cellStyle name="_VC 6.15.06 update on 06GRC power costs.xls Chart 1_04 07E Wild Horse Wind Expansion (C) (2)_Electric Rev Req Model (2009 GRC) Revised 01-18-2010 6" xfId="21166"/>
    <cellStyle name="_VC 6.15.06 update on 06GRC power costs.xls Chart 1_04 07E Wild Horse Wind Expansion (C) (2)_Electric Rev Req Model (2009 GRC) Revised 01-18-2010 6 2" xfId="21167"/>
    <cellStyle name="_VC 6.15.06 update on 06GRC power costs.xls Chart 1_04 07E Wild Horse Wind Expansion (C) (2)_Electric Rev Req Model (2009 GRC) Revised 01-18-2010 7" xfId="21168"/>
    <cellStyle name="_VC 6.15.06 update on 06GRC power costs.xls Chart 1_04 07E Wild Horse Wind Expansion (C) (2)_Electric Rev Req Model (2009 GRC) Revised 01-18-2010_DEM-WP(C) ENERG10C--ctn Mid-C_042010 2010GRC" xfId="21169"/>
    <cellStyle name="_VC 6.15.06 update on 06GRC power costs.xls Chart 1_04 07E Wild Horse Wind Expansion (C) (2)_Electric Rev Req Model (2009 GRC) Revised 01-18-2010_DEM-WP(C) ENERG10C--ctn Mid-C_042010 2010GRC 2" xfId="21170"/>
    <cellStyle name="_VC 6.15.06 update on 06GRC power costs.xls Chart 1_04 07E Wild Horse Wind Expansion (C) (2)_Electric Rev Req Model (2010 GRC)" xfId="21171"/>
    <cellStyle name="_VC 6.15.06 update on 06GRC power costs.xls Chart 1_04 07E Wild Horse Wind Expansion (C) (2)_Electric Rev Req Model (2010 GRC) 2" xfId="21172"/>
    <cellStyle name="_VC 6.15.06 update on 06GRC power costs.xls Chart 1_04 07E Wild Horse Wind Expansion (C) (2)_Electric Rev Req Model (2010 GRC) SF" xfId="21173"/>
    <cellStyle name="_VC 6.15.06 update on 06GRC power costs.xls Chart 1_04 07E Wild Horse Wind Expansion (C) (2)_Electric Rev Req Model (2010 GRC) SF 2" xfId="21174"/>
    <cellStyle name="_VC 6.15.06 update on 06GRC power costs.xls Chart 1_04 07E Wild Horse Wind Expansion (C) (2)_Final Order Electric EXHIBIT A-1" xfId="21175"/>
    <cellStyle name="_VC 6.15.06 update on 06GRC power costs.xls Chart 1_04 07E Wild Horse Wind Expansion (C) (2)_Final Order Electric EXHIBIT A-1 2" xfId="21176"/>
    <cellStyle name="_VC 6.15.06 update on 06GRC power costs.xls Chart 1_04 07E Wild Horse Wind Expansion (C) (2)_Final Order Electric EXHIBIT A-1 2 2" xfId="21177"/>
    <cellStyle name="_VC 6.15.06 update on 06GRC power costs.xls Chart 1_04 07E Wild Horse Wind Expansion (C) (2)_Final Order Electric EXHIBIT A-1 2 2 2" xfId="21178"/>
    <cellStyle name="_VC 6.15.06 update on 06GRC power costs.xls Chart 1_04 07E Wild Horse Wind Expansion (C) (2)_Final Order Electric EXHIBIT A-1 2 3" xfId="21179"/>
    <cellStyle name="_VC 6.15.06 update on 06GRC power costs.xls Chart 1_04 07E Wild Horse Wind Expansion (C) (2)_Final Order Electric EXHIBIT A-1 2 4" xfId="21180"/>
    <cellStyle name="_VC 6.15.06 update on 06GRC power costs.xls Chart 1_04 07E Wild Horse Wind Expansion (C) (2)_Final Order Electric EXHIBIT A-1 3" xfId="21181"/>
    <cellStyle name="_VC 6.15.06 update on 06GRC power costs.xls Chart 1_04 07E Wild Horse Wind Expansion (C) (2)_Final Order Electric EXHIBIT A-1 3 2" xfId="21182"/>
    <cellStyle name="_VC 6.15.06 update on 06GRC power costs.xls Chart 1_04 07E Wild Horse Wind Expansion (C) (2)_Final Order Electric EXHIBIT A-1 3 2 2" xfId="21183"/>
    <cellStyle name="_VC 6.15.06 update on 06GRC power costs.xls Chart 1_04 07E Wild Horse Wind Expansion (C) (2)_Final Order Electric EXHIBIT A-1 3 3" xfId="21184"/>
    <cellStyle name="_VC 6.15.06 update on 06GRC power costs.xls Chart 1_04 07E Wild Horse Wind Expansion (C) (2)_Final Order Electric EXHIBIT A-1 4" xfId="21185"/>
    <cellStyle name="_VC 6.15.06 update on 06GRC power costs.xls Chart 1_04 07E Wild Horse Wind Expansion (C) (2)_Final Order Electric EXHIBIT A-1 4 2" xfId="21186"/>
    <cellStyle name="_VC 6.15.06 update on 06GRC power costs.xls Chart 1_04 07E Wild Horse Wind Expansion (C) (2)_Final Order Electric EXHIBIT A-1 5" xfId="21187"/>
    <cellStyle name="_VC 6.15.06 update on 06GRC power costs.xls Chart 1_04 07E Wild Horse Wind Expansion (C) (2)_Final Order Electric EXHIBIT A-1 6" xfId="21188"/>
    <cellStyle name="_VC 6.15.06 update on 06GRC power costs.xls Chart 1_04 07E Wild Horse Wind Expansion (C) (2)_Final Order Electric EXHIBIT A-1 7" xfId="21189"/>
    <cellStyle name="_VC 6.15.06 update on 06GRC power costs.xls Chart 1_04 07E Wild Horse Wind Expansion (C) (2)_TENASKA REGULATORY ASSET" xfId="21190"/>
    <cellStyle name="_VC 6.15.06 update on 06GRC power costs.xls Chart 1_04 07E Wild Horse Wind Expansion (C) (2)_TENASKA REGULATORY ASSET 2" xfId="21191"/>
    <cellStyle name="_VC 6.15.06 update on 06GRC power costs.xls Chart 1_04 07E Wild Horse Wind Expansion (C) (2)_TENASKA REGULATORY ASSET 2 2" xfId="21192"/>
    <cellStyle name="_VC 6.15.06 update on 06GRC power costs.xls Chart 1_04 07E Wild Horse Wind Expansion (C) (2)_TENASKA REGULATORY ASSET 2 2 2" xfId="21193"/>
    <cellStyle name="_VC 6.15.06 update on 06GRC power costs.xls Chart 1_04 07E Wild Horse Wind Expansion (C) (2)_TENASKA REGULATORY ASSET 2 3" xfId="21194"/>
    <cellStyle name="_VC 6.15.06 update on 06GRC power costs.xls Chart 1_04 07E Wild Horse Wind Expansion (C) (2)_TENASKA REGULATORY ASSET 2 4" xfId="21195"/>
    <cellStyle name="_VC 6.15.06 update on 06GRC power costs.xls Chart 1_04 07E Wild Horse Wind Expansion (C) (2)_TENASKA REGULATORY ASSET 3" xfId="21196"/>
    <cellStyle name="_VC 6.15.06 update on 06GRC power costs.xls Chart 1_04 07E Wild Horse Wind Expansion (C) (2)_TENASKA REGULATORY ASSET 3 2" xfId="21197"/>
    <cellStyle name="_VC 6.15.06 update on 06GRC power costs.xls Chart 1_04 07E Wild Horse Wind Expansion (C) (2)_TENASKA REGULATORY ASSET 3 2 2" xfId="21198"/>
    <cellStyle name="_VC 6.15.06 update on 06GRC power costs.xls Chart 1_04 07E Wild Horse Wind Expansion (C) (2)_TENASKA REGULATORY ASSET 3 3" xfId="21199"/>
    <cellStyle name="_VC 6.15.06 update on 06GRC power costs.xls Chart 1_04 07E Wild Horse Wind Expansion (C) (2)_TENASKA REGULATORY ASSET 4" xfId="21200"/>
    <cellStyle name="_VC 6.15.06 update on 06GRC power costs.xls Chart 1_04 07E Wild Horse Wind Expansion (C) (2)_TENASKA REGULATORY ASSET 4 2" xfId="21201"/>
    <cellStyle name="_VC 6.15.06 update on 06GRC power costs.xls Chart 1_04 07E Wild Horse Wind Expansion (C) (2)_TENASKA REGULATORY ASSET 5" xfId="21202"/>
    <cellStyle name="_VC 6.15.06 update on 06GRC power costs.xls Chart 1_04 07E Wild Horse Wind Expansion (C) (2)_TENASKA REGULATORY ASSET 6" xfId="21203"/>
    <cellStyle name="_VC 6.15.06 update on 06GRC power costs.xls Chart 1_04 07E Wild Horse Wind Expansion (C) (2)_TENASKA REGULATORY ASSET 7" xfId="21204"/>
    <cellStyle name="_VC 6.15.06 update on 06GRC power costs.xls Chart 1_16.37E Wild Horse Expansion DeferralRevwrkingfile SF" xfId="21205"/>
    <cellStyle name="_VC 6.15.06 update on 06GRC power costs.xls Chart 1_16.37E Wild Horse Expansion DeferralRevwrkingfile SF 2" xfId="21206"/>
    <cellStyle name="_VC 6.15.06 update on 06GRC power costs.xls Chart 1_16.37E Wild Horse Expansion DeferralRevwrkingfile SF 2 2" xfId="21207"/>
    <cellStyle name="_VC 6.15.06 update on 06GRC power costs.xls Chart 1_16.37E Wild Horse Expansion DeferralRevwrkingfile SF 2 2 2" xfId="21208"/>
    <cellStyle name="_VC 6.15.06 update on 06GRC power costs.xls Chart 1_16.37E Wild Horse Expansion DeferralRevwrkingfile SF 2 2 2 2" xfId="21209"/>
    <cellStyle name="_VC 6.15.06 update on 06GRC power costs.xls Chart 1_16.37E Wild Horse Expansion DeferralRevwrkingfile SF 2 2 3" xfId="21210"/>
    <cellStyle name="_VC 6.15.06 update on 06GRC power costs.xls Chart 1_16.37E Wild Horse Expansion DeferralRevwrkingfile SF 2 3" xfId="21211"/>
    <cellStyle name="_VC 6.15.06 update on 06GRC power costs.xls Chart 1_16.37E Wild Horse Expansion DeferralRevwrkingfile SF 2 3 2" xfId="21212"/>
    <cellStyle name="_VC 6.15.06 update on 06GRC power costs.xls Chart 1_16.37E Wild Horse Expansion DeferralRevwrkingfile SF 2 4" xfId="21213"/>
    <cellStyle name="_VC 6.15.06 update on 06GRC power costs.xls Chart 1_16.37E Wild Horse Expansion DeferralRevwrkingfile SF 2 4 2" xfId="21214"/>
    <cellStyle name="_VC 6.15.06 update on 06GRC power costs.xls Chart 1_16.37E Wild Horse Expansion DeferralRevwrkingfile SF 2 5" xfId="21215"/>
    <cellStyle name="_VC 6.15.06 update on 06GRC power costs.xls Chart 1_16.37E Wild Horse Expansion DeferralRevwrkingfile SF 3" xfId="21216"/>
    <cellStyle name="_VC 6.15.06 update on 06GRC power costs.xls Chart 1_16.37E Wild Horse Expansion DeferralRevwrkingfile SF 3 2" xfId="21217"/>
    <cellStyle name="_VC 6.15.06 update on 06GRC power costs.xls Chart 1_16.37E Wild Horse Expansion DeferralRevwrkingfile SF 3 2 2" xfId="21218"/>
    <cellStyle name="_VC 6.15.06 update on 06GRC power costs.xls Chart 1_16.37E Wild Horse Expansion DeferralRevwrkingfile SF 3 3" xfId="21219"/>
    <cellStyle name="_VC 6.15.06 update on 06GRC power costs.xls Chart 1_16.37E Wild Horse Expansion DeferralRevwrkingfile SF 3 4" xfId="21220"/>
    <cellStyle name="_VC 6.15.06 update on 06GRC power costs.xls Chart 1_16.37E Wild Horse Expansion DeferralRevwrkingfile SF 4" xfId="21221"/>
    <cellStyle name="_VC 6.15.06 update on 06GRC power costs.xls Chart 1_16.37E Wild Horse Expansion DeferralRevwrkingfile SF 4 2" xfId="21222"/>
    <cellStyle name="_VC 6.15.06 update on 06GRC power costs.xls Chart 1_16.37E Wild Horse Expansion DeferralRevwrkingfile SF 4 2 2" xfId="21223"/>
    <cellStyle name="_VC 6.15.06 update on 06GRC power costs.xls Chart 1_16.37E Wild Horse Expansion DeferralRevwrkingfile SF 4 3" xfId="21224"/>
    <cellStyle name="_VC 6.15.06 update on 06GRC power costs.xls Chart 1_16.37E Wild Horse Expansion DeferralRevwrkingfile SF 5" xfId="21225"/>
    <cellStyle name="_VC 6.15.06 update on 06GRC power costs.xls Chart 1_16.37E Wild Horse Expansion DeferralRevwrkingfile SF 5 2" xfId="21226"/>
    <cellStyle name="_VC 6.15.06 update on 06GRC power costs.xls Chart 1_16.37E Wild Horse Expansion DeferralRevwrkingfile SF 6" xfId="21227"/>
    <cellStyle name="_VC 6.15.06 update on 06GRC power costs.xls Chart 1_16.37E Wild Horse Expansion DeferralRevwrkingfile SF 6 2" xfId="21228"/>
    <cellStyle name="_VC 6.15.06 update on 06GRC power costs.xls Chart 1_16.37E Wild Horse Expansion DeferralRevwrkingfile SF 7" xfId="21229"/>
    <cellStyle name="_VC 6.15.06 update on 06GRC power costs.xls Chart 1_16.37E Wild Horse Expansion DeferralRevwrkingfile SF_DEM-WP(C) ENERG10C--ctn Mid-C_042010 2010GRC" xfId="21230"/>
    <cellStyle name="_VC 6.15.06 update on 06GRC power costs.xls Chart 1_16.37E Wild Horse Expansion DeferralRevwrkingfile SF_DEM-WP(C) ENERG10C--ctn Mid-C_042010 2010GRC 2" xfId="21231"/>
    <cellStyle name="_VC 6.15.06 update on 06GRC power costs.xls Chart 1_2009 Compliance Filing PCA Exhibits for GRC" xfId="21232"/>
    <cellStyle name="_VC 6.15.06 update on 06GRC power costs.xls Chart 1_2009 Compliance Filing PCA Exhibits for GRC 2" xfId="21233"/>
    <cellStyle name="_VC 6.15.06 update on 06GRC power costs.xls Chart 1_2009 Compliance Filing PCA Exhibits for GRC 2 2" xfId="21234"/>
    <cellStyle name="_VC 6.15.06 update on 06GRC power costs.xls Chart 1_2009 Compliance Filing PCA Exhibits for GRC 3" xfId="21235"/>
    <cellStyle name="_VC 6.15.06 update on 06GRC power costs.xls Chart 1_2009 GRC Compl Filing - Exhibit D" xfId="21236"/>
    <cellStyle name="_VC 6.15.06 update on 06GRC power costs.xls Chart 1_2009 GRC Compl Filing - Exhibit D 2" xfId="21237"/>
    <cellStyle name="_VC 6.15.06 update on 06GRC power costs.xls Chart 1_2009 GRC Compl Filing - Exhibit D 2 2" xfId="21238"/>
    <cellStyle name="_VC 6.15.06 update on 06GRC power costs.xls Chart 1_2009 GRC Compl Filing - Exhibit D 2 2 2" xfId="21239"/>
    <cellStyle name="_VC 6.15.06 update on 06GRC power costs.xls Chart 1_2009 GRC Compl Filing - Exhibit D 2 2 2 2" xfId="21240"/>
    <cellStyle name="_VC 6.15.06 update on 06GRC power costs.xls Chart 1_2009 GRC Compl Filing - Exhibit D 2 3" xfId="21241"/>
    <cellStyle name="_VC 6.15.06 update on 06GRC power costs.xls Chart 1_2009 GRC Compl Filing - Exhibit D 2 3 2" xfId="21242"/>
    <cellStyle name="_VC 6.15.06 update on 06GRC power costs.xls Chart 1_2009 GRC Compl Filing - Exhibit D 2 4" xfId="21243"/>
    <cellStyle name="_VC 6.15.06 update on 06GRC power costs.xls Chart 1_2009 GRC Compl Filing - Exhibit D 2 4 2" xfId="21244"/>
    <cellStyle name="_VC 6.15.06 update on 06GRC power costs.xls Chart 1_2009 GRC Compl Filing - Exhibit D 2 5" xfId="21245"/>
    <cellStyle name="_VC 6.15.06 update on 06GRC power costs.xls Chart 1_2009 GRC Compl Filing - Exhibit D 3" xfId="21246"/>
    <cellStyle name="_VC 6.15.06 update on 06GRC power costs.xls Chart 1_2009 GRC Compl Filing - Exhibit D 3 2" xfId="21247"/>
    <cellStyle name="_VC 6.15.06 update on 06GRC power costs.xls Chart 1_2009 GRC Compl Filing - Exhibit D 3 2 2" xfId="21248"/>
    <cellStyle name="_VC 6.15.06 update on 06GRC power costs.xls Chart 1_2009 GRC Compl Filing - Exhibit D 3 3" xfId="21249"/>
    <cellStyle name="_VC 6.15.06 update on 06GRC power costs.xls Chart 1_2009 GRC Compl Filing - Exhibit D 4" xfId="21250"/>
    <cellStyle name="_VC 6.15.06 update on 06GRC power costs.xls Chart 1_2009 GRC Compl Filing - Exhibit D 4 2" xfId="21251"/>
    <cellStyle name="_VC 6.15.06 update on 06GRC power costs.xls Chart 1_2009 GRC Compl Filing - Exhibit D 4 2 2" xfId="21252"/>
    <cellStyle name="_VC 6.15.06 update on 06GRC power costs.xls Chart 1_2009 GRC Compl Filing - Exhibit D 4 3" xfId="21253"/>
    <cellStyle name="_VC 6.15.06 update on 06GRC power costs.xls Chart 1_2009 GRC Compl Filing - Exhibit D 5" xfId="21254"/>
    <cellStyle name="_VC 6.15.06 update on 06GRC power costs.xls Chart 1_2009 GRC Compl Filing - Exhibit D 5 2" xfId="21255"/>
    <cellStyle name="_VC 6.15.06 update on 06GRC power costs.xls Chart 1_2009 GRC Compl Filing - Exhibit D 6" xfId="21256"/>
    <cellStyle name="_VC 6.15.06 update on 06GRC power costs.xls Chart 1_2009 GRC Compl Filing - Exhibit D 6 2" xfId="21257"/>
    <cellStyle name="_VC 6.15.06 update on 06GRC power costs.xls Chart 1_2009 GRC Compl Filing - Exhibit D 7" xfId="21258"/>
    <cellStyle name="_VC 6.15.06 update on 06GRC power costs.xls Chart 1_2009 GRC Compl Filing - Exhibit D_DEM-WP(C) ENERG10C--ctn Mid-C_042010 2010GRC" xfId="21259"/>
    <cellStyle name="_VC 6.15.06 update on 06GRC power costs.xls Chart 1_2009 GRC Compl Filing - Exhibit D_DEM-WP(C) ENERG10C--ctn Mid-C_042010 2010GRC 2" xfId="21260"/>
    <cellStyle name="_VC 6.15.06 update on 06GRC power costs.xls Chart 1_3.01 Income Statement" xfId="21261"/>
    <cellStyle name="_VC 6.15.06 update on 06GRC power costs.xls Chart 1_4 31 Regulatory Assets and Liabilities  7 06- Exhibit D" xfId="21262"/>
    <cellStyle name="_VC 6.15.06 update on 06GRC power costs.xls Chart 1_4 31 Regulatory Assets and Liabilities  7 06- Exhibit D 2" xfId="21263"/>
    <cellStyle name="_VC 6.15.06 update on 06GRC power costs.xls Chart 1_4 31 Regulatory Assets and Liabilities  7 06- Exhibit D 2 2" xfId="21264"/>
    <cellStyle name="_VC 6.15.06 update on 06GRC power costs.xls Chart 1_4 31 Regulatory Assets and Liabilities  7 06- Exhibit D 2 2 2" xfId="21265"/>
    <cellStyle name="_VC 6.15.06 update on 06GRC power costs.xls Chart 1_4 31 Regulatory Assets and Liabilities  7 06- Exhibit D 2 2 2 2" xfId="21266"/>
    <cellStyle name="_VC 6.15.06 update on 06GRC power costs.xls Chart 1_4 31 Regulatory Assets and Liabilities  7 06- Exhibit D 2 2 3" xfId="21267"/>
    <cellStyle name="_VC 6.15.06 update on 06GRC power costs.xls Chart 1_4 31 Regulatory Assets and Liabilities  7 06- Exhibit D 2 3" xfId="21268"/>
    <cellStyle name="_VC 6.15.06 update on 06GRC power costs.xls Chart 1_4 31 Regulatory Assets and Liabilities  7 06- Exhibit D 2 3 2" xfId="21269"/>
    <cellStyle name="_VC 6.15.06 update on 06GRC power costs.xls Chart 1_4 31 Regulatory Assets and Liabilities  7 06- Exhibit D 2 4" xfId="21270"/>
    <cellStyle name="_VC 6.15.06 update on 06GRC power costs.xls Chart 1_4 31 Regulatory Assets and Liabilities  7 06- Exhibit D 2 4 2" xfId="21271"/>
    <cellStyle name="_VC 6.15.06 update on 06GRC power costs.xls Chart 1_4 31 Regulatory Assets and Liabilities  7 06- Exhibit D 2 5" xfId="21272"/>
    <cellStyle name="_VC 6.15.06 update on 06GRC power costs.xls Chart 1_4 31 Regulatory Assets and Liabilities  7 06- Exhibit D 3" xfId="21273"/>
    <cellStyle name="_VC 6.15.06 update on 06GRC power costs.xls Chart 1_4 31 Regulatory Assets and Liabilities  7 06- Exhibit D 3 2" xfId="21274"/>
    <cellStyle name="_VC 6.15.06 update on 06GRC power costs.xls Chart 1_4 31 Regulatory Assets and Liabilities  7 06- Exhibit D 3 2 2" xfId="21275"/>
    <cellStyle name="_VC 6.15.06 update on 06GRC power costs.xls Chart 1_4 31 Regulatory Assets and Liabilities  7 06- Exhibit D 3 3" xfId="21276"/>
    <cellStyle name="_VC 6.15.06 update on 06GRC power costs.xls Chart 1_4 31 Regulatory Assets and Liabilities  7 06- Exhibit D 3 4" xfId="21277"/>
    <cellStyle name="_VC 6.15.06 update on 06GRC power costs.xls Chart 1_4 31 Regulatory Assets and Liabilities  7 06- Exhibit D 4" xfId="21278"/>
    <cellStyle name="_VC 6.15.06 update on 06GRC power costs.xls Chart 1_4 31 Regulatory Assets and Liabilities  7 06- Exhibit D 4 2" xfId="21279"/>
    <cellStyle name="_VC 6.15.06 update on 06GRC power costs.xls Chart 1_4 31 Regulatory Assets and Liabilities  7 06- Exhibit D 4 2 2" xfId="21280"/>
    <cellStyle name="_VC 6.15.06 update on 06GRC power costs.xls Chart 1_4 31 Regulatory Assets and Liabilities  7 06- Exhibit D 4 3" xfId="21281"/>
    <cellStyle name="_VC 6.15.06 update on 06GRC power costs.xls Chart 1_4 31 Regulatory Assets and Liabilities  7 06- Exhibit D 5" xfId="21282"/>
    <cellStyle name="_VC 6.15.06 update on 06GRC power costs.xls Chart 1_4 31 Regulatory Assets and Liabilities  7 06- Exhibit D 5 2" xfId="21283"/>
    <cellStyle name="_VC 6.15.06 update on 06GRC power costs.xls Chart 1_4 31 Regulatory Assets and Liabilities  7 06- Exhibit D 6" xfId="21284"/>
    <cellStyle name="_VC 6.15.06 update on 06GRC power costs.xls Chart 1_4 31 Regulatory Assets and Liabilities  7 06- Exhibit D 6 2" xfId="21285"/>
    <cellStyle name="_VC 6.15.06 update on 06GRC power costs.xls Chart 1_4 31 Regulatory Assets and Liabilities  7 06- Exhibit D 7" xfId="21286"/>
    <cellStyle name="_VC 6.15.06 update on 06GRC power costs.xls Chart 1_4 31 Regulatory Assets and Liabilities  7 06- Exhibit D_DEM-WP(C) ENERG10C--ctn Mid-C_042010 2010GRC" xfId="21287"/>
    <cellStyle name="_VC 6.15.06 update on 06GRC power costs.xls Chart 1_4 31 Regulatory Assets and Liabilities  7 06- Exhibit D_DEM-WP(C) ENERG10C--ctn Mid-C_042010 2010GRC 2" xfId="21288"/>
    <cellStyle name="_VC 6.15.06 update on 06GRC power costs.xls Chart 1_4 31 Regulatory Assets and Liabilities  7 06- Exhibit D_NIM Summary" xfId="21289"/>
    <cellStyle name="_VC 6.15.06 update on 06GRC power costs.xls Chart 1_4 31 Regulatory Assets and Liabilities  7 06- Exhibit D_NIM Summary 2" xfId="21290"/>
    <cellStyle name="_VC 6.15.06 update on 06GRC power costs.xls Chart 1_4 31 Regulatory Assets and Liabilities  7 06- Exhibit D_NIM Summary 2 2" xfId="21291"/>
    <cellStyle name="_VC 6.15.06 update on 06GRC power costs.xls Chart 1_4 31 Regulatory Assets and Liabilities  7 06- Exhibit D_NIM Summary 2 2 2" xfId="21292"/>
    <cellStyle name="_VC 6.15.06 update on 06GRC power costs.xls Chart 1_4 31 Regulatory Assets and Liabilities  7 06- Exhibit D_NIM Summary 2 2 2 2" xfId="21293"/>
    <cellStyle name="_VC 6.15.06 update on 06GRC power costs.xls Chart 1_4 31 Regulatory Assets and Liabilities  7 06- Exhibit D_NIM Summary 2 3" xfId="21294"/>
    <cellStyle name="_VC 6.15.06 update on 06GRC power costs.xls Chart 1_4 31 Regulatory Assets and Liabilities  7 06- Exhibit D_NIM Summary 2 3 2" xfId="21295"/>
    <cellStyle name="_VC 6.15.06 update on 06GRC power costs.xls Chart 1_4 31 Regulatory Assets and Liabilities  7 06- Exhibit D_NIM Summary 2 4" xfId="21296"/>
    <cellStyle name="_VC 6.15.06 update on 06GRC power costs.xls Chart 1_4 31 Regulatory Assets and Liabilities  7 06- Exhibit D_NIM Summary 2 4 2" xfId="21297"/>
    <cellStyle name="_VC 6.15.06 update on 06GRC power costs.xls Chart 1_4 31 Regulatory Assets and Liabilities  7 06- Exhibit D_NIM Summary 2 5" xfId="21298"/>
    <cellStyle name="_VC 6.15.06 update on 06GRC power costs.xls Chart 1_4 31 Regulatory Assets and Liabilities  7 06- Exhibit D_NIM Summary 3" xfId="21299"/>
    <cellStyle name="_VC 6.15.06 update on 06GRC power costs.xls Chart 1_4 31 Regulatory Assets and Liabilities  7 06- Exhibit D_NIM Summary 3 2" xfId="21300"/>
    <cellStyle name="_VC 6.15.06 update on 06GRC power costs.xls Chart 1_4 31 Regulatory Assets and Liabilities  7 06- Exhibit D_NIM Summary 3 2 2" xfId="21301"/>
    <cellStyle name="_VC 6.15.06 update on 06GRC power costs.xls Chart 1_4 31 Regulatory Assets and Liabilities  7 06- Exhibit D_NIM Summary 3 3" xfId="21302"/>
    <cellStyle name="_VC 6.15.06 update on 06GRC power costs.xls Chart 1_4 31 Regulatory Assets and Liabilities  7 06- Exhibit D_NIM Summary 4" xfId="21303"/>
    <cellStyle name="_VC 6.15.06 update on 06GRC power costs.xls Chart 1_4 31 Regulatory Assets and Liabilities  7 06- Exhibit D_NIM Summary 4 2" xfId="21304"/>
    <cellStyle name="_VC 6.15.06 update on 06GRC power costs.xls Chart 1_4 31 Regulatory Assets and Liabilities  7 06- Exhibit D_NIM Summary 4 2 2" xfId="21305"/>
    <cellStyle name="_VC 6.15.06 update on 06GRC power costs.xls Chart 1_4 31 Regulatory Assets and Liabilities  7 06- Exhibit D_NIM Summary 4 3" xfId="21306"/>
    <cellStyle name="_VC 6.15.06 update on 06GRC power costs.xls Chart 1_4 31 Regulatory Assets and Liabilities  7 06- Exhibit D_NIM Summary 5" xfId="21307"/>
    <cellStyle name="_VC 6.15.06 update on 06GRC power costs.xls Chart 1_4 31 Regulatory Assets and Liabilities  7 06- Exhibit D_NIM Summary 5 2" xfId="21308"/>
    <cellStyle name="_VC 6.15.06 update on 06GRC power costs.xls Chart 1_4 31 Regulatory Assets and Liabilities  7 06- Exhibit D_NIM Summary 6" xfId="21309"/>
    <cellStyle name="_VC 6.15.06 update on 06GRC power costs.xls Chart 1_4 31 Regulatory Assets and Liabilities  7 06- Exhibit D_NIM Summary 6 2" xfId="21310"/>
    <cellStyle name="_VC 6.15.06 update on 06GRC power costs.xls Chart 1_4 31 Regulatory Assets and Liabilities  7 06- Exhibit D_NIM Summary 7" xfId="21311"/>
    <cellStyle name="_VC 6.15.06 update on 06GRC power costs.xls Chart 1_4 31 Regulatory Assets and Liabilities  7 06- Exhibit D_NIM Summary_DEM-WP(C) ENERG10C--ctn Mid-C_042010 2010GRC" xfId="21312"/>
    <cellStyle name="_VC 6.15.06 update on 06GRC power costs.xls Chart 1_4 31 Regulatory Assets and Liabilities  7 06- Exhibit D_NIM Summary_DEM-WP(C) ENERG10C--ctn Mid-C_042010 2010GRC 2" xfId="21313"/>
    <cellStyle name="_VC 6.15.06 update on 06GRC power costs.xls Chart 1_4 31E Reg Asset  Liab and EXH D" xfId="21314"/>
    <cellStyle name="_VC 6.15.06 update on 06GRC power costs.xls Chart 1_4 31E Reg Asset  Liab and EXH D _ Aug 10 Filing (2)" xfId="21315"/>
    <cellStyle name="_VC 6.15.06 update on 06GRC power costs.xls Chart 1_4 31E Reg Asset  Liab and EXH D _ Aug 10 Filing (2) 2" xfId="21316"/>
    <cellStyle name="_VC 6.15.06 update on 06GRC power costs.xls Chart 1_4 31E Reg Asset  Liab and EXH D _ Aug 10 Filing (2) 2 2" xfId="21317"/>
    <cellStyle name="_VC 6.15.06 update on 06GRC power costs.xls Chart 1_4 31E Reg Asset  Liab and EXH D _ Aug 10 Filing (2) 2 2 2" xfId="21318"/>
    <cellStyle name="_VC 6.15.06 update on 06GRC power costs.xls Chart 1_4 31E Reg Asset  Liab and EXH D _ Aug 10 Filing (2) 2 3" xfId="21319"/>
    <cellStyle name="_VC 6.15.06 update on 06GRC power costs.xls Chart 1_4 31E Reg Asset  Liab and EXH D _ Aug 10 Filing (2) 3" xfId="21320"/>
    <cellStyle name="_VC 6.15.06 update on 06GRC power costs.xls Chart 1_4 31E Reg Asset  Liab and EXH D _ Aug 10 Filing (2) 3 2" xfId="21321"/>
    <cellStyle name="_VC 6.15.06 update on 06GRC power costs.xls Chart 1_4 31E Reg Asset  Liab and EXH D _ Aug 10 Filing (2) 3 2 2" xfId="21322"/>
    <cellStyle name="_VC 6.15.06 update on 06GRC power costs.xls Chart 1_4 31E Reg Asset  Liab and EXH D _ Aug 10 Filing (2) 3 3" xfId="21323"/>
    <cellStyle name="_VC 6.15.06 update on 06GRC power costs.xls Chart 1_4 31E Reg Asset  Liab and EXH D _ Aug 10 Filing (2) 4" xfId="21324"/>
    <cellStyle name="_VC 6.15.06 update on 06GRC power costs.xls Chart 1_4 31E Reg Asset  Liab and EXH D _ Aug 10 Filing (2) 4 2" xfId="21325"/>
    <cellStyle name="_VC 6.15.06 update on 06GRC power costs.xls Chart 1_4 31E Reg Asset  Liab and EXH D _ Aug 10 Filing (2) 5" xfId="21326"/>
    <cellStyle name="_VC 6.15.06 update on 06GRC power costs.xls Chart 1_4 31E Reg Asset  Liab and EXH D _ Aug 10 Filing (2) 5 2" xfId="21327"/>
    <cellStyle name="_VC 6.15.06 update on 06GRC power costs.xls Chart 1_4 31E Reg Asset  Liab and EXH D 10" xfId="21328"/>
    <cellStyle name="_VC 6.15.06 update on 06GRC power costs.xls Chart 1_4 31E Reg Asset  Liab and EXH D 10 2" xfId="21329"/>
    <cellStyle name="_VC 6.15.06 update on 06GRC power costs.xls Chart 1_4 31E Reg Asset  Liab and EXH D 10 2 2" xfId="21330"/>
    <cellStyle name="_VC 6.15.06 update on 06GRC power costs.xls Chart 1_4 31E Reg Asset  Liab and EXH D 10 3" xfId="21331"/>
    <cellStyle name="_VC 6.15.06 update on 06GRC power costs.xls Chart 1_4 31E Reg Asset  Liab and EXH D 11" xfId="21332"/>
    <cellStyle name="_VC 6.15.06 update on 06GRC power costs.xls Chart 1_4 31E Reg Asset  Liab and EXH D 11 2" xfId="21333"/>
    <cellStyle name="_VC 6.15.06 update on 06GRC power costs.xls Chart 1_4 31E Reg Asset  Liab and EXH D 11 2 2" xfId="21334"/>
    <cellStyle name="_VC 6.15.06 update on 06GRC power costs.xls Chart 1_4 31E Reg Asset  Liab and EXH D 11 3" xfId="21335"/>
    <cellStyle name="_VC 6.15.06 update on 06GRC power costs.xls Chart 1_4 31E Reg Asset  Liab and EXH D 12" xfId="21336"/>
    <cellStyle name="_VC 6.15.06 update on 06GRC power costs.xls Chart 1_4 31E Reg Asset  Liab and EXH D 12 2" xfId="21337"/>
    <cellStyle name="_VC 6.15.06 update on 06GRC power costs.xls Chart 1_4 31E Reg Asset  Liab and EXH D 12 2 2" xfId="21338"/>
    <cellStyle name="_VC 6.15.06 update on 06GRC power costs.xls Chart 1_4 31E Reg Asset  Liab and EXH D 12 3" xfId="21339"/>
    <cellStyle name="_VC 6.15.06 update on 06GRC power costs.xls Chart 1_4 31E Reg Asset  Liab and EXH D 13" xfId="21340"/>
    <cellStyle name="_VC 6.15.06 update on 06GRC power costs.xls Chart 1_4 31E Reg Asset  Liab and EXH D 13 2" xfId="21341"/>
    <cellStyle name="_VC 6.15.06 update on 06GRC power costs.xls Chart 1_4 31E Reg Asset  Liab and EXH D 13 2 2" xfId="21342"/>
    <cellStyle name="_VC 6.15.06 update on 06GRC power costs.xls Chart 1_4 31E Reg Asset  Liab and EXH D 13 3" xfId="21343"/>
    <cellStyle name="_VC 6.15.06 update on 06GRC power costs.xls Chart 1_4 31E Reg Asset  Liab and EXH D 14" xfId="21344"/>
    <cellStyle name="_VC 6.15.06 update on 06GRC power costs.xls Chart 1_4 31E Reg Asset  Liab and EXH D 14 2" xfId="21345"/>
    <cellStyle name="_VC 6.15.06 update on 06GRC power costs.xls Chart 1_4 31E Reg Asset  Liab and EXH D 14 2 2" xfId="21346"/>
    <cellStyle name="_VC 6.15.06 update on 06GRC power costs.xls Chart 1_4 31E Reg Asset  Liab and EXH D 14 3" xfId="21347"/>
    <cellStyle name="_VC 6.15.06 update on 06GRC power costs.xls Chart 1_4 31E Reg Asset  Liab and EXH D 15" xfId="21348"/>
    <cellStyle name="_VC 6.15.06 update on 06GRC power costs.xls Chart 1_4 31E Reg Asset  Liab and EXH D 15 2" xfId="21349"/>
    <cellStyle name="_VC 6.15.06 update on 06GRC power costs.xls Chart 1_4 31E Reg Asset  Liab and EXH D 15 2 2" xfId="21350"/>
    <cellStyle name="_VC 6.15.06 update on 06GRC power costs.xls Chart 1_4 31E Reg Asset  Liab and EXH D 15 3" xfId="21351"/>
    <cellStyle name="_VC 6.15.06 update on 06GRC power costs.xls Chart 1_4 31E Reg Asset  Liab and EXH D 16" xfId="21352"/>
    <cellStyle name="_VC 6.15.06 update on 06GRC power costs.xls Chart 1_4 31E Reg Asset  Liab and EXH D 16 2" xfId="21353"/>
    <cellStyle name="_VC 6.15.06 update on 06GRC power costs.xls Chart 1_4 31E Reg Asset  Liab and EXH D 16 2 2" xfId="21354"/>
    <cellStyle name="_VC 6.15.06 update on 06GRC power costs.xls Chart 1_4 31E Reg Asset  Liab and EXH D 16 3" xfId="21355"/>
    <cellStyle name="_VC 6.15.06 update on 06GRC power costs.xls Chart 1_4 31E Reg Asset  Liab and EXH D 17" xfId="21356"/>
    <cellStyle name="_VC 6.15.06 update on 06GRC power costs.xls Chart 1_4 31E Reg Asset  Liab and EXH D 17 2" xfId="21357"/>
    <cellStyle name="_VC 6.15.06 update on 06GRC power costs.xls Chart 1_4 31E Reg Asset  Liab and EXH D 18" xfId="21358"/>
    <cellStyle name="_VC 6.15.06 update on 06GRC power costs.xls Chart 1_4 31E Reg Asset  Liab and EXH D 18 2" xfId="21359"/>
    <cellStyle name="_VC 6.15.06 update on 06GRC power costs.xls Chart 1_4 31E Reg Asset  Liab and EXH D 19" xfId="21360"/>
    <cellStyle name="_VC 6.15.06 update on 06GRC power costs.xls Chart 1_4 31E Reg Asset  Liab and EXH D 19 2" xfId="21361"/>
    <cellStyle name="_VC 6.15.06 update on 06GRC power costs.xls Chart 1_4 31E Reg Asset  Liab and EXH D 2" xfId="21362"/>
    <cellStyle name="_VC 6.15.06 update on 06GRC power costs.xls Chart 1_4 31E Reg Asset  Liab and EXH D 2 2" xfId="21363"/>
    <cellStyle name="_VC 6.15.06 update on 06GRC power costs.xls Chart 1_4 31E Reg Asset  Liab and EXH D 2 2 2" xfId="21364"/>
    <cellStyle name="_VC 6.15.06 update on 06GRC power costs.xls Chart 1_4 31E Reg Asset  Liab and EXH D 2 3" xfId="21365"/>
    <cellStyle name="_VC 6.15.06 update on 06GRC power costs.xls Chart 1_4 31E Reg Asset  Liab and EXH D 20" xfId="21366"/>
    <cellStyle name="_VC 6.15.06 update on 06GRC power costs.xls Chart 1_4 31E Reg Asset  Liab and EXH D 20 2" xfId="21367"/>
    <cellStyle name="_VC 6.15.06 update on 06GRC power costs.xls Chart 1_4 31E Reg Asset  Liab and EXH D 21" xfId="21368"/>
    <cellStyle name="_VC 6.15.06 update on 06GRC power costs.xls Chart 1_4 31E Reg Asset  Liab and EXH D 21 2" xfId="21369"/>
    <cellStyle name="_VC 6.15.06 update on 06GRC power costs.xls Chart 1_4 31E Reg Asset  Liab and EXH D 22" xfId="21370"/>
    <cellStyle name="_VC 6.15.06 update on 06GRC power costs.xls Chart 1_4 31E Reg Asset  Liab and EXH D 22 2" xfId="21371"/>
    <cellStyle name="_VC 6.15.06 update on 06GRC power costs.xls Chart 1_4 31E Reg Asset  Liab and EXH D 23" xfId="21372"/>
    <cellStyle name="_VC 6.15.06 update on 06GRC power costs.xls Chart 1_4 31E Reg Asset  Liab and EXH D 23 2" xfId="21373"/>
    <cellStyle name="_VC 6.15.06 update on 06GRC power costs.xls Chart 1_4 31E Reg Asset  Liab and EXH D 24" xfId="21374"/>
    <cellStyle name="_VC 6.15.06 update on 06GRC power costs.xls Chart 1_4 31E Reg Asset  Liab and EXH D 24 2" xfId="21375"/>
    <cellStyle name="_VC 6.15.06 update on 06GRC power costs.xls Chart 1_4 31E Reg Asset  Liab and EXH D 25" xfId="21376"/>
    <cellStyle name="_VC 6.15.06 update on 06GRC power costs.xls Chart 1_4 31E Reg Asset  Liab and EXH D 25 2" xfId="21377"/>
    <cellStyle name="_VC 6.15.06 update on 06GRC power costs.xls Chart 1_4 31E Reg Asset  Liab and EXH D 26" xfId="21378"/>
    <cellStyle name="_VC 6.15.06 update on 06GRC power costs.xls Chart 1_4 31E Reg Asset  Liab and EXH D 26 2" xfId="21379"/>
    <cellStyle name="_VC 6.15.06 update on 06GRC power costs.xls Chart 1_4 31E Reg Asset  Liab and EXH D 27" xfId="21380"/>
    <cellStyle name="_VC 6.15.06 update on 06GRC power costs.xls Chart 1_4 31E Reg Asset  Liab and EXH D 27 2" xfId="21381"/>
    <cellStyle name="_VC 6.15.06 update on 06GRC power costs.xls Chart 1_4 31E Reg Asset  Liab and EXH D 28" xfId="21382"/>
    <cellStyle name="_VC 6.15.06 update on 06GRC power costs.xls Chart 1_4 31E Reg Asset  Liab and EXH D 28 2" xfId="21383"/>
    <cellStyle name="_VC 6.15.06 update on 06GRC power costs.xls Chart 1_4 31E Reg Asset  Liab and EXH D 29" xfId="21384"/>
    <cellStyle name="_VC 6.15.06 update on 06GRC power costs.xls Chart 1_4 31E Reg Asset  Liab and EXH D 29 2" xfId="21385"/>
    <cellStyle name="_VC 6.15.06 update on 06GRC power costs.xls Chart 1_4 31E Reg Asset  Liab and EXH D 3" xfId="21386"/>
    <cellStyle name="_VC 6.15.06 update on 06GRC power costs.xls Chart 1_4 31E Reg Asset  Liab and EXH D 3 2" xfId="21387"/>
    <cellStyle name="_VC 6.15.06 update on 06GRC power costs.xls Chart 1_4 31E Reg Asset  Liab and EXH D 3 2 2" xfId="21388"/>
    <cellStyle name="_VC 6.15.06 update on 06GRC power costs.xls Chart 1_4 31E Reg Asset  Liab and EXH D 3 3" xfId="21389"/>
    <cellStyle name="_VC 6.15.06 update on 06GRC power costs.xls Chart 1_4 31E Reg Asset  Liab and EXH D 30" xfId="21390"/>
    <cellStyle name="_VC 6.15.06 update on 06GRC power costs.xls Chart 1_4 31E Reg Asset  Liab and EXH D 30 2" xfId="21391"/>
    <cellStyle name="_VC 6.15.06 update on 06GRC power costs.xls Chart 1_4 31E Reg Asset  Liab and EXH D 4" xfId="21392"/>
    <cellStyle name="_VC 6.15.06 update on 06GRC power costs.xls Chart 1_4 31E Reg Asset  Liab and EXH D 4 2" xfId="21393"/>
    <cellStyle name="_VC 6.15.06 update on 06GRC power costs.xls Chart 1_4 31E Reg Asset  Liab and EXH D 4 2 2" xfId="21394"/>
    <cellStyle name="_VC 6.15.06 update on 06GRC power costs.xls Chart 1_4 31E Reg Asset  Liab and EXH D 5" xfId="21395"/>
    <cellStyle name="_VC 6.15.06 update on 06GRC power costs.xls Chart 1_4 31E Reg Asset  Liab and EXH D 5 2" xfId="21396"/>
    <cellStyle name="_VC 6.15.06 update on 06GRC power costs.xls Chart 1_4 31E Reg Asset  Liab and EXH D 5 2 2" xfId="21397"/>
    <cellStyle name="_VC 6.15.06 update on 06GRC power costs.xls Chart 1_4 31E Reg Asset  Liab and EXH D 6" xfId="21398"/>
    <cellStyle name="_VC 6.15.06 update on 06GRC power costs.xls Chart 1_4 31E Reg Asset  Liab and EXH D 6 2" xfId="21399"/>
    <cellStyle name="_VC 6.15.06 update on 06GRC power costs.xls Chart 1_4 31E Reg Asset  Liab and EXH D 6 2 2" xfId="21400"/>
    <cellStyle name="_VC 6.15.06 update on 06GRC power costs.xls Chart 1_4 31E Reg Asset  Liab and EXH D 6 3" xfId="21401"/>
    <cellStyle name="_VC 6.15.06 update on 06GRC power costs.xls Chart 1_4 31E Reg Asset  Liab and EXH D 7" xfId="21402"/>
    <cellStyle name="_VC 6.15.06 update on 06GRC power costs.xls Chart 1_4 31E Reg Asset  Liab and EXH D 7 2" xfId="21403"/>
    <cellStyle name="_VC 6.15.06 update on 06GRC power costs.xls Chart 1_4 31E Reg Asset  Liab and EXH D 7 2 2" xfId="21404"/>
    <cellStyle name="_VC 6.15.06 update on 06GRC power costs.xls Chart 1_4 31E Reg Asset  Liab and EXH D 7 3" xfId="21405"/>
    <cellStyle name="_VC 6.15.06 update on 06GRC power costs.xls Chart 1_4 31E Reg Asset  Liab and EXH D 8" xfId="21406"/>
    <cellStyle name="_VC 6.15.06 update on 06GRC power costs.xls Chart 1_4 31E Reg Asset  Liab and EXH D 8 2" xfId="21407"/>
    <cellStyle name="_VC 6.15.06 update on 06GRC power costs.xls Chart 1_4 31E Reg Asset  Liab and EXH D 8 2 2" xfId="21408"/>
    <cellStyle name="_VC 6.15.06 update on 06GRC power costs.xls Chart 1_4 31E Reg Asset  Liab and EXH D 8 3" xfId="21409"/>
    <cellStyle name="_VC 6.15.06 update on 06GRC power costs.xls Chart 1_4 31E Reg Asset  Liab and EXH D 9" xfId="21410"/>
    <cellStyle name="_VC 6.15.06 update on 06GRC power costs.xls Chart 1_4 31E Reg Asset  Liab and EXH D 9 2" xfId="21411"/>
    <cellStyle name="_VC 6.15.06 update on 06GRC power costs.xls Chart 1_4 31E Reg Asset  Liab and EXH D 9 2 2" xfId="21412"/>
    <cellStyle name="_VC 6.15.06 update on 06GRC power costs.xls Chart 1_4 31E Reg Asset  Liab and EXH D 9 3" xfId="21413"/>
    <cellStyle name="_VC 6.15.06 update on 06GRC power costs.xls Chart 1_4 32 Regulatory Assets and Liabilities  7 06- Exhibit D" xfId="21414"/>
    <cellStyle name="_VC 6.15.06 update on 06GRC power costs.xls Chart 1_4 32 Regulatory Assets and Liabilities  7 06- Exhibit D 2" xfId="21415"/>
    <cellStyle name="_VC 6.15.06 update on 06GRC power costs.xls Chart 1_4 32 Regulatory Assets and Liabilities  7 06- Exhibit D 2 2" xfId="21416"/>
    <cellStyle name="_VC 6.15.06 update on 06GRC power costs.xls Chart 1_4 32 Regulatory Assets and Liabilities  7 06- Exhibit D 2 2 2" xfId="21417"/>
    <cellStyle name="_VC 6.15.06 update on 06GRC power costs.xls Chart 1_4 32 Regulatory Assets and Liabilities  7 06- Exhibit D 2 2 2 2" xfId="21418"/>
    <cellStyle name="_VC 6.15.06 update on 06GRC power costs.xls Chart 1_4 32 Regulatory Assets and Liabilities  7 06- Exhibit D 2 2 3" xfId="21419"/>
    <cellStyle name="_VC 6.15.06 update on 06GRC power costs.xls Chart 1_4 32 Regulatory Assets and Liabilities  7 06- Exhibit D 2 3" xfId="21420"/>
    <cellStyle name="_VC 6.15.06 update on 06GRC power costs.xls Chart 1_4 32 Regulatory Assets and Liabilities  7 06- Exhibit D 2 3 2" xfId="21421"/>
    <cellStyle name="_VC 6.15.06 update on 06GRC power costs.xls Chart 1_4 32 Regulatory Assets and Liabilities  7 06- Exhibit D 2 4" xfId="21422"/>
    <cellStyle name="_VC 6.15.06 update on 06GRC power costs.xls Chart 1_4 32 Regulatory Assets and Liabilities  7 06- Exhibit D 2 4 2" xfId="21423"/>
    <cellStyle name="_VC 6.15.06 update on 06GRC power costs.xls Chart 1_4 32 Regulatory Assets and Liabilities  7 06- Exhibit D 2 5" xfId="21424"/>
    <cellStyle name="_VC 6.15.06 update on 06GRC power costs.xls Chart 1_4 32 Regulatory Assets and Liabilities  7 06- Exhibit D 3" xfId="21425"/>
    <cellStyle name="_VC 6.15.06 update on 06GRC power costs.xls Chart 1_4 32 Regulatory Assets and Liabilities  7 06- Exhibit D 3 2" xfId="21426"/>
    <cellStyle name="_VC 6.15.06 update on 06GRC power costs.xls Chart 1_4 32 Regulatory Assets and Liabilities  7 06- Exhibit D 3 2 2" xfId="21427"/>
    <cellStyle name="_VC 6.15.06 update on 06GRC power costs.xls Chart 1_4 32 Regulatory Assets and Liabilities  7 06- Exhibit D 3 3" xfId="21428"/>
    <cellStyle name="_VC 6.15.06 update on 06GRC power costs.xls Chart 1_4 32 Regulatory Assets and Liabilities  7 06- Exhibit D 3 4" xfId="21429"/>
    <cellStyle name="_VC 6.15.06 update on 06GRC power costs.xls Chart 1_4 32 Regulatory Assets and Liabilities  7 06- Exhibit D 4" xfId="21430"/>
    <cellStyle name="_VC 6.15.06 update on 06GRC power costs.xls Chart 1_4 32 Regulatory Assets and Liabilities  7 06- Exhibit D 4 2" xfId="21431"/>
    <cellStyle name="_VC 6.15.06 update on 06GRC power costs.xls Chart 1_4 32 Regulatory Assets and Liabilities  7 06- Exhibit D 4 2 2" xfId="21432"/>
    <cellStyle name="_VC 6.15.06 update on 06GRC power costs.xls Chart 1_4 32 Regulatory Assets and Liabilities  7 06- Exhibit D 4 3" xfId="21433"/>
    <cellStyle name="_VC 6.15.06 update on 06GRC power costs.xls Chart 1_4 32 Regulatory Assets and Liabilities  7 06- Exhibit D 5" xfId="21434"/>
    <cellStyle name="_VC 6.15.06 update on 06GRC power costs.xls Chart 1_4 32 Regulatory Assets and Liabilities  7 06- Exhibit D 5 2" xfId="21435"/>
    <cellStyle name="_VC 6.15.06 update on 06GRC power costs.xls Chart 1_4 32 Regulatory Assets and Liabilities  7 06- Exhibit D 6" xfId="21436"/>
    <cellStyle name="_VC 6.15.06 update on 06GRC power costs.xls Chart 1_4 32 Regulatory Assets and Liabilities  7 06- Exhibit D 6 2" xfId="21437"/>
    <cellStyle name="_VC 6.15.06 update on 06GRC power costs.xls Chart 1_4 32 Regulatory Assets and Liabilities  7 06- Exhibit D 7" xfId="21438"/>
    <cellStyle name="_VC 6.15.06 update on 06GRC power costs.xls Chart 1_4 32 Regulatory Assets and Liabilities  7 06- Exhibit D_DEM-WP(C) ENERG10C--ctn Mid-C_042010 2010GRC" xfId="21439"/>
    <cellStyle name="_VC 6.15.06 update on 06GRC power costs.xls Chart 1_4 32 Regulatory Assets and Liabilities  7 06- Exhibit D_DEM-WP(C) ENERG10C--ctn Mid-C_042010 2010GRC 2" xfId="21440"/>
    <cellStyle name="_VC 6.15.06 update on 06GRC power costs.xls Chart 1_4 32 Regulatory Assets and Liabilities  7 06- Exhibit D_NIM Summary" xfId="21441"/>
    <cellStyle name="_VC 6.15.06 update on 06GRC power costs.xls Chart 1_4 32 Regulatory Assets and Liabilities  7 06- Exhibit D_NIM Summary 2" xfId="21442"/>
    <cellStyle name="_VC 6.15.06 update on 06GRC power costs.xls Chart 1_4 32 Regulatory Assets and Liabilities  7 06- Exhibit D_NIM Summary 2 2" xfId="21443"/>
    <cellStyle name="_VC 6.15.06 update on 06GRC power costs.xls Chart 1_4 32 Regulatory Assets and Liabilities  7 06- Exhibit D_NIM Summary 2 2 2" xfId="21444"/>
    <cellStyle name="_VC 6.15.06 update on 06GRC power costs.xls Chart 1_4 32 Regulatory Assets and Liabilities  7 06- Exhibit D_NIM Summary 2 2 2 2" xfId="21445"/>
    <cellStyle name="_VC 6.15.06 update on 06GRC power costs.xls Chart 1_4 32 Regulatory Assets and Liabilities  7 06- Exhibit D_NIM Summary 2 3" xfId="21446"/>
    <cellStyle name="_VC 6.15.06 update on 06GRC power costs.xls Chart 1_4 32 Regulatory Assets and Liabilities  7 06- Exhibit D_NIM Summary 2 3 2" xfId="21447"/>
    <cellStyle name="_VC 6.15.06 update on 06GRC power costs.xls Chart 1_4 32 Regulatory Assets and Liabilities  7 06- Exhibit D_NIM Summary 2 4" xfId="21448"/>
    <cellStyle name="_VC 6.15.06 update on 06GRC power costs.xls Chart 1_4 32 Regulatory Assets and Liabilities  7 06- Exhibit D_NIM Summary 2 4 2" xfId="21449"/>
    <cellStyle name="_VC 6.15.06 update on 06GRC power costs.xls Chart 1_4 32 Regulatory Assets and Liabilities  7 06- Exhibit D_NIM Summary 2 5" xfId="21450"/>
    <cellStyle name="_VC 6.15.06 update on 06GRC power costs.xls Chart 1_4 32 Regulatory Assets and Liabilities  7 06- Exhibit D_NIM Summary 3" xfId="21451"/>
    <cellStyle name="_VC 6.15.06 update on 06GRC power costs.xls Chart 1_4 32 Regulatory Assets and Liabilities  7 06- Exhibit D_NIM Summary 3 2" xfId="21452"/>
    <cellStyle name="_VC 6.15.06 update on 06GRC power costs.xls Chart 1_4 32 Regulatory Assets and Liabilities  7 06- Exhibit D_NIM Summary 3 2 2" xfId="21453"/>
    <cellStyle name="_VC 6.15.06 update on 06GRC power costs.xls Chart 1_4 32 Regulatory Assets and Liabilities  7 06- Exhibit D_NIM Summary 3 3" xfId="21454"/>
    <cellStyle name="_VC 6.15.06 update on 06GRC power costs.xls Chart 1_4 32 Regulatory Assets and Liabilities  7 06- Exhibit D_NIM Summary 4" xfId="21455"/>
    <cellStyle name="_VC 6.15.06 update on 06GRC power costs.xls Chart 1_4 32 Regulatory Assets and Liabilities  7 06- Exhibit D_NIM Summary 4 2" xfId="21456"/>
    <cellStyle name="_VC 6.15.06 update on 06GRC power costs.xls Chart 1_4 32 Regulatory Assets and Liabilities  7 06- Exhibit D_NIM Summary 4 2 2" xfId="21457"/>
    <cellStyle name="_VC 6.15.06 update on 06GRC power costs.xls Chart 1_4 32 Regulatory Assets and Liabilities  7 06- Exhibit D_NIM Summary 4 3" xfId="21458"/>
    <cellStyle name="_VC 6.15.06 update on 06GRC power costs.xls Chart 1_4 32 Regulatory Assets and Liabilities  7 06- Exhibit D_NIM Summary 5" xfId="21459"/>
    <cellStyle name="_VC 6.15.06 update on 06GRC power costs.xls Chart 1_4 32 Regulatory Assets and Liabilities  7 06- Exhibit D_NIM Summary 5 2" xfId="21460"/>
    <cellStyle name="_VC 6.15.06 update on 06GRC power costs.xls Chart 1_4 32 Regulatory Assets and Liabilities  7 06- Exhibit D_NIM Summary 6" xfId="21461"/>
    <cellStyle name="_VC 6.15.06 update on 06GRC power costs.xls Chart 1_4 32 Regulatory Assets and Liabilities  7 06- Exhibit D_NIM Summary 6 2" xfId="21462"/>
    <cellStyle name="_VC 6.15.06 update on 06GRC power costs.xls Chart 1_4 32 Regulatory Assets and Liabilities  7 06- Exhibit D_NIM Summary 7" xfId="21463"/>
    <cellStyle name="_VC 6.15.06 update on 06GRC power costs.xls Chart 1_4 32 Regulatory Assets and Liabilities  7 06- Exhibit D_NIM Summary_DEM-WP(C) ENERG10C--ctn Mid-C_042010 2010GRC" xfId="21464"/>
    <cellStyle name="_VC 6.15.06 update on 06GRC power costs.xls Chart 1_4 32 Regulatory Assets and Liabilities  7 06- Exhibit D_NIM Summary_DEM-WP(C) ENERG10C--ctn Mid-C_042010 2010GRC 2" xfId="21465"/>
    <cellStyle name="_VC 6.15.06 update on 06GRC power costs.xls Chart 1_AURORA Total New" xfId="21466"/>
    <cellStyle name="_VC 6.15.06 update on 06GRC power costs.xls Chart 1_AURORA Total New 2" xfId="21467"/>
    <cellStyle name="_VC 6.15.06 update on 06GRC power costs.xls Chart 1_AURORA Total New 2 2" xfId="21468"/>
    <cellStyle name="_VC 6.15.06 update on 06GRC power costs.xls Chart 1_AURORA Total New 2 2 2" xfId="21469"/>
    <cellStyle name="_VC 6.15.06 update on 06GRC power costs.xls Chart 1_AURORA Total New 2 2 2 2" xfId="21470"/>
    <cellStyle name="_VC 6.15.06 update on 06GRC power costs.xls Chart 1_AURORA Total New 2 3" xfId="21471"/>
    <cellStyle name="_VC 6.15.06 update on 06GRC power costs.xls Chart 1_AURORA Total New 2 3 2" xfId="21472"/>
    <cellStyle name="_VC 6.15.06 update on 06GRC power costs.xls Chart 1_AURORA Total New 2 4" xfId="21473"/>
    <cellStyle name="_VC 6.15.06 update on 06GRC power costs.xls Chart 1_AURORA Total New 2 4 2" xfId="21474"/>
    <cellStyle name="_VC 6.15.06 update on 06GRC power costs.xls Chart 1_AURORA Total New 2 5" xfId="21475"/>
    <cellStyle name="_VC 6.15.06 update on 06GRC power costs.xls Chart 1_AURORA Total New 3" xfId="21476"/>
    <cellStyle name="_VC 6.15.06 update on 06GRC power costs.xls Chart 1_AURORA Total New 3 2" xfId="21477"/>
    <cellStyle name="_VC 6.15.06 update on 06GRC power costs.xls Chart 1_AURORA Total New 3 2 2" xfId="21478"/>
    <cellStyle name="_VC 6.15.06 update on 06GRC power costs.xls Chart 1_AURORA Total New 4" xfId="21479"/>
    <cellStyle name="_VC 6.15.06 update on 06GRC power costs.xls Chart 1_AURORA Total New 4 2" xfId="21480"/>
    <cellStyle name="_VC 6.15.06 update on 06GRC power costs.xls Chart 1_AURORA Total New 5" xfId="21481"/>
    <cellStyle name="_VC 6.15.06 update on 06GRC power costs.xls Chart 1_AURORA Total New 5 2" xfId="21482"/>
    <cellStyle name="_VC 6.15.06 update on 06GRC power costs.xls Chart 1_AURORA Total New 6" xfId="21483"/>
    <cellStyle name="_VC 6.15.06 update on 06GRC power costs.xls Chart 1_Book2" xfId="21484"/>
    <cellStyle name="_VC 6.15.06 update on 06GRC power costs.xls Chart 1_Book2 2" xfId="21485"/>
    <cellStyle name="_VC 6.15.06 update on 06GRC power costs.xls Chart 1_Book2 2 2" xfId="21486"/>
    <cellStyle name="_VC 6.15.06 update on 06GRC power costs.xls Chart 1_Book2 2 2 2" xfId="21487"/>
    <cellStyle name="_VC 6.15.06 update on 06GRC power costs.xls Chart 1_Book2 2 2 2 2" xfId="21488"/>
    <cellStyle name="_VC 6.15.06 update on 06GRC power costs.xls Chart 1_Book2 2 2 3" xfId="21489"/>
    <cellStyle name="_VC 6.15.06 update on 06GRC power costs.xls Chart 1_Book2 2 3" xfId="21490"/>
    <cellStyle name="_VC 6.15.06 update on 06GRC power costs.xls Chart 1_Book2 2 3 2" xfId="21491"/>
    <cellStyle name="_VC 6.15.06 update on 06GRC power costs.xls Chart 1_Book2 2 4" xfId="21492"/>
    <cellStyle name="_VC 6.15.06 update on 06GRC power costs.xls Chart 1_Book2 2 4 2" xfId="21493"/>
    <cellStyle name="_VC 6.15.06 update on 06GRC power costs.xls Chart 1_Book2 2 5" xfId="21494"/>
    <cellStyle name="_VC 6.15.06 update on 06GRC power costs.xls Chart 1_Book2 3" xfId="21495"/>
    <cellStyle name="_VC 6.15.06 update on 06GRC power costs.xls Chart 1_Book2 3 2" xfId="21496"/>
    <cellStyle name="_VC 6.15.06 update on 06GRC power costs.xls Chart 1_Book2 3 2 2" xfId="21497"/>
    <cellStyle name="_VC 6.15.06 update on 06GRC power costs.xls Chart 1_Book2 3 3" xfId="21498"/>
    <cellStyle name="_VC 6.15.06 update on 06GRC power costs.xls Chart 1_Book2 3 4" xfId="21499"/>
    <cellStyle name="_VC 6.15.06 update on 06GRC power costs.xls Chart 1_Book2 4" xfId="21500"/>
    <cellStyle name="_VC 6.15.06 update on 06GRC power costs.xls Chart 1_Book2 4 2" xfId="21501"/>
    <cellStyle name="_VC 6.15.06 update on 06GRC power costs.xls Chart 1_Book2 4 2 2" xfId="21502"/>
    <cellStyle name="_VC 6.15.06 update on 06GRC power costs.xls Chart 1_Book2 4 3" xfId="21503"/>
    <cellStyle name="_VC 6.15.06 update on 06GRC power costs.xls Chart 1_Book2 5" xfId="21504"/>
    <cellStyle name="_VC 6.15.06 update on 06GRC power costs.xls Chart 1_Book2 5 2" xfId="21505"/>
    <cellStyle name="_VC 6.15.06 update on 06GRC power costs.xls Chart 1_Book2 6" xfId="21506"/>
    <cellStyle name="_VC 6.15.06 update on 06GRC power costs.xls Chart 1_Book2 6 2" xfId="21507"/>
    <cellStyle name="_VC 6.15.06 update on 06GRC power costs.xls Chart 1_Book2 7" xfId="21508"/>
    <cellStyle name="_VC 6.15.06 update on 06GRC power costs.xls Chart 1_Book2_Adj Bench DR 3 for Initial Briefs (Electric)" xfId="21509"/>
    <cellStyle name="_VC 6.15.06 update on 06GRC power costs.xls Chart 1_Book2_Adj Bench DR 3 for Initial Briefs (Electric) 2" xfId="21510"/>
    <cellStyle name="_VC 6.15.06 update on 06GRC power costs.xls Chart 1_Book2_Adj Bench DR 3 for Initial Briefs (Electric) 2 2" xfId="21511"/>
    <cellStyle name="_VC 6.15.06 update on 06GRC power costs.xls Chart 1_Book2_Adj Bench DR 3 for Initial Briefs (Electric) 2 2 2" xfId="21512"/>
    <cellStyle name="_VC 6.15.06 update on 06GRC power costs.xls Chart 1_Book2_Adj Bench DR 3 for Initial Briefs (Electric) 2 2 2 2" xfId="21513"/>
    <cellStyle name="_VC 6.15.06 update on 06GRC power costs.xls Chart 1_Book2_Adj Bench DR 3 for Initial Briefs (Electric) 2 2 3" xfId="21514"/>
    <cellStyle name="_VC 6.15.06 update on 06GRC power costs.xls Chart 1_Book2_Adj Bench DR 3 for Initial Briefs (Electric) 2 3" xfId="21515"/>
    <cellStyle name="_VC 6.15.06 update on 06GRC power costs.xls Chart 1_Book2_Adj Bench DR 3 for Initial Briefs (Electric) 2 3 2" xfId="21516"/>
    <cellStyle name="_VC 6.15.06 update on 06GRC power costs.xls Chart 1_Book2_Adj Bench DR 3 for Initial Briefs (Electric) 2 4" xfId="21517"/>
    <cellStyle name="_VC 6.15.06 update on 06GRC power costs.xls Chart 1_Book2_Adj Bench DR 3 for Initial Briefs (Electric) 2 4 2" xfId="21518"/>
    <cellStyle name="_VC 6.15.06 update on 06GRC power costs.xls Chart 1_Book2_Adj Bench DR 3 for Initial Briefs (Electric) 2 5" xfId="21519"/>
    <cellStyle name="_VC 6.15.06 update on 06GRC power costs.xls Chart 1_Book2_Adj Bench DR 3 for Initial Briefs (Electric) 3" xfId="21520"/>
    <cellStyle name="_VC 6.15.06 update on 06GRC power costs.xls Chart 1_Book2_Adj Bench DR 3 for Initial Briefs (Electric) 3 2" xfId="21521"/>
    <cellStyle name="_VC 6.15.06 update on 06GRC power costs.xls Chart 1_Book2_Adj Bench DR 3 for Initial Briefs (Electric) 3 2 2" xfId="21522"/>
    <cellStyle name="_VC 6.15.06 update on 06GRC power costs.xls Chart 1_Book2_Adj Bench DR 3 for Initial Briefs (Electric) 3 3" xfId="21523"/>
    <cellStyle name="_VC 6.15.06 update on 06GRC power costs.xls Chart 1_Book2_Adj Bench DR 3 for Initial Briefs (Electric) 3 4" xfId="21524"/>
    <cellStyle name="_VC 6.15.06 update on 06GRC power costs.xls Chart 1_Book2_Adj Bench DR 3 for Initial Briefs (Electric) 4" xfId="21525"/>
    <cellStyle name="_VC 6.15.06 update on 06GRC power costs.xls Chart 1_Book2_Adj Bench DR 3 for Initial Briefs (Electric) 4 2" xfId="21526"/>
    <cellStyle name="_VC 6.15.06 update on 06GRC power costs.xls Chart 1_Book2_Adj Bench DR 3 for Initial Briefs (Electric) 4 2 2" xfId="21527"/>
    <cellStyle name="_VC 6.15.06 update on 06GRC power costs.xls Chart 1_Book2_Adj Bench DR 3 for Initial Briefs (Electric) 4 3" xfId="21528"/>
    <cellStyle name="_VC 6.15.06 update on 06GRC power costs.xls Chart 1_Book2_Adj Bench DR 3 for Initial Briefs (Electric) 5" xfId="21529"/>
    <cellStyle name="_VC 6.15.06 update on 06GRC power costs.xls Chart 1_Book2_Adj Bench DR 3 for Initial Briefs (Electric) 5 2" xfId="21530"/>
    <cellStyle name="_VC 6.15.06 update on 06GRC power costs.xls Chart 1_Book2_Adj Bench DR 3 for Initial Briefs (Electric) 6" xfId="21531"/>
    <cellStyle name="_VC 6.15.06 update on 06GRC power costs.xls Chart 1_Book2_Adj Bench DR 3 for Initial Briefs (Electric) 6 2" xfId="21532"/>
    <cellStyle name="_VC 6.15.06 update on 06GRC power costs.xls Chart 1_Book2_Adj Bench DR 3 for Initial Briefs (Electric) 7" xfId="21533"/>
    <cellStyle name="_VC 6.15.06 update on 06GRC power costs.xls Chart 1_Book2_Adj Bench DR 3 for Initial Briefs (Electric)_DEM-WP(C) ENERG10C--ctn Mid-C_042010 2010GRC" xfId="21534"/>
    <cellStyle name="_VC 6.15.06 update on 06GRC power costs.xls Chart 1_Book2_Adj Bench DR 3 for Initial Briefs (Electric)_DEM-WP(C) ENERG10C--ctn Mid-C_042010 2010GRC 2" xfId="21535"/>
    <cellStyle name="_VC 6.15.06 update on 06GRC power costs.xls Chart 1_Book2_DEM-WP(C) ENERG10C--ctn Mid-C_042010 2010GRC" xfId="21536"/>
    <cellStyle name="_VC 6.15.06 update on 06GRC power costs.xls Chart 1_Book2_DEM-WP(C) ENERG10C--ctn Mid-C_042010 2010GRC 2" xfId="21537"/>
    <cellStyle name="_VC 6.15.06 update on 06GRC power costs.xls Chart 1_Book2_Electric Rev Req Model (2009 GRC) Rebuttal" xfId="21538"/>
    <cellStyle name="_VC 6.15.06 update on 06GRC power costs.xls Chart 1_Book2_Electric Rev Req Model (2009 GRC) Rebuttal 2" xfId="21539"/>
    <cellStyle name="_VC 6.15.06 update on 06GRC power costs.xls Chart 1_Book2_Electric Rev Req Model (2009 GRC) Rebuttal 2 2" xfId="21540"/>
    <cellStyle name="_VC 6.15.06 update on 06GRC power costs.xls Chart 1_Book2_Electric Rev Req Model (2009 GRC) Rebuttal 2 2 2" xfId="21541"/>
    <cellStyle name="_VC 6.15.06 update on 06GRC power costs.xls Chart 1_Book2_Electric Rev Req Model (2009 GRC) Rebuttal 2 3" xfId="21542"/>
    <cellStyle name="_VC 6.15.06 update on 06GRC power costs.xls Chart 1_Book2_Electric Rev Req Model (2009 GRC) Rebuttal 2 4" xfId="21543"/>
    <cellStyle name="_VC 6.15.06 update on 06GRC power costs.xls Chart 1_Book2_Electric Rev Req Model (2009 GRC) Rebuttal 3" xfId="21544"/>
    <cellStyle name="_VC 6.15.06 update on 06GRC power costs.xls Chart 1_Book2_Electric Rev Req Model (2009 GRC) Rebuttal 3 2" xfId="21545"/>
    <cellStyle name="_VC 6.15.06 update on 06GRC power costs.xls Chart 1_Book2_Electric Rev Req Model (2009 GRC) Rebuttal 4" xfId="21546"/>
    <cellStyle name="_VC 6.15.06 update on 06GRC power costs.xls Chart 1_Book2_Electric Rev Req Model (2009 GRC) Rebuttal 5" xfId="21547"/>
    <cellStyle name="_VC 6.15.06 update on 06GRC power costs.xls Chart 1_Book2_Electric Rev Req Model (2009 GRC) Rebuttal REmoval of New  WH Solar AdjustMI" xfId="21548"/>
    <cellStyle name="_VC 6.15.06 update on 06GRC power costs.xls Chart 1_Book2_Electric Rev Req Model (2009 GRC) Rebuttal REmoval of New  WH Solar AdjustMI 2" xfId="21549"/>
    <cellStyle name="_VC 6.15.06 update on 06GRC power costs.xls Chart 1_Book2_Electric Rev Req Model (2009 GRC) Rebuttal REmoval of New  WH Solar AdjustMI 2 2" xfId="21550"/>
    <cellStyle name="_VC 6.15.06 update on 06GRC power costs.xls Chart 1_Book2_Electric Rev Req Model (2009 GRC) Rebuttal REmoval of New  WH Solar AdjustMI 2 2 2" xfId="21551"/>
    <cellStyle name="_VC 6.15.06 update on 06GRC power costs.xls Chart 1_Book2_Electric Rev Req Model (2009 GRC) Rebuttal REmoval of New  WH Solar AdjustMI 2 2 2 2" xfId="21552"/>
    <cellStyle name="_VC 6.15.06 update on 06GRC power costs.xls Chart 1_Book2_Electric Rev Req Model (2009 GRC) Rebuttal REmoval of New  WH Solar AdjustMI 2 2 3" xfId="21553"/>
    <cellStyle name="_VC 6.15.06 update on 06GRC power costs.xls Chart 1_Book2_Electric Rev Req Model (2009 GRC) Rebuttal REmoval of New  WH Solar AdjustMI 2 3" xfId="21554"/>
    <cellStyle name="_VC 6.15.06 update on 06GRC power costs.xls Chart 1_Book2_Electric Rev Req Model (2009 GRC) Rebuttal REmoval of New  WH Solar AdjustMI 2 3 2" xfId="21555"/>
    <cellStyle name="_VC 6.15.06 update on 06GRC power costs.xls Chart 1_Book2_Electric Rev Req Model (2009 GRC) Rebuttal REmoval of New  WH Solar AdjustMI 2 4" xfId="21556"/>
    <cellStyle name="_VC 6.15.06 update on 06GRC power costs.xls Chart 1_Book2_Electric Rev Req Model (2009 GRC) Rebuttal REmoval of New  WH Solar AdjustMI 2 4 2" xfId="21557"/>
    <cellStyle name="_VC 6.15.06 update on 06GRC power costs.xls Chart 1_Book2_Electric Rev Req Model (2009 GRC) Rebuttal REmoval of New  WH Solar AdjustMI 2 5" xfId="21558"/>
    <cellStyle name="_VC 6.15.06 update on 06GRC power costs.xls Chart 1_Book2_Electric Rev Req Model (2009 GRC) Rebuttal REmoval of New  WH Solar AdjustMI 3" xfId="21559"/>
    <cellStyle name="_VC 6.15.06 update on 06GRC power costs.xls Chart 1_Book2_Electric Rev Req Model (2009 GRC) Rebuttal REmoval of New  WH Solar AdjustMI 3 2" xfId="21560"/>
    <cellStyle name="_VC 6.15.06 update on 06GRC power costs.xls Chart 1_Book2_Electric Rev Req Model (2009 GRC) Rebuttal REmoval of New  WH Solar AdjustMI 3 2 2" xfId="21561"/>
    <cellStyle name="_VC 6.15.06 update on 06GRC power costs.xls Chart 1_Book2_Electric Rev Req Model (2009 GRC) Rebuttal REmoval of New  WH Solar AdjustMI 3 3" xfId="21562"/>
    <cellStyle name="_VC 6.15.06 update on 06GRC power costs.xls Chart 1_Book2_Electric Rev Req Model (2009 GRC) Rebuttal REmoval of New  WH Solar AdjustMI 3 4" xfId="21563"/>
    <cellStyle name="_VC 6.15.06 update on 06GRC power costs.xls Chart 1_Book2_Electric Rev Req Model (2009 GRC) Rebuttal REmoval of New  WH Solar AdjustMI 4" xfId="21564"/>
    <cellStyle name="_VC 6.15.06 update on 06GRC power costs.xls Chart 1_Book2_Electric Rev Req Model (2009 GRC) Rebuttal REmoval of New  WH Solar AdjustMI 4 2" xfId="21565"/>
    <cellStyle name="_VC 6.15.06 update on 06GRC power costs.xls Chart 1_Book2_Electric Rev Req Model (2009 GRC) Rebuttal REmoval of New  WH Solar AdjustMI 4 2 2" xfId="21566"/>
    <cellStyle name="_VC 6.15.06 update on 06GRC power costs.xls Chart 1_Book2_Electric Rev Req Model (2009 GRC) Rebuttal REmoval of New  WH Solar AdjustMI 4 3" xfId="21567"/>
    <cellStyle name="_VC 6.15.06 update on 06GRC power costs.xls Chart 1_Book2_Electric Rev Req Model (2009 GRC) Rebuttal REmoval of New  WH Solar AdjustMI 5" xfId="21568"/>
    <cellStyle name="_VC 6.15.06 update on 06GRC power costs.xls Chart 1_Book2_Electric Rev Req Model (2009 GRC) Rebuttal REmoval of New  WH Solar AdjustMI 5 2" xfId="21569"/>
    <cellStyle name="_VC 6.15.06 update on 06GRC power costs.xls Chart 1_Book2_Electric Rev Req Model (2009 GRC) Rebuttal REmoval of New  WH Solar AdjustMI 6" xfId="21570"/>
    <cellStyle name="_VC 6.15.06 update on 06GRC power costs.xls Chart 1_Book2_Electric Rev Req Model (2009 GRC) Rebuttal REmoval of New  WH Solar AdjustMI 6 2" xfId="21571"/>
    <cellStyle name="_VC 6.15.06 update on 06GRC power costs.xls Chart 1_Book2_Electric Rev Req Model (2009 GRC) Rebuttal REmoval of New  WH Solar AdjustMI 7" xfId="21572"/>
    <cellStyle name="_VC 6.15.06 update on 06GRC power costs.xls Chart 1_Book2_Electric Rev Req Model (2009 GRC) Rebuttal REmoval of New  WH Solar AdjustMI_DEM-WP(C) ENERG10C--ctn Mid-C_042010 2010GRC" xfId="21573"/>
    <cellStyle name="_VC 6.15.06 update on 06GRC power costs.xls Chart 1_Book2_Electric Rev Req Model (2009 GRC) Rebuttal REmoval of New  WH Solar AdjustMI_DEM-WP(C) ENERG10C--ctn Mid-C_042010 2010GRC 2" xfId="21574"/>
    <cellStyle name="_VC 6.15.06 update on 06GRC power costs.xls Chart 1_Book2_Electric Rev Req Model (2009 GRC) Revised 01-18-2010" xfId="21575"/>
    <cellStyle name="_VC 6.15.06 update on 06GRC power costs.xls Chart 1_Book2_Electric Rev Req Model (2009 GRC) Revised 01-18-2010 2" xfId="21576"/>
    <cellStyle name="_VC 6.15.06 update on 06GRC power costs.xls Chart 1_Book2_Electric Rev Req Model (2009 GRC) Revised 01-18-2010 2 2" xfId="21577"/>
    <cellStyle name="_VC 6.15.06 update on 06GRC power costs.xls Chart 1_Book2_Electric Rev Req Model (2009 GRC) Revised 01-18-2010 2 2 2" xfId="21578"/>
    <cellStyle name="_VC 6.15.06 update on 06GRC power costs.xls Chart 1_Book2_Electric Rev Req Model (2009 GRC) Revised 01-18-2010 2 2 2 2" xfId="21579"/>
    <cellStyle name="_VC 6.15.06 update on 06GRC power costs.xls Chart 1_Book2_Electric Rev Req Model (2009 GRC) Revised 01-18-2010 2 2 3" xfId="21580"/>
    <cellStyle name="_VC 6.15.06 update on 06GRC power costs.xls Chart 1_Book2_Electric Rev Req Model (2009 GRC) Revised 01-18-2010 2 3" xfId="21581"/>
    <cellStyle name="_VC 6.15.06 update on 06GRC power costs.xls Chart 1_Book2_Electric Rev Req Model (2009 GRC) Revised 01-18-2010 2 3 2" xfId="21582"/>
    <cellStyle name="_VC 6.15.06 update on 06GRC power costs.xls Chart 1_Book2_Electric Rev Req Model (2009 GRC) Revised 01-18-2010 2 4" xfId="21583"/>
    <cellStyle name="_VC 6.15.06 update on 06GRC power costs.xls Chart 1_Book2_Electric Rev Req Model (2009 GRC) Revised 01-18-2010 2 4 2" xfId="21584"/>
    <cellStyle name="_VC 6.15.06 update on 06GRC power costs.xls Chart 1_Book2_Electric Rev Req Model (2009 GRC) Revised 01-18-2010 2 5" xfId="21585"/>
    <cellStyle name="_VC 6.15.06 update on 06GRC power costs.xls Chart 1_Book2_Electric Rev Req Model (2009 GRC) Revised 01-18-2010 3" xfId="21586"/>
    <cellStyle name="_VC 6.15.06 update on 06GRC power costs.xls Chart 1_Book2_Electric Rev Req Model (2009 GRC) Revised 01-18-2010 3 2" xfId="21587"/>
    <cellStyle name="_VC 6.15.06 update on 06GRC power costs.xls Chart 1_Book2_Electric Rev Req Model (2009 GRC) Revised 01-18-2010 3 2 2" xfId="21588"/>
    <cellStyle name="_VC 6.15.06 update on 06GRC power costs.xls Chart 1_Book2_Electric Rev Req Model (2009 GRC) Revised 01-18-2010 3 3" xfId="21589"/>
    <cellStyle name="_VC 6.15.06 update on 06GRC power costs.xls Chart 1_Book2_Electric Rev Req Model (2009 GRC) Revised 01-18-2010 3 4" xfId="21590"/>
    <cellStyle name="_VC 6.15.06 update on 06GRC power costs.xls Chart 1_Book2_Electric Rev Req Model (2009 GRC) Revised 01-18-2010 4" xfId="21591"/>
    <cellStyle name="_VC 6.15.06 update on 06GRC power costs.xls Chart 1_Book2_Electric Rev Req Model (2009 GRC) Revised 01-18-2010 4 2" xfId="21592"/>
    <cellStyle name="_VC 6.15.06 update on 06GRC power costs.xls Chart 1_Book2_Electric Rev Req Model (2009 GRC) Revised 01-18-2010 4 2 2" xfId="21593"/>
    <cellStyle name="_VC 6.15.06 update on 06GRC power costs.xls Chart 1_Book2_Electric Rev Req Model (2009 GRC) Revised 01-18-2010 4 3" xfId="21594"/>
    <cellStyle name="_VC 6.15.06 update on 06GRC power costs.xls Chart 1_Book2_Electric Rev Req Model (2009 GRC) Revised 01-18-2010 5" xfId="21595"/>
    <cellStyle name="_VC 6.15.06 update on 06GRC power costs.xls Chart 1_Book2_Electric Rev Req Model (2009 GRC) Revised 01-18-2010 5 2" xfId="21596"/>
    <cellStyle name="_VC 6.15.06 update on 06GRC power costs.xls Chart 1_Book2_Electric Rev Req Model (2009 GRC) Revised 01-18-2010 6" xfId="21597"/>
    <cellStyle name="_VC 6.15.06 update on 06GRC power costs.xls Chart 1_Book2_Electric Rev Req Model (2009 GRC) Revised 01-18-2010 6 2" xfId="21598"/>
    <cellStyle name="_VC 6.15.06 update on 06GRC power costs.xls Chart 1_Book2_Electric Rev Req Model (2009 GRC) Revised 01-18-2010 7" xfId="21599"/>
    <cellStyle name="_VC 6.15.06 update on 06GRC power costs.xls Chart 1_Book2_Electric Rev Req Model (2009 GRC) Revised 01-18-2010_DEM-WP(C) ENERG10C--ctn Mid-C_042010 2010GRC" xfId="21600"/>
    <cellStyle name="_VC 6.15.06 update on 06GRC power costs.xls Chart 1_Book2_Electric Rev Req Model (2009 GRC) Revised 01-18-2010_DEM-WP(C) ENERG10C--ctn Mid-C_042010 2010GRC 2" xfId="21601"/>
    <cellStyle name="_VC 6.15.06 update on 06GRC power costs.xls Chart 1_Book2_Final Order Electric EXHIBIT A-1" xfId="21602"/>
    <cellStyle name="_VC 6.15.06 update on 06GRC power costs.xls Chart 1_Book2_Final Order Electric EXHIBIT A-1 2" xfId="21603"/>
    <cellStyle name="_VC 6.15.06 update on 06GRC power costs.xls Chart 1_Book2_Final Order Electric EXHIBIT A-1 2 2" xfId="21604"/>
    <cellStyle name="_VC 6.15.06 update on 06GRC power costs.xls Chart 1_Book2_Final Order Electric EXHIBIT A-1 2 2 2" xfId="21605"/>
    <cellStyle name="_VC 6.15.06 update on 06GRC power costs.xls Chart 1_Book2_Final Order Electric EXHIBIT A-1 2 3" xfId="21606"/>
    <cellStyle name="_VC 6.15.06 update on 06GRC power costs.xls Chart 1_Book2_Final Order Electric EXHIBIT A-1 2 4" xfId="21607"/>
    <cellStyle name="_VC 6.15.06 update on 06GRC power costs.xls Chart 1_Book2_Final Order Electric EXHIBIT A-1 3" xfId="21608"/>
    <cellStyle name="_VC 6.15.06 update on 06GRC power costs.xls Chart 1_Book2_Final Order Electric EXHIBIT A-1 3 2" xfId="21609"/>
    <cellStyle name="_VC 6.15.06 update on 06GRC power costs.xls Chart 1_Book2_Final Order Electric EXHIBIT A-1 3 2 2" xfId="21610"/>
    <cellStyle name="_VC 6.15.06 update on 06GRC power costs.xls Chart 1_Book2_Final Order Electric EXHIBIT A-1 3 3" xfId="21611"/>
    <cellStyle name="_VC 6.15.06 update on 06GRC power costs.xls Chart 1_Book2_Final Order Electric EXHIBIT A-1 4" xfId="21612"/>
    <cellStyle name="_VC 6.15.06 update on 06GRC power costs.xls Chart 1_Book2_Final Order Electric EXHIBIT A-1 4 2" xfId="21613"/>
    <cellStyle name="_VC 6.15.06 update on 06GRC power costs.xls Chart 1_Book2_Final Order Electric EXHIBIT A-1 5" xfId="21614"/>
    <cellStyle name="_VC 6.15.06 update on 06GRC power costs.xls Chart 1_Book2_Final Order Electric EXHIBIT A-1 6" xfId="21615"/>
    <cellStyle name="_VC 6.15.06 update on 06GRC power costs.xls Chart 1_Book2_Final Order Electric EXHIBIT A-1 7" xfId="21616"/>
    <cellStyle name="_VC 6.15.06 update on 06GRC power costs.xls Chart 1_Book4" xfId="21617"/>
    <cellStyle name="_VC 6.15.06 update on 06GRC power costs.xls Chart 1_Book4 2" xfId="21618"/>
    <cellStyle name="_VC 6.15.06 update on 06GRC power costs.xls Chart 1_Book4 2 2" xfId="21619"/>
    <cellStyle name="_VC 6.15.06 update on 06GRC power costs.xls Chart 1_Book4 2 2 2" xfId="21620"/>
    <cellStyle name="_VC 6.15.06 update on 06GRC power costs.xls Chart 1_Book4 2 2 2 2" xfId="21621"/>
    <cellStyle name="_VC 6.15.06 update on 06GRC power costs.xls Chart 1_Book4 2 2 3" xfId="21622"/>
    <cellStyle name="_VC 6.15.06 update on 06GRC power costs.xls Chart 1_Book4 2 3" xfId="21623"/>
    <cellStyle name="_VC 6.15.06 update on 06GRC power costs.xls Chart 1_Book4 2 3 2" xfId="21624"/>
    <cellStyle name="_VC 6.15.06 update on 06GRC power costs.xls Chart 1_Book4 2 4" xfId="21625"/>
    <cellStyle name="_VC 6.15.06 update on 06GRC power costs.xls Chart 1_Book4 2 4 2" xfId="21626"/>
    <cellStyle name="_VC 6.15.06 update on 06GRC power costs.xls Chart 1_Book4 2 5" xfId="21627"/>
    <cellStyle name="_VC 6.15.06 update on 06GRC power costs.xls Chart 1_Book4 3" xfId="21628"/>
    <cellStyle name="_VC 6.15.06 update on 06GRC power costs.xls Chart 1_Book4 3 2" xfId="21629"/>
    <cellStyle name="_VC 6.15.06 update on 06GRC power costs.xls Chart 1_Book4 3 2 2" xfId="21630"/>
    <cellStyle name="_VC 6.15.06 update on 06GRC power costs.xls Chart 1_Book4 3 3" xfId="21631"/>
    <cellStyle name="_VC 6.15.06 update on 06GRC power costs.xls Chart 1_Book4 3 4" xfId="21632"/>
    <cellStyle name="_VC 6.15.06 update on 06GRC power costs.xls Chart 1_Book4 4" xfId="21633"/>
    <cellStyle name="_VC 6.15.06 update on 06GRC power costs.xls Chart 1_Book4 4 2" xfId="21634"/>
    <cellStyle name="_VC 6.15.06 update on 06GRC power costs.xls Chart 1_Book4 4 2 2" xfId="21635"/>
    <cellStyle name="_VC 6.15.06 update on 06GRC power costs.xls Chart 1_Book4 4 3" xfId="21636"/>
    <cellStyle name="_VC 6.15.06 update on 06GRC power costs.xls Chart 1_Book4 5" xfId="21637"/>
    <cellStyle name="_VC 6.15.06 update on 06GRC power costs.xls Chart 1_Book4 5 2" xfId="21638"/>
    <cellStyle name="_VC 6.15.06 update on 06GRC power costs.xls Chart 1_Book4 6" xfId="21639"/>
    <cellStyle name="_VC 6.15.06 update on 06GRC power costs.xls Chart 1_Book4 6 2" xfId="21640"/>
    <cellStyle name="_VC 6.15.06 update on 06GRC power costs.xls Chart 1_Book4 7" xfId="21641"/>
    <cellStyle name="_VC 6.15.06 update on 06GRC power costs.xls Chart 1_Book4_DEM-WP(C) ENERG10C--ctn Mid-C_042010 2010GRC" xfId="21642"/>
    <cellStyle name="_VC 6.15.06 update on 06GRC power costs.xls Chart 1_Book4_DEM-WP(C) ENERG10C--ctn Mid-C_042010 2010GRC 2" xfId="21643"/>
    <cellStyle name="_VC 6.15.06 update on 06GRC power costs.xls Chart 1_Book9" xfId="21644"/>
    <cellStyle name="_VC 6.15.06 update on 06GRC power costs.xls Chart 1_Book9 2" xfId="21645"/>
    <cellStyle name="_VC 6.15.06 update on 06GRC power costs.xls Chart 1_Book9 2 2" xfId="21646"/>
    <cellStyle name="_VC 6.15.06 update on 06GRC power costs.xls Chart 1_Book9 2 2 2" xfId="21647"/>
    <cellStyle name="_VC 6.15.06 update on 06GRC power costs.xls Chart 1_Book9 2 2 2 2" xfId="21648"/>
    <cellStyle name="_VC 6.15.06 update on 06GRC power costs.xls Chart 1_Book9 2 2 3" xfId="21649"/>
    <cellStyle name="_VC 6.15.06 update on 06GRC power costs.xls Chart 1_Book9 2 3" xfId="21650"/>
    <cellStyle name="_VC 6.15.06 update on 06GRC power costs.xls Chart 1_Book9 2 3 2" xfId="21651"/>
    <cellStyle name="_VC 6.15.06 update on 06GRC power costs.xls Chart 1_Book9 2 4" xfId="21652"/>
    <cellStyle name="_VC 6.15.06 update on 06GRC power costs.xls Chart 1_Book9 2 4 2" xfId="21653"/>
    <cellStyle name="_VC 6.15.06 update on 06GRC power costs.xls Chart 1_Book9 2 5" xfId="21654"/>
    <cellStyle name="_VC 6.15.06 update on 06GRC power costs.xls Chart 1_Book9 3" xfId="21655"/>
    <cellStyle name="_VC 6.15.06 update on 06GRC power costs.xls Chart 1_Book9 3 2" xfId="21656"/>
    <cellStyle name="_VC 6.15.06 update on 06GRC power costs.xls Chart 1_Book9 3 2 2" xfId="21657"/>
    <cellStyle name="_VC 6.15.06 update on 06GRC power costs.xls Chart 1_Book9 3 3" xfId="21658"/>
    <cellStyle name="_VC 6.15.06 update on 06GRC power costs.xls Chart 1_Book9 3 4" xfId="21659"/>
    <cellStyle name="_VC 6.15.06 update on 06GRC power costs.xls Chart 1_Book9 4" xfId="21660"/>
    <cellStyle name="_VC 6.15.06 update on 06GRC power costs.xls Chart 1_Book9 4 2" xfId="21661"/>
    <cellStyle name="_VC 6.15.06 update on 06GRC power costs.xls Chart 1_Book9 4 2 2" xfId="21662"/>
    <cellStyle name="_VC 6.15.06 update on 06GRC power costs.xls Chart 1_Book9 4 3" xfId="21663"/>
    <cellStyle name="_VC 6.15.06 update on 06GRC power costs.xls Chart 1_Book9 5" xfId="21664"/>
    <cellStyle name="_VC 6.15.06 update on 06GRC power costs.xls Chart 1_Book9 5 2" xfId="21665"/>
    <cellStyle name="_VC 6.15.06 update on 06GRC power costs.xls Chart 1_Book9 6" xfId="21666"/>
    <cellStyle name="_VC 6.15.06 update on 06GRC power costs.xls Chart 1_Book9 6 2" xfId="21667"/>
    <cellStyle name="_VC 6.15.06 update on 06GRC power costs.xls Chart 1_Book9 7" xfId="21668"/>
    <cellStyle name="_VC 6.15.06 update on 06GRC power costs.xls Chart 1_Book9_DEM-WP(C) ENERG10C--ctn Mid-C_042010 2010GRC" xfId="21669"/>
    <cellStyle name="_VC 6.15.06 update on 06GRC power costs.xls Chart 1_Book9_DEM-WP(C) ENERG10C--ctn Mid-C_042010 2010GRC 2" xfId="21670"/>
    <cellStyle name="_VC 6.15.06 update on 06GRC power costs.xls Chart 1_Chelan PUD Power Costs (8-10)" xfId="21671"/>
    <cellStyle name="_VC 6.15.06 update on 06GRC power costs.xls Chart 1_Chelan PUD Power Costs (8-10) 2" xfId="21672"/>
    <cellStyle name="_VC 6.15.06 update on 06GRC power costs.xls Chart 1_DEM-WP(C) Chelan Power Costs" xfId="21673"/>
    <cellStyle name="_VC 6.15.06 update on 06GRC power costs.xls Chart 1_DEM-WP(C) Chelan Power Costs 2" xfId="21674"/>
    <cellStyle name="_VC 6.15.06 update on 06GRC power costs.xls Chart 1_DEM-WP(C) Chelan Power Costs 2 2" xfId="21675"/>
    <cellStyle name="_VC 6.15.06 update on 06GRC power costs.xls Chart 1_DEM-WP(C) Chelan Power Costs 2 2 2" xfId="21676"/>
    <cellStyle name="_VC 6.15.06 update on 06GRC power costs.xls Chart 1_DEM-WP(C) Chelan Power Costs 2 3" xfId="21677"/>
    <cellStyle name="_VC 6.15.06 update on 06GRC power costs.xls Chart 1_DEM-WP(C) Chelan Power Costs 3" xfId="21678"/>
    <cellStyle name="_VC 6.15.06 update on 06GRC power costs.xls Chart 1_DEM-WP(C) Chelan Power Costs 3 2" xfId="21679"/>
    <cellStyle name="_VC 6.15.06 update on 06GRC power costs.xls Chart 1_DEM-WP(C) Chelan Power Costs 3 2 2" xfId="21680"/>
    <cellStyle name="_VC 6.15.06 update on 06GRC power costs.xls Chart 1_DEM-WP(C) Chelan Power Costs 3 3" xfId="21681"/>
    <cellStyle name="_VC 6.15.06 update on 06GRC power costs.xls Chart 1_DEM-WP(C) Chelan Power Costs 4" xfId="21682"/>
    <cellStyle name="_VC 6.15.06 update on 06GRC power costs.xls Chart 1_DEM-WP(C) Chelan Power Costs 4 2" xfId="21683"/>
    <cellStyle name="_VC 6.15.06 update on 06GRC power costs.xls Chart 1_DEM-WP(C) Chelan Power Costs 5" xfId="21684"/>
    <cellStyle name="_VC 6.15.06 update on 06GRC power costs.xls Chart 1_DEM-WP(C) Chelan Power Costs 5 2" xfId="21685"/>
    <cellStyle name="_VC 6.15.06 update on 06GRC power costs.xls Chart 1_DEM-WP(C) ENERG10C--ctn Mid-C_042010 2010GRC" xfId="21686"/>
    <cellStyle name="_VC 6.15.06 update on 06GRC power costs.xls Chart 1_DEM-WP(C) ENERG10C--ctn Mid-C_042010 2010GRC 2" xfId="21687"/>
    <cellStyle name="_VC 6.15.06 update on 06GRC power costs.xls Chart 1_DEM-WP(C) Gas Transport 2010GRC" xfId="21688"/>
    <cellStyle name="_VC 6.15.06 update on 06GRC power costs.xls Chart 1_DEM-WP(C) Gas Transport 2010GRC 2" xfId="21689"/>
    <cellStyle name="_VC 6.15.06 update on 06GRC power costs.xls Chart 1_DEM-WP(C) Gas Transport 2010GRC 2 2" xfId="21690"/>
    <cellStyle name="_VC 6.15.06 update on 06GRC power costs.xls Chart 1_DEM-WP(C) Gas Transport 2010GRC 2 2 2" xfId="21691"/>
    <cellStyle name="_VC 6.15.06 update on 06GRC power costs.xls Chart 1_DEM-WP(C) Gas Transport 2010GRC 2 3" xfId="21692"/>
    <cellStyle name="_VC 6.15.06 update on 06GRC power costs.xls Chart 1_DEM-WP(C) Gas Transport 2010GRC 3" xfId="21693"/>
    <cellStyle name="_VC 6.15.06 update on 06GRC power costs.xls Chart 1_DEM-WP(C) Gas Transport 2010GRC 3 2" xfId="21694"/>
    <cellStyle name="_VC 6.15.06 update on 06GRC power costs.xls Chart 1_DEM-WP(C) Gas Transport 2010GRC 3 2 2" xfId="21695"/>
    <cellStyle name="_VC 6.15.06 update on 06GRC power costs.xls Chart 1_DEM-WP(C) Gas Transport 2010GRC 3 3" xfId="21696"/>
    <cellStyle name="_VC 6.15.06 update on 06GRC power costs.xls Chart 1_DEM-WP(C) Gas Transport 2010GRC 4" xfId="21697"/>
    <cellStyle name="_VC 6.15.06 update on 06GRC power costs.xls Chart 1_DEM-WP(C) Gas Transport 2010GRC 4 2" xfId="21698"/>
    <cellStyle name="_VC 6.15.06 update on 06GRC power costs.xls Chart 1_DEM-WP(C) Gas Transport 2010GRC 5" xfId="21699"/>
    <cellStyle name="_VC 6.15.06 update on 06GRC power costs.xls Chart 1_DEM-WP(C) Gas Transport 2010GRC 5 2" xfId="21700"/>
    <cellStyle name="_VC 6.15.06 update on 06GRC power costs.xls Chart 1_Exh A-1 resulting from UE-112050 effective Jan 1 2012" xfId="21701"/>
    <cellStyle name="_VC 6.15.06 update on 06GRC power costs.xls Chart 1_Exh A-1 resulting from UE-112050 effective Jan 1 2012 2" xfId="21702"/>
    <cellStyle name="_VC 6.15.06 update on 06GRC power costs.xls Chart 1_Exhibit A-1 effective 4-1-11 fr S Free 12-11" xfId="21703"/>
    <cellStyle name="_VC 6.15.06 update on 06GRC power costs.xls Chart 1_Exhibit A-1 effective 4-1-11 fr S Free 12-11 2" xfId="21704"/>
    <cellStyle name="_VC 6.15.06 update on 06GRC power costs.xls Chart 1_INPUTS" xfId="21705"/>
    <cellStyle name="_VC 6.15.06 update on 06GRC power costs.xls Chart 1_INPUTS 2" xfId="21706"/>
    <cellStyle name="_VC 6.15.06 update on 06GRC power costs.xls Chart 1_INPUTS 2 2" xfId="21707"/>
    <cellStyle name="_VC 6.15.06 update on 06GRC power costs.xls Chart 1_INPUTS 2 2 2" xfId="21708"/>
    <cellStyle name="_VC 6.15.06 update on 06GRC power costs.xls Chart 1_INPUTS 2 3" xfId="21709"/>
    <cellStyle name="_VC 6.15.06 update on 06GRC power costs.xls Chart 1_INPUTS 3" xfId="21710"/>
    <cellStyle name="_VC 6.15.06 update on 06GRC power costs.xls Chart 1_INPUTS 3 2" xfId="21711"/>
    <cellStyle name="_VC 6.15.06 update on 06GRC power costs.xls Chart 1_INPUTS 4" xfId="21712"/>
    <cellStyle name="_VC 6.15.06 update on 06GRC power costs.xls Chart 1_Mint Farm Generation BPA" xfId="21713"/>
    <cellStyle name="_VC 6.15.06 update on 06GRC power costs.xls Chart 1_NIM Summary" xfId="21714"/>
    <cellStyle name="_VC 6.15.06 update on 06GRC power costs.xls Chart 1_NIM Summary 09GRC" xfId="21715"/>
    <cellStyle name="_VC 6.15.06 update on 06GRC power costs.xls Chart 1_NIM Summary 09GRC 2" xfId="21716"/>
    <cellStyle name="_VC 6.15.06 update on 06GRC power costs.xls Chart 1_NIM Summary 09GRC 2 2" xfId="21717"/>
    <cellStyle name="_VC 6.15.06 update on 06GRC power costs.xls Chart 1_NIM Summary 09GRC 2 2 2" xfId="21718"/>
    <cellStyle name="_VC 6.15.06 update on 06GRC power costs.xls Chart 1_NIM Summary 09GRC 2 2 2 2" xfId="21719"/>
    <cellStyle name="_VC 6.15.06 update on 06GRC power costs.xls Chart 1_NIM Summary 09GRC 2 3" xfId="21720"/>
    <cellStyle name="_VC 6.15.06 update on 06GRC power costs.xls Chart 1_NIM Summary 09GRC 2 3 2" xfId="21721"/>
    <cellStyle name="_VC 6.15.06 update on 06GRC power costs.xls Chart 1_NIM Summary 09GRC 2 4" xfId="21722"/>
    <cellStyle name="_VC 6.15.06 update on 06GRC power costs.xls Chart 1_NIM Summary 09GRC 2 4 2" xfId="21723"/>
    <cellStyle name="_VC 6.15.06 update on 06GRC power costs.xls Chart 1_NIM Summary 09GRC 2 5" xfId="21724"/>
    <cellStyle name="_VC 6.15.06 update on 06GRC power costs.xls Chart 1_NIM Summary 09GRC 3" xfId="21725"/>
    <cellStyle name="_VC 6.15.06 update on 06GRC power costs.xls Chart 1_NIM Summary 09GRC 3 2" xfId="21726"/>
    <cellStyle name="_VC 6.15.06 update on 06GRC power costs.xls Chart 1_NIM Summary 09GRC 3 2 2" xfId="21727"/>
    <cellStyle name="_VC 6.15.06 update on 06GRC power costs.xls Chart 1_NIM Summary 09GRC 3 3" xfId="21728"/>
    <cellStyle name="_VC 6.15.06 update on 06GRC power costs.xls Chart 1_NIM Summary 09GRC 4" xfId="21729"/>
    <cellStyle name="_VC 6.15.06 update on 06GRC power costs.xls Chart 1_NIM Summary 09GRC 4 2" xfId="21730"/>
    <cellStyle name="_VC 6.15.06 update on 06GRC power costs.xls Chart 1_NIM Summary 09GRC 4 2 2" xfId="21731"/>
    <cellStyle name="_VC 6.15.06 update on 06GRC power costs.xls Chart 1_NIM Summary 09GRC 4 3" xfId="21732"/>
    <cellStyle name="_VC 6.15.06 update on 06GRC power costs.xls Chart 1_NIM Summary 09GRC 5" xfId="21733"/>
    <cellStyle name="_VC 6.15.06 update on 06GRC power costs.xls Chart 1_NIM Summary 09GRC 5 2" xfId="21734"/>
    <cellStyle name="_VC 6.15.06 update on 06GRC power costs.xls Chart 1_NIM Summary 09GRC 6" xfId="21735"/>
    <cellStyle name="_VC 6.15.06 update on 06GRC power costs.xls Chart 1_NIM Summary 09GRC 6 2" xfId="21736"/>
    <cellStyle name="_VC 6.15.06 update on 06GRC power costs.xls Chart 1_NIM Summary 09GRC 7" xfId="21737"/>
    <cellStyle name="_VC 6.15.06 update on 06GRC power costs.xls Chart 1_NIM Summary 09GRC_DEM-WP(C) ENERG10C--ctn Mid-C_042010 2010GRC" xfId="21738"/>
    <cellStyle name="_VC 6.15.06 update on 06GRC power costs.xls Chart 1_NIM Summary 09GRC_DEM-WP(C) ENERG10C--ctn Mid-C_042010 2010GRC 2" xfId="21739"/>
    <cellStyle name="_VC 6.15.06 update on 06GRC power costs.xls Chart 1_NIM Summary 10" xfId="21740"/>
    <cellStyle name="_VC 6.15.06 update on 06GRC power costs.xls Chart 1_NIM Summary 10 2" xfId="21741"/>
    <cellStyle name="_VC 6.15.06 update on 06GRC power costs.xls Chart 1_NIM Summary 10 2 2" xfId="21742"/>
    <cellStyle name="_VC 6.15.06 update on 06GRC power costs.xls Chart 1_NIM Summary 10 3" xfId="21743"/>
    <cellStyle name="_VC 6.15.06 update on 06GRC power costs.xls Chart 1_NIM Summary 10 4" xfId="21744"/>
    <cellStyle name="_VC 6.15.06 update on 06GRC power costs.xls Chart 1_NIM Summary 11" xfId="21745"/>
    <cellStyle name="_VC 6.15.06 update on 06GRC power costs.xls Chart 1_NIM Summary 11 2" xfId="21746"/>
    <cellStyle name="_VC 6.15.06 update on 06GRC power costs.xls Chart 1_NIM Summary 11 2 2" xfId="21747"/>
    <cellStyle name="_VC 6.15.06 update on 06GRC power costs.xls Chart 1_NIM Summary 11 3" xfId="21748"/>
    <cellStyle name="_VC 6.15.06 update on 06GRC power costs.xls Chart 1_NIM Summary 11 4" xfId="21749"/>
    <cellStyle name="_VC 6.15.06 update on 06GRC power costs.xls Chart 1_NIM Summary 12" xfId="21750"/>
    <cellStyle name="_VC 6.15.06 update on 06GRC power costs.xls Chart 1_NIM Summary 12 2" xfId="21751"/>
    <cellStyle name="_VC 6.15.06 update on 06GRC power costs.xls Chart 1_NIM Summary 12 2 2" xfId="21752"/>
    <cellStyle name="_VC 6.15.06 update on 06GRC power costs.xls Chart 1_NIM Summary 12 3" xfId="21753"/>
    <cellStyle name="_VC 6.15.06 update on 06GRC power costs.xls Chart 1_NIM Summary 12 4" xfId="21754"/>
    <cellStyle name="_VC 6.15.06 update on 06GRC power costs.xls Chart 1_NIM Summary 13" xfId="21755"/>
    <cellStyle name="_VC 6.15.06 update on 06GRC power costs.xls Chart 1_NIM Summary 13 2" xfId="21756"/>
    <cellStyle name="_VC 6.15.06 update on 06GRC power costs.xls Chart 1_NIM Summary 13 2 2" xfId="21757"/>
    <cellStyle name="_VC 6.15.06 update on 06GRC power costs.xls Chart 1_NIM Summary 13 3" xfId="21758"/>
    <cellStyle name="_VC 6.15.06 update on 06GRC power costs.xls Chart 1_NIM Summary 13 4" xfId="21759"/>
    <cellStyle name="_VC 6.15.06 update on 06GRC power costs.xls Chart 1_NIM Summary 14" xfId="21760"/>
    <cellStyle name="_VC 6.15.06 update on 06GRC power costs.xls Chart 1_NIM Summary 14 2" xfId="21761"/>
    <cellStyle name="_VC 6.15.06 update on 06GRC power costs.xls Chart 1_NIM Summary 14 2 2" xfId="21762"/>
    <cellStyle name="_VC 6.15.06 update on 06GRC power costs.xls Chart 1_NIM Summary 14 3" xfId="21763"/>
    <cellStyle name="_VC 6.15.06 update on 06GRC power costs.xls Chart 1_NIM Summary 14 4" xfId="21764"/>
    <cellStyle name="_VC 6.15.06 update on 06GRC power costs.xls Chart 1_NIM Summary 15" xfId="21765"/>
    <cellStyle name="_VC 6.15.06 update on 06GRC power costs.xls Chart 1_NIM Summary 15 2" xfId="21766"/>
    <cellStyle name="_VC 6.15.06 update on 06GRC power costs.xls Chart 1_NIM Summary 15 2 2" xfId="21767"/>
    <cellStyle name="_VC 6.15.06 update on 06GRC power costs.xls Chart 1_NIM Summary 15 3" xfId="21768"/>
    <cellStyle name="_VC 6.15.06 update on 06GRC power costs.xls Chart 1_NIM Summary 15 4" xfId="21769"/>
    <cellStyle name="_VC 6.15.06 update on 06GRC power costs.xls Chart 1_NIM Summary 16" xfId="21770"/>
    <cellStyle name="_VC 6.15.06 update on 06GRC power costs.xls Chart 1_NIM Summary 16 2" xfId="21771"/>
    <cellStyle name="_VC 6.15.06 update on 06GRC power costs.xls Chart 1_NIM Summary 16 2 2" xfId="21772"/>
    <cellStyle name="_VC 6.15.06 update on 06GRC power costs.xls Chart 1_NIM Summary 16 3" xfId="21773"/>
    <cellStyle name="_VC 6.15.06 update on 06GRC power costs.xls Chart 1_NIM Summary 16 4" xfId="21774"/>
    <cellStyle name="_VC 6.15.06 update on 06GRC power costs.xls Chart 1_NIM Summary 17" xfId="21775"/>
    <cellStyle name="_VC 6.15.06 update on 06GRC power costs.xls Chart 1_NIM Summary 17 2" xfId="21776"/>
    <cellStyle name="_VC 6.15.06 update on 06GRC power costs.xls Chart 1_NIM Summary 17 2 2" xfId="21777"/>
    <cellStyle name="_VC 6.15.06 update on 06GRC power costs.xls Chart 1_NIM Summary 17 3" xfId="21778"/>
    <cellStyle name="_VC 6.15.06 update on 06GRC power costs.xls Chart 1_NIM Summary 17 4" xfId="21779"/>
    <cellStyle name="_VC 6.15.06 update on 06GRC power costs.xls Chart 1_NIM Summary 18" xfId="21780"/>
    <cellStyle name="_VC 6.15.06 update on 06GRC power costs.xls Chart 1_NIM Summary 18 2" xfId="21781"/>
    <cellStyle name="_VC 6.15.06 update on 06GRC power costs.xls Chart 1_NIM Summary 18 3" xfId="21782"/>
    <cellStyle name="_VC 6.15.06 update on 06GRC power costs.xls Chart 1_NIM Summary 19" xfId="21783"/>
    <cellStyle name="_VC 6.15.06 update on 06GRC power costs.xls Chart 1_NIM Summary 19 2" xfId="21784"/>
    <cellStyle name="_VC 6.15.06 update on 06GRC power costs.xls Chart 1_NIM Summary 19 3" xfId="21785"/>
    <cellStyle name="_VC 6.15.06 update on 06GRC power costs.xls Chart 1_NIM Summary 2" xfId="21786"/>
    <cellStyle name="_VC 6.15.06 update on 06GRC power costs.xls Chart 1_NIM Summary 2 2" xfId="21787"/>
    <cellStyle name="_VC 6.15.06 update on 06GRC power costs.xls Chart 1_NIM Summary 2 2 2" xfId="21788"/>
    <cellStyle name="_VC 6.15.06 update on 06GRC power costs.xls Chart 1_NIM Summary 2 2 2 2" xfId="21789"/>
    <cellStyle name="_VC 6.15.06 update on 06GRC power costs.xls Chart 1_NIM Summary 2 3" xfId="21790"/>
    <cellStyle name="_VC 6.15.06 update on 06GRC power costs.xls Chart 1_NIM Summary 2 3 2" xfId="21791"/>
    <cellStyle name="_VC 6.15.06 update on 06GRC power costs.xls Chart 1_NIM Summary 2 4" xfId="21792"/>
    <cellStyle name="_VC 6.15.06 update on 06GRC power costs.xls Chart 1_NIM Summary 2 4 2" xfId="21793"/>
    <cellStyle name="_VC 6.15.06 update on 06GRC power costs.xls Chart 1_NIM Summary 2 5" xfId="21794"/>
    <cellStyle name="_VC 6.15.06 update on 06GRC power costs.xls Chart 1_NIM Summary 20" xfId="21795"/>
    <cellStyle name="_VC 6.15.06 update on 06GRC power costs.xls Chart 1_NIM Summary 20 2" xfId="21796"/>
    <cellStyle name="_VC 6.15.06 update on 06GRC power costs.xls Chart 1_NIM Summary 20 3" xfId="21797"/>
    <cellStyle name="_VC 6.15.06 update on 06GRC power costs.xls Chart 1_NIM Summary 21" xfId="21798"/>
    <cellStyle name="_VC 6.15.06 update on 06GRC power costs.xls Chart 1_NIM Summary 21 2" xfId="21799"/>
    <cellStyle name="_VC 6.15.06 update on 06GRC power costs.xls Chart 1_NIM Summary 21 3" xfId="21800"/>
    <cellStyle name="_VC 6.15.06 update on 06GRC power costs.xls Chart 1_NIM Summary 22" xfId="21801"/>
    <cellStyle name="_VC 6.15.06 update on 06GRC power costs.xls Chart 1_NIM Summary 22 2" xfId="21802"/>
    <cellStyle name="_VC 6.15.06 update on 06GRC power costs.xls Chart 1_NIM Summary 22 3" xfId="21803"/>
    <cellStyle name="_VC 6.15.06 update on 06GRC power costs.xls Chart 1_NIM Summary 23" xfId="21804"/>
    <cellStyle name="_VC 6.15.06 update on 06GRC power costs.xls Chart 1_NIM Summary 23 2" xfId="21805"/>
    <cellStyle name="_VC 6.15.06 update on 06GRC power costs.xls Chart 1_NIM Summary 23 3" xfId="21806"/>
    <cellStyle name="_VC 6.15.06 update on 06GRC power costs.xls Chart 1_NIM Summary 24" xfId="21807"/>
    <cellStyle name="_VC 6.15.06 update on 06GRC power costs.xls Chart 1_NIM Summary 24 2" xfId="21808"/>
    <cellStyle name="_VC 6.15.06 update on 06GRC power costs.xls Chart 1_NIM Summary 24 3" xfId="21809"/>
    <cellStyle name="_VC 6.15.06 update on 06GRC power costs.xls Chart 1_NIM Summary 25" xfId="21810"/>
    <cellStyle name="_VC 6.15.06 update on 06GRC power costs.xls Chart 1_NIM Summary 25 2" xfId="21811"/>
    <cellStyle name="_VC 6.15.06 update on 06GRC power costs.xls Chart 1_NIM Summary 25 3" xfId="21812"/>
    <cellStyle name="_VC 6.15.06 update on 06GRC power costs.xls Chart 1_NIM Summary 26" xfId="21813"/>
    <cellStyle name="_VC 6.15.06 update on 06GRC power costs.xls Chart 1_NIM Summary 26 2" xfId="21814"/>
    <cellStyle name="_VC 6.15.06 update on 06GRC power costs.xls Chart 1_NIM Summary 26 3" xfId="21815"/>
    <cellStyle name="_VC 6.15.06 update on 06GRC power costs.xls Chart 1_NIM Summary 27" xfId="21816"/>
    <cellStyle name="_VC 6.15.06 update on 06GRC power costs.xls Chart 1_NIM Summary 27 2" xfId="21817"/>
    <cellStyle name="_VC 6.15.06 update on 06GRC power costs.xls Chart 1_NIM Summary 27 3" xfId="21818"/>
    <cellStyle name="_VC 6.15.06 update on 06GRC power costs.xls Chart 1_NIM Summary 28" xfId="21819"/>
    <cellStyle name="_VC 6.15.06 update on 06GRC power costs.xls Chart 1_NIM Summary 28 2" xfId="21820"/>
    <cellStyle name="_VC 6.15.06 update on 06GRC power costs.xls Chart 1_NIM Summary 28 3" xfId="21821"/>
    <cellStyle name="_VC 6.15.06 update on 06GRC power costs.xls Chart 1_NIM Summary 29" xfId="21822"/>
    <cellStyle name="_VC 6.15.06 update on 06GRC power costs.xls Chart 1_NIM Summary 29 2" xfId="21823"/>
    <cellStyle name="_VC 6.15.06 update on 06GRC power costs.xls Chart 1_NIM Summary 29 3" xfId="21824"/>
    <cellStyle name="_VC 6.15.06 update on 06GRC power costs.xls Chart 1_NIM Summary 3" xfId="21825"/>
    <cellStyle name="_VC 6.15.06 update on 06GRC power costs.xls Chart 1_NIM Summary 3 2" xfId="21826"/>
    <cellStyle name="_VC 6.15.06 update on 06GRC power costs.xls Chart 1_NIM Summary 3 2 2" xfId="21827"/>
    <cellStyle name="_VC 6.15.06 update on 06GRC power costs.xls Chart 1_NIM Summary 3 3" xfId="21828"/>
    <cellStyle name="_VC 6.15.06 update on 06GRC power costs.xls Chart 1_NIM Summary 3 4" xfId="21829"/>
    <cellStyle name="_VC 6.15.06 update on 06GRC power costs.xls Chart 1_NIM Summary 30" xfId="21830"/>
    <cellStyle name="_VC 6.15.06 update on 06GRC power costs.xls Chart 1_NIM Summary 30 2" xfId="21831"/>
    <cellStyle name="_VC 6.15.06 update on 06GRC power costs.xls Chart 1_NIM Summary 30 3" xfId="21832"/>
    <cellStyle name="_VC 6.15.06 update on 06GRC power costs.xls Chart 1_NIM Summary 31" xfId="21833"/>
    <cellStyle name="_VC 6.15.06 update on 06GRC power costs.xls Chart 1_NIM Summary 31 2" xfId="21834"/>
    <cellStyle name="_VC 6.15.06 update on 06GRC power costs.xls Chart 1_NIM Summary 31 3" xfId="21835"/>
    <cellStyle name="_VC 6.15.06 update on 06GRC power costs.xls Chart 1_NIM Summary 32" xfId="21836"/>
    <cellStyle name="_VC 6.15.06 update on 06GRC power costs.xls Chart 1_NIM Summary 32 2" xfId="21837"/>
    <cellStyle name="_VC 6.15.06 update on 06GRC power costs.xls Chart 1_NIM Summary 33" xfId="21838"/>
    <cellStyle name="_VC 6.15.06 update on 06GRC power costs.xls Chart 1_NIM Summary 33 2" xfId="21839"/>
    <cellStyle name="_VC 6.15.06 update on 06GRC power costs.xls Chart 1_NIM Summary 34" xfId="21840"/>
    <cellStyle name="_VC 6.15.06 update on 06GRC power costs.xls Chart 1_NIM Summary 34 2" xfId="21841"/>
    <cellStyle name="_VC 6.15.06 update on 06GRC power costs.xls Chart 1_NIM Summary 35" xfId="21842"/>
    <cellStyle name="_VC 6.15.06 update on 06GRC power costs.xls Chart 1_NIM Summary 35 2" xfId="21843"/>
    <cellStyle name="_VC 6.15.06 update on 06GRC power costs.xls Chart 1_NIM Summary 36" xfId="21844"/>
    <cellStyle name="_VC 6.15.06 update on 06GRC power costs.xls Chart 1_NIM Summary 36 2" xfId="21845"/>
    <cellStyle name="_VC 6.15.06 update on 06GRC power costs.xls Chart 1_NIM Summary 37" xfId="21846"/>
    <cellStyle name="_VC 6.15.06 update on 06GRC power costs.xls Chart 1_NIM Summary 37 2" xfId="21847"/>
    <cellStyle name="_VC 6.15.06 update on 06GRC power costs.xls Chart 1_NIM Summary 38" xfId="21848"/>
    <cellStyle name="_VC 6.15.06 update on 06GRC power costs.xls Chart 1_NIM Summary 38 2" xfId="21849"/>
    <cellStyle name="_VC 6.15.06 update on 06GRC power costs.xls Chart 1_NIM Summary 39" xfId="21850"/>
    <cellStyle name="_VC 6.15.06 update on 06GRC power costs.xls Chart 1_NIM Summary 39 2" xfId="21851"/>
    <cellStyle name="_VC 6.15.06 update on 06GRC power costs.xls Chart 1_NIM Summary 4" xfId="21852"/>
    <cellStyle name="_VC 6.15.06 update on 06GRC power costs.xls Chart 1_NIM Summary 4 2" xfId="21853"/>
    <cellStyle name="_VC 6.15.06 update on 06GRC power costs.xls Chart 1_NIM Summary 4 2 2" xfId="21854"/>
    <cellStyle name="_VC 6.15.06 update on 06GRC power costs.xls Chart 1_NIM Summary 4 3" xfId="21855"/>
    <cellStyle name="_VC 6.15.06 update on 06GRC power costs.xls Chart 1_NIM Summary 4 4" xfId="21856"/>
    <cellStyle name="_VC 6.15.06 update on 06GRC power costs.xls Chart 1_NIM Summary 40" xfId="21857"/>
    <cellStyle name="_VC 6.15.06 update on 06GRC power costs.xls Chart 1_NIM Summary 40 2" xfId="21858"/>
    <cellStyle name="_VC 6.15.06 update on 06GRC power costs.xls Chart 1_NIM Summary 41" xfId="21859"/>
    <cellStyle name="_VC 6.15.06 update on 06GRC power costs.xls Chart 1_NIM Summary 41 2" xfId="21860"/>
    <cellStyle name="_VC 6.15.06 update on 06GRC power costs.xls Chart 1_NIM Summary 42" xfId="21861"/>
    <cellStyle name="_VC 6.15.06 update on 06GRC power costs.xls Chart 1_NIM Summary 42 2" xfId="21862"/>
    <cellStyle name="_VC 6.15.06 update on 06GRC power costs.xls Chart 1_NIM Summary 43" xfId="21863"/>
    <cellStyle name="_VC 6.15.06 update on 06GRC power costs.xls Chart 1_NIM Summary 43 2" xfId="21864"/>
    <cellStyle name="_VC 6.15.06 update on 06GRC power costs.xls Chart 1_NIM Summary 44" xfId="21865"/>
    <cellStyle name="_VC 6.15.06 update on 06GRC power costs.xls Chart 1_NIM Summary 44 2" xfId="21866"/>
    <cellStyle name="_VC 6.15.06 update on 06GRC power costs.xls Chart 1_NIM Summary 45" xfId="21867"/>
    <cellStyle name="_VC 6.15.06 update on 06GRC power costs.xls Chart 1_NIM Summary 45 2" xfId="21868"/>
    <cellStyle name="_VC 6.15.06 update on 06GRC power costs.xls Chart 1_NIM Summary 46" xfId="21869"/>
    <cellStyle name="_VC 6.15.06 update on 06GRC power costs.xls Chart 1_NIM Summary 46 2" xfId="21870"/>
    <cellStyle name="_VC 6.15.06 update on 06GRC power costs.xls Chart 1_NIM Summary 47" xfId="21871"/>
    <cellStyle name="_VC 6.15.06 update on 06GRC power costs.xls Chart 1_NIM Summary 47 2" xfId="21872"/>
    <cellStyle name="_VC 6.15.06 update on 06GRC power costs.xls Chart 1_NIM Summary 48" xfId="21873"/>
    <cellStyle name="_VC 6.15.06 update on 06GRC power costs.xls Chart 1_NIM Summary 49" xfId="21874"/>
    <cellStyle name="_VC 6.15.06 update on 06GRC power costs.xls Chart 1_NIM Summary 5" xfId="21875"/>
    <cellStyle name="_VC 6.15.06 update on 06GRC power costs.xls Chart 1_NIM Summary 5 2" xfId="21876"/>
    <cellStyle name="_VC 6.15.06 update on 06GRC power costs.xls Chart 1_NIM Summary 5 2 2" xfId="21877"/>
    <cellStyle name="_VC 6.15.06 update on 06GRC power costs.xls Chart 1_NIM Summary 5 3" xfId="21878"/>
    <cellStyle name="_VC 6.15.06 update on 06GRC power costs.xls Chart 1_NIM Summary 5 4" xfId="21879"/>
    <cellStyle name="_VC 6.15.06 update on 06GRC power costs.xls Chart 1_NIM Summary 50" xfId="21880"/>
    <cellStyle name="_VC 6.15.06 update on 06GRC power costs.xls Chart 1_NIM Summary 51" xfId="21881"/>
    <cellStyle name="_VC 6.15.06 update on 06GRC power costs.xls Chart 1_NIM Summary 52" xfId="21882"/>
    <cellStyle name="_VC 6.15.06 update on 06GRC power costs.xls Chart 1_NIM Summary 6" xfId="21883"/>
    <cellStyle name="_VC 6.15.06 update on 06GRC power costs.xls Chart 1_NIM Summary 6 2" xfId="21884"/>
    <cellStyle name="_VC 6.15.06 update on 06GRC power costs.xls Chart 1_NIM Summary 6 2 2" xfId="21885"/>
    <cellStyle name="_VC 6.15.06 update on 06GRC power costs.xls Chart 1_NIM Summary 6 3" xfId="21886"/>
    <cellStyle name="_VC 6.15.06 update on 06GRC power costs.xls Chart 1_NIM Summary 6 4" xfId="21887"/>
    <cellStyle name="_VC 6.15.06 update on 06GRC power costs.xls Chart 1_NIM Summary 7" xfId="21888"/>
    <cellStyle name="_VC 6.15.06 update on 06GRC power costs.xls Chart 1_NIM Summary 7 2" xfId="21889"/>
    <cellStyle name="_VC 6.15.06 update on 06GRC power costs.xls Chart 1_NIM Summary 7 2 2" xfId="21890"/>
    <cellStyle name="_VC 6.15.06 update on 06GRC power costs.xls Chart 1_NIM Summary 7 3" xfId="21891"/>
    <cellStyle name="_VC 6.15.06 update on 06GRC power costs.xls Chart 1_NIM Summary 7 4" xfId="21892"/>
    <cellStyle name="_VC 6.15.06 update on 06GRC power costs.xls Chart 1_NIM Summary 7 5" xfId="21893"/>
    <cellStyle name="_VC 6.15.06 update on 06GRC power costs.xls Chart 1_NIM Summary 8" xfId="21894"/>
    <cellStyle name="_VC 6.15.06 update on 06GRC power costs.xls Chart 1_NIM Summary 8 2" xfId="21895"/>
    <cellStyle name="_VC 6.15.06 update on 06GRC power costs.xls Chart 1_NIM Summary 8 2 2" xfId="21896"/>
    <cellStyle name="_VC 6.15.06 update on 06GRC power costs.xls Chart 1_NIM Summary 8 3" xfId="21897"/>
    <cellStyle name="_VC 6.15.06 update on 06GRC power costs.xls Chart 1_NIM Summary 8 4" xfId="21898"/>
    <cellStyle name="_VC 6.15.06 update on 06GRC power costs.xls Chart 1_NIM Summary 8 5" xfId="21899"/>
    <cellStyle name="_VC 6.15.06 update on 06GRC power costs.xls Chart 1_NIM Summary 9" xfId="21900"/>
    <cellStyle name="_VC 6.15.06 update on 06GRC power costs.xls Chart 1_NIM Summary 9 2" xfId="21901"/>
    <cellStyle name="_VC 6.15.06 update on 06GRC power costs.xls Chart 1_NIM Summary 9 2 2" xfId="21902"/>
    <cellStyle name="_VC 6.15.06 update on 06GRC power costs.xls Chart 1_NIM Summary 9 3" xfId="21903"/>
    <cellStyle name="_VC 6.15.06 update on 06GRC power costs.xls Chart 1_NIM Summary 9 4" xfId="21904"/>
    <cellStyle name="_VC 6.15.06 update on 06GRC power costs.xls Chart 1_NIM Summary 9 5" xfId="21905"/>
    <cellStyle name="_VC 6.15.06 update on 06GRC power costs.xls Chart 1_NIM Summary_DEM-WP(C) ENERG10C--ctn Mid-C_042010 2010GRC" xfId="21906"/>
    <cellStyle name="_VC 6.15.06 update on 06GRC power costs.xls Chart 1_NIM Summary_DEM-WP(C) ENERG10C--ctn Mid-C_042010 2010GRC 2" xfId="21907"/>
    <cellStyle name="_VC 6.15.06 update on 06GRC power costs.xls Chart 1_PCA 10 -  Exhibit D Dec 2011" xfId="21908"/>
    <cellStyle name="_VC 6.15.06 update on 06GRC power costs.xls Chart 1_PCA 10 -  Exhibit D Dec 2011 2" xfId="21909"/>
    <cellStyle name="_VC 6.15.06 update on 06GRC power costs.xls Chart 1_PCA 10 -  Exhibit D from A Kellogg Jan 2011" xfId="21910"/>
    <cellStyle name="_VC 6.15.06 update on 06GRC power costs.xls Chart 1_PCA 10 -  Exhibit D from A Kellogg Jan 2011 2" xfId="21911"/>
    <cellStyle name="_VC 6.15.06 update on 06GRC power costs.xls Chart 1_PCA 10 -  Exhibit D from A Kellogg July 2011" xfId="21912"/>
    <cellStyle name="_VC 6.15.06 update on 06GRC power costs.xls Chart 1_PCA 10 -  Exhibit D from A Kellogg July 2011 2" xfId="21913"/>
    <cellStyle name="_VC 6.15.06 update on 06GRC power costs.xls Chart 1_PCA 10 -  Exhibit D from S Free Rcv'd 12-11" xfId="21914"/>
    <cellStyle name="_VC 6.15.06 update on 06GRC power costs.xls Chart 1_PCA 10 -  Exhibit D from S Free Rcv'd 12-11 2" xfId="21915"/>
    <cellStyle name="_VC 6.15.06 update on 06GRC power costs.xls Chart 1_PCA 11 -  Exhibit D Jan 2012 fr A Kellogg" xfId="21916"/>
    <cellStyle name="_VC 6.15.06 update on 06GRC power costs.xls Chart 1_PCA 11 -  Exhibit D Jan 2012 fr A Kellogg 2" xfId="21917"/>
    <cellStyle name="_VC 6.15.06 update on 06GRC power costs.xls Chart 1_PCA 11 -  Exhibit D Jan 2012 WF" xfId="21918"/>
    <cellStyle name="_VC 6.15.06 update on 06GRC power costs.xls Chart 1_PCA 11 -  Exhibit D Jan 2012 WF 2" xfId="21919"/>
    <cellStyle name="_VC 6.15.06 update on 06GRC power costs.xls Chart 1_PCA 9 -  Exhibit D April 2010" xfId="21920"/>
    <cellStyle name="_VC 6.15.06 update on 06GRC power costs.xls Chart 1_PCA 9 -  Exhibit D April 2010 (3)" xfId="21921"/>
    <cellStyle name="_VC 6.15.06 update on 06GRC power costs.xls Chart 1_PCA 9 -  Exhibit D April 2010 (3) 2" xfId="21922"/>
    <cellStyle name="_VC 6.15.06 update on 06GRC power costs.xls Chart 1_PCA 9 -  Exhibit D April 2010 (3) 2 2" xfId="21923"/>
    <cellStyle name="_VC 6.15.06 update on 06GRC power costs.xls Chart 1_PCA 9 -  Exhibit D April 2010 (3) 2 2 2" xfId="21924"/>
    <cellStyle name="_VC 6.15.06 update on 06GRC power costs.xls Chart 1_PCA 9 -  Exhibit D April 2010 (3) 2 2 2 2" xfId="21925"/>
    <cellStyle name="_VC 6.15.06 update on 06GRC power costs.xls Chart 1_PCA 9 -  Exhibit D April 2010 (3) 2 3" xfId="21926"/>
    <cellStyle name="_VC 6.15.06 update on 06GRC power costs.xls Chart 1_PCA 9 -  Exhibit D April 2010 (3) 2 3 2" xfId="21927"/>
    <cellStyle name="_VC 6.15.06 update on 06GRC power costs.xls Chart 1_PCA 9 -  Exhibit D April 2010 (3) 2 4" xfId="21928"/>
    <cellStyle name="_VC 6.15.06 update on 06GRC power costs.xls Chart 1_PCA 9 -  Exhibit D April 2010 (3) 2 4 2" xfId="21929"/>
    <cellStyle name="_VC 6.15.06 update on 06GRC power costs.xls Chart 1_PCA 9 -  Exhibit D April 2010 (3) 2 5" xfId="21930"/>
    <cellStyle name="_VC 6.15.06 update on 06GRC power costs.xls Chart 1_PCA 9 -  Exhibit D April 2010 (3) 3" xfId="21931"/>
    <cellStyle name="_VC 6.15.06 update on 06GRC power costs.xls Chart 1_PCA 9 -  Exhibit D April 2010 (3) 3 2" xfId="21932"/>
    <cellStyle name="_VC 6.15.06 update on 06GRC power costs.xls Chart 1_PCA 9 -  Exhibit D April 2010 (3) 3 2 2" xfId="21933"/>
    <cellStyle name="_VC 6.15.06 update on 06GRC power costs.xls Chart 1_PCA 9 -  Exhibit D April 2010 (3) 3 3" xfId="21934"/>
    <cellStyle name="_VC 6.15.06 update on 06GRC power costs.xls Chart 1_PCA 9 -  Exhibit D April 2010 (3) 4" xfId="21935"/>
    <cellStyle name="_VC 6.15.06 update on 06GRC power costs.xls Chart 1_PCA 9 -  Exhibit D April 2010 (3) 4 2" xfId="21936"/>
    <cellStyle name="_VC 6.15.06 update on 06GRC power costs.xls Chart 1_PCA 9 -  Exhibit D April 2010 (3) 4 2 2" xfId="21937"/>
    <cellStyle name="_VC 6.15.06 update on 06GRC power costs.xls Chart 1_PCA 9 -  Exhibit D April 2010 (3) 4 3" xfId="21938"/>
    <cellStyle name="_VC 6.15.06 update on 06GRC power costs.xls Chart 1_PCA 9 -  Exhibit D April 2010 (3) 5" xfId="21939"/>
    <cellStyle name="_VC 6.15.06 update on 06GRC power costs.xls Chart 1_PCA 9 -  Exhibit D April 2010 (3) 5 2" xfId="21940"/>
    <cellStyle name="_VC 6.15.06 update on 06GRC power costs.xls Chart 1_PCA 9 -  Exhibit D April 2010 (3) 6" xfId="21941"/>
    <cellStyle name="_VC 6.15.06 update on 06GRC power costs.xls Chart 1_PCA 9 -  Exhibit D April 2010 (3) 6 2" xfId="21942"/>
    <cellStyle name="_VC 6.15.06 update on 06GRC power costs.xls Chart 1_PCA 9 -  Exhibit D April 2010 (3) 7" xfId="21943"/>
    <cellStyle name="_VC 6.15.06 update on 06GRC power costs.xls Chart 1_PCA 9 -  Exhibit D April 2010 (3)_DEM-WP(C) ENERG10C--ctn Mid-C_042010 2010GRC" xfId="21944"/>
    <cellStyle name="_VC 6.15.06 update on 06GRC power costs.xls Chart 1_PCA 9 -  Exhibit D April 2010 (3)_DEM-WP(C) ENERG10C--ctn Mid-C_042010 2010GRC 2" xfId="21945"/>
    <cellStyle name="_VC 6.15.06 update on 06GRC power costs.xls Chart 1_PCA 9 -  Exhibit D April 2010 2" xfId="21946"/>
    <cellStyle name="_VC 6.15.06 update on 06GRC power costs.xls Chart 1_PCA 9 -  Exhibit D April 2010 2 2" xfId="21947"/>
    <cellStyle name="_VC 6.15.06 update on 06GRC power costs.xls Chart 1_PCA 9 -  Exhibit D April 2010 3" xfId="21948"/>
    <cellStyle name="_VC 6.15.06 update on 06GRC power costs.xls Chart 1_PCA 9 -  Exhibit D April 2010 3 2" xfId="21949"/>
    <cellStyle name="_VC 6.15.06 update on 06GRC power costs.xls Chart 1_PCA 9 -  Exhibit D April 2010 4" xfId="21950"/>
    <cellStyle name="_VC 6.15.06 update on 06GRC power costs.xls Chart 1_PCA 9 -  Exhibit D April 2010 4 2" xfId="21951"/>
    <cellStyle name="_VC 6.15.06 update on 06GRC power costs.xls Chart 1_PCA 9 -  Exhibit D April 2010 5" xfId="21952"/>
    <cellStyle name="_VC 6.15.06 update on 06GRC power costs.xls Chart 1_PCA 9 -  Exhibit D April 2010 5 2" xfId="21953"/>
    <cellStyle name="_VC 6.15.06 update on 06GRC power costs.xls Chart 1_PCA 9 -  Exhibit D April 2010 6" xfId="21954"/>
    <cellStyle name="_VC 6.15.06 update on 06GRC power costs.xls Chart 1_PCA 9 -  Exhibit D April 2010 6 2" xfId="21955"/>
    <cellStyle name="_VC 6.15.06 update on 06GRC power costs.xls Chart 1_PCA 9 -  Exhibit D April 2010 7" xfId="21956"/>
    <cellStyle name="_VC 6.15.06 update on 06GRC power costs.xls Chart 1_PCA 9 -  Exhibit D Nov 2010" xfId="21957"/>
    <cellStyle name="_VC 6.15.06 update on 06GRC power costs.xls Chart 1_PCA 9 -  Exhibit D Nov 2010 2" xfId="21958"/>
    <cellStyle name="_VC 6.15.06 update on 06GRC power costs.xls Chart 1_PCA 9 -  Exhibit D Nov 2010 2 2" xfId="21959"/>
    <cellStyle name="_VC 6.15.06 update on 06GRC power costs.xls Chart 1_PCA 9 -  Exhibit D Nov 2010 3" xfId="21960"/>
    <cellStyle name="_VC 6.15.06 update on 06GRC power costs.xls Chart 1_PCA 9 - Exhibit D at August 2010" xfId="21961"/>
    <cellStyle name="_VC 6.15.06 update on 06GRC power costs.xls Chart 1_PCA 9 - Exhibit D at August 2010 2" xfId="21962"/>
    <cellStyle name="_VC 6.15.06 update on 06GRC power costs.xls Chart 1_PCA 9 - Exhibit D at August 2010 2 2" xfId="21963"/>
    <cellStyle name="_VC 6.15.06 update on 06GRC power costs.xls Chart 1_PCA 9 - Exhibit D at August 2010 3" xfId="21964"/>
    <cellStyle name="_VC 6.15.06 update on 06GRC power costs.xls Chart 1_PCA 9 - Exhibit D June 2010 GRC" xfId="21965"/>
    <cellStyle name="_VC 6.15.06 update on 06GRC power costs.xls Chart 1_PCA 9 - Exhibit D June 2010 GRC 2" xfId="21966"/>
    <cellStyle name="_VC 6.15.06 update on 06GRC power costs.xls Chart 1_PCA 9 - Exhibit D June 2010 GRC 2 2" xfId="21967"/>
    <cellStyle name="_VC 6.15.06 update on 06GRC power costs.xls Chart 1_PCA 9 - Exhibit D June 2010 GRC 3" xfId="21968"/>
    <cellStyle name="_VC 6.15.06 update on 06GRC power costs.xls Chart 1_Power Costs - Comparison bx Rbtl-Staff-Jt-PC" xfId="21969"/>
    <cellStyle name="_VC 6.15.06 update on 06GRC power costs.xls Chart 1_Power Costs - Comparison bx Rbtl-Staff-Jt-PC 2" xfId="21970"/>
    <cellStyle name="_VC 6.15.06 update on 06GRC power costs.xls Chart 1_Power Costs - Comparison bx Rbtl-Staff-Jt-PC 2 2" xfId="21971"/>
    <cellStyle name="_VC 6.15.06 update on 06GRC power costs.xls Chart 1_Power Costs - Comparison bx Rbtl-Staff-Jt-PC 2 2 2" xfId="21972"/>
    <cellStyle name="_VC 6.15.06 update on 06GRC power costs.xls Chart 1_Power Costs - Comparison bx Rbtl-Staff-Jt-PC 2 2 2 2" xfId="21973"/>
    <cellStyle name="_VC 6.15.06 update on 06GRC power costs.xls Chart 1_Power Costs - Comparison bx Rbtl-Staff-Jt-PC 2 2 3" xfId="21974"/>
    <cellStyle name="_VC 6.15.06 update on 06GRC power costs.xls Chart 1_Power Costs - Comparison bx Rbtl-Staff-Jt-PC 2 3" xfId="21975"/>
    <cellStyle name="_VC 6.15.06 update on 06GRC power costs.xls Chart 1_Power Costs - Comparison bx Rbtl-Staff-Jt-PC 2 3 2" xfId="21976"/>
    <cellStyle name="_VC 6.15.06 update on 06GRC power costs.xls Chart 1_Power Costs - Comparison bx Rbtl-Staff-Jt-PC 2 4" xfId="21977"/>
    <cellStyle name="_VC 6.15.06 update on 06GRC power costs.xls Chart 1_Power Costs - Comparison bx Rbtl-Staff-Jt-PC 2 4 2" xfId="21978"/>
    <cellStyle name="_VC 6.15.06 update on 06GRC power costs.xls Chart 1_Power Costs - Comparison bx Rbtl-Staff-Jt-PC 2 5" xfId="21979"/>
    <cellStyle name="_VC 6.15.06 update on 06GRC power costs.xls Chart 1_Power Costs - Comparison bx Rbtl-Staff-Jt-PC 3" xfId="21980"/>
    <cellStyle name="_VC 6.15.06 update on 06GRC power costs.xls Chart 1_Power Costs - Comparison bx Rbtl-Staff-Jt-PC 3 2" xfId="21981"/>
    <cellStyle name="_VC 6.15.06 update on 06GRC power costs.xls Chart 1_Power Costs - Comparison bx Rbtl-Staff-Jt-PC 3 2 2" xfId="21982"/>
    <cellStyle name="_VC 6.15.06 update on 06GRC power costs.xls Chart 1_Power Costs - Comparison bx Rbtl-Staff-Jt-PC 3 3" xfId="21983"/>
    <cellStyle name="_VC 6.15.06 update on 06GRC power costs.xls Chart 1_Power Costs - Comparison bx Rbtl-Staff-Jt-PC 3 4" xfId="21984"/>
    <cellStyle name="_VC 6.15.06 update on 06GRC power costs.xls Chart 1_Power Costs - Comparison bx Rbtl-Staff-Jt-PC 4" xfId="21985"/>
    <cellStyle name="_VC 6.15.06 update on 06GRC power costs.xls Chart 1_Power Costs - Comparison bx Rbtl-Staff-Jt-PC 4 2" xfId="21986"/>
    <cellStyle name="_VC 6.15.06 update on 06GRC power costs.xls Chart 1_Power Costs - Comparison bx Rbtl-Staff-Jt-PC 4 2 2" xfId="21987"/>
    <cellStyle name="_VC 6.15.06 update on 06GRC power costs.xls Chart 1_Power Costs - Comparison bx Rbtl-Staff-Jt-PC 4 3" xfId="21988"/>
    <cellStyle name="_VC 6.15.06 update on 06GRC power costs.xls Chart 1_Power Costs - Comparison bx Rbtl-Staff-Jt-PC 5" xfId="21989"/>
    <cellStyle name="_VC 6.15.06 update on 06GRC power costs.xls Chart 1_Power Costs - Comparison bx Rbtl-Staff-Jt-PC 5 2" xfId="21990"/>
    <cellStyle name="_VC 6.15.06 update on 06GRC power costs.xls Chart 1_Power Costs - Comparison bx Rbtl-Staff-Jt-PC 6" xfId="21991"/>
    <cellStyle name="_VC 6.15.06 update on 06GRC power costs.xls Chart 1_Power Costs - Comparison bx Rbtl-Staff-Jt-PC 6 2" xfId="21992"/>
    <cellStyle name="_VC 6.15.06 update on 06GRC power costs.xls Chart 1_Power Costs - Comparison bx Rbtl-Staff-Jt-PC 7" xfId="21993"/>
    <cellStyle name="_VC 6.15.06 update on 06GRC power costs.xls Chart 1_Power Costs - Comparison bx Rbtl-Staff-Jt-PC_Adj Bench DR 3 for Initial Briefs (Electric)" xfId="21994"/>
    <cellStyle name="_VC 6.15.06 update on 06GRC power costs.xls Chart 1_Power Costs - Comparison bx Rbtl-Staff-Jt-PC_Adj Bench DR 3 for Initial Briefs (Electric) 2" xfId="21995"/>
    <cellStyle name="_VC 6.15.06 update on 06GRC power costs.xls Chart 1_Power Costs - Comparison bx Rbtl-Staff-Jt-PC_Adj Bench DR 3 for Initial Briefs (Electric) 2 2" xfId="21996"/>
    <cellStyle name="_VC 6.15.06 update on 06GRC power costs.xls Chart 1_Power Costs - Comparison bx Rbtl-Staff-Jt-PC_Adj Bench DR 3 for Initial Briefs (Electric) 2 2 2" xfId="21997"/>
    <cellStyle name="_VC 6.15.06 update on 06GRC power costs.xls Chart 1_Power Costs - Comparison bx Rbtl-Staff-Jt-PC_Adj Bench DR 3 for Initial Briefs (Electric) 2 2 2 2" xfId="21998"/>
    <cellStyle name="_VC 6.15.06 update on 06GRC power costs.xls Chart 1_Power Costs - Comparison bx Rbtl-Staff-Jt-PC_Adj Bench DR 3 for Initial Briefs (Electric) 2 2 3" xfId="21999"/>
    <cellStyle name="_VC 6.15.06 update on 06GRC power costs.xls Chart 1_Power Costs - Comparison bx Rbtl-Staff-Jt-PC_Adj Bench DR 3 for Initial Briefs (Electric) 2 3" xfId="22000"/>
    <cellStyle name="_VC 6.15.06 update on 06GRC power costs.xls Chart 1_Power Costs - Comparison bx Rbtl-Staff-Jt-PC_Adj Bench DR 3 for Initial Briefs (Electric) 2 3 2" xfId="22001"/>
    <cellStyle name="_VC 6.15.06 update on 06GRC power costs.xls Chart 1_Power Costs - Comparison bx Rbtl-Staff-Jt-PC_Adj Bench DR 3 for Initial Briefs (Electric) 2 4" xfId="22002"/>
    <cellStyle name="_VC 6.15.06 update on 06GRC power costs.xls Chart 1_Power Costs - Comparison bx Rbtl-Staff-Jt-PC_Adj Bench DR 3 for Initial Briefs (Electric) 2 4 2" xfId="22003"/>
    <cellStyle name="_VC 6.15.06 update on 06GRC power costs.xls Chart 1_Power Costs - Comparison bx Rbtl-Staff-Jt-PC_Adj Bench DR 3 for Initial Briefs (Electric) 2 5" xfId="22004"/>
    <cellStyle name="_VC 6.15.06 update on 06GRC power costs.xls Chart 1_Power Costs - Comparison bx Rbtl-Staff-Jt-PC_Adj Bench DR 3 for Initial Briefs (Electric) 3" xfId="22005"/>
    <cellStyle name="_VC 6.15.06 update on 06GRC power costs.xls Chart 1_Power Costs - Comparison bx Rbtl-Staff-Jt-PC_Adj Bench DR 3 for Initial Briefs (Electric) 3 2" xfId="22006"/>
    <cellStyle name="_VC 6.15.06 update on 06GRC power costs.xls Chart 1_Power Costs - Comparison bx Rbtl-Staff-Jt-PC_Adj Bench DR 3 for Initial Briefs (Electric) 3 2 2" xfId="22007"/>
    <cellStyle name="_VC 6.15.06 update on 06GRC power costs.xls Chart 1_Power Costs - Comparison bx Rbtl-Staff-Jt-PC_Adj Bench DR 3 for Initial Briefs (Electric) 3 3" xfId="22008"/>
    <cellStyle name="_VC 6.15.06 update on 06GRC power costs.xls Chart 1_Power Costs - Comparison bx Rbtl-Staff-Jt-PC_Adj Bench DR 3 for Initial Briefs (Electric) 3 4" xfId="22009"/>
    <cellStyle name="_VC 6.15.06 update on 06GRC power costs.xls Chart 1_Power Costs - Comparison bx Rbtl-Staff-Jt-PC_Adj Bench DR 3 for Initial Briefs (Electric) 4" xfId="22010"/>
    <cellStyle name="_VC 6.15.06 update on 06GRC power costs.xls Chart 1_Power Costs - Comparison bx Rbtl-Staff-Jt-PC_Adj Bench DR 3 for Initial Briefs (Electric) 4 2" xfId="22011"/>
    <cellStyle name="_VC 6.15.06 update on 06GRC power costs.xls Chart 1_Power Costs - Comparison bx Rbtl-Staff-Jt-PC_Adj Bench DR 3 for Initial Briefs (Electric) 4 2 2" xfId="22012"/>
    <cellStyle name="_VC 6.15.06 update on 06GRC power costs.xls Chart 1_Power Costs - Comparison bx Rbtl-Staff-Jt-PC_Adj Bench DR 3 for Initial Briefs (Electric) 4 3" xfId="22013"/>
    <cellStyle name="_VC 6.15.06 update on 06GRC power costs.xls Chart 1_Power Costs - Comparison bx Rbtl-Staff-Jt-PC_Adj Bench DR 3 for Initial Briefs (Electric) 5" xfId="22014"/>
    <cellStyle name="_VC 6.15.06 update on 06GRC power costs.xls Chart 1_Power Costs - Comparison bx Rbtl-Staff-Jt-PC_Adj Bench DR 3 for Initial Briefs (Electric) 5 2" xfId="22015"/>
    <cellStyle name="_VC 6.15.06 update on 06GRC power costs.xls Chart 1_Power Costs - Comparison bx Rbtl-Staff-Jt-PC_Adj Bench DR 3 for Initial Briefs (Electric) 6" xfId="22016"/>
    <cellStyle name="_VC 6.15.06 update on 06GRC power costs.xls Chart 1_Power Costs - Comparison bx Rbtl-Staff-Jt-PC_Adj Bench DR 3 for Initial Briefs (Electric) 6 2" xfId="22017"/>
    <cellStyle name="_VC 6.15.06 update on 06GRC power costs.xls Chart 1_Power Costs - Comparison bx Rbtl-Staff-Jt-PC_Adj Bench DR 3 for Initial Briefs (Electric) 7" xfId="22018"/>
    <cellStyle name="_VC 6.15.06 update on 06GRC power costs.xls Chart 1_Power Costs - Comparison bx Rbtl-Staff-Jt-PC_Adj Bench DR 3 for Initial Briefs (Electric)_DEM-WP(C) ENERG10C--ctn Mid-C_042010 2010GRC" xfId="22019"/>
    <cellStyle name="_VC 6.15.06 update on 06GRC power costs.xls Chart 1_Power Costs - Comparison bx Rbtl-Staff-Jt-PC_Adj Bench DR 3 for Initial Briefs (Electric)_DEM-WP(C) ENERG10C--ctn Mid-C_042010 2010GRC 2" xfId="22020"/>
    <cellStyle name="_VC 6.15.06 update on 06GRC power costs.xls Chart 1_Power Costs - Comparison bx Rbtl-Staff-Jt-PC_DEM-WP(C) ENERG10C--ctn Mid-C_042010 2010GRC" xfId="22021"/>
    <cellStyle name="_VC 6.15.06 update on 06GRC power costs.xls Chart 1_Power Costs - Comparison bx Rbtl-Staff-Jt-PC_DEM-WP(C) ENERG10C--ctn Mid-C_042010 2010GRC 2" xfId="22022"/>
    <cellStyle name="_VC 6.15.06 update on 06GRC power costs.xls Chart 1_Power Costs - Comparison bx Rbtl-Staff-Jt-PC_Electric Rev Req Model (2009 GRC) Rebuttal" xfId="22023"/>
    <cellStyle name="_VC 6.15.06 update on 06GRC power costs.xls Chart 1_Power Costs - Comparison bx Rbtl-Staff-Jt-PC_Electric Rev Req Model (2009 GRC) Rebuttal 2" xfId="22024"/>
    <cellStyle name="_VC 6.15.06 update on 06GRC power costs.xls Chart 1_Power Costs - Comparison bx Rbtl-Staff-Jt-PC_Electric Rev Req Model (2009 GRC) Rebuttal 2 2" xfId="22025"/>
    <cellStyle name="_VC 6.15.06 update on 06GRC power costs.xls Chart 1_Power Costs - Comparison bx Rbtl-Staff-Jt-PC_Electric Rev Req Model (2009 GRC) Rebuttal 2 2 2" xfId="22026"/>
    <cellStyle name="_VC 6.15.06 update on 06GRC power costs.xls Chart 1_Power Costs - Comparison bx Rbtl-Staff-Jt-PC_Electric Rev Req Model (2009 GRC) Rebuttal 2 3" xfId="22027"/>
    <cellStyle name="_VC 6.15.06 update on 06GRC power costs.xls Chart 1_Power Costs - Comparison bx Rbtl-Staff-Jt-PC_Electric Rev Req Model (2009 GRC) Rebuttal 2 4" xfId="22028"/>
    <cellStyle name="_VC 6.15.06 update on 06GRC power costs.xls Chart 1_Power Costs - Comparison bx Rbtl-Staff-Jt-PC_Electric Rev Req Model (2009 GRC) Rebuttal 3" xfId="22029"/>
    <cellStyle name="_VC 6.15.06 update on 06GRC power costs.xls Chart 1_Power Costs - Comparison bx Rbtl-Staff-Jt-PC_Electric Rev Req Model (2009 GRC) Rebuttal 3 2" xfId="22030"/>
    <cellStyle name="_VC 6.15.06 update on 06GRC power costs.xls Chart 1_Power Costs - Comparison bx Rbtl-Staff-Jt-PC_Electric Rev Req Model (2009 GRC) Rebuttal 4" xfId="22031"/>
    <cellStyle name="_VC 6.15.06 update on 06GRC power costs.xls Chart 1_Power Costs - Comparison bx Rbtl-Staff-Jt-PC_Electric Rev Req Model (2009 GRC) Rebuttal 5" xfId="22032"/>
    <cellStyle name="_VC 6.15.06 update on 06GRC power costs.xls Chart 1_Power Costs - Comparison bx Rbtl-Staff-Jt-PC_Electric Rev Req Model (2009 GRC) Rebuttal REmoval of New  WH Solar AdjustMI" xfId="22033"/>
    <cellStyle name="_VC 6.15.06 update on 06GRC power costs.xls Chart 1_Power Costs - Comparison bx Rbtl-Staff-Jt-PC_Electric Rev Req Model (2009 GRC) Rebuttal REmoval of New  WH Solar AdjustMI 2" xfId="22034"/>
    <cellStyle name="_VC 6.15.06 update on 06GRC power costs.xls Chart 1_Power Costs - Comparison bx Rbtl-Staff-Jt-PC_Electric Rev Req Model (2009 GRC) Rebuttal REmoval of New  WH Solar AdjustMI 2 2" xfId="22035"/>
    <cellStyle name="_VC 6.15.06 update on 06GRC power costs.xls Chart 1_Power Costs - Comparison bx Rbtl-Staff-Jt-PC_Electric Rev Req Model (2009 GRC) Rebuttal REmoval of New  WH Solar AdjustMI 2 2 2" xfId="22036"/>
    <cellStyle name="_VC 6.15.06 update on 06GRC power costs.xls Chart 1_Power Costs - Comparison bx Rbtl-Staff-Jt-PC_Electric Rev Req Model (2009 GRC) Rebuttal REmoval of New  WH Solar AdjustMI 2 2 2 2" xfId="22037"/>
    <cellStyle name="_VC 6.15.06 update on 06GRC power costs.xls Chart 1_Power Costs - Comparison bx Rbtl-Staff-Jt-PC_Electric Rev Req Model (2009 GRC) Rebuttal REmoval of New  WH Solar AdjustMI 2 2 3" xfId="22038"/>
    <cellStyle name="_VC 6.15.06 update on 06GRC power costs.xls Chart 1_Power Costs - Comparison bx Rbtl-Staff-Jt-PC_Electric Rev Req Model (2009 GRC) Rebuttal REmoval of New  WH Solar AdjustMI 2 3" xfId="22039"/>
    <cellStyle name="_VC 6.15.06 update on 06GRC power costs.xls Chart 1_Power Costs - Comparison bx Rbtl-Staff-Jt-PC_Electric Rev Req Model (2009 GRC) Rebuttal REmoval of New  WH Solar AdjustMI 2 3 2" xfId="22040"/>
    <cellStyle name="_VC 6.15.06 update on 06GRC power costs.xls Chart 1_Power Costs - Comparison bx Rbtl-Staff-Jt-PC_Electric Rev Req Model (2009 GRC) Rebuttal REmoval of New  WH Solar AdjustMI 2 4" xfId="22041"/>
    <cellStyle name="_VC 6.15.06 update on 06GRC power costs.xls Chart 1_Power Costs - Comparison bx Rbtl-Staff-Jt-PC_Electric Rev Req Model (2009 GRC) Rebuttal REmoval of New  WH Solar AdjustMI 2 4 2" xfId="22042"/>
    <cellStyle name="_VC 6.15.06 update on 06GRC power costs.xls Chart 1_Power Costs - Comparison bx Rbtl-Staff-Jt-PC_Electric Rev Req Model (2009 GRC) Rebuttal REmoval of New  WH Solar AdjustMI 2 5" xfId="22043"/>
    <cellStyle name="_VC 6.15.06 update on 06GRC power costs.xls Chart 1_Power Costs - Comparison bx Rbtl-Staff-Jt-PC_Electric Rev Req Model (2009 GRC) Rebuttal REmoval of New  WH Solar AdjustMI 3" xfId="22044"/>
    <cellStyle name="_VC 6.15.06 update on 06GRC power costs.xls Chart 1_Power Costs - Comparison bx Rbtl-Staff-Jt-PC_Electric Rev Req Model (2009 GRC) Rebuttal REmoval of New  WH Solar AdjustMI 3 2" xfId="22045"/>
    <cellStyle name="_VC 6.15.06 update on 06GRC power costs.xls Chart 1_Power Costs - Comparison bx Rbtl-Staff-Jt-PC_Electric Rev Req Model (2009 GRC) Rebuttal REmoval of New  WH Solar AdjustMI 3 2 2" xfId="22046"/>
    <cellStyle name="_VC 6.15.06 update on 06GRC power costs.xls Chart 1_Power Costs - Comparison bx Rbtl-Staff-Jt-PC_Electric Rev Req Model (2009 GRC) Rebuttal REmoval of New  WH Solar AdjustMI 3 3" xfId="22047"/>
    <cellStyle name="_VC 6.15.06 update on 06GRC power costs.xls Chart 1_Power Costs - Comparison bx Rbtl-Staff-Jt-PC_Electric Rev Req Model (2009 GRC) Rebuttal REmoval of New  WH Solar AdjustMI 3 4" xfId="22048"/>
    <cellStyle name="_VC 6.15.06 update on 06GRC power costs.xls Chart 1_Power Costs - Comparison bx Rbtl-Staff-Jt-PC_Electric Rev Req Model (2009 GRC) Rebuttal REmoval of New  WH Solar AdjustMI 4" xfId="22049"/>
    <cellStyle name="_VC 6.15.06 update on 06GRC power costs.xls Chart 1_Power Costs - Comparison bx Rbtl-Staff-Jt-PC_Electric Rev Req Model (2009 GRC) Rebuttal REmoval of New  WH Solar AdjustMI 4 2" xfId="22050"/>
    <cellStyle name="_VC 6.15.06 update on 06GRC power costs.xls Chart 1_Power Costs - Comparison bx Rbtl-Staff-Jt-PC_Electric Rev Req Model (2009 GRC) Rebuttal REmoval of New  WH Solar AdjustMI 4 2 2" xfId="22051"/>
    <cellStyle name="_VC 6.15.06 update on 06GRC power costs.xls Chart 1_Power Costs - Comparison bx Rbtl-Staff-Jt-PC_Electric Rev Req Model (2009 GRC) Rebuttal REmoval of New  WH Solar AdjustMI 4 3" xfId="22052"/>
    <cellStyle name="_VC 6.15.06 update on 06GRC power costs.xls Chart 1_Power Costs - Comparison bx Rbtl-Staff-Jt-PC_Electric Rev Req Model (2009 GRC) Rebuttal REmoval of New  WH Solar AdjustMI 5" xfId="22053"/>
    <cellStyle name="_VC 6.15.06 update on 06GRC power costs.xls Chart 1_Power Costs - Comparison bx Rbtl-Staff-Jt-PC_Electric Rev Req Model (2009 GRC) Rebuttal REmoval of New  WH Solar AdjustMI 5 2" xfId="22054"/>
    <cellStyle name="_VC 6.15.06 update on 06GRC power costs.xls Chart 1_Power Costs - Comparison bx Rbtl-Staff-Jt-PC_Electric Rev Req Model (2009 GRC) Rebuttal REmoval of New  WH Solar AdjustMI 6" xfId="22055"/>
    <cellStyle name="_VC 6.15.06 update on 06GRC power costs.xls Chart 1_Power Costs - Comparison bx Rbtl-Staff-Jt-PC_Electric Rev Req Model (2009 GRC) Rebuttal REmoval of New  WH Solar AdjustMI 6 2" xfId="22056"/>
    <cellStyle name="_VC 6.15.06 update on 06GRC power costs.xls Chart 1_Power Costs - Comparison bx Rbtl-Staff-Jt-PC_Electric Rev Req Model (2009 GRC) Rebuttal REmoval of New  WH Solar AdjustMI 7" xfId="22057"/>
    <cellStyle name="_VC 6.15.06 update on 06GRC power costs.xls Chart 1_Power Costs - Comparison bx Rbtl-Staff-Jt-PC_Electric Rev Req Model (2009 GRC) Rebuttal REmoval of New  WH Solar AdjustMI_DEM-WP(C) ENERG10C--ctn Mid-C_042010 2010GRC" xfId="22058"/>
    <cellStyle name="_VC 6.15.06 update on 06GRC power costs.xls Chart 1_Power Costs - Comparison bx Rbtl-Staff-Jt-PC_Electric Rev Req Model (2009 GRC) Rebuttal REmoval of New  WH Solar AdjustMI_DEM-WP(C) ENERG10C--ctn Mid-C_042010 2010GRC 2" xfId="22059"/>
    <cellStyle name="_VC 6.15.06 update on 06GRC power costs.xls Chart 1_Power Costs - Comparison bx Rbtl-Staff-Jt-PC_Electric Rev Req Model (2009 GRC) Revised 01-18-2010" xfId="22060"/>
    <cellStyle name="_VC 6.15.06 update on 06GRC power costs.xls Chart 1_Power Costs - Comparison bx Rbtl-Staff-Jt-PC_Electric Rev Req Model (2009 GRC) Revised 01-18-2010 2" xfId="22061"/>
    <cellStyle name="_VC 6.15.06 update on 06GRC power costs.xls Chart 1_Power Costs - Comparison bx Rbtl-Staff-Jt-PC_Electric Rev Req Model (2009 GRC) Revised 01-18-2010 2 2" xfId="22062"/>
    <cellStyle name="_VC 6.15.06 update on 06GRC power costs.xls Chart 1_Power Costs - Comparison bx Rbtl-Staff-Jt-PC_Electric Rev Req Model (2009 GRC) Revised 01-18-2010 2 2 2" xfId="22063"/>
    <cellStyle name="_VC 6.15.06 update on 06GRC power costs.xls Chart 1_Power Costs - Comparison bx Rbtl-Staff-Jt-PC_Electric Rev Req Model (2009 GRC) Revised 01-18-2010 2 2 2 2" xfId="22064"/>
    <cellStyle name="_VC 6.15.06 update on 06GRC power costs.xls Chart 1_Power Costs - Comparison bx Rbtl-Staff-Jt-PC_Electric Rev Req Model (2009 GRC) Revised 01-18-2010 2 2 3" xfId="22065"/>
    <cellStyle name="_VC 6.15.06 update on 06GRC power costs.xls Chart 1_Power Costs - Comparison bx Rbtl-Staff-Jt-PC_Electric Rev Req Model (2009 GRC) Revised 01-18-2010 2 3" xfId="22066"/>
    <cellStyle name="_VC 6.15.06 update on 06GRC power costs.xls Chart 1_Power Costs - Comparison bx Rbtl-Staff-Jt-PC_Electric Rev Req Model (2009 GRC) Revised 01-18-2010 2 3 2" xfId="22067"/>
    <cellStyle name="_VC 6.15.06 update on 06GRC power costs.xls Chart 1_Power Costs - Comparison bx Rbtl-Staff-Jt-PC_Electric Rev Req Model (2009 GRC) Revised 01-18-2010 2 4" xfId="22068"/>
    <cellStyle name="_VC 6.15.06 update on 06GRC power costs.xls Chart 1_Power Costs - Comparison bx Rbtl-Staff-Jt-PC_Electric Rev Req Model (2009 GRC) Revised 01-18-2010 2 4 2" xfId="22069"/>
    <cellStyle name="_VC 6.15.06 update on 06GRC power costs.xls Chart 1_Power Costs - Comparison bx Rbtl-Staff-Jt-PC_Electric Rev Req Model (2009 GRC) Revised 01-18-2010 2 5" xfId="22070"/>
    <cellStyle name="_VC 6.15.06 update on 06GRC power costs.xls Chart 1_Power Costs - Comparison bx Rbtl-Staff-Jt-PC_Electric Rev Req Model (2009 GRC) Revised 01-18-2010 3" xfId="22071"/>
    <cellStyle name="_VC 6.15.06 update on 06GRC power costs.xls Chart 1_Power Costs - Comparison bx Rbtl-Staff-Jt-PC_Electric Rev Req Model (2009 GRC) Revised 01-18-2010 3 2" xfId="22072"/>
    <cellStyle name="_VC 6.15.06 update on 06GRC power costs.xls Chart 1_Power Costs - Comparison bx Rbtl-Staff-Jt-PC_Electric Rev Req Model (2009 GRC) Revised 01-18-2010 3 2 2" xfId="22073"/>
    <cellStyle name="_VC 6.15.06 update on 06GRC power costs.xls Chart 1_Power Costs - Comparison bx Rbtl-Staff-Jt-PC_Electric Rev Req Model (2009 GRC) Revised 01-18-2010 3 3" xfId="22074"/>
    <cellStyle name="_VC 6.15.06 update on 06GRC power costs.xls Chart 1_Power Costs - Comparison bx Rbtl-Staff-Jt-PC_Electric Rev Req Model (2009 GRC) Revised 01-18-2010 3 4" xfId="22075"/>
    <cellStyle name="_VC 6.15.06 update on 06GRC power costs.xls Chart 1_Power Costs - Comparison bx Rbtl-Staff-Jt-PC_Electric Rev Req Model (2009 GRC) Revised 01-18-2010 4" xfId="22076"/>
    <cellStyle name="_VC 6.15.06 update on 06GRC power costs.xls Chart 1_Power Costs - Comparison bx Rbtl-Staff-Jt-PC_Electric Rev Req Model (2009 GRC) Revised 01-18-2010 4 2" xfId="22077"/>
    <cellStyle name="_VC 6.15.06 update on 06GRC power costs.xls Chart 1_Power Costs - Comparison bx Rbtl-Staff-Jt-PC_Electric Rev Req Model (2009 GRC) Revised 01-18-2010 4 2 2" xfId="22078"/>
    <cellStyle name="_VC 6.15.06 update on 06GRC power costs.xls Chart 1_Power Costs - Comparison bx Rbtl-Staff-Jt-PC_Electric Rev Req Model (2009 GRC) Revised 01-18-2010 4 3" xfId="22079"/>
    <cellStyle name="_VC 6.15.06 update on 06GRC power costs.xls Chart 1_Power Costs - Comparison bx Rbtl-Staff-Jt-PC_Electric Rev Req Model (2009 GRC) Revised 01-18-2010 5" xfId="22080"/>
    <cellStyle name="_VC 6.15.06 update on 06GRC power costs.xls Chart 1_Power Costs - Comparison bx Rbtl-Staff-Jt-PC_Electric Rev Req Model (2009 GRC) Revised 01-18-2010 5 2" xfId="22081"/>
    <cellStyle name="_VC 6.15.06 update on 06GRC power costs.xls Chart 1_Power Costs - Comparison bx Rbtl-Staff-Jt-PC_Electric Rev Req Model (2009 GRC) Revised 01-18-2010 6" xfId="22082"/>
    <cellStyle name="_VC 6.15.06 update on 06GRC power costs.xls Chart 1_Power Costs - Comparison bx Rbtl-Staff-Jt-PC_Electric Rev Req Model (2009 GRC) Revised 01-18-2010 6 2" xfId="22083"/>
    <cellStyle name="_VC 6.15.06 update on 06GRC power costs.xls Chart 1_Power Costs - Comparison bx Rbtl-Staff-Jt-PC_Electric Rev Req Model (2009 GRC) Revised 01-18-2010 7" xfId="22084"/>
    <cellStyle name="_VC 6.15.06 update on 06GRC power costs.xls Chart 1_Power Costs - Comparison bx Rbtl-Staff-Jt-PC_Electric Rev Req Model (2009 GRC) Revised 01-18-2010_DEM-WP(C) ENERG10C--ctn Mid-C_042010 2010GRC" xfId="22085"/>
    <cellStyle name="_VC 6.15.06 update on 06GRC power costs.xls Chart 1_Power Costs - Comparison bx Rbtl-Staff-Jt-PC_Electric Rev Req Model (2009 GRC) Revised 01-18-2010_DEM-WP(C) ENERG10C--ctn Mid-C_042010 2010GRC 2" xfId="22086"/>
    <cellStyle name="_VC 6.15.06 update on 06GRC power costs.xls Chart 1_Power Costs - Comparison bx Rbtl-Staff-Jt-PC_Final Order Electric EXHIBIT A-1" xfId="22087"/>
    <cellStyle name="_VC 6.15.06 update on 06GRC power costs.xls Chart 1_Power Costs - Comparison bx Rbtl-Staff-Jt-PC_Final Order Electric EXHIBIT A-1 2" xfId="22088"/>
    <cellStyle name="_VC 6.15.06 update on 06GRC power costs.xls Chart 1_Power Costs - Comparison bx Rbtl-Staff-Jt-PC_Final Order Electric EXHIBIT A-1 2 2" xfId="22089"/>
    <cellStyle name="_VC 6.15.06 update on 06GRC power costs.xls Chart 1_Power Costs - Comparison bx Rbtl-Staff-Jt-PC_Final Order Electric EXHIBIT A-1 2 2 2" xfId="22090"/>
    <cellStyle name="_VC 6.15.06 update on 06GRC power costs.xls Chart 1_Power Costs - Comparison bx Rbtl-Staff-Jt-PC_Final Order Electric EXHIBIT A-1 2 3" xfId="22091"/>
    <cellStyle name="_VC 6.15.06 update on 06GRC power costs.xls Chart 1_Power Costs - Comparison bx Rbtl-Staff-Jt-PC_Final Order Electric EXHIBIT A-1 2 4" xfId="22092"/>
    <cellStyle name="_VC 6.15.06 update on 06GRC power costs.xls Chart 1_Power Costs - Comparison bx Rbtl-Staff-Jt-PC_Final Order Electric EXHIBIT A-1 3" xfId="22093"/>
    <cellStyle name="_VC 6.15.06 update on 06GRC power costs.xls Chart 1_Power Costs - Comparison bx Rbtl-Staff-Jt-PC_Final Order Electric EXHIBIT A-1 3 2" xfId="22094"/>
    <cellStyle name="_VC 6.15.06 update on 06GRC power costs.xls Chart 1_Power Costs - Comparison bx Rbtl-Staff-Jt-PC_Final Order Electric EXHIBIT A-1 3 2 2" xfId="22095"/>
    <cellStyle name="_VC 6.15.06 update on 06GRC power costs.xls Chart 1_Power Costs - Comparison bx Rbtl-Staff-Jt-PC_Final Order Electric EXHIBIT A-1 3 3" xfId="22096"/>
    <cellStyle name="_VC 6.15.06 update on 06GRC power costs.xls Chart 1_Power Costs - Comparison bx Rbtl-Staff-Jt-PC_Final Order Electric EXHIBIT A-1 4" xfId="22097"/>
    <cellStyle name="_VC 6.15.06 update on 06GRC power costs.xls Chart 1_Power Costs - Comparison bx Rbtl-Staff-Jt-PC_Final Order Electric EXHIBIT A-1 4 2" xfId="22098"/>
    <cellStyle name="_VC 6.15.06 update on 06GRC power costs.xls Chart 1_Power Costs - Comparison bx Rbtl-Staff-Jt-PC_Final Order Electric EXHIBIT A-1 5" xfId="22099"/>
    <cellStyle name="_VC 6.15.06 update on 06GRC power costs.xls Chart 1_Power Costs - Comparison bx Rbtl-Staff-Jt-PC_Final Order Electric EXHIBIT A-1 6" xfId="22100"/>
    <cellStyle name="_VC 6.15.06 update on 06GRC power costs.xls Chart 1_Power Costs - Comparison bx Rbtl-Staff-Jt-PC_Final Order Electric EXHIBIT A-1 7" xfId="22101"/>
    <cellStyle name="_VC 6.15.06 update on 06GRC power costs.xls Chart 1_Production Adj 4.37" xfId="22102"/>
    <cellStyle name="_VC 6.15.06 update on 06GRC power costs.xls Chart 1_Production Adj 4.37 2" xfId="22103"/>
    <cellStyle name="_VC 6.15.06 update on 06GRC power costs.xls Chart 1_Production Adj 4.37 2 2" xfId="22104"/>
    <cellStyle name="_VC 6.15.06 update on 06GRC power costs.xls Chart 1_Production Adj 4.37 2 2 2" xfId="22105"/>
    <cellStyle name="_VC 6.15.06 update on 06GRC power costs.xls Chart 1_Production Adj 4.37 2 3" xfId="22106"/>
    <cellStyle name="_VC 6.15.06 update on 06GRC power costs.xls Chart 1_Production Adj 4.37 3" xfId="22107"/>
    <cellStyle name="_VC 6.15.06 update on 06GRC power costs.xls Chart 1_Production Adj 4.37 3 2" xfId="22108"/>
    <cellStyle name="_VC 6.15.06 update on 06GRC power costs.xls Chart 1_Production Adj 4.37 4" xfId="22109"/>
    <cellStyle name="_VC 6.15.06 update on 06GRC power costs.xls Chart 1_Purchased Power Adj 4.03" xfId="22110"/>
    <cellStyle name="_VC 6.15.06 update on 06GRC power costs.xls Chart 1_Purchased Power Adj 4.03 2" xfId="22111"/>
    <cellStyle name="_VC 6.15.06 update on 06GRC power costs.xls Chart 1_Purchased Power Adj 4.03 2 2" xfId="22112"/>
    <cellStyle name="_VC 6.15.06 update on 06GRC power costs.xls Chart 1_Purchased Power Adj 4.03 2 2 2" xfId="22113"/>
    <cellStyle name="_VC 6.15.06 update on 06GRC power costs.xls Chart 1_Purchased Power Adj 4.03 2 3" xfId="22114"/>
    <cellStyle name="_VC 6.15.06 update on 06GRC power costs.xls Chart 1_Purchased Power Adj 4.03 3" xfId="22115"/>
    <cellStyle name="_VC 6.15.06 update on 06GRC power costs.xls Chart 1_Purchased Power Adj 4.03 3 2" xfId="22116"/>
    <cellStyle name="_VC 6.15.06 update on 06GRC power costs.xls Chart 1_Purchased Power Adj 4.03 4" xfId="22117"/>
    <cellStyle name="_VC 6.15.06 update on 06GRC power costs.xls Chart 1_Rebuttal Power Costs" xfId="22118"/>
    <cellStyle name="_VC 6.15.06 update on 06GRC power costs.xls Chart 1_Rebuttal Power Costs 2" xfId="22119"/>
    <cellStyle name="_VC 6.15.06 update on 06GRC power costs.xls Chart 1_Rebuttal Power Costs 2 2" xfId="22120"/>
    <cellStyle name="_VC 6.15.06 update on 06GRC power costs.xls Chart 1_Rebuttal Power Costs 2 2 2" xfId="22121"/>
    <cellStyle name="_VC 6.15.06 update on 06GRC power costs.xls Chart 1_Rebuttal Power Costs 2 2 2 2" xfId="22122"/>
    <cellStyle name="_VC 6.15.06 update on 06GRC power costs.xls Chart 1_Rebuttal Power Costs 2 2 3" xfId="22123"/>
    <cellStyle name="_VC 6.15.06 update on 06GRC power costs.xls Chart 1_Rebuttal Power Costs 2 3" xfId="22124"/>
    <cellStyle name="_VC 6.15.06 update on 06GRC power costs.xls Chart 1_Rebuttal Power Costs 2 3 2" xfId="22125"/>
    <cellStyle name="_VC 6.15.06 update on 06GRC power costs.xls Chart 1_Rebuttal Power Costs 2 4" xfId="22126"/>
    <cellStyle name="_VC 6.15.06 update on 06GRC power costs.xls Chart 1_Rebuttal Power Costs 2 4 2" xfId="22127"/>
    <cellStyle name="_VC 6.15.06 update on 06GRC power costs.xls Chart 1_Rebuttal Power Costs 2 5" xfId="22128"/>
    <cellStyle name="_VC 6.15.06 update on 06GRC power costs.xls Chart 1_Rebuttal Power Costs 3" xfId="22129"/>
    <cellStyle name="_VC 6.15.06 update on 06GRC power costs.xls Chart 1_Rebuttal Power Costs 3 2" xfId="22130"/>
    <cellStyle name="_VC 6.15.06 update on 06GRC power costs.xls Chart 1_Rebuttal Power Costs 3 2 2" xfId="22131"/>
    <cellStyle name="_VC 6.15.06 update on 06GRC power costs.xls Chart 1_Rebuttal Power Costs 3 3" xfId="22132"/>
    <cellStyle name="_VC 6.15.06 update on 06GRC power costs.xls Chart 1_Rebuttal Power Costs 3 4" xfId="22133"/>
    <cellStyle name="_VC 6.15.06 update on 06GRC power costs.xls Chart 1_Rebuttal Power Costs 4" xfId="22134"/>
    <cellStyle name="_VC 6.15.06 update on 06GRC power costs.xls Chart 1_Rebuttal Power Costs 4 2" xfId="22135"/>
    <cellStyle name="_VC 6.15.06 update on 06GRC power costs.xls Chart 1_Rebuttal Power Costs 4 2 2" xfId="22136"/>
    <cellStyle name="_VC 6.15.06 update on 06GRC power costs.xls Chart 1_Rebuttal Power Costs 4 3" xfId="22137"/>
    <cellStyle name="_VC 6.15.06 update on 06GRC power costs.xls Chart 1_Rebuttal Power Costs 5" xfId="22138"/>
    <cellStyle name="_VC 6.15.06 update on 06GRC power costs.xls Chart 1_Rebuttal Power Costs 5 2" xfId="22139"/>
    <cellStyle name="_VC 6.15.06 update on 06GRC power costs.xls Chart 1_Rebuttal Power Costs 6" xfId="22140"/>
    <cellStyle name="_VC 6.15.06 update on 06GRC power costs.xls Chart 1_Rebuttal Power Costs 6 2" xfId="22141"/>
    <cellStyle name="_VC 6.15.06 update on 06GRC power costs.xls Chart 1_Rebuttal Power Costs 7" xfId="22142"/>
    <cellStyle name="_VC 6.15.06 update on 06GRC power costs.xls Chart 1_Rebuttal Power Costs_Adj Bench DR 3 for Initial Briefs (Electric)" xfId="22143"/>
    <cellStyle name="_VC 6.15.06 update on 06GRC power costs.xls Chart 1_Rebuttal Power Costs_Adj Bench DR 3 for Initial Briefs (Electric) 2" xfId="22144"/>
    <cellStyle name="_VC 6.15.06 update on 06GRC power costs.xls Chart 1_Rebuttal Power Costs_Adj Bench DR 3 for Initial Briefs (Electric) 2 2" xfId="22145"/>
    <cellStyle name="_VC 6.15.06 update on 06GRC power costs.xls Chart 1_Rebuttal Power Costs_Adj Bench DR 3 for Initial Briefs (Electric) 2 2 2" xfId="22146"/>
    <cellStyle name="_VC 6.15.06 update on 06GRC power costs.xls Chart 1_Rebuttal Power Costs_Adj Bench DR 3 for Initial Briefs (Electric) 2 2 2 2" xfId="22147"/>
    <cellStyle name="_VC 6.15.06 update on 06GRC power costs.xls Chart 1_Rebuttal Power Costs_Adj Bench DR 3 for Initial Briefs (Electric) 2 2 3" xfId="22148"/>
    <cellStyle name="_VC 6.15.06 update on 06GRC power costs.xls Chart 1_Rebuttal Power Costs_Adj Bench DR 3 for Initial Briefs (Electric) 2 3" xfId="22149"/>
    <cellStyle name="_VC 6.15.06 update on 06GRC power costs.xls Chart 1_Rebuttal Power Costs_Adj Bench DR 3 for Initial Briefs (Electric) 2 3 2" xfId="22150"/>
    <cellStyle name="_VC 6.15.06 update on 06GRC power costs.xls Chart 1_Rebuttal Power Costs_Adj Bench DR 3 for Initial Briefs (Electric) 2 4" xfId="22151"/>
    <cellStyle name="_VC 6.15.06 update on 06GRC power costs.xls Chart 1_Rebuttal Power Costs_Adj Bench DR 3 for Initial Briefs (Electric) 2 4 2" xfId="22152"/>
    <cellStyle name="_VC 6.15.06 update on 06GRC power costs.xls Chart 1_Rebuttal Power Costs_Adj Bench DR 3 for Initial Briefs (Electric) 2 5" xfId="22153"/>
    <cellStyle name="_VC 6.15.06 update on 06GRC power costs.xls Chart 1_Rebuttal Power Costs_Adj Bench DR 3 for Initial Briefs (Electric) 3" xfId="22154"/>
    <cellStyle name="_VC 6.15.06 update on 06GRC power costs.xls Chart 1_Rebuttal Power Costs_Adj Bench DR 3 for Initial Briefs (Electric) 3 2" xfId="22155"/>
    <cellStyle name="_VC 6.15.06 update on 06GRC power costs.xls Chart 1_Rebuttal Power Costs_Adj Bench DR 3 for Initial Briefs (Electric) 3 2 2" xfId="22156"/>
    <cellStyle name="_VC 6.15.06 update on 06GRC power costs.xls Chart 1_Rebuttal Power Costs_Adj Bench DR 3 for Initial Briefs (Electric) 3 3" xfId="22157"/>
    <cellStyle name="_VC 6.15.06 update on 06GRC power costs.xls Chart 1_Rebuttal Power Costs_Adj Bench DR 3 for Initial Briefs (Electric) 3 4" xfId="22158"/>
    <cellStyle name="_VC 6.15.06 update on 06GRC power costs.xls Chart 1_Rebuttal Power Costs_Adj Bench DR 3 for Initial Briefs (Electric) 4" xfId="22159"/>
    <cellStyle name="_VC 6.15.06 update on 06GRC power costs.xls Chart 1_Rebuttal Power Costs_Adj Bench DR 3 for Initial Briefs (Electric) 4 2" xfId="22160"/>
    <cellStyle name="_VC 6.15.06 update on 06GRC power costs.xls Chart 1_Rebuttal Power Costs_Adj Bench DR 3 for Initial Briefs (Electric) 4 2 2" xfId="22161"/>
    <cellStyle name="_VC 6.15.06 update on 06GRC power costs.xls Chart 1_Rebuttal Power Costs_Adj Bench DR 3 for Initial Briefs (Electric) 4 3" xfId="22162"/>
    <cellStyle name="_VC 6.15.06 update on 06GRC power costs.xls Chart 1_Rebuttal Power Costs_Adj Bench DR 3 for Initial Briefs (Electric) 5" xfId="22163"/>
    <cellStyle name="_VC 6.15.06 update on 06GRC power costs.xls Chart 1_Rebuttal Power Costs_Adj Bench DR 3 for Initial Briefs (Electric) 5 2" xfId="22164"/>
    <cellStyle name="_VC 6.15.06 update on 06GRC power costs.xls Chart 1_Rebuttal Power Costs_Adj Bench DR 3 for Initial Briefs (Electric) 6" xfId="22165"/>
    <cellStyle name="_VC 6.15.06 update on 06GRC power costs.xls Chart 1_Rebuttal Power Costs_Adj Bench DR 3 for Initial Briefs (Electric) 6 2" xfId="22166"/>
    <cellStyle name="_VC 6.15.06 update on 06GRC power costs.xls Chart 1_Rebuttal Power Costs_Adj Bench DR 3 for Initial Briefs (Electric) 7" xfId="22167"/>
    <cellStyle name="_VC 6.15.06 update on 06GRC power costs.xls Chart 1_Rebuttal Power Costs_Adj Bench DR 3 for Initial Briefs (Electric)_DEM-WP(C) ENERG10C--ctn Mid-C_042010 2010GRC" xfId="22168"/>
    <cellStyle name="_VC 6.15.06 update on 06GRC power costs.xls Chart 1_Rebuttal Power Costs_Adj Bench DR 3 for Initial Briefs (Electric)_DEM-WP(C) ENERG10C--ctn Mid-C_042010 2010GRC 2" xfId="22169"/>
    <cellStyle name="_VC 6.15.06 update on 06GRC power costs.xls Chart 1_Rebuttal Power Costs_DEM-WP(C) ENERG10C--ctn Mid-C_042010 2010GRC" xfId="22170"/>
    <cellStyle name="_VC 6.15.06 update on 06GRC power costs.xls Chart 1_Rebuttal Power Costs_DEM-WP(C) ENERG10C--ctn Mid-C_042010 2010GRC 2" xfId="22171"/>
    <cellStyle name="_VC 6.15.06 update on 06GRC power costs.xls Chart 1_Rebuttal Power Costs_Electric Rev Req Model (2009 GRC) Rebuttal" xfId="22172"/>
    <cellStyle name="_VC 6.15.06 update on 06GRC power costs.xls Chart 1_Rebuttal Power Costs_Electric Rev Req Model (2009 GRC) Rebuttal 2" xfId="22173"/>
    <cellStyle name="_VC 6.15.06 update on 06GRC power costs.xls Chart 1_Rebuttal Power Costs_Electric Rev Req Model (2009 GRC) Rebuttal 2 2" xfId="22174"/>
    <cellStyle name="_VC 6.15.06 update on 06GRC power costs.xls Chart 1_Rebuttal Power Costs_Electric Rev Req Model (2009 GRC) Rebuttal 2 2 2" xfId="22175"/>
    <cellStyle name="_VC 6.15.06 update on 06GRC power costs.xls Chart 1_Rebuttal Power Costs_Electric Rev Req Model (2009 GRC) Rebuttal 2 3" xfId="22176"/>
    <cellStyle name="_VC 6.15.06 update on 06GRC power costs.xls Chart 1_Rebuttal Power Costs_Electric Rev Req Model (2009 GRC) Rebuttal 2 4" xfId="22177"/>
    <cellStyle name="_VC 6.15.06 update on 06GRC power costs.xls Chart 1_Rebuttal Power Costs_Electric Rev Req Model (2009 GRC) Rebuttal 3" xfId="22178"/>
    <cellStyle name="_VC 6.15.06 update on 06GRC power costs.xls Chart 1_Rebuttal Power Costs_Electric Rev Req Model (2009 GRC) Rebuttal 3 2" xfId="22179"/>
    <cellStyle name="_VC 6.15.06 update on 06GRC power costs.xls Chart 1_Rebuttal Power Costs_Electric Rev Req Model (2009 GRC) Rebuttal 4" xfId="22180"/>
    <cellStyle name="_VC 6.15.06 update on 06GRC power costs.xls Chart 1_Rebuttal Power Costs_Electric Rev Req Model (2009 GRC) Rebuttal 5" xfId="22181"/>
    <cellStyle name="_VC 6.15.06 update on 06GRC power costs.xls Chart 1_Rebuttal Power Costs_Electric Rev Req Model (2009 GRC) Rebuttal REmoval of New  WH Solar AdjustMI" xfId="22182"/>
    <cellStyle name="_VC 6.15.06 update on 06GRC power costs.xls Chart 1_Rebuttal Power Costs_Electric Rev Req Model (2009 GRC) Rebuttal REmoval of New  WH Solar AdjustMI 2" xfId="22183"/>
    <cellStyle name="_VC 6.15.06 update on 06GRC power costs.xls Chart 1_Rebuttal Power Costs_Electric Rev Req Model (2009 GRC) Rebuttal REmoval of New  WH Solar AdjustMI 2 2" xfId="22184"/>
    <cellStyle name="_VC 6.15.06 update on 06GRC power costs.xls Chart 1_Rebuttal Power Costs_Electric Rev Req Model (2009 GRC) Rebuttal REmoval of New  WH Solar AdjustMI 2 2 2" xfId="22185"/>
    <cellStyle name="_VC 6.15.06 update on 06GRC power costs.xls Chart 1_Rebuttal Power Costs_Electric Rev Req Model (2009 GRC) Rebuttal REmoval of New  WH Solar AdjustMI 2 2 2 2" xfId="22186"/>
    <cellStyle name="_VC 6.15.06 update on 06GRC power costs.xls Chart 1_Rebuttal Power Costs_Electric Rev Req Model (2009 GRC) Rebuttal REmoval of New  WH Solar AdjustMI 2 2 3" xfId="22187"/>
    <cellStyle name="_VC 6.15.06 update on 06GRC power costs.xls Chart 1_Rebuttal Power Costs_Electric Rev Req Model (2009 GRC) Rebuttal REmoval of New  WH Solar AdjustMI 2 3" xfId="22188"/>
    <cellStyle name="_VC 6.15.06 update on 06GRC power costs.xls Chart 1_Rebuttal Power Costs_Electric Rev Req Model (2009 GRC) Rebuttal REmoval of New  WH Solar AdjustMI 2 3 2" xfId="22189"/>
    <cellStyle name="_VC 6.15.06 update on 06GRC power costs.xls Chart 1_Rebuttal Power Costs_Electric Rev Req Model (2009 GRC) Rebuttal REmoval of New  WH Solar AdjustMI 2 4" xfId="22190"/>
    <cellStyle name="_VC 6.15.06 update on 06GRC power costs.xls Chart 1_Rebuttal Power Costs_Electric Rev Req Model (2009 GRC) Rebuttal REmoval of New  WH Solar AdjustMI 2 4 2" xfId="22191"/>
    <cellStyle name="_VC 6.15.06 update on 06GRC power costs.xls Chart 1_Rebuttal Power Costs_Electric Rev Req Model (2009 GRC) Rebuttal REmoval of New  WH Solar AdjustMI 2 5" xfId="22192"/>
    <cellStyle name="_VC 6.15.06 update on 06GRC power costs.xls Chart 1_Rebuttal Power Costs_Electric Rev Req Model (2009 GRC) Rebuttal REmoval of New  WH Solar AdjustMI 3" xfId="22193"/>
    <cellStyle name="_VC 6.15.06 update on 06GRC power costs.xls Chart 1_Rebuttal Power Costs_Electric Rev Req Model (2009 GRC) Rebuttal REmoval of New  WH Solar AdjustMI 3 2" xfId="22194"/>
    <cellStyle name="_VC 6.15.06 update on 06GRC power costs.xls Chart 1_Rebuttal Power Costs_Electric Rev Req Model (2009 GRC) Rebuttal REmoval of New  WH Solar AdjustMI 3 2 2" xfId="22195"/>
    <cellStyle name="_VC 6.15.06 update on 06GRC power costs.xls Chart 1_Rebuttal Power Costs_Electric Rev Req Model (2009 GRC) Rebuttal REmoval of New  WH Solar AdjustMI 3 3" xfId="22196"/>
    <cellStyle name="_VC 6.15.06 update on 06GRC power costs.xls Chart 1_Rebuttal Power Costs_Electric Rev Req Model (2009 GRC) Rebuttal REmoval of New  WH Solar AdjustMI 3 4" xfId="22197"/>
    <cellStyle name="_VC 6.15.06 update on 06GRC power costs.xls Chart 1_Rebuttal Power Costs_Electric Rev Req Model (2009 GRC) Rebuttal REmoval of New  WH Solar AdjustMI 4" xfId="22198"/>
    <cellStyle name="_VC 6.15.06 update on 06GRC power costs.xls Chart 1_Rebuttal Power Costs_Electric Rev Req Model (2009 GRC) Rebuttal REmoval of New  WH Solar AdjustMI 4 2" xfId="22199"/>
    <cellStyle name="_VC 6.15.06 update on 06GRC power costs.xls Chart 1_Rebuttal Power Costs_Electric Rev Req Model (2009 GRC) Rebuttal REmoval of New  WH Solar AdjustMI 4 2 2" xfId="22200"/>
    <cellStyle name="_VC 6.15.06 update on 06GRC power costs.xls Chart 1_Rebuttal Power Costs_Electric Rev Req Model (2009 GRC) Rebuttal REmoval of New  WH Solar AdjustMI 4 3" xfId="22201"/>
    <cellStyle name="_VC 6.15.06 update on 06GRC power costs.xls Chart 1_Rebuttal Power Costs_Electric Rev Req Model (2009 GRC) Rebuttal REmoval of New  WH Solar AdjustMI 5" xfId="22202"/>
    <cellStyle name="_VC 6.15.06 update on 06GRC power costs.xls Chart 1_Rebuttal Power Costs_Electric Rev Req Model (2009 GRC) Rebuttal REmoval of New  WH Solar AdjustMI 5 2" xfId="22203"/>
    <cellStyle name="_VC 6.15.06 update on 06GRC power costs.xls Chart 1_Rebuttal Power Costs_Electric Rev Req Model (2009 GRC) Rebuttal REmoval of New  WH Solar AdjustMI 6" xfId="22204"/>
    <cellStyle name="_VC 6.15.06 update on 06GRC power costs.xls Chart 1_Rebuttal Power Costs_Electric Rev Req Model (2009 GRC) Rebuttal REmoval of New  WH Solar AdjustMI 6 2" xfId="22205"/>
    <cellStyle name="_VC 6.15.06 update on 06GRC power costs.xls Chart 1_Rebuttal Power Costs_Electric Rev Req Model (2009 GRC) Rebuttal REmoval of New  WH Solar AdjustMI 7" xfId="22206"/>
    <cellStyle name="_VC 6.15.06 update on 06GRC power costs.xls Chart 1_Rebuttal Power Costs_Electric Rev Req Model (2009 GRC) Rebuttal REmoval of New  WH Solar AdjustMI_DEM-WP(C) ENERG10C--ctn Mid-C_042010 2010GRC" xfId="22207"/>
    <cellStyle name="_VC 6.15.06 update on 06GRC power costs.xls Chart 1_Rebuttal Power Costs_Electric Rev Req Model (2009 GRC) Rebuttal REmoval of New  WH Solar AdjustMI_DEM-WP(C) ENERG10C--ctn Mid-C_042010 2010GRC 2" xfId="22208"/>
    <cellStyle name="_VC 6.15.06 update on 06GRC power costs.xls Chart 1_Rebuttal Power Costs_Electric Rev Req Model (2009 GRC) Revised 01-18-2010" xfId="22209"/>
    <cellStyle name="_VC 6.15.06 update on 06GRC power costs.xls Chart 1_Rebuttal Power Costs_Electric Rev Req Model (2009 GRC) Revised 01-18-2010 2" xfId="22210"/>
    <cellStyle name="_VC 6.15.06 update on 06GRC power costs.xls Chart 1_Rebuttal Power Costs_Electric Rev Req Model (2009 GRC) Revised 01-18-2010 2 2" xfId="22211"/>
    <cellStyle name="_VC 6.15.06 update on 06GRC power costs.xls Chart 1_Rebuttal Power Costs_Electric Rev Req Model (2009 GRC) Revised 01-18-2010 2 2 2" xfId="22212"/>
    <cellStyle name="_VC 6.15.06 update on 06GRC power costs.xls Chart 1_Rebuttal Power Costs_Electric Rev Req Model (2009 GRC) Revised 01-18-2010 2 2 2 2" xfId="22213"/>
    <cellStyle name="_VC 6.15.06 update on 06GRC power costs.xls Chart 1_Rebuttal Power Costs_Electric Rev Req Model (2009 GRC) Revised 01-18-2010 2 2 3" xfId="22214"/>
    <cellStyle name="_VC 6.15.06 update on 06GRC power costs.xls Chart 1_Rebuttal Power Costs_Electric Rev Req Model (2009 GRC) Revised 01-18-2010 2 3" xfId="22215"/>
    <cellStyle name="_VC 6.15.06 update on 06GRC power costs.xls Chart 1_Rebuttal Power Costs_Electric Rev Req Model (2009 GRC) Revised 01-18-2010 2 3 2" xfId="22216"/>
    <cellStyle name="_VC 6.15.06 update on 06GRC power costs.xls Chart 1_Rebuttal Power Costs_Electric Rev Req Model (2009 GRC) Revised 01-18-2010 2 4" xfId="22217"/>
    <cellStyle name="_VC 6.15.06 update on 06GRC power costs.xls Chart 1_Rebuttal Power Costs_Electric Rev Req Model (2009 GRC) Revised 01-18-2010 2 4 2" xfId="22218"/>
    <cellStyle name="_VC 6.15.06 update on 06GRC power costs.xls Chart 1_Rebuttal Power Costs_Electric Rev Req Model (2009 GRC) Revised 01-18-2010 2 5" xfId="22219"/>
    <cellStyle name="_VC 6.15.06 update on 06GRC power costs.xls Chart 1_Rebuttal Power Costs_Electric Rev Req Model (2009 GRC) Revised 01-18-2010 3" xfId="22220"/>
    <cellStyle name="_VC 6.15.06 update on 06GRC power costs.xls Chart 1_Rebuttal Power Costs_Electric Rev Req Model (2009 GRC) Revised 01-18-2010 3 2" xfId="22221"/>
    <cellStyle name="_VC 6.15.06 update on 06GRC power costs.xls Chart 1_Rebuttal Power Costs_Electric Rev Req Model (2009 GRC) Revised 01-18-2010 3 2 2" xfId="22222"/>
    <cellStyle name="_VC 6.15.06 update on 06GRC power costs.xls Chart 1_Rebuttal Power Costs_Electric Rev Req Model (2009 GRC) Revised 01-18-2010 3 3" xfId="22223"/>
    <cellStyle name="_VC 6.15.06 update on 06GRC power costs.xls Chart 1_Rebuttal Power Costs_Electric Rev Req Model (2009 GRC) Revised 01-18-2010 3 4" xfId="22224"/>
    <cellStyle name="_VC 6.15.06 update on 06GRC power costs.xls Chart 1_Rebuttal Power Costs_Electric Rev Req Model (2009 GRC) Revised 01-18-2010 4" xfId="22225"/>
    <cellStyle name="_VC 6.15.06 update on 06GRC power costs.xls Chart 1_Rebuttal Power Costs_Electric Rev Req Model (2009 GRC) Revised 01-18-2010 4 2" xfId="22226"/>
    <cellStyle name="_VC 6.15.06 update on 06GRC power costs.xls Chart 1_Rebuttal Power Costs_Electric Rev Req Model (2009 GRC) Revised 01-18-2010 4 2 2" xfId="22227"/>
    <cellStyle name="_VC 6.15.06 update on 06GRC power costs.xls Chart 1_Rebuttal Power Costs_Electric Rev Req Model (2009 GRC) Revised 01-18-2010 4 3" xfId="22228"/>
    <cellStyle name="_VC 6.15.06 update on 06GRC power costs.xls Chart 1_Rebuttal Power Costs_Electric Rev Req Model (2009 GRC) Revised 01-18-2010 5" xfId="22229"/>
    <cellStyle name="_VC 6.15.06 update on 06GRC power costs.xls Chart 1_Rebuttal Power Costs_Electric Rev Req Model (2009 GRC) Revised 01-18-2010 5 2" xfId="22230"/>
    <cellStyle name="_VC 6.15.06 update on 06GRC power costs.xls Chart 1_Rebuttal Power Costs_Electric Rev Req Model (2009 GRC) Revised 01-18-2010 6" xfId="22231"/>
    <cellStyle name="_VC 6.15.06 update on 06GRC power costs.xls Chart 1_Rebuttal Power Costs_Electric Rev Req Model (2009 GRC) Revised 01-18-2010 6 2" xfId="22232"/>
    <cellStyle name="_VC 6.15.06 update on 06GRC power costs.xls Chart 1_Rebuttal Power Costs_Electric Rev Req Model (2009 GRC) Revised 01-18-2010 7" xfId="22233"/>
    <cellStyle name="_VC 6.15.06 update on 06GRC power costs.xls Chart 1_Rebuttal Power Costs_Electric Rev Req Model (2009 GRC) Revised 01-18-2010_DEM-WP(C) ENERG10C--ctn Mid-C_042010 2010GRC" xfId="22234"/>
    <cellStyle name="_VC 6.15.06 update on 06GRC power costs.xls Chart 1_Rebuttal Power Costs_Electric Rev Req Model (2009 GRC) Revised 01-18-2010_DEM-WP(C) ENERG10C--ctn Mid-C_042010 2010GRC 2" xfId="22235"/>
    <cellStyle name="_VC 6.15.06 update on 06GRC power costs.xls Chart 1_Rebuttal Power Costs_Final Order Electric EXHIBIT A-1" xfId="22236"/>
    <cellStyle name="_VC 6.15.06 update on 06GRC power costs.xls Chart 1_Rebuttal Power Costs_Final Order Electric EXHIBIT A-1 2" xfId="22237"/>
    <cellStyle name="_VC 6.15.06 update on 06GRC power costs.xls Chart 1_Rebuttal Power Costs_Final Order Electric EXHIBIT A-1 2 2" xfId="22238"/>
    <cellStyle name="_VC 6.15.06 update on 06GRC power costs.xls Chart 1_Rebuttal Power Costs_Final Order Electric EXHIBIT A-1 2 2 2" xfId="22239"/>
    <cellStyle name="_VC 6.15.06 update on 06GRC power costs.xls Chart 1_Rebuttal Power Costs_Final Order Electric EXHIBIT A-1 2 3" xfId="22240"/>
    <cellStyle name="_VC 6.15.06 update on 06GRC power costs.xls Chart 1_Rebuttal Power Costs_Final Order Electric EXHIBIT A-1 2 4" xfId="22241"/>
    <cellStyle name="_VC 6.15.06 update on 06GRC power costs.xls Chart 1_Rebuttal Power Costs_Final Order Electric EXHIBIT A-1 3" xfId="22242"/>
    <cellStyle name="_VC 6.15.06 update on 06GRC power costs.xls Chart 1_Rebuttal Power Costs_Final Order Electric EXHIBIT A-1 3 2" xfId="22243"/>
    <cellStyle name="_VC 6.15.06 update on 06GRC power costs.xls Chart 1_Rebuttal Power Costs_Final Order Electric EXHIBIT A-1 3 2 2" xfId="22244"/>
    <cellStyle name="_VC 6.15.06 update on 06GRC power costs.xls Chart 1_Rebuttal Power Costs_Final Order Electric EXHIBIT A-1 3 3" xfId="22245"/>
    <cellStyle name="_VC 6.15.06 update on 06GRC power costs.xls Chart 1_Rebuttal Power Costs_Final Order Electric EXHIBIT A-1 4" xfId="22246"/>
    <cellStyle name="_VC 6.15.06 update on 06GRC power costs.xls Chart 1_Rebuttal Power Costs_Final Order Electric EXHIBIT A-1 4 2" xfId="22247"/>
    <cellStyle name="_VC 6.15.06 update on 06GRC power costs.xls Chart 1_Rebuttal Power Costs_Final Order Electric EXHIBIT A-1 5" xfId="22248"/>
    <cellStyle name="_VC 6.15.06 update on 06GRC power costs.xls Chart 1_Rebuttal Power Costs_Final Order Electric EXHIBIT A-1 6" xfId="22249"/>
    <cellStyle name="_VC 6.15.06 update on 06GRC power costs.xls Chart 1_Rebuttal Power Costs_Final Order Electric EXHIBIT A-1 7" xfId="22250"/>
    <cellStyle name="_VC 6.15.06 update on 06GRC power costs.xls Chart 1_ROR &amp; CONV FACTOR" xfId="22251"/>
    <cellStyle name="_VC 6.15.06 update on 06GRC power costs.xls Chart 1_ROR &amp; CONV FACTOR 2" xfId="22252"/>
    <cellStyle name="_VC 6.15.06 update on 06GRC power costs.xls Chart 1_ROR &amp; CONV FACTOR 2 2" xfId="22253"/>
    <cellStyle name="_VC 6.15.06 update on 06GRC power costs.xls Chart 1_ROR &amp; CONV FACTOR 2 2 2" xfId="22254"/>
    <cellStyle name="_VC 6.15.06 update on 06GRC power costs.xls Chart 1_ROR &amp; CONV FACTOR 2 3" xfId="22255"/>
    <cellStyle name="_VC 6.15.06 update on 06GRC power costs.xls Chart 1_ROR &amp; CONV FACTOR 3" xfId="22256"/>
    <cellStyle name="_VC 6.15.06 update on 06GRC power costs.xls Chart 1_ROR &amp; CONV FACTOR 3 2" xfId="22257"/>
    <cellStyle name="_VC 6.15.06 update on 06GRC power costs.xls Chart 1_ROR &amp; CONV FACTOR 4" xfId="22258"/>
    <cellStyle name="_VC 6.15.06 update on 06GRC power costs.xls Chart 1_ROR 5.02" xfId="22259"/>
    <cellStyle name="_VC 6.15.06 update on 06GRC power costs.xls Chart 1_ROR 5.02 2" xfId="22260"/>
    <cellStyle name="_VC 6.15.06 update on 06GRC power costs.xls Chart 1_ROR 5.02 2 2" xfId="22261"/>
    <cellStyle name="_VC 6.15.06 update on 06GRC power costs.xls Chart 1_ROR 5.02 2 2 2" xfId="22262"/>
    <cellStyle name="_VC 6.15.06 update on 06GRC power costs.xls Chart 1_ROR 5.02 2 3" xfId="22263"/>
    <cellStyle name="_VC 6.15.06 update on 06GRC power costs.xls Chart 1_ROR 5.02 3" xfId="22264"/>
    <cellStyle name="_VC 6.15.06 update on 06GRC power costs.xls Chart 1_ROR 5.02 3 2" xfId="22265"/>
    <cellStyle name="_VC 6.15.06 update on 06GRC power costs.xls Chart 1_ROR 5.02 4" xfId="22266"/>
    <cellStyle name="_VC 6.15.06 update on 06GRC power costs.xls Chart 1_Wind Integration 10GRC" xfId="22267"/>
    <cellStyle name="_VC 6.15.06 update on 06GRC power costs.xls Chart 1_Wind Integration 10GRC 2" xfId="22268"/>
    <cellStyle name="_VC 6.15.06 update on 06GRC power costs.xls Chart 1_Wind Integration 10GRC 2 2" xfId="22269"/>
    <cellStyle name="_VC 6.15.06 update on 06GRC power costs.xls Chart 1_Wind Integration 10GRC 2 2 2" xfId="22270"/>
    <cellStyle name="_VC 6.15.06 update on 06GRC power costs.xls Chart 1_Wind Integration 10GRC 2 2 2 2" xfId="22271"/>
    <cellStyle name="_VC 6.15.06 update on 06GRC power costs.xls Chart 1_Wind Integration 10GRC 2 3" xfId="22272"/>
    <cellStyle name="_VC 6.15.06 update on 06GRC power costs.xls Chart 1_Wind Integration 10GRC 2 3 2" xfId="22273"/>
    <cellStyle name="_VC 6.15.06 update on 06GRC power costs.xls Chart 1_Wind Integration 10GRC 2 4" xfId="22274"/>
    <cellStyle name="_VC 6.15.06 update on 06GRC power costs.xls Chart 1_Wind Integration 10GRC 2 4 2" xfId="22275"/>
    <cellStyle name="_VC 6.15.06 update on 06GRC power costs.xls Chart 1_Wind Integration 10GRC 2 5" xfId="22276"/>
    <cellStyle name="_VC 6.15.06 update on 06GRC power costs.xls Chart 1_Wind Integration 10GRC 3" xfId="22277"/>
    <cellStyle name="_VC 6.15.06 update on 06GRC power costs.xls Chart 1_Wind Integration 10GRC 3 2" xfId="22278"/>
    <cellStyle name="_VC 6.15.06 update on 06GRC power costs.xls Chart 1_Wind Integration 10GRC 3 2 2" xfId="22279"/>
    <cellStyle name="_VC 6.15.06 update on 06GRC power costs.xls Chart 1_Wind Integration 10GRC 3 3" xfId="22280"/>
    <cellStyle name="_VC 6.15.06 update on 06GRC power costs.xls Chart 1_Wind Integration 10GRC 4" xfId="22281"/>
    <cellStyle name="_VC 6.15.06 update on 06GRC power costs.xls Chart 1_Wind Integration 10GRC 4 2" xfId="22282"/>
    <cellStyle name="_VC 6.15.06 update on 06GRC power costs.xls Chart 1_Wind Integration 10GRC 4 2 2" xfId="22283"/>
    <cellStyle name="_VC 6.15.06 update on 06GRC power costs.xls Chart 1_Wind Integration 10GRC 4 3" xfId="22284"/>
    <cellStyle name="_VC 6.15.06 update on 06GRC power costs.xls Chart 1_Wind Integration 10GRC 5" xfId="22285"/>
    <cellStyle name="_VC 6.15.06 update on 06GRC power costs.xls Chart 1_Wind Integration 10GRC 5 2" xfId="22286"/>
    <cellStyle name="_VC 6.15.06 update on 06GRC power costs.xls Chart 1_Wind Integration 10GRC 6" xfId="22287"/>
    <cellStyle name="_VC 6.15.06 update on 06GRC power costs.xls Chart 1_Wind Integration 10GRC 6 2" xfId="22288"/>
    <cellStyle name="_VC 6.15.06 update on 06GRC power costs.xls Chart 1_Wind Integration 10GRC 7" xfId="22289"/>
    <cellStyle name="_VC 6.15.06 update on 06GRC power costs.xls Chart 1_Wind Integration 10GRC_DEM-WP(C) ENERG10C--ctn Mid-C_042010 2010GRC" xfId="22290"/>
    <cellStyle name="_VC 6.15.06 update on 06GRC power costs.xls Chart 1_Wind Integration 10GRC_DEM-WP(C) ENERG10C--ctn Mid-C_042010 2010GRC 2" xfId="22291"/>
    <cellStyle name="_VC 6.15.06 update on 06GRC power costs.xls Chart 2" xfId="22292"/>
    <cellStyle name="_VC 6.15.06 update on 06GRC power costs.xls Chart 2 10" xfId="22293"/>
    <cellStyle name="_VC 6.15.06 update on 06GRC power costs.xls Chart 2 10 2" xfId="22294"/>
    <cellStyle name="_VC 6.15.06 update on 06GRC power costs.xls Chart 2 11" xfId="22295"/>
    <cellStyle name="_VC 6.15.06 update on 06GRC power costs.xls Chart 2 11 2" xfId="22296"/>
    <cellStyle name="_VC 6.15.06 update on 06GRC power costs.xls Chart 2 11 3" xfId="22297"/>
    <cellStyle name="_VC 6.15.06 update on 06GRC power costs.xls Chart 2 12" xfId="22298"/>
    <cellStyle name="_VC 6.15.06 update on 06GRC power costs.xls Chart 2 2" xfId="22299"/>
    <cellStyle name="_VC 6.15.06 update on 06GRC power costs.xls Chart 2 2 2" xfId="22300"/>
    <cellStyle name="_VC 6.15.06 update on 06GRC power costs.xls Chart 2 2 2 2" xfId="22301"/>
    <cellStyle name="_VC 6.15.06 update on 06GRC power costs.xls Chart 2 2 2 2 2" xfId="22302"/>
    <cellStyle name="_VC 6.15.06 update on 06GRC power costs.xls Chart 2 2 2 2 2 2" xfId="22303"/>
    <cellStyle name="_VC 6.15.06 update on 06GRC power costs.xls Chart 2 2 2 2 3" xfId="22304"/>
    <cellStyle name="_VC 6.15.06 update on 06GRC power costs.xls Chart 2 2 2 3" xfId="22305"/>
    <cellStyle name="_VC 6.15.06 update on 06GRC power costs.xls Chart 2 2 2 3 2" xfId="22306"/>
    <cellStyle name="_VC 6.15.06 update on 06GRC power costs.xls Chart 2 2 2 4" xfId="22307"/>
    <cellStyle name="_VC 6.15.06 update on 06GRC power costs.xls Chart 2 2 2 4 2" xfId="22308"/>
    <cellStyle name="_VC 6.15.06 update on 06GRC power costs.xls Chart 2 2 2 5" xfId="22309"/>
    <cellStyle name="_VC 6.15.06 update on 06GRC power costs.xls Chart 2 2 3" xfId="22310"/>
    <cellStyle name="_VC 6.15.06 update on 06GRC power costs.xls Chart 2 2 3 2" xfId="22311"/>
    <cellStyle name="_VC 6.15.06 update on 06GRC power costs.xls Chart 2 2 3 2 2" xfId="22312"/>
    <cellStyle name="_VC 6.15.06 update on 06GRC power costs.xls Chart 2 2 3 3" xfId="22313"/>
    <cellStyle name="_VC 6.15.06 update on 06GRC power costs.xls Chart 2 2 3 4" xfId="22314"/>
    <cellStyle name="_VC 6.15.06 update on 06GRC power costs.xls Chart 2 2 4" xfId="22315"/>
    <cellStyle name="_VC 6.15.06 update on 06GRC power costs.xls Chart 2 2 4 2" xfId="22316"/>
    <cellStyle name="_VC 6.15.06 update on 06GRC power costs.xls Chart 2 2 4 2 2" xfId="22317"/>
    <cellStyle name="_VC 6.15.06 update on 06GRC power costs.xls Chart 2 2 4 3" xfId="22318"/>
    <cellStyle name="_VC 6.15.06 update on 06GRC power costs.xls Chart 2 2 5" xfId="22319"/>
    <cellStyle name="_VC 6.15.06 update on 06GRC power costs.xls Chart 2 2 5 2" xfId="22320"/>
    <cellStyle name="_VC 6.15.06 update on 06GRC power costs.xls Chart 2 2 6" xfId="22321"/>
    <cellStyle name="_VC 6.15.06 update on 06GRC power costs.xls Chart 2 2 6 2" xfId="22322"/>
    <cellStyle name="_VC 6.15.06 update on 06GRC power costs.xls Chart 2 2 7" xfId="22323"/>
    <cellStyle name="_VC 6.15.06 update on 06GRC power costs.xls Chart 2 3" xfId="22324"/>
    <cellStyle name="_VC 6.15.06 update on 06GRC power costs.xls Chart 2 3 2" xfId="22325"/>
    <cellStyle name="_VC 6.15.06 update on 06GRC power costs.xls Chart 2 3 2 2" xfId="22326"/>
    <cellStyle name="_VC 6.15.06 update on 06GRC power costs.xls Chart 2 3 2 2 2" xfId="22327"/>
    <cellStyle name="_VC 6.15.06 update on 06GRC power costs.xls Chart 2 3 2 3" xfId="22328"/>
    <cellStyle name="_VC 6.15.06 update on 06GRC power costs.xls Chart 2 3 2 4" xfId="22329"/>
    <cellStyle name="_VC 6.15.06 update on 06GRC power costs.xls Chart 2 3 3" xfId="22330"/>
    <cellStyle name="_VC 6.15.06 update on 06GRC power costs.xls Chart 2 3 3 2" xfId="22331"/>
    <cellStyle name="_VC 6.15.06 update on 06GRC power costs.xls Chart 2 3 3 2 2" xfId="22332"/>
    <cellStyle name="_VC 6.15.06 update on 06GRC power costs.xls Chart 2 3 3 3" xfId="22333"/>
    <cellStyle name="_VC 6.15.06 update on 06GRC power costs.xls Chart 2 3 4" xfId="22334"/>
    <cellStyle name="_VC 6.15.06 update on 06GRC power costs.xls Chart 2 3 4 2" xfId="22335"/>
    <cellStyle name="_VC 6.15.06 update on 06GRC power costs.xls Chart 2 3 4 2 2" xfId="22336"/>
    <cellStyle name="_VC 6.15.06 update on 06GRC power costs.xls Chart 2 3 4 3" xfId="22337"/>
    <cellStyle name="_VC 6.15.06 update on 06GRC power costs.xls Chart 2 3 5" xfId="22338"/>
    <cellStyle name="_VC 6.15.06 update on 06GRC power costs.xls Chart 2 3 5 2" xfId="22339"/>
    <cellStyle name="_VC 6.15.06 update on 06GRC power costs.xls Chart 2 3 6" xfId="22340"/>
    <cellStyle name="_VC 6.15.06 update on 06GRC power costs.xls Chart 2 4" xfId="22341"/>
    <cellStyle name="_VC 6.15.06 update on 06GRC power costs.xls Chart 2 4 2" xfId="22342"/>
    <cellStyle name="_VC 6.15.06 update on 06GRC power costs.xls Chart 2 4 2 2" xfId="22343"/>
    <cellStyle name="_VC 6.15.06 update on 06GRC power costs.xls Chart 2 4 2 2 2" xfId="22344"/>
    <cellStyle name="_VC 6.15.06 update on 06GRC power costs.xls Chart 2 4 2 2 2 2" xfId="22345"/>
    <cellStyle name="_VC 6.15.06 update on 06GRC power costs.xls Chart 2 4 2 3" xfId="22346"/>
    <cellStyle name="_VC 6.15.06 update on 06GRC power costs.xls Chart 2 4 2 3 2" xfId="22347"/>
    <cellStyle name="_VC 6.15.06 update on 06GRC power costs.xls Chart 2 4 2 4" xfId="22348"/>
    <cellStyle name="_VC 6.15.06 update on 06GRC power costs.xls Chart 2 4 2 4 2" xfId="22349"/>
    <cellStyle name="_VC 6.15.06 update on 06GRC power costs.xls Chart 2 4 2 5" xfId="22350"/>
    <cellStyle name="_VC 6.15.06 update on 06GRC power costs.xls Chart 2 4 3" xfId="22351"/>
    <cellStyle name="_VC 6.15.06 update on 06GRC power costs.xls Chart 2 4 3 2" xfId="22352"/>
    <cellStyle name="_VC 6.15.06 update on 06GRC power costs.xls Chart 2 4 3 2 2" xfId="22353"/>
    <cellStyle name="_VC 6.15.06 update on 06GRC power costs.xls Chart 2 4 3 3" xfId="22354"/>
    <cellStyle name="_VC 6.15.06 update on 06GRC power costs.xls Chart 2 4 4" xfId="22355"/>
    <cellStyle name="_VC 6.15.06 update on 06GRC power costs.xls Chart 2 4 4 2" xfId="22356"/>
    <cellStyle name="_VC 6.15.06 update on 06GRC power costs.xls Chart 2 4 4 2 2" xfId="22357"/>
    <cellStyle name="_VC 6.15.06 update on 06GRC power costs.xls Chart 2 4 4 3" xfId="22358"/>
    <cellStyle name="_VC 6.15.06 update on 06GRC power costs.xls Chart 2 4 5" xfId="22359"/>
    <cellStyle name="_VC 6.15.06 update on 06GRC power costs.xls Chart 2 4 5 2" xfId="22360"/>
    <cellStyle name="_VC 6.15.06 update on 06GRC power costs.xls Chart 2 4 6" xfId="22361"/>
    <cellStyle name="_VC 6.15.06 update on 06GRC power costs.xls Chart 2 4 6 2" xfId="22362"/>
    <cellStyle name="_VC 6.15.06 update on 06GRC power costs.xls Chart 2 4 7" xfId="22363"/>
    <cellStyle name="_VC 6.15.06 update on 06GRC power costs.xls Chart 2 5" xfId="22364"/>
    <cellStyle name="_VC 6.15.06 update on 06GRC power costs.xls Chart 2 5 2" xfId="22365"/>
    <cellStyle name="_VC 6.15.06 update on 06GRC power costs.xls Chart 2 5 2 2" xfId="22366"/>
    <cellStyle name="_VC 6.15.06 update on 06GRC power costs.xls Chart 2 5 2 2 2" xfId="22367"/>
    <cellStyle name="_VC 6.15.06 update on 06GRC power costs.xls Chart 2 5 2 2 2 2" xfId="22368"/>
    <cellStyle name="_VC 6.15.06 update on 06GRC power costs.xls Chart 2 5 2 3" xfId="22369"/>
    <cellStyle name="_VC 6.15.06 update on 06GRC power costs.xls Chart 2 5 2 3 2" xfId="22370"/>
    <cellStyle name="_VC 6.15.06 update on 06GRC power costs.xls Chart 2 5 2 4" xfId="22371"/>
    <cellStyle name="_VC 6.15.06 update on 06GRC power costs.xls Chart 2 5 2 4 2" xfId="22372"/>
    <cellStyle name="_VC 6.15.06 update on 06GRC power costs.xls Chart 2 5 2 5" xfId="22373"/>
    <cellStyle name="_VC 6.15.06 update on 06GRC power costs.xls Chart 2 5 3" xfId="22374"/>
    <cellStyle name="_VC 6.15.06 update on 06GRC power costs.xls Chart 2 5 3 2" xfId="22375"/>
    <cellStyle name="_VC 6.15.06 update on 06GRC power costs.xls Chart 2 5 3 2 2" xfId="22376"/>
    <cellStyle name="_VC 6.15.06 update on 06GRC power costs.xls Chart 2 5 4" xfId="22377"/>
    <cellStyle name="_VC 6.15.06 update on 06GRC power costs.xls Chart 2 5 4 2" xfId="22378"/>
    <cellStyle name="_VC 6.15.06 update on 06GRC power costs.xls Chart 2 5 5" xfId="22379"/>
    <cellStyle name="_VC 6.15.06 update on 06GRC power costs.xls Chart 2 5 5 2" xfId="22380"/>
    <cellStyle name="_VC 6.15.06 update on 06GRC power costs.xls Chart 2 5 6" xfId="22381"/>
    <cellStyle name="_VC 6.15.06 update on 06GRC power costs.xls Chart 2 6" xfId="22382"/>
    <cellStyle name="_VC 6.15.06 update on 06GRC power costs.xls Chart 2 6 2" xfId="22383"/>
    <cellStyle name="_VC 6.15.06 update on 06GRC power costs.xls Chart 2 6 2 2" xfId="22384"/>
    <cellStyle name="_VC 6.15.06 update on 06GRC power costs.xls Chart 2 6 2 2 2" xfId="22385"/>
    <cellStyle name="_VC 6.15.06 update on 06GRC power costs.xls Chart 2 6 3" xfId="22386"/>
    <cellStyle name="_VC 6.15.06 update on 06GRC power costs.xls Chart 2 6 3 2" xfId="22387"/>
    <cellStyle name="_VC 6.15.06 update on 06GRC power costs.xls Chart 2 6 4" xfId="22388"/>
    <cellStyle name="_VC 6.15.06 update on 06GRC power costs.xls Chart 2 6 4 2" xfId="22389"/>
    <cellStyle name="_VC 6.15.06 update on 06GRC power costs.xls Chart 2 7" xfId="22390"/>
    <cellStyle name="_VC 6.15.06 update on 06GRC power costs.xls Chart 2 7 2" xfId="22391"/>
    <cellStyle name="_VC 6.15.06 update on 06GRC power costs.xls Chart 2 7 2 2" xfId="22392"/>
    <cellStyle name="_VC 6.15.06 update on 06GRC power costs.xls Chart 2 7 3" xfId="22393"/>
    <cellStyle name="_VC 6.15.06 update on 06GRC power costs.xls Chart 2 8" xfId="22394"/>
    <cellStyle name="_VC 6.15.06 update on 06GRC power costs.xls Chart 2 8 2" xfId="22395"/>
    <cellStyle name="_VC 6.15.06 update on 06GRC power costs.xls Chart 2 8 2 2" xfId="22396"/>
    <cellStyle name="_VC 6.15.06 update on 06GRC power costs.xls Chart 2 8 3" xfId="22397"/>
    <cellStyle name="_VC 6.15.06 update on 06GRC power costs.xls Chart 2 9" xfId="22398"/>
    <cellStyle name="_VC 6.15.06 update on 06GRC power costs.xls Chart 2 9 2" xfId="22399"/>
    <cellStyle name="_VC 6.15.06 update on 06GRC power costs.xls Chart 2 9 2 2" xfId="22400"/>
    <cellStyle name="_VC 6.15.06 update on 06GRC power costs.xls Chart 2 9 2 2 2" xfId="22401"/>
    <cellStyle name="_VC 6.15.06 update on 06GRC power costs.xls Chart 2 9 2 3" xfId="22402"/>
    <cellStyle name="_VC 6.15.06 update on 06GRC power costs.xls Chart 2 9 3" xfId="22403"/>
    <cellStyle name="_VC 6.15.06 update on 06GRC power costs.xls Chart 2 9 3 2" xfId="22404"/>
    <cellStyle name="_VC 6.15.06 update on 06GRC power costs.xls Chart 2 9 4" xfId="22405"/>
    <cellStyle name="_VC 6.15.06 update on 06GRC power costs.xls Chart 2_04 07E Wild Horse Wind Expansion (C) (2)" xfId="22406"/>
    <cellStyle name="_VC 6.15.06 update on 06GRC power costs.xls Chart 2_04 07E Wild Horse Wind Expansion (C) (2) 2" xfId="22407"/>
    <cellStyle name="_VC 6.15.06 update on 06GRC power costs.xls Chart 2_04 07E Wild Horse Wind Expansion (C) (2) 2 2" xfId="22408"/>
    <cellStyle name="_VC 6.15.06 update on 06GRC power costs.xls Chart 2_04 07E Wild Horse Wind Expansion (C) (2) 2 2 2" xfId="22409"/>
    <cellStyle name="_VC 6.15.06 update on 06GRC power costs.xls Chart 2_04 07E Wild Horse Wind Expansion (C) (2) 2 2 2 2" xfId="22410"/>
    <cellStyle name="_VC 6.15.06 update on 06GRC power costs.xls Chart 2_04 07E Wild Horse Wind Expansion (C) (2) 2 2 3" xfId="22411"/>
    <cellStyle name="_VC 6.15.06 update on 06GRC power costs.xls Chart 2_04 07E Wild Horse Wind Expansion (C) (2) 2 3" xfId="22412"/>
    <cellStyle name="_VC 6.15.06 update on 06GRC power costs.xls Chart 2_04 07E Wild Horse Wind Expansion (C) (2) 2 3 2" xfId="22413"/>
    <cellStyle name="_VC 6.15.06 update on 06GRC power costs.xls Chart 2_04 07E Wild Horse Wind Expansion (C) (2) 2 4" xfId="22414"/>
    <cellStyle name="_VC 6.15.06 update on 06GRC power costs.xls Chart 2_04 07E Wild Horse Wind Expansion (C) (2) 2 4 2" xfId="22415"/>
    <cellStyle name="_VC 6.15.06 update on 06GRC power costs.xls Chart 2_04 07E Wild Horse Wind Expansion (C) (2) 2 5" xfId="22416"/>
    <cellStyle name="_VC 6.15.06 update on 06GRC power costs.xls Chart 2_04 07E Wild Horse Wind Expansion (C) (2) 3" xfId="22417"/>
    <cellStyle name="_VC 6.15.06 update on 06GRC power costs.xls Chart 2_04 07E Wild Horse Wind Expansion (C) (2) 3 2" xfId="22418"/>
    <cellStyle name="_VC 6.15.06 update on 06GRC power costs.xls Chart 2_04 07E Wild Horse Wind Expansion (C) (2) 3 2 2" xfId="22419"/>
    <cellStyle name="_VC 6.15.06 update on 06GRC power costs.xls Chart 2_04 07E Wild Horse Wind Expansion (C) (2) 3 3" xfId="22420"/>
    <cellStyle name="_VC 6.15.06 update on 06GRC power costs.xls Chart 2_04 07E Wild Horse Wind Expansion (C) (2) 3 4" xfId="22421"/>
    <cellStyle name="_VC 6.15.06 update on 06GRC power costs.xls Chart 2_04 07E Wild Horse Wind Expansion (C) (2) 4" xfId="22422"/>
    <cellStyle name="_VC 6.15.06 update on 06GRC power costs.xls Chart 2_04 07E Wild Horse Wind Expansion (C) (2) 4 2" xfId="22423"/>
    <cellStyle name="_VC 6.15.06 update on 06GRC power costs.xls Chart 2_04 07E Wild Horse Wind Expansion (C) (2) 4 2 2" xfId="22424"/>
    <cellStyle name="_VC 6.15.06 update on 06GRC power costs.xls Chart 2_04 07E Wild Horse Wind Expansion (C) (2) 4 3" xfId="22425"/>
    <cellStyle name="_VC 6.15.06 update on 06GRC power costs.xls Chart 2_04 07E Wild Horse Wind Expansion (C) (2) 5" xfId="22426"/>
    <cellStyle name="_VC 6.15.06 update on 06GRC power costs.xls Chart 2_04 07E Wild Horse Wind Expansion (C) (2) 5 2" xfId="22427"/>
    <cellStyle name="_VC 6.15.06 update on 06GRC power costs.xls Chart 2_04 07E Wild Horse Wind Expansion (C) (2) 6" xfId="22428"/>
    <cellStyle name="_VC 6.15.06 update on 06GRC power costs.xls Chart 2_04 07E Wild Horse Wind Expansion (C) (2) 6 2" xfId="22429"/>
    <cellStyle name="_VC 6.15.06 update on 06GRC power costs.xls Chart 2_04 07E Wild Horse Wind Expansion (C) (2) 7" xfId="22430"/>
    <cellStyle name="_VC 6.15.06 update on 06GRC power costs.xls Chart 2_04 07E Wild Horse Wind Expansion (C) (2)_Adj Bench DR 3 for Initial Briefs (Electric)" xfId="22431"/>
    <cellStyle name="_VC 6.15.06 update on 06GRC power costs.xls Chart 2_04 07E Wild Horse Wind Expansion (C) (2)_Adj Bench DR 3 for Initial Briefs (Electric) 2" xfId="22432"/>
    <cellStyle name="_VC 6.15.06 update on 06GRC power costs.xls Chart 2_04 07E Wild Horse Wind Expansion (C) (2)_Adj Bench DR 3 for Initial Briefs (Electric) 2 2" xfId="22433"/>
    <cellStyle name="_VC 6.15.06 update on 06GRC power costs.xls Chart 2_04 07E Wild Horse Wind Expansion (C) (2)_Adj Bench DR 3 for Initial Briefs (Electric) 2 2 2" xfId="22434"/>
    <cellStyle name="_VC 6.15.06 update on 06GRC power costs.xls Chart 2_04 07E Wild Horse Wind Expansion (C) (2)_Adj Bench DR 3 for Initial Briefs (Electric) 2 2 2 2" xfId="22435"/>
    <cellStyle name="_VC 6.15.06 update on 06GRC power costs.xls Chart 2_04 07E Wild Horse Wind Expansion (C) (2)_Adj Bench DR 3 for Initial Briefs (Electric) 2 2 3" xfId="22436"/>
    <cellStyle name="_VC 6.15.06 update on 06GRC power costs.xls Chart 2_04 07E Wild Horse Wind Expansion (C) (2)_Adj Bench DR 3 for Initial Briefs (Electric) 2 3" xfId="22437"/>
    <cellStyle name="_VC 6.15.06 update on 06GRC power costs.xls Chart 2_04 07E Wild Horse Wind Expansion (C) (2)_Adj Bench DR 3 for Initial Briefs (Electric) 2 3 2" xfId="22438"/>
    <cellStyle name="_VC 6.15.06 update on 06GRC power costs.xls Chart 2_04 07E Wild Horse Wind Expansion (C) (2)_Adj Bench DR 3 for Initial Briefs (Electric) 2 4" xfId="22439"/>
    <cellStyle name="_VC 6.15.06 update on 06GRC power costs.xls Chart 2_04 07E Wild Horse Wind Expansion (C) (2)_Adj Bench DR 3 for Initial Briefs (Electric) 2 4 2" xfId="22440"/>
    <cellStyle name="_VC 6.15.06 update on 06GRC power costs.xls Chart 2_04 07E Wild Horse Wind Expansion (C) (2)_Adj Bench DR 3 for Initial Briefs (Electric) 2 5" xfId="22441"/>
    <cellStyle name="_VC 6.15.06 update on 06GRC power costs.xls Chart 2_04 07E Wild Horse Wind Expansion (C) (2)_Adj Bench DR 3 for Initial Briefs (Electric) 3" xfId="22442"/>
    <cellStyle name="_VC 6.15.06 update on 06GRC power costs.xls Chart 2_04 07E Wild Horse Wind Expansion (C) (2)_Adj Bench DR 3 for Initial Briefs (Electric) 3 2" xfId="22443"/>
    <cellStyle name="_VC 6.15.06 update on 06GRC power costs.xls Chart 2_04 07E Wild Horse Wind Expansion (C) (2)_Adj Bench DR 3 for Initial Briefs (Electric) 3 2 2" xfId="22444"/>
    <cellStyle name="_VC 6.15.06 update on 06GRC power costs.xls Chart 2_04 07E Wild Horse Wind Expansion (C) (2)_Adj Bench DR 3 for Initial Briefs (Electric) 3 3" xfId="22445"/>
    <cellStyle name="_VC 6.15.06 update on 06GRC power costs.xls Chart 2_04 07E Wild Horse Wind Expansion (C) (2)_Adj Bench DR 3 for Initial Briefs (Electric) 3 4" xfId="22446"/>
    <cellStyle name="_VC 6.15.06 update on 06GRC power costs.xls Chart 2_04 07E Wild Horse Wind Expansion (C) (2)_Adj Bench DR 3 for Initial Briefs (Electric) 4" xfId="22447"/>
    <cellStyle name="_VC 6.15.06 update on 06GRC power costs.xls Chart 2_04 07E Wild Horse Wind Expansion (C) (2)_Adj Bench DR 3 for Initial Briefs (Electric) 4 2" xfId="22448"/>
    <cellStyle name="_VC 6.15.06 update on 06GRC power costs.xls Chart 2_04 07E Wild Horse Wind Expansion (C) (2)_Adj Bench DR 3 for Initial Briefs (Electric) 4 2 2" xfId="22449"/>
    <cellStyle name="_VC 6.15.06 update on 06GRC power costs.xls Chart 2_04 07E Wild Horse Wind Expansion (C) (2)_Adj Bench DR 3 for Initial Briefs (Electric) 4 3" xfId="22450"/>
    <cellStyle name="_VC 6.15.06 update on 06GRC power costs.xls Chart 2_04 07E Wild Horse Wind Expansion (C) (2)_Adj Bench DR 3 for Initial Briefs (Electric) 5" xfId="22451"/>
    <cellStyle name="_VC 6.15.06 update on 06GRC power costs.xls Chart 2_04 07E Wild Horse Wind Expansion (C) (2)_Adj Bench DR 3 for Initial Briefs (Electric) 5 2" xfId="22452"/>
    <cellStyle name="_VC 6.15.06 update on 06GRC power costs.xls Chart 2_04 07E Wild Horse Wind Expansion (C) (2)_Adj Bench DR 3 for Initial Briefs (Electric) 6" xfId="22453"/>
    <cellStyle name="_VC 6.15.06 update on 06GRC power costs.xls Chart 2_04 07E Wild Horse Wind Expansion (C) (2)_Adj Bench DR 3 for Initial Briefs (Electric) 6 2" xfId="22454"/>
    <cellStyle name="_VC 6.15.06 update on 06GRC power costs.xls Chart 2_04 07E Wild Horse Wind Expansion (C) (2)_Adj Bench DR 3 for Initial Briefs (Electric) 7" xfId="22455"/>
    <cellStyle name="_VC 6.15.06 update on 06GRC power costs.xls Chart 2_04 07E Wild Horse Wind Expansion (C) (2)_Adj Bench DR 3 for Initial Briefs (Electric)_DEM-WP(C) ENERG10C--ctn Mid-C_042010 2010GRC" xfId="22456"/>
    <cellStyle name="_VC 6.15.06 update on 06GRC power costs.xls Chart 2_04 07E Wild Horse Wind Expansion (C) (2)_Adj Bench DR 3 for Initial Briefs (Electric)_DEM-WP(C) ENERG10C--ctn Mid-C_042010 2010GRC 2" xfId="22457"/>
    <cellStyle name="_VC 6.15.06 update on 06GRC power costs.xls Chart 2_04 07E Wild Horse Wind Expansion (C) (2)_Book1" xfId="22458"/>
    <cellStyle name="_VC 6.15.06 update on 06GRC power costs.xls Chart 2_04 07E Wild Horse Wind Expansion (C) (2)_Book1 2" xfId="22459"/>
    <cellStyle name="_VC 6.15.06 update on 06GRC power costs.xls Chart 2_04 07E Wild Horse Wind Expansion (C) (2)_DEM-WP(C) ENERG10C--ctn Mid-C_042010 2010GRC" xfId="22460"/>
    <cellStyle name="_VC 6.15.06 update on 06GRC power costs.xls Chart 2_04 07E Wild Horse Wind Expansion (C) (2)_DEM-WP(C) ENERG10C--ctn Mid-C_042010 2010GRC 2" xfId="22461"/>
    <cellStyle name="_VC 6.15.06 update on 06GRC power costs.xls Chart 2_04 07E Wild Horse Wind Expansion (C) (2)_Electric Rev Req Model (2009 GRC) " xfId="22462"/>
    <cellStyle name="_VC 6.15.06 update on 06GRC power costs.xls Chart 2_04 07E Wild Horse Wind Expansion (C) (2)_Electric Rev Req Model (2009 GRC)  2" xfId="22463"/>
    <cellStyle name="_VC 6.15.06 update on 06GRC power costs.xls Chart 2_04 07E Wild Horse Wind Expansion (C) (2)_Electric Rev Req Model (2009 GRC)  2 2" xfId="22464"/>
    <cellStyle name="_VC 6.15.06 update on 06GRC power costs.xls Chart 2_04 07E Wild Horse Wind Expansion (C) (2)_Electric Rev Req Model (2009 GRC)  2 2 2" xfId="22465"/>
    <cellStyle name="_VC 6.15.06 update on 06GRC power costs.xls Chart 2_04 07E Wild Horse Wind Expansion (C) (2)_Electric Rev Req Model (2009 GRC)  2 2 2 2" xfId="22466"/>
    <cellStyle name="_VC 6.15.06 update on 06GRC power costs.xls Chart 2_04 07E Wild Horse Wind Expansion (C) (2)_Electric Rev Req Model (2009 GRC)  2 2 3" xfId="22467"/>
    <cellStyle name="_VC 6.15.06 update on 06GRC power costs.xls Chart 2_04 07E Wild Horse Wind Expansion (C) (2)_Electric Rev Req Model (2009 GRC)  2 3" xfId="22468"/>
    <cellStyle name="_VC 6.15.06 update on 06GRC power costs.xls Chart 2_04 07E Wild Horse Wind Expansion (C) (2)_Electric Rev Req Model (2009 GRC)  2 3 2" xfId="22469"/>
    <cellStyle name="_VC 6.15.06 update on 06GRC power costs.xls Chart 2_04 07E Wild Horse Wind Expansion (C) (2)_Electric Rev Req Model (2009 GRC)  2 4" xfId="22470"/>
    <cellStyle name="_VC 6.15.06 update on 06GRC power costs.xls Chart 2_04 07E Wild Horse Wind Expansion (C) (2)_Electric Rev Req Model (2009 GRC)  2 4 2" xfId="22471"/>
    <cellStyle name="_VC 6.15.06 update on 06GRC power costs.xls Chart 2_04 07E Wild Horse Wind Expansion (C) (2)_Electric Rev Req Model (2009 GRC)  2 5" xfId="22472"/>
    <cellStyle name="_VC 6.15.06 update on 06GRC power costs.xls Chart 2_04 07E Wild Horse Wind Expansion (C) (2)_Electric Rev Req Model (2009 GRC)  3" xfId="22473"/>
    <cellStyle name="_VC 6.15.06 update on 06GRC power costs.xls Chart 2_04 07E Wild Horse Wind Expansion (C) (2)_Electric Rev Req Model (2009 GRC)  3 2" xfId="22474"/>
    <cellStyle name="_VC 6.15.06 update on 06GRC power costs.xls Chart 2_04 07E Wild Horse Wind Expansion (C) (2)_Electric Rev Req Model (2009 GRC)  3 2 2" xfId="22475"/>
    <cellStyle name="_VC 6.15.06 update on 06GRC power costs.xls Chart 2_04 07E Wild Horse Wind Expansion (C) (2)_Electric Rev Req Model (2009 GRC)  3 3" xfId="22476"/>
    <cellStyle name="_VC 6.15.06 update on 06GRC power costs.xls Chart 2_04 07E Wild Horse Wind Expansion (C) (2)_Electric Rev Req Model (2009 GRC)  3 4" xfId="22477"/>
    <cellStyle name="_VC 6.15.06 update on 06GRC power costs.xls Chart 2_04 07E Wild Horse Wind Expansion (C) (2)_Electric Rev Req Model (2009 GRC)  4" xfId="22478"/>
    <cellStyle name="_VC 6.15.06 update on 06GRC power costs.xls Chart 2_04 07E Wild Horse Wind Expansion (C) (2)_Electric Rev Req Model (2009 GRC)  4 2" xfId="22479"/>
    <cellStyle name="_VC 6.15.06 update on 06GRC power costs.xls Chart 2_04 07E Wild Horse Wind Expansion (C) (2)_Electric Rev Req Model (2009 GRC)  4 2 2" xfId="22480"/>
    <cellStyle name="_VC 6.15.06 update on 06GRC power costs.xls Chart 2_04 07E Wild Horse Wind Expansion (C) (2)_Electric Rev Req Model (2009 GRC)  4 3" xfId="22481"/>
    <cellStyle name="_VC 6.15.06 update on 06GRC power costs.xls Chart 2_04 07E Wild Horse Wind Expansion (C) (2)_Electric Rev Req Model (2009 GRC)  5" xfId="22482"/>
    <cellStyle name="_VC 6.15.06 update on 06GRC power costs.xls Chart 2_04 07E Wild Horse Wind Expansion (C) (2)_Electric Rev Req Model (2009 GRC)  5 2" xfId="22483"/>
    <cellStyle name="_VC 6.15.06 update on 06GRC power costs.xls Chart 2_04 07E Wild Horse Wind Expansion (C) (2)_Electric Rev Req Model (2009 GRC)  6" xfId="22484"/>
    <cellStyle name="_VC 6.15.06 update on 06GRC power costs.xls Chart 2_04 07E Wild Horse Wind Expansion (C) (2)_Electric Rev Req Model (2009 GRC)  6 2" xfId="22485"/>
    <cellStyle name="_VC 6.15.06 update on 06GRC power costs.xls Chart 2_04 07E Wild Horse Wind Expansion (C) (2)_Electric Rev Req Model (2009 GRC)  7" xfId="22486"/>
    <cellStyle name="_VC 6.15.06 update on 06GRC power costs.xls Chart 2_04 07E Wild Horse Wind Expansion (C) (2)_Electric Rev Req Model (2009 GRC) _DEM-WP(C) ENERG10C--ctn Mid-C_042010 2010GRC" xfId="22487"/>
    <cellStyle name="_VC 6.15.06 update on 06GRC power costs.xls Chart 2_04 07E Wild Horse Wind Expansion (C) (2)_Electric Rev Req Model (2009 GRC) _DEM-WP(C) ENERG10C--ctn Mid-C_042010 2010GRC 2" xfId="22488"/>
    <cellStyle name="_VC 6.15.06 update on 06GRC power costs.xls Chart 2_04 07E Wild Horse Wind Expansion (C) (2)_Electric Rev Req Model (2009 GRC) Rebuttal" xfId="22489"/>
    <cellStyle name="_VC 6.15.06 update on 06GRC power costs.xls Chart 2_04 07E Wild Horse Wind Expansion (C) (2)_Electric Rev Req Model (2009 GRC) Rebuttal 2" xfId="22490"/>
    <cellStyle name="_VC 6.15.06 update on 06GRC power costs.xls Chart 2_04 07E Wild Horse Wind Expansion (C) (2)_Electric Rev Req Model (2009 GRC) Rebuttal 2 2" xfId="22491"/>
    <cellStyle name="_VC 6.15.06 update on 06GRC power costs.xls Chart 2_04 07E Wild Horse Wind Expansion (C) (2)_Electric Rev Req Model (2009 GRC) Rebuttal 2 2 2" xfId="22492"/>
    <cellStyle name="_VC 6.15.06 update on 06GRC power costs.xls Chart 2_04 07E Wild Horse Wind Expansion (C) (2)_Electric Rev Req Model (2009 GRC) Rebuttal 2 3" xfId="22493"/>
    <cellStyle name="_VC 6.15.06 update on 06GRC power costs.xls Chart 2_04 07E Wild Horse Wind Expansion (C) (2)_Electric Rev Req Model (2009 GRC) Rebuttal 2 4" xfId="22494"/>
    <cellStyle name="_VC 6.15.06 update on 06GRC power costs.xls Chart 2_04 07E Wild Horse Wind Expansion (C) (2)_Electric Rev Req Model (2009 GRC) Rebuttal 3" xfId="22495"/>
    <cellStyle name="_VC 6.15.06 update on 06GRC power costs.xls Chart 2_04 07E Wild Horse Wind Expansion (C) (2)_Electric Rev Req Model (2009 GRC) Rebuttal 3 2" xfId="22496"/>
    <cellStyle name="_VC 6.15.06 update on 06GRC power costs.xls Chart 2_04 07E Wild Horse Wind Expansion (C) (2)_Electric Rev Req Model (2009 GRC) Rebuttal 4" xfId="22497"/>
    <cellStyle name="_VC 6.15.06 update on 06GRC power costs.xls Chart 2_04 07E Wild Horse Wind Expansion (C) (2)_Electric Rev Req Model (2009 GRC) Rebuttal 5" xfId="22498"/>
    <cellStyle name="_VC 6.15.06 update on 06GRC power costs.xls Chart 2_04 07E Wild Horse Wind Expansion (C) (2)_Electric Rev Req Model (2009 GRC) Rebuttal REmoval of New  WH Solar AdjustMI" xfId="22499"/>
    <cellStyle name="_VC 6.15.06 update on 06GRC power costs.xls Chart 2_04 07E Wild Horse Wind Expansion (C) (2)_Electric Rev Req Model (2009 GRC) Rebuttal REmoval of New  WH Solar AdjustMI 2" xfId="22500"/>
    <cellStyle name="_VC 6.15.06 update on 06GRC power costs.xls Chart 2_04 07E Wild Horse Wind Expansion (C) (2)_Electric Rev Req Model (2009 GRC) Rebuttal REmoval of New  WH Solar AdjustMI 2 2" xfId="22501"/>
    <cellStyle name="_VC 6.15.06 update on 06GRC power costs.xls Chart 2_04 07E Wild Horse Wind Expansion (C) (2)_Electric Rev Req Model (2009 GRC) Rebuttal REmoval of New  WH Solar AdjustMI 2 2 2" xfId="22502"/>
    <cellStyle name="_VC 6.15.06 update on 06GRC power costs.xls Chart 2_04 07E Wild Horse Wind Expansion (C) (2)_Electric Rev Req Model (2009 GRC) Rebuttal REmoval of New  WH Solar AdjustMI 2 2 2 2" xfId="22503"/>
    <cellStyle name="_VC 6.15.06 update on 06GRC power costs.xls Chart 2_04 07E Wild Horse Wind Expansion (C) (2)_Electric Rev Req Model (2009 GRC) Rebuttal REmoval of New  WH Solar AdjustMI 2 2 3" xfId="22504"/>
    <cellStyle name="_VC 6.15.06 update on 06GRC power costs.xls Chart 2_04 07E Wild Horse Wind Expansion (C) (2)_Electric Rev Req Model (2009 GRC) Rebuttal REmoval of New  WH Solar AdjustMI 2 3" xfId="22505"/>
    <cellStyle name="_VC 6.15.06 update on 06GRC power costs.xls Chart 2_04 07E Wild Horse Wind Expansion (C) (2)_Electric Rev Req Model (2009 GRC) Rebuttal REmoval of New  WH Solar AdjustMI 2 3 2" xfId="22506"/>
    <cellStyle name="_VC 6.15.06 update on 06GRC power costs.xls Chart 2_04 07E Wild Horse Wind Expansion (C) (2)_Electric Rev Req Model (2009 GRC) Rebuttal REmoval of New  WH Solar AdjustMI 2 4" xfId="22507"/>
    <cellStyle name="_VC 6.15.06 update on 06GRC power costs.xls Chart 2_04 07E Wild Horse Wind Expansion (C) (2)_Electric Rev Req Model (2009 GRC) Rebuttal REmoval of New  WH Solar AdjustMI 2 4 2" xfId="22508"/>
    <cellStyle name="_VC 6.15.06 update on 06GRC power costs.xls Chart 2_04 07E Wild Horse Wind Expansion (C) (2)_Electric Rev Req Model (2009 GRC) Rebuttal REmoval of New  WH Solar AdjustMI 2 5" xfId="22509"/>
    <cellStyle name="_VC 6.15.06 update on 06GRC power costs.xls Chart 2_04 07E Wild Horse Wind Expansion (C) (2)_Electric Rev Req Model (2009 GRC) Rebuttal REmoval of New  WH Solar AdjustMI 3" xfId="22510"/>
    <cellStyle name="_VC 6.15.06 update on 06GRC power costs.xls Chart 2_04 07E Wild Horse Wind Expansion (C) (2)_Electric Rev Req Model (2009 GRC) Rebuttal REmoval of New  WH Solar AdjustMI 3 2" xfId="22511"/>
    <cellStyle name="_VC 6.15.06 update on 06GRC power costs.xls Chart 2_04 07E Wild Horse Wind Expansion (C) (2)_Electric Rev Req Model (2009 GRC) Rebuttal REmoval of New  WH Solar AdjustMI 3 2 2" xfId="22512"/>
    <cellStyle name="_VC 6.15.06 update on 06GRC power costs.xls Chart 2_04 07E Wild Horse Wind Expansion (C) (2)_Electric Rev Req Model (2009 GRC) Rebuttal REmoval of New  WH Solar AdjustMI 3 3" xfId="22513"/>
    <cellStyle name="_VC 6.15.06 update on 06GRC power costs.xls Chart 2_04 07E Wild Horse Wind Expansion (C) (2)_Electric Rev Req Model (2009 GRC) Rebuttal REmoval of New  WH Solar AdjustMI 3 4" xfId="22514"/>
    <cellStyle name="_VC 6.15.06 update on 06GRC power costs.xls Chart 2_04 07E Wild Horse Wind Expansion (C) (2)_Electric Rev Req Model (2009 GRC) Rebuttal REmoval of New  WH Solar AdjustMI 4" xfId="22515"/>
    <cellStyle name="_VC 6.15.06 update on 06GRC power costs.xls Chart 2_04 07E Wild Horse Wind Expansion (C) (2)_Electric Rev Req Model (2009 GRC) Rebuttal REmoval of New  WH Solar AdjustMI 4 2" xfId="22516"/>
    <cellStyle name="_VC 6.15.06 update on 06GRC power costs.xls Chart 2_04 07E Wild Horse Wind Expansion (C) (2)_Electric Rev Req Model (2009 GRC) Rebuttal REmoval of New  WH Solar AdjustMI 4 2 2" xfId="22517"/>
    <cellStyle name="_VC 6.15.06 update on 06GRC power costs.xls Chart 2_04 07E Wild Horse Wind Expansion (C) (2)_Electric Rev Req Model (2009 GRC) Rebuttal REmoval of New  WH Solar AdjustMI 4 3" xfId="22518"/>
    <cellStyle name="_VC 6.15.06 update on 06GRC power costs.xls Chart 2_04 07E Wild Horse Wind Expansion (C) (2)_Electric Rev Req Model (2009 GRC) Rebuttal REmoval of New  WH Solar AdjustMI 5" xfId="22519"/>
    <cellStyle name="_VC 6.15.06 update on 06GRC power costs.xls Chart 2_04 07E Wild Horse Wind Expansion (C) (2)_Electric Rev Req Model (2009 GRC) Rebuttal REmoval of New  WH Solar AdjustMI 5 2" xfId="22520"/>
    <cellStyle name="_VC 6.15.06 update on 06GRC power costs.xls Chart 2_04 07E Wild Horse Wind Expansion (C) (2)_Electric Rev Req Model (2009 GRC) Rebuttal REmoval of New  WH Solar AdjustMI 6" xfId="22521"/>
    <cellStyle name="_VC 6.15.06 update on 06GRC power costs.xls Chart 2_04 07E Wild Horse Wind Expansion (C) (2)_Electric Rev Req Model (2009 GRC) Rebuttal REmoval of New  WH Solar AdjustMI 6 2" xfId="22522"/>
    <cellStyle name="_VC 6.15.06 update on 06GRC power costs.xls Chart 2_04 07E Wild Horse Wind Expansion (C) (2)_Electric Rev Req Model (2009 GRC) Rebuttal REmoval of New  WH Solar AdjustMI 7" xfId="22523"/>
    <cellStyle name="_VC 6.15.06 update on 06GRC power costs.xls Chart 2_04 07E Wild Horse Wind Expansion (C) (2)_Electric Rev Req Model (2009 GRC) Rebuttal REmoval of New  WH Solar AdjustMI_DEM-WP(C) ENERG10C--ctn Mid-C_042010 2010GRC" xfId="22524"/>
    <cellStyle name="_VC 6.15.06 update on 06GRC power costs.xls Chart 2_04 07E Wild Horse Wind Expansion (C) (2)_Electric Rev Req Model (2009 GRC) Rebuttal REmoval of New  WH Solar AdjustMI_DEM-WP(C) ENERG10C--ctn Mid-C_042010 2010GRC 2" xfId="22525"/>
    <cellStyle name="_VC 6.15.06 update on 06GRC power costs.xls Chart 2_04 07E Wild Horse Wind Expansion (C) (2)_Electric Rev Req Model (2009 GRC) Revised 01-18-2010" xfId="22526"/>
    <cellStyle name="_VC 6.15.06 update on 06GRC power costs.xls Chart 2_04 07E Wild Horse Wind Expansion (C) (2)_Electric Rev Req Model (2009 GRC) Revised 01-18-2010 2" xfId="22527"/>
    <cellStyle name="_VC 6.15.06 update on 06GRC power costs.xls Chart 2_04 07E Wild Horse Wind Expansion (C) (2)_Electric Rev Req Model (2009 GRC) Revised 01-18-2010 2 2" xfId="22528"/>
    <cellStyle name="_VC 6.15.06 update on 06GRC power costs.xls Chart 2_04 07E Wild Horse Wind Expansion (C) (2)_Electric Rev Req Model (2009 GRC) Revised 01-18-2010 2 2 2" xfId="22529"/>
    <cellStyle name="_VC 6.15.06 update on 06GRC power costs.xls Chart 2_04 07E Wild Horse Wind Expansion (C) (2)_Electric Rev Req Model (2009 GRC) Revised 01-18-2010 2 2 2 2" xfId="22530"/>
    <cellStyle name="_VC 6.15.06 update on 06GRC power costs.xls Chart 2_04 07E Wild Horse Wind Expansion (C) (2)_Electric Rev Req Model (2009 GRC) Revised 01-18-2010 2 2 3" xfId="22531"/>
    <cellStyle name="_VC 6.15.06 update on 06GRC power costs.xls Chart 2_04 07E Wild Horse Wind Expansion (C) (2)_Electric Rev Req Model (2009 GRC) Revised 01-18-2010 2 3" xfId="22532"/>
    <cellStyle name="_VC 6.15.06 update on 06GRC power costs.xls Chart 2_04 07E Wild Horse Wind Expansion (C) (2)_Electric Rev Req Model (2009 GRC) Revised 01-18-2010 2 3 2" xfId="22533"/>
    <cellStyle name="_VC 6.15.06 update on 06GRC power costs.xls Chart 2_04 07E Wild Horse Wind Expansion (C) (2)_Electric Rev Req Model (2009 GRC) Revised 01-18-2010 2 4" xfId="22534"/>
    <cellStyle name="_VC 6.15.06 update on 06GRC power costs.xls Chart 2_04 07E Wild Horse Wind Expansion (C) (2)_Electric Rev Req Model (2009 GRC) Revised 01-18-2010 2 4 2" xfId="22535"/>
    <cellStyle name="_VC 6.15.06 update on 06GRC power costs.xls Chart 2_04 07E Wild Horse Wind Expansion (C) (2)_Electric Rev Req Model (2009 GRC) Revised 01-18-2010 2 5" xfId="22536"/>
    <cellStyle name="_VC 6.15.06 update on 06GRC power costs.xls Chart 2_04 07E Wild Horse Wind Expansion (C) (2)_Electric Rev Req Model (2009 GRC) Revised 01-18-2010 3" xfId="22537"/>
    <cellStyle name="_VC 6.15.06 update on 06GRC power costs.xls Chart 2_04 07E Wild Horse Wind Expansion (C) (2)_Electric Rev Req Model (2009 GRC) Revised 01-18-2010 3 2" xfId="22538"/>
    <cellStyle name="_VC 6.15.06 update on 06GRC power costs.xls Chart 2_04 07E Wild Horse Wind Expansion (C) (2)_Electric Rev Req Model (2009 GRC) Revised 01-18-2010 3 2 2" xfId="22539"/>
    <cellStyle name="_VC 6.15.06 update on 06GRC power costs.xls Chart 2_04 07E Wild Horse Wind Expansion (C) (2)_Electric Rev Req Model (2009 GRC) Revised 01-18-2010 3 3" xfId="22540"/>
    <cellStyle name="_VC 6.15.06 update on 06GRC power costs.xls Chart 2_04 07E Wild Horse Wind Expansion (C) (2)_Electric Rev Req Model (2009 GRC) Revised 01-18-2010 3 4" xfId="22541"/>
    <cellStyle name="_VC 6.15.06 update on 06GRC power costs.xls Chart 2_04 07E Wild Horse Wind Expansion (C) (2)_Electric Rev Req Model (2009 GRC) Revised 01-18-2010 4" xfId="22542"/>
    <cellStyle name="_VC 6.15.06 update on 06GRC power costs.xls Chart 2_04 07E Wild Horse Wind Expansion (C) (2)_Electric Rev Req Model (2009 GRC) Revised 01-18-2010 4 2" xfId="22543"/>
    <cellStyle name="_VC 6.15.06 update on 06GRC power costs.xls Chart 2_04 07E Wild Horse Wind Expansion (C) (2)_Electric Rev Req Model (2009 GRC) Revised 01-18-2010 4 2 2" xfId="22544"/>
    <cellStyle name="_VC 6.15.06 update on 06GRC power costs.xls Chart 2_04 07E Wild Horse Wind Expansion (C) (2)_Electric Rev Req Model (2009 GRC) Revised 01-18-2010 4 3" xfId="22545"/>
    <cellStyle name="_VC 6.15.06 update on 06GRC power costs.xls Chart 2_04 07E Wild Horse Wind Expansion (C) (2)_Electric Rev Req Model (2009 GRC) Revised 01-18-2010 5" xfId="22546"/>
    <cellStyle name="_VC 6.15.06 update on 06GRC power costs.xls Chart 2_04 07E Wild Horse Wind Expansion (C) (2)_Electric Rev Req Model (2009 GRC) Revised 01-18-2010 5 2" xfId="22547"/>
    <cellStyle name="_VC 6.15.06 update on 06GRC power costs.xls Chart 2_04 07E Wild Horse Wind Expansion (C) (2)_Electric Rev Req Model (2009 GRC) Revised 01-18-2010 6" xfId="22548"/>
    <cellStyle name="_VC 6.15.06 update on 06GRC power costs.xls Chart 2_04 07E Wild Horse Wind Expansion (C) (2)_Electric Rev Req Model (2009 GRC) Revised 01-18-2010 6 2" xfId="22549"/>
    <cellStyle name="_VC 6.15.06 update on 06GRC power costs.xls Chart 2_04 07E Wild Horse Wind Expansion (C) (2)_Electric Rev Req Model (2009 GRC) Revised 01-18-2010 7" xfId="22550"/>
    <cellStyle name="_VC 6.15.06 update on 06GRC power costs.xls Chart 2_04 07E Wild Horse Wind Expansion (C) (2)_Electric Rev Req Model (2009 GRC) Revised 01-18-2010_DEM-WP(C) ENERG10C--ctn Mid-C_042010 2010GRC" xfId="22551"/>
    <cellStyle name="_VC 6.15.06 update on 06GRC power costs.xls Chart 2_04 07E Wild Horse Wind Expansion (C) (2)_Electric Rev Req Model (2009 GRC) Revised 01-18-2010_DEM-WP(C) ENERG10C--ctn Mid-C_042010 2010GRC 2" xfId="22552"/>
    <cellStyle name="_VC 6.15.06 update on 06GRC power costs.xls Chart 2_04 07E Wild Horse Wind Expansion (C) (2)_Electric Rev Req Model (2010 GRC)" xfId="22553"/>
    <cellStyle name="_VC 6.15.06 update on 06GRC power costs.xls Chart 2_04 07E Wild Horse Wind Expansion (C) (2)_Electric Rev Req Model (2010 GRC) 2" xfId="22554"/>
    <cellStyle name="_VC 6.15.06 update on 06GRC power costs.xls Chart 2_04 07E Wild Horse Wind Expansion (C) (2)_Electric Rev Req Model (2010 GRC) SF" xfId="22555"/>
    <cellStyle name="_VC 6.15.06 update on 06GRC power costs.xls Chart 2_04 07E Wild Horse Wind Expansion (C) (2)_Electric Rev Req Model (2010 GRC) SF 2" xfId="22556"/>
    <cellStyle name="_VC 6.15.06 update on 06GRC power costs.xls Chart 2_04 07E Wild Horse Wind Expansion (C) (2)_Final Order Electric EXHIBIT A-1" xfId="22557"/>
    <cellStyle name="_VC 6.15.06 update on 06GRC power costs.xls Chart 2_04 07E Wild Horse Wind Expansion (C) (2)_Final Order Electric EXHIBIT A-1 2" xfId="22558"/>
    <cellStyle name="_VC 6.15.06 update on 06GRC power costs.xls Chart 2_04 07E Wild Horse Wind Expansion (C) (2)_Final Order Electric EXHIBIT A-1 2 2" xfId="22559"/>
    <cellStyle name="_VC 6.15.06 update on 06GRC power costs.xls Chart 2_04 07E Wild Horse Wind Expansion (C) (2)_Final Order Electric EXHIBIT A-1 2 2 2" xfId="22560"/>
    <cellStyle name="_VC 6.15.06 update on 06GRC power costs.xls Chart 2_04 07E Wild Horse Wind Expansion (C) (2)_Final Order Electric EXHIBIT A-1 2 3" xfId="22561"/>
    <cellStyle name="_VC 6.15.06 update on 06GRC power costs.xls Chart 2_04 07E Wild Horse Wind Expansion (C) (2)_Final Order Electric EXHIBIT A-1 2 4" xfId="22562"/>
    <cellStyle name="_VC 6.15.06 update on 06GRC power costs.xls Chart 2_04 07E Wild Horse Wind Expansion (C) (2)_Final Order Electric EXHIBIT A-1 3" xfId="22563"/>
    <cellStyle name="_VC 6.15.06 update on 06GRC power costs.xls Chart 2_04 07E Wild Horse Wind Expansion (C) (2)_Final Order Electric EXHIBIT A-1 3 2" xfId="22564"/>
    <cellStyle name="_VC 6.15.06 update on 06GRC power costs.xls Chart 2_04 07E Wild Horse Wind Expansion (C) (2)_Final Order Electric EXHIBIT A-1 3 2 2" xfId="22565"/>
    <cellStyle name="_VC 6.15.06 update on 06GRC power costs.xls Chart 2_04 07E Wild Horse Wind Expansion (C) (2)_Final Order Electric EXHIBIT A-1 3 3" xfId="22566"/>
    <cellStyle name="_VC 6.15.06 update on 06GRC power costs.xls Chart 2_04 07E Wild Horse Wind Expansion (C) (2)_Final Order Electric EXHIBIT A-1 4" xfId="22567"/>
    <cellStyle name="_VC 6.15.06 update on 06GRC power costs.xls Chart 2_04 07E Wild Horse Wind Expansion (C) (2)_Final Order Electric EXHIBIT A-1 4 2" xfId="22568"/>
    <cellStyle name="_VC 6.15.06 update on 06GRC power costs.xls Chart 2_04 07E Wild Horse Wind Expansion (C) (2)_Final Order Electric EXHIBIT A-1 5" xfId="22569"/>
    <cellStyle name="_VC 6.15.06 update on 06GRC power costs.xls Chart 2_04 07E Wild Horse Wind Expansion (C) (2)_Final Order Electric EXHIBIT A-1 6" xfId="22570"/>
    <cellStyle name="_VC 6.15.06 update on 06GRC power costs.xls Chart 2_04 07E Wild Horse Wind Expansion (C) (2)_Final Order Electric EXHIBIT A-1 7" xfId="22571"/>
    <cellStyle name="_VC 6.15.06 update on 06GRC power costs.xls Chart 2_04 07E Wild Horse Wind Expansion (C) (2)_TENASKA REGULATORY ASSET" xfId="22572"/>
    <cellStyle name="_VC 6.15.06 update on 06GRC power costs.xls Chart 2_04 07E Wild Horse Wind Expansion (C) (2)_TENASKA REGULATORY ASSET 2" xfId="22573"/>
    <cellStyle name="_VC 6.15.06 update on 06GRC power costs.xls Chart 2_04 07E Wild Horse Wind Expansion (C) (2)_TENASKA REGULATORY ASSET 2 2" xfId="22574"/>
    <cellStyle name="_VC 6.15.06 update on 06GRC power costs.xls Chart 2_04 07E Wild Horse Wind Expansion (C) (2)_TENASKA REGULATORY ASSET 2 2 2" xfId="22575"/>
    <cellStyle name="_VC 6.15.06 update on 06GRC power costs.xls Chart 2_04 07E Wild Horse Wind Expansion (C) (2)_TENASKA REGULATORY ASSET 2 3" xfId="22576"/>
    <cellStyle name="_VC 6.15.06 update on 06GRC power costs.xls Chart 2_04 07E Wild Horse Wind Expansion (C) (2)_TENASKA REGULATORY ASSET 2 4" xfId="22577"/>
    <cellStyle name="_VC 6.15.06 update on 06GRC power costs.xls Chart 2_04 07E Wild Horse Wind Expansion (C) (2)_TENASKA REGULATORY ASSET 3" xfId="22578"/>
    <cellStyle name="_VC 6.15.06 update on 06GRC power costs.xls Chart 2_04 07E Wild Horse Wind Expansion (C) (2)_TENASKA REGULATORY ASSET 3 2" xfId="22579"/>
    <cellStyle name="_VC 6.15.06 update on 06GRC power costs.xls Chart 2_04 07E Wild Horse Wind Expansion (C) (2)_TENASKA REGULATORY ASSET 3 2 2" xfId="22580"/>
    <cellStyle name="_VC 6.15.06 update on 06GRC power costs.xls Chart 2_04 07E Wild Horse Wind Expansion (C) (2)_TENASKA REGULATORY ASSET 3 3" xfId="22581"/>
    <cellStyle name="_VC 6.15.06 update on 06GRC power costs.xls Chart 2_04 07E Wild Horse Wind Expansion (C) (2)_TENASKA REGULATORY ASSET 4" xfId="22582"/>
    <cellStyle name="_VC 6.15.06 update on 06GRC power costs.xls Chart 2_04 07E Wild Horse Wind Expansion (C) (2)_TENASKA REGULATORY ASSET 4 2" xfId="22583"/>
    <cellStyle name="_VC 6.15.06 update on 06GRC power costs.xls Chart 2_04 07E Wild Horse Wind Expansion (C) (2)_TENASKA REGULATORY ASSET 5" xfId="22584"/>
    <cellStyle name="_VC 6.15.06 update on 06GRC power costs.xls Chart 2_04 07E Wild Horse Wind Expansion (C) (2)_TENASKA REGULATORY ASSET 6" xfId="22585"/>
    <cellStyle name="_VC 6.15.06 update on 06GRC power costs.xls Chart 2_04 07E Wild Horse Wind Expansion (C) (2)_TENASKA REGULATORY ASSET 7" xfId="22586"/>
    <cellStyle name="_VC 6.15.06 update on 06GRC power costs.xls Chart 2_16.37E Wild Horse Expansion DeferralRevwrkingfile SF" xfId="22587"/>
    <cellStyle name="_VC 6.15.06 update on 06GRC power costs.xls Chart 2_16.37E Wild Horse Expansion DeferralRevwrkingfile SF 2" xfId="22588"/>
    <cellStyle name="_VC 6.15.06 update on 06GRC power costs.xls Chart 2_16.37E Wild Horse Expansion DeferralRevwrkingfile SF 2 2" xfId="22589"/>
    <cellStyle name="_VC 6.15.06 update on 06GRC power costs.xls Chart 2_16.37E Wild Horse Expansion DeferralRevwrkingfile SF 2 2 2" xfId="22590"/>
    <cellStyle name="_VC 6.15.06 update on 06GRC power costs.xls Chart 2_16.37E Wild Horse Expansion DeferralRevwrkingfile SF 2 2 2 2" xfId="22591"/>
    <cellStyle name="_VC 6.15.06 update on 06GRC power costs.xls Chart 2_16.37E Wild Horse Expansion DeferralRevwrkingfile SF 2 2 3" xfId="22592"/>
    <cellStyle name="_VC 6.15.06 update on 06GRC power costs.xls Chart 2_16.37E Wild Horse Expansion DeferralRevwrkingfile SF 2 3" xfId="22593"/>
    <cellStyle name="_VC 6.15.06 update on 06GRC power costs.xls Chart 2_16.37E Wild Horse Expansion DeferralRevwrkingfile SF 2 3 2" xfId="22594"/>
    <cellStyle name="_VC 6.15.06 update on 06GRC power costs.xls Chart 2_16.37E Wild Horse Expansion DeferralRevwrkingfile SF 2 4" xfId="22595"/>
    <cellStyle name="_VC 6.15.06 update on 06GRC power costs.xls Chart 2_16.37E Wild Horse Expansion DeferralRevwrkingfile SF 2 4 2" xfId="22596"/>
    <cellStyle name="_VC 6.15.06 update on 06GRC power costs.xls Chart 2_16.37E Wild Horse Expansion DeferralRevwrkingfile SF 2 5" xfId="22597"/>
    <cellStyle name="_VC 6.15.06 update on 06GRC power costs.xls Chart 2_16.37E Wild Horse Expansion DeferralRevwrkingfile SF 3" xfId="22598"/>
    <cellStyle name="_VC 6.15.06 update on 06GRC power costs.xls Chart 2_16.37E Wild Horse Expansion DeferralRevwrkingfile SF 3 2" xfId="22599"/>
    <cellStyle name="_VC 6.15.06 update on 06GRC power costs.xls Chart 2_16.37E Wild Horse Expansion DeferralRevwrkingfile SF 3 2 2" xfId="22600"/>
    <cellStyle name="_VC 6.15.06 update on 06GRC power costs.xls Chart 2_16.37E Wild Horse Expansion DeferralRevwrkingfile SF 3 3" xfId="22601"/>
    <cellStyle name="_VC 6.15.06 update on 06GRC power costs.xls Chart 2_16.37E Wild Horse Expansion DeferralRevwrkingfile SF 3 4" xfId="22602"/>
    <cellStyle name="_VC 6.15.06 update on 06GRC power costs.xls Chart 2_16.37E Wild Horse Expansion DeferralRevwrkingfile SF 4" xfId="22603"/>
    <cellStyle name="_VC 6.15.06 update on 06GRC power costs.xls Chart 2_16.37E Wild Horse Expansion DeferralRevwrkingfile SF 4 2" xfId="22604"/>
    <cellStyle name="_VC 6.15.06 update on 06GRC power costs.xls Chart 2_16.37E Wild Horse Expansion DeferralRevwrkingfile SF 4 2 2" xfId="22605"/>
    <cellStyle name="_VC 6.15.06 update on 06GRC power costs.xls Chart 2_16.37E Wild Horse Expansion DeferralRevwrkingfile SF 4 3" xfId="22606"/>
    <cellStyle name="_VC 6.15.06 update on 06GRC power costs.xls Chart 2_16.37E Wild Horse Expansion DeferralRevwrkingfile SF 5" xfId="22607"/>
    <cellStyle name="_VC 6.15.06 update on 06GRC power costs.xls Chart 2_16.37E Wild Horse Expansion DeferralRevwrkingfile SF 5 2" xfId="22608"/>
    <cellStyle name="_VC 6.15.06 update on 06GRC power costs.xls Chart 2_16.37E Wild Horse Expansion DeferralRevwrkingfile SF 6" xfId="22609"/>
    <cellStyle name="_VC 6.15.06 update on 06GRC power costs.xls Chart 2_16.37E Wild Horse Expansion DeferralRevwrkingfile SF 6 2" xfId="22610"/>
    <cellStyle name="_VC 6.15.06 update on 06GRC power costs.xls Chart 2_16.37E Wild Horse Expansion DeferralRevwrkingfile SF 7" xfId="22611"/>
    <cellStyle name="_VC 6.15.06 update on 06GRC power costs.xls Chart 2_16.37E Wild Horse Expansion DeferralRevwrkingfile SF_DEM-WP(C) ENERG10C--ctn Mid-C_042010 2010GRC" xfId="22612"/>
    <cellStyle name="_VC 6.15.06 update on 06GRC power costs.xls Chart 2_16.37E Wild Horse Expansion DeferralRevwrkingfile SF_DEM-WP(C) ENERG10C--ctn Mid-C_042010 2010GRC 2" xfId="22613"/>
    <cellStyle name="_VC 6.15.06 update on 06GRC power costs.xls Chart 2_2009 Compliance Filing PCA Exhibits for GRC" xfId="22614"/>
    <cellStyle name="_VC 6.15.06 update on 06GRC power costs.xls Chart 2_2009 Compliance Filing PCA Exhibits for GRC 2" xfId="22615"/>
    <cellStyle name="_VC 6.15.06 update on 06GRC power costs.xls Chart 2_2009 Compliance Filing PCA Exhibits for GRC 2 2" xfId="22616"/>
    <cellStyle name="_VC 6.15.06 update on 06GRC power costs.xls Chart 2_2009 Compliance Filing PCA Exhibits for GRC 3" xfId="22617"/>
    <cellStyle name="_VC 6.15.06 update on 06GRC power costs.xls Chart 2_2009 GRC Compl Filing - Exhibit D" xfId="22618"/>
    <cellStyle name="_VC 6.15.06 update on 06GRC power costs.xls Chart 2_2009 GRC Compl Filing - Exhibit D 2" xfId="22619"/>
    <cellStyle name="_VC 6.15.06 update on 06GRC power costs.xls Chart 2_2009 GRC Compl Filing - Exhibit D 2 2" xfId="22620"/>
    <cellStyle name="_VC 6.15.06 update on 06GRC power costs.xls Chart 2_2009 GRC Compl Filing - Exhibit D 2 2 2" xfId="22621"/>
    <cellStyle name="_VC 6.15.06 update on 06GRC power costs.xls Chart 2_2009 GRC Compl Filing - Exhibit D 2 2 2 2" xfId="22622"/>
    <cellStyle name="_VC 6.15.06 update on 06GRC power costs.xls Chart 2_2009 GRC Compl Filing - Exhibit D 2 3" xfId="22623"/>
    <cellStyle name="_VC 6.15.06 update on 06GRC power costs.xls Chart 2_2009 GRC Compl Filing - Exhibit D 2 3 2" xfId="22624"/>
    <cellStyle name="_VC 6.15.06 update on 06GRC power costs.xls Chart 2_2009 GRC Compl Filing - Exhibit D 2 4" xfId="22625"/>
    <cellStyle name="_VC 6.15.06 update on 06GRC power costs.xls Chart 2_2009 GRC Compl Filing - Exhibit D 2 4 2" xfId="22626"/>
    <cellStyle name="_VC 6.15.06 update on 06GRC power costs.xls Chart 2_2009 GRC Compl Filing - Exhibit D 2 5" xfId="22627"/>
    <cellStyle name="_VC 6.15.06 update on 06GRC power costs.xls Chart 2_2009 GRC Compl Filing - Exhibit D 3" xfId="22628"/>
    <cellStyle name="_VC 6.15.06 update on 06GRC power costs.xls Chart 2_2009 GRC Compl Filing - Exhibit D 3 2" xfId="22629"/>
    <cellStyle name="_VC 6.15.06 update on 06GRC power costs.xls Chart 2_2009 GRC Compl Filing - Exhibit D 3 2 2" xfId="22630"/>
    <cellStyle name="_VC 6.15.06 update on 06GRC power costs.xls Chart 2_2009 GRC Compl Filing - Exhibit D 3 3" xfId="22631"/>
    <cellStyle name="_VC 6.15.06 update on 06GRC power costs.xls Chart 2_2009 GRC Compl Filing - Exhibit D 4" xfId="22632"/>
    <cellStyle name="_VC 6.15.06 update on 06GRC power costs.xls Chart 2_2009 GRC Compl Filing - Exhibit D 4 2" xfId="22633"/>
    <cellStyle name="_VC 6.15.06 update on 06GRC power costs.xls Chart 2_2009 GRC Compl Filing - Exhibit D 4 2 2" xfId="22634"/>
    <cellStyle name="_VC 6.15.06 update on 06GRC power costs.xls Chart 2_2009 GRC Compl Filing - Exhibit D 4 3" xfId="22635"/>
    <cellStyle name="_VC 6.15.06 update on 06GRC power costs.xls Chart 2_2009 GRC Compl Filing - Exhibit D 5" xfId="22636"/>
    <cellStyle name="_VC 6.15.06 update on 06GRC power costs.xls Chart 2_2009 GRC Compl Filing - Exhibit D 5 2" xfId="22637"/>
    <cellStyle name="_VC 6.15.06 update on 06GRC power costs.xls Chart 2_2009 GRC Compl Filing - Exhibit D 6" xfId="22638"/>
    <cellStyle name="_VC 6.15.06 update on 06GRC power costs.xls Chart 2_2009 GRC Compl Filing - Exhibit D 6 2" xfId="22639"/>
    <cellStyle name="_VC 6.15.06 update on 06GRC power costs.xls Chart 2_2009 GRC Compl Filing - Exhibit D 7" xfId="22640"/>
    <cellStyle name="_VC 6.15.06 update on 06GRC power costs.xls Chart 2_2009 GRC Compl Filing - Exhibit D_DEM-WP(C) ENERG10C--ctn Mid-C_042010 2010GRC" xfId="22641"/>
    <cellStyle name="_VC 6.15.06 update on 06GRC power costs.xls Chart 2_2009 GRC Compl Filing - Exhibit D_DEM-WP(C) ENERG10C--ctn Mid-C_042010 2010GRC 2" xfId="22642"/>
    <cellStyle name="_VC 6.15.06 update on 06GRC power costs.xls Chart 2_3.01 Income Statement" xfId="22643"/>
    <cellStyle name="_VC 6.15.06 update on 06GRC power costs.xls Chart 2_4 31 Regulatory Assets and Liabilities  7 06- Exhibit D" xfId="22644"/>
    <cellStyle name="_VC 6.15.06 update on 06GRC power costs.xls Chart 2_4 31 Regulatory Assets and Liabilities  7 06- Exhibit D 2" xfId="22645"/>
    <cellStyle name="_VC 6.15.06 update on 06GRC power costs.xls Chart 2_4 31 Regulatory Assets and Liabilities  7 06- Exhibit D 2 2" xfId="22646"/>
    <cellStyle name="_VC 6.15.06 update on 06GRC power costs.xls Chart 2_4 31 Regulatory Assets and Liabilities  7 06- Exhibit D 2 2 2" xfId="22647"/>
    <cellStyle name="_VC 6.15.06 update on 06GRC power costs.xls Chart 2_4 31 Regulatory Assets and Liabilities  7 06- Exhibit D 2 2 2 2" xfId="22648"/>
    <cellStyle name="_VC 6.15.06 update on 06GRC power costs.xls Chart 2_4 31 Regulatory Assets and Liabilities  7 06- Exhibit D 2 2 3" xfId="22649"/>
    <cellStyle name="_VC 6.15.06 update on 06GRC power costs.xls Chart 2_4 31 Regulatory Assets and Liabilities  7 06- Exhibit D 2 3" xfId="22650"/>
    <cellStyle name="_VC 6.15.06 update on 06GRC power costs.xls Chart 2_4 31 Regulatory Assets and Liabilities  7 06- Exhibit D 2 3 2" xfId="22651"/>
    <cellStyle name="_VC 6.15.06 update on 06GRC power costs.xls Chart 2_4 31 Regulatory Assets and Liabilities  7 06- Exhibit D 2 4" xfId="22652"/>
    <cellStyle name="_VC 6.15.06 update on 06GRC power costs.xls Chart 2_4 31 Regulatory Assets and Liabilities  7 06- Exhibit D 2 4 2" xfId="22653"/>
    <cellStyle name="_VC 6.15.06 update on 06GRC power costs.xls Chart 2_4 31 Regulatory Assets and Liabilities  7 06- Exhibit D 2 5" xfId="22654"/>
    <cellStyle name="_VC 6.15.06 update on 06GRC power costs.xls Chart 2_4 31 Regulatory Assets and Liabilities  7 06- Exhibit D 3" xfId="22655"/>
    <cellStyle name="_VC 6.15.06 update on 06GRC power costs.xls Chart 2_4 31 Regulatory Assets and Liabilities  7 06- Exhibit D 3 2" xfId="22656"/>
    <cellStyle name="_VC 6.15.06 update on 06GRC power costs.xls Chart 2_4 31 Regulatory Assets and Liabilities  7 06- Exhibit D 3 2 2" xfId="22657"/>
    <cellStyle name="_VC 6.15.06 update on 06GRC power costs.xls Chart 2_4 31 Regulatory Assets and Liabilities  7 06- Exhibit D 3 3" xfId="22658"/>
    <cellStyle name="_VC 6.15.06 update on 06GRC power costs.xls Chart 2_4 31 Regulatory Assets and Liabilities  7 06- Exhibit D 3 4" xfId="22659"/>
    <cellStyle name="_VC 6.15.06 update on 06GRC power costs.xls Chart 2_4 31 Regulatory Assets and Liabilities  7 06- Exhibit D 4" xfId="22660"/>
    <cellStyle name="_VC 6.15.06 update on 06GRC power costs.xls Chart 2_4 31 Regulatory Assets and Liabilities  7 06- Exhibit D 4 2" xfId="22661"/>
    <cellStyle name="_VC 6.15.06 update on 06GRC power costs.xls Chart 2_4 31 Regulatory Assets and Liabilities  7 06- Exhibit D 4 2 2" xfId="22662"/>
    <cellStyle name="_VC 6.15.06 update on 06GRC power costs.xls Chart 2_4 31 Regulatory Assets and Liabilities  7 06- Exhibit D 4 3" xfId="22663"/>
    <cellStyle name="_VC 6.15.06 update on 06GRC power costs.xls Chart 2_4 31 Regulatory Assets and Liabilities  7 06- Exhibit D 5" xfId="22664"/>
    <cellStyle name="_VC 6.15.06 update on 06GRC power costs.xls Chart 2_4 31 Regulatory Assets and Liabilities  7 06- Exhibit D 5 2" xfId="22665"/>
    <cellStyle name="_VC 6.15.06 update on 06GRC power costs.xls Chart 2_4 31 Regulatory Assets and Liabilities  7 06- Exhibit D 6" xfId="22666"/>
    <cellStyle name="_VC 6.15.06 update on 06GRC power costs.xls Chart 2_4 31 Regulatory Assets and Liabilities  7 06- Exhibit D 6 2" xfId="22667"/>
    <cellStyle name="_VC 6.15.06 update on 06GRC power costs.xls Chart 2_4 31 Regulatory Assets and Liabilities  7 06- Exhibit D 7" xfId="22668"/>
    <cellStyle name="_VC 6.15.06 update on 06GRC power costs.xls Chart 2_4 31 Regulatory Assets and Liabilities  7 06- Exhibit D_DEM-WP(C) ENERG10C--ctn Mid-C_042010 2010GRC" xfId="22669"/>
    <cellStyle name="_VC 6.15.06 update on 06GRC power costs.xls Chart 2_4 31 Regulatory Assets and Liabilities  7 06- Exhibit D_DEM-WP(C) ENERG10C--ctn Mid-C_042010 2010GRC 2" xfId="22670"/>
    <cellStyle name="_VC 6.15.06 update on 06GRC power costs.xls Chart 2_4 31 Regulatory Assets and Liabilities  7 06- Exhibit D_NIM Summary" xfId="22671"/>
    <cellStyle name="_VC 6.15.06 update on 06GRC power costs.xls Chart 2_4 31 Regulatory Assets and Liabilities  7 06- Exhibit D_NIM Summary 2" xfId="22672"/>
    <cellStyle name="_VC 6.15.06 update on 06GRC power costs.xls Chart 2_4 31 Regulatory Assets and Liabilities  7 06- Exhibit D_NIM Summary 2 2" xfId="22673"/>
    <cellStyle name="_VC 6.15.06 update on 06GRC power costs.xls Chart 2_4 31 Regulatory Assets and Liabilities  7 06- Exhibit D_NIM Summary 2 2 2" xfId="22674"/>
    <cellStyle name="_VC 6.15.06 update on 06GRC power costs.xls Chart 2_4 31 Regulatory Assets and Liabilities  7 06- Exhibit D_NIM Summary 2 2 2 2" xfId="22675"/>
    <cellStyle name="_VC 6.15.06 update on 06GRC power costs.xls Chart 2_4 31 Regulatory Assets and Liabilities  7 06- Exhibit D_NIM Summary 2 3" xfId="22676"/>
    <cellStyle name="_VC 6.15.06 update on 06GRC power costs.xls Chart 2_4 31 Regulatory Assets and Liabilities  7 06- Exhibit D_NIM Summary 2 3 2" xfId="22677"/>
    <cellStyle name="_VC 6.15.06 update on 06GRC power costs.xls Chart 2_4 31 Regulatory Assets and Liabilities  7 06- Exhibit D_NIM Summary 2 4" xfId="22678"/>
    <cellStyle name="_VC 6.15.06 update on 06GRC power costs.xls Chart 2_4 31 Regulatory Assets and Liabilities  7 06- Exhibit D_NIM Summary 2 4 2" xfId="22679"/>
    <cellStyle name="_VC 6.15.06 update on 06GRC power costs.xls Chart 2_4 31 Regulatory Assets and Liabilities  7 06- Exhibit D_NIM Summary 2 5" xfId="22680"/>
    <cellStyle name="_VC 6.15.06 update on 06GRC power costs.xls Chart 2_4 31 Regulatory Assets and Liabilities  7 06- Exhibit D_NIM Summary 3" xfId="22681"/>
    <cellStyle name="_VC 6.15.06 update on 06GRC power costs.xls Chart 2_4 31 Regulatory Assets and Liabilities  7 06- Exhibit D_NIM Summary 3 2" xfId="22682"/>
    <cellStyle name="_VC 6.15.06 update on 06GRC power costs.xls Chart 2_4 31 Regulatory Assets and Liabilities  7 06- Exhibit D_NIM Summary 3 2 2" xfId="22683"/>
    <cellStyle name="_VC 6.15.06 update on 06GRC power costs.xls Chart 2_4 31 Regulatory Assets and Liabilities  7 06- Exhibit D_NIM Summary 3 3" xfId="22684"/>
    <cellStyle name="_VC 6.15.06 update on 06GRC power costs.xls Chart 2_4 31 Regulatory Assets and Liabilities  7 06- Exhibit D_NIM Summary 4" xfId="22685"/>
    <cellStyle name="_VC 6.15.06 update on 06GRC power costs.xls Chart 2_4 31 Regulatory Assets and Liabilities  7 06- Exhibit D_NIM Summary 4 2" xfId="22686"/>
    <cellStyle name="_VC 6.15.06 update on 06GRC power costs.xls Chart 2_4 31 Regulatory Assets and Liabilities  7 06- Exhibit D_NIM Summary 4 2 2" xfId="22687"/>
    <cellStyle name="_VC 6.15.06 update on 06GRC power costs.xls Chart 2_4 31 Regulatory Assets and Liabilities  7 06- Exhibit D_NIM Summary 4 3" xfId="22688"/>
    <cellStyle name="_VC 6.15.06 update on 06GRC power costs.xls Chart 2_4 31 Regulatory Assets and Liabilities  7 06- Exhibit D_NIM Summary 5" xfId="22689"/>
    <cellStyle name="_VC 6.15.06 update on 06GRC power costs.xls Chart 2_4 31 Regulatory Assets and Liabilities  7 06- Exhibit D_NIM Summary 5 2" xfId="22690"/>
    <cellStyle name="_VC 6.15.06 update on 06GRC power costs.xls Chart 2_4 31 Regulatory Assets and Liabilities  7 06- Exhibit D_NIM Summary 6" xfId="22691"/>
    <cellStyle name="_VC 6.15.06 update on 06GRC power costs.xls Chart 2_4 31 Regulatory Assets and Liabilities  7 06- Exhibit D_NIM Summary 6 2" xfId="22692"/>
    <cellStyle name="_VC 6.15.06 update on 06GRC power costs.xls Chart 2_4 31 Regulatory Assets and Liabilities  7 06- Exhibit D_NIM Summary 7" xfId="22693"/>
    <cellStyle name="_VC 6.15.06 update on 06GRC power costs.xls Chart 2_4 31 Regulatory Assets and Liabilities  7 06- Exhibit D_NIM Summary_DEM-WP(C) ENERG10C--ctn Mid-C_042010 2010GRC" xfId="22694"/>
    <cellStyle name="_VC 6.15.06 update on 06GRC power costs.xls Chart 2_4 31 Regulatory Assets and Liabilities  7 06- Exhibit D_NIM Summary_DEM-WP(C) ENERG10C--ctn Mid-C_042010 2010GRC 2" xfId="22695"/>
    <cellStyle name="_VC 6.15.06 update on 06GRC power costs.xls Chart 2_4 31E Reg Asset  Liab and EXH D" xfId="22696"/>
    <cellStyle name="_VC 6.15.06 update on 06GRC power costs.xls Chart 2_4 31E Reg Asset  Liab and EXH D _ Aug 10 Filing (2)" xfId="22697"/>
    <cellStyle name="_VC 6.15.06 update on 06GRC power costs.xls Chart 2_4 31E Reg Asset  Liab and EXH D _ Aug 10 Filing (2) 2" xfId="22698"/>
    <cellStyle name="_VC 6.15.06 update on 06GRC power costs.xls Chart 2_4 31E Reg Asset  Liab and EXH D _ Aug 10 Filing (2) 2 2" xfId="22699"/>
    <cellStyle name="_VC 6.15.06 update on 06GRC power costs.xls Chart 2_4 31E Reg Asset  Liab and EXH D _ Aug 10 Filing (2) 2 2 2" xfId="22700"/>
    <cellStyle name="_VC 6.15.06 update on 06GRC power costs.xls Chart 2_4 31E Reg Asset  Liab and EXH D _ Aug 10 Filing (2) 2 3" xfId="22701"/>
    <cellStyle name="_VC 6.15.06 update on 06GRC power costs.xls Chart 2_4 31E Reg Asset  Liab and EXH D _ Aug 10 Filing (2) 3" xfId="22702"/>
    <cellStyle name="_VC 6.15.06 update on 06GRC power costs.xls Chart 2_4 31E Reg Asset  Liab and EXH D _ Aug 10 Filing (2) 3 2" xfId="22703"/>
    <cellStyle name="_VC 6.15.06 update on 06GRC power costs.xls Chart 2_4 31E Reg Asset  Liab and EXH D _ Aug 10 Filing (2) 3 2 2" xfId="22704"/>
    <cellStyle name="_VC 6.15.06 update on 06GRC power costs.xls Chart 2_4 31E Reg Asset  Liab and EXH D _ Aug 10 Filing (2) 3 3" xfId="22705"/>
    <cellStyle name="_VC 6.15.06 update on 06GRC power costs.xls Chart 2_4 31E Reg Asset  Liab and EXH D _ Aug 10 Filing (2) 4" xfId="22706"/>
    <cellStyle name="_VC 6.15.06 update on 06GRC power costs.xls Chart 2_4 31E Reg Asset  Liab and EXH D _ Aug 10 Filing (2) 4 2" xfId="22707"/>
    <cellStyle name="_VC 6.15.06 update on 06GRC power costs.xls Chart 2_4 31E Reg Asset  Liab and EXH D _ Aug 10 Filing (2) 5" xfId="22708"/>
    <cellStyle name="_VC 6.15.06 update on 06GRC power costs.xls Chart 2_4 31E Reg Asset  Liab and EXH D _ Aug 10 Filing (2) 5 2" xfId="22709"/>
    <cellStyle name="_VC 6.15.06 update on 06GRC power costs.xls Chart 2_4 31E Reg Asset  Liab and EXH D 10" xfId="22710"/>
    <cellStyle name="_VC 6.15.06 update on 06GRC power costs.xls Chart 2_4 31E Reg Asset  Liab and EXH D 10 2" xfId="22711"/>
    <cellStyle name="_VC 6.15.06 update on 06GRC power costs.xls Chart 2_4 31E Reg Asset  Liab and EXH D 10 2 2" xfId="22712"/>
    <cellStyle name="_VC 6.15.06 update on 06GRC power costs.xls Chart 2_4 31E Reg Asset  Liab and EXH D 10 3" xfId="22713"/>
    <cellStyle name="_VC 6.15.06 update on 06GRC power costs.xls Chart 2_4 31E Reg Asset  Liab and EXH D 11" xfId="22714"/>
    <cellStyle name="_VC 6.15.06 update on 06GRC power costs.xls Chart 2_4 31E Reg Asset  Liab and EXH D 11 2" xfId="22715"/>
    <cellStyle name="_VC 6.15.06 update on 06GRC power costs.xls Chart 2_4 31E Reg Asset  Liab and EXH D 11 2 2" xfId="22716"/>
    <cellStyle name="_VC 6.15.06 update on 06GRC power costs.xls Chart 2_4 31E Reg Asset  Liab and EXH D 11 3" xfId="22717"/>
    <cellStyle name="_VC 6.15.06 update on 06GRC power costs.xls Chart 2_4 31E Reg Asset  Liab and EXH D 12" xfId="22718"/>
    <cellStyle name="_VC 6.15.06 update on 06GRC power costs.xls Chart 2_4 31E Reg Asset  Liab and EXH D 12 2" xfId="22719"/>
    <cellStyle name="_VC 6.15.06 update on 06GRC power costs.xls Chart 2_4 31E Reg Asset  Liab and EXH D 12 2 2" xfId="22720"/>
    <cellStyle name="_VC 6.15.06 update on 06GRC power costs.xls Chart 2_4 31E Reg Asset  Liab and EXH D 12 3" xfId="22721"/>
    <cellStyle name="_VC 6.15.06 update on 06GRC power costs.xls Chart 2_4 31E Reg Asset  Liab and EXH D 13" xfId="22722"/>
    <cellStyle name="_VC 6.15.06 update on 06GRC power costs.xls Chart 2_4 31E Reg Asset  Liab and EXH D 13 2" xfId="22723"/>
    <cellStyle name="_VC 6.15.06 update on 06GRC power costs.xls Chart 2_4 31E Reg Asset  Liab and EXH D 13 2 2" xfId="22724"/>
    <cellStyle name="_VC 6.15.06 update on 06GRC power costs.xls Chart 2_4 31E Reg Asset  Liab and EXH D 13 3" xfId="22725"/>
    <cellStyle name="_VC 6.15.06 update on 06GRC power costs.xls Chart 2_4 31E Reg Asset  Liab and EXH D 14" xfId="22726"/>
    <cellStyle name="_VC 6.15.06 update on 06GRC power costs.xls Chart 2_4 31E Reg Asset  Liab and EXH D 14 2" xfId="22727"/>
    <cellStyle name="_VC 6.15.06 update on 06GRC power costs.xls Chart 2_4 31E Reg Asset  Liab and EXH D 14 2 2" xfId="22728"/>
    <cellStyle name="_VC 6.15.06 update on 06GRC power costs.xls Chart 2_4 31E Reg Asset  Liab and EXH D 14 3" xfId="22729"/>
    <cellStyle name="_VC 6.15.06 update on 06GRC power costs.xls Chart 2_4 31E Reg Asset  Liab and EXH D 15" xfId="22730"/>
    <cellStyle name="_VC 6.15.06 update on 06GRC power costs.xls Chart 2_4 31E Reg Asset  Liab and EXH D 15 2" xfId="22731"/>
    <cellStyle name="_VC 6.15.06 update on 06GRC power costs.xls Chart 2_4 31E Reg Asset  Liab and EXH D 15 2 2" xfId="22732"/>
    <cellStyle name="_VC 6.15.06 update on 06GRC power costs.xls Chart 2_4 31E Reg Asset  Liab and EXH D 15 3" xfId="22733"/>
    <cellStyle name="_VC 6.15.06 update on 06GRC power costs.xls Chart 2_4 31E Reg Asset  Liab and EXH D 16" xfId="22734"/>
    <cellStyle name="_VC 6.15.06 update on 06GRC power costs.xls Chart 2_4 31E Reg Asset  Liab and EXH D 16 2" xfId="22735"/>
    <cellStyle name="_VC 6.15.06 update on 06GRC power costs.xls Chart 2_4 31E Reg Asset  Liab and EXH D 16 2 2" xfId="22736"/>
    <cellStyle name="_VC 6.15.06 update on 06GRC power costs.xls Chart 2_4 31E Reg Asset  Liab and EXH D 16 3" xfId="22737"/>
    <cellStyle name="_VC 6.15.06 update on 06GRC power costs.xls Chart 2_4 31E Reg Asset  Liab and EXH D 17" xfId="22738"/>
    <cellStyle name="_VC 6.15.06 update on 06GRC power costs.xls Chart 2_4 31E Reg Asset  Liab and EXH D 17 2" xfId="22739"/>
    <cellStyle name="_VC 6.15.06 update on 06GRC power costs.xls Chart 2_4 31E Reg Asset  Liab and EXH D 18" xfId="22740"/>
    <cellStyle name="_VC 6.15.06 update on 06GRC power costs.xls Chart 2_4 31E Reg Asset  Liab and EXH D 18 2" xfId="22741"/>
    <cellStyle name="_VC 6.15.06 update on 06GRC power costs.xls Chart 2_4 31E Reg Asset  Liab and EXH D 19" xfId="22742"/>
    <cellStyle name="_VC 6.15.06 update on 06GRC power costs.xls Chart 2_4 31E Reg Asset  Liab and EXH D 19 2" xfId="22743"/>
    <cellStyle name="_VC 6.15.06 update on 06GRC power costs.xls Chart 2_4 31E Reg Asset  Liab and EXH D 2" xfId="22744"/>
    <cellStyle name="_VC 6.15.06 update on 06GRC power costs.xls Chart 2_4 31E Reg Asset  Liab and EXH D 2 2" xfId="22745"/>
    <cellStyle name="_VC 6.15.06 update on 06GRC power costs.xls Chart 2_4 31E Reg Asset  Liab and EXH D 2 2 2" xfId="22746"/>
    <cellStyle name="_VC 6.15.06 update on 06GRC power costs.xls Chart 2_4 31E Reg Asset  Liab and EXH D 2 3" xfId="22747"/>
    <cellStyle name="_VC 6.15.06 update on 06GRC power costs.xls Chart 2_4 31E Reg Asset  Liab and EXH D 20" xfId="22748"/>
    <cellStyle name="_VC 6.15.06 update on 06GRC power costs.xls Chart 2_4 31E Reg Asset  Liab and EXH D 20 2" xfId="22749"/>
    <cellStyle name="_VC 6.15.06 update on 06GRC power costs.xls Chart 2_4 31E Reg Asset  Liab and EXH D 21" xfId="22750"/>
    <cellStyle name="_VC 6.15.06 update on 06GRC power costs.xls Chart 2_4 31E Reg Asset  Liab and EXH D 21 2" xfId="22751"/>
    <cellStyle name="_VC 6.15.06 update on 06GRC power costs.xls Chart 2_4 31E Reg Asset  Liab and EXH D 22" xfId="22752"/>
    <cellStyle name="_VC 6.15.06 update on 06GRC power costs.xls Chart 2_4 31E Reg Asset  Liab and EXH D 22 2" xfId="22753"/>
    <cellStyle name="_VC 6.15.06 update on 06GRC power costs.xls Chart 2_4 31E Reg Asset  Liab and EXH D 23" xfId="22754"/>
    <cellStyle name="_VC 6.15.06 update on 06GRC power costs.xls Chart 2_4 31E Reg Asset  Liab and EXH D 23 2" xfId="22755"/>
    <cellStyle name="_VC 6.15.06 update on 06GRC power costs.xls Chart 2_4 31E Reg Asset  Liab and EXH D 24" xfId="22756"/>
    <cellStyle name="_VC 6.15.06 update on 06GRC power costs.xls Chart 2_4 31E Reg Asset  Liab and EXH D 24 2" xfId="22757"/>
    <cellStyle name="_VC 6.15.06 update on 06GRC power costs.xls Chart 2_4 31E Reg Asset  Liab and EXH D 25" xfId="22758"/>
    <cellStyle name="_VC 6.15.06 update on 06GRC power costs.xls Chart 2_4 31E Reg Asset  Liab and EXH D 25 2" xfId="22759"/>
    <cellStyle name="_VC 6.15.06 update on 06GRC power costs.xls Chart 2_4 31E Reg Asset  Liab and EXH D 26" xfId="22760"/>
    <cellStyle name="_VC 6.15.06 update on 06GRC power costs.xls Chart 2_4 31E Reg Asset  Liab and EXH D 26 2" xfId="22761"/>
    <cellStyle name="_VC 6.15.06 update on 06GRC power costs.xls Chart 2_4 31E Reg Asset  Liab and EXH D 27" xfId="22762"/>
    <cellStyle name="_VC 6.15.06 update on 06GRC power costs.xls Chart 2_4 31E Reg Asset  Liab and EXH D 27 2" xfId="22763"/>
    <cellStyle name="_VC 6.15.06 update on 06GRC power costs.xls Chart 2_4 31E Reg Asset  Liab and EXH D 28" xfId="22764"/>
    <cellStyle name="_VC 6.15.06 update on 06GRC power costs.xls Chart 2_4 31E Reg Asset  Liab and EXH D 28 2" xfId="22765"/>
    <cellStyle name="_VC 6.15.06 update on 06GRC power costs.xls Chart 2_4 31E Reg Asset  Liab and EXH D 29" xfId="22766"/>
    <cellStyle name="_VC 6.15.06 update on 06GRC power costs.xls Chart 2_4 31E Reg Asset  Liab and EXH D 29 2" xfId="22767"/>
    <cellStyle name="_VC 6.15.06 update on 06GRC power costs.xls Chart 2_4 31E Reg Asset  Liab and EXH D 3" xfId="22768"/>
    <cellStyle name="_VC 6.15.06 update on 06GRC power costs.xls Chart 2_4 31E Reg Asset  Liab and EXH D 3 2" xfId="22769"/>
    <cellStyle name="_VC 6.15.06 update on 06GRC power costs.xls Chart 2_4 31E Reg Asset  Liab and EXH D 3 2 2" xfId="22770"/>
    <cellStyle name="_VC 6.15.06 update on 06GRC power costs.xls Chart 2_4 31E Reg Asset  Liab and EXH D 3 3" xfId="22771"/>
    <cellStyle name="_VC 6.15.06 update on 06GRC power costs.xls Chart 2_4 31E Reg Asset  Liab and EXH D 30" xfId="22772"/>
    <cellStyle name="_VC 6.15.06 update on 06GRC power costs.xls Chart 2_4 31E Reg Asset  Liab and EXH D 30 2" xfId="22773"/>
    <cellStyle name="_VC 6.15.06 update on 06GRC power costs.xls Chart 2_4 31E Reg Asset  Liab and EXH D 4" xfId="22774"/>
    <cellStyle name="_VC 6.15.06 update on 06GRC power costs.xls Chart 2_4 31E Reg Asset  Liab and EXH D 4 2" xfId="22775"/>
    <cellStyle name="_VC 6.15.06 update on 06GRC power costs.xls Chart 2_4 31E Reg Asset  Liab and EXH D 4 2 2" xfId="22776"/>
    <cellStyle name="_VC 6.15.06 update on 06GRC power costs.xls Chart 2_4 31E Reg Asset  Liab and EXH D 5" xfId="22777"/>
    <cellStyle name="_VC 6.15.06 update on 06GRC power costs.xls Chart 2_4 31E Reg Asset  Liab and EXH D 5 2" xfId="22778"/>
    <cellStyle name="_VC 6.15.06 update on 06GRC power costs.xls Chart 2_4 31E Reg Asset  Liab and EXH D 5 2 2" xfId="22779"/>
    <cellStyle name="_VC 6.15.06 update on 06GRC power costs.xls Chart 2_4 31E Reg Asset  Liab and EXH D 6" xfId="22780"/>
    <cellStyle name="_VC 6.15.06 update on 06GRC power costs.xls Chart 2_4 31E Reg Asset  Liab and EXH D 6 2" xfId="22781"/>
    <cellStyle name="_VC 6.15.06 update on 06GRC power costs.xls Chart 2_4 31E Reg Asset  Liab and EXH D 6 2 2" xfId="22782"/>
    <cellStyle name="_VC 6.15.06 update on 06GRC power costs.xls Chart 2_4 31E Reg Asset  Liab and EXH D 6 3" xfId="22783"/>
    <cellStyle name="_VC 6.15.06 update on 06GRC power costs.xls Chart 2_4 31E Reg Asset  Liab and EXH D 7" xfId="22784"/>
    <cellStyle name="_VC 6.15.06 update on 06GRC power costs.xls Chart 2_4 31E Reg Asset  Liab and EXH D 7 2" xfId="22785"/>
    <cellStyle name="_VC 6.15.06 update on 06GRC power costs.xls Chart 2_4 31E Reg Asset  Liab and EXH D 7 2 2" xfId="22786"/>
    <cellStyle name="_VC 6.15.06 update on 06GRC power costs.xls Chart 2_4 31E Reg Asset  Liab and EXH D 7 3" xfId="22787"/>
    <cellStyle name="_VC 6.15.06 update on 06GRC power costs.xls Chart 2_4 31E Reg Asset  Liab and EXH D 8" xfId="22788"/>
    <cellStyle name="_VC 6.15.06 update on 06GRC power costs.xls Chart 2_4 31E Reg Asset  Liab and EXH D 8 2" xfId="22789"/>
    <cellStyle name="_VC 6.15.06 update on 06GRC power costs.xls Chart 2_4 31E Reg Asset  Liab and EXH D 8 2 2" xfId="22790"/>
    <cellStyle name="_VC 6.15.06 update on 06GRC power costs.xls Chart 2_4 31E Reg Asset  Liab and EXH D 8 3" xfId="22791"/>
    <cellStyle name="_VC 6.15.06 update on 06GRC power costs.xls Chart 2_4 31E Reg Asset  Liab and EXH D 9" xfId="22792"/>
    <cellStyle name="_VC 6.15.06 update on 06GRC power costs.xls Chart 2_4 31E Reg Asset  Liab and EXH D 9 2" xfId="22793"/>
    <cellStyle name="_VC 6.15.06 update on 06GRC power costs.xls Chart 2_4 31E Reg Asset  Liab and EXH D 9 2 2" xfId="22794"/>
    <cellStyle name="_VC 6.15.06 update on 06GRC power costs.xls Chart 2_4 31E Reg Asset  Liab and EXH D 9 3" xfId="22795"/>
    <cellStyle name="_VC 6.15.06 update on 06GRC power costs.xls Chart 2_4 32 Regulatory Assets and Liabilities  7 06- Exhibit D" xfId="22796"/>
    <cellStyle name="_VC 6.15.06 update on 06GRC power costs.xls Chart 2_4 32 Regulatory Assets and Liabilities  7 06- Exhibit D 2" xfId="22797"/>
    <cellStyle name="_VC 6.15.06 update on 06GRC power costs.xls Chart 2_4 32 Regulatory Assets and Liabilities  7 06- Exhibit D 2 2" xfId="22798"/>
    <cellStyle name="_VC 6.15.06 update on 06GRC power costs.xls Chart 2_4 32 Regulatory Assets and Liabilities  7 06- Exhibit D 2 2 2" xfId="22799"/>
    <cellStyle name="_VC 6.15.06 update on 06GRC power costs.xls Chart 2_4 32 Regulatory Assets and Liabilities  7 06- Exhibit D 2 2 2 2" xfId="22800"/>
    <cellStyle name="_VC 6.15.06 update on 06GRC power costs.xls Chart 2_4 32 Regulatory Assets and Liabilities  7 06- Exhibit D 2 2 3" xfId="22801"/>
    <cellStyle name="_VC 6.15.06 update on 06GRC power costs.xls Chart 2_4 32 Regulatory Assets and Liabilities  7 06- Exhibit D 2 3" xfId="22802"/>
    <cellStyle name="_VC 6.15.06 update on 06GRC power costs.xls Chart 2_4 32 Regulatory Assets and Liabilities  7 06- Exhibit D 2 3 2" xfId="22803"/>
    <cellStyle name="_VC 6.15.06 update on 06GRC power costs.xls Chart 2_4 32 Regulatory Assets and Liabilities  7 06- Exhibit D 2 4" xfId="22804"/>
    <cellStyle name="_VC 6.15.06 update on 06GRC power costs.xls Chart 2_4 32 Regulatory Assets and Liabilities  7 06- Exhibit D 2 4 2" xfId="22805"/>
    <cellStyle name="_VC 6.15.06 update on 06GRC power costs.xls Chart 2_4 32 Regulatory Assets and Liabilities  7 06- Exhibit D 2 5" xfId="22806"/>
    <cellStyle name="_VC 6.15.06 update on 06GRC power costs.xls Chart 2_4 32 Regulatory Assets and Liabilities  7 06- Exhibit D 3" xfId="22807"/>
    <cellStyle name="_VC 6.15.06 update on 06GRC power costs.xls Chart 2_4 32 Regulatory Assets and Liabilities  7 06- Exhibit D 3 2" xfId="22808"/>
    <cellStyle name="_VC 6.15.06 update on 06GRC power costs.xls Chart 2_4 32 Regulatory Assets and Liabilities  7 06- Exhibit D 3 2 2" xfId="22809"/>
    <cellStyle name="_VC 6.15.06 update on 06GRC power costs.xls Chart 2_4 32 Regulatory Assets and Liabilities  7 06- Exhibit D 3 3" xfId="22810"/>
    <cellStyle name="_VC 6.15.06 update on 06GRC power costs.xls Chart 2_4 32 Regulatory Assets and Liabilities  7 06- Exhibit D 3 4" xfId="22811"/>
    <cellStyle name="_VC 6.15.06 update on 06GRC power costs.xls Chart 2_4 32 Regulatory Assets and Liabilities  7 06- Exhibit D 4" xfId="22812"/>
    <cellStyle name="_VC 6.15.06 update on 06GRC power costs.xls Chart 2_4 32 Regulatory Assets and Liabilities  7 06- Exhibit D 4 2" xfId="22813"/>
    <cellStyle name="_VC 6.15.06 update on 06GRC power costs.xls Chart 2_4 32 Regulatory Assets and Liabilities  7 06- Exhibit D 4 2 2" xfId="22814"/>
    <cellStyle name="_VC 6.15.06 update on 06GRC power costs.xls Chart 2_4 32 Regulatory Assets and Liabilities  7 06- Exhibit D 4 3" xfId="22815"/>
    <cellStyle name="_VC 6.15.06 update on 06GRC power costs.xls Chart 2_4 32 Regulatory Assets and Liabilities  7 06- Exhibit D 5" xfId="22816"/>
    <cellStyle name="_VC 6.15.06 update on 06GRC power costs.xls Chart 2_4 32 Regulatory Assets and Liabilities  7 06- Exhibit D 5 2" xfId="22817"/>
    <cellStyle name="_VC 6.15.06 update on 06GRC power costs.xls Chart 2_4 32 Regulatory Assets and Liabilities  7 06- Exhibit D 6" xfId="22818"/>
    <cellStyle name="_VC 6.15.06 update on 06GRC power costs.xls Chart 2_4 32 Regulatory Assets and Liabilities  7 06- Exhibit D 6 2" xfId="22819"/>
    <cellStyle name="_VC 6.15.06 update on 06GRC power costs.xls Chart 2_4 32 Regulatory Assets and Liabilities  7 06- Exhibit D 7" xfId="22820"/>
    <cellStyle name="_VC 6.15.06 update on 06GRC power costs.xls Chart 2_4 32 Regulatory Assets and Liabilities  7 06- Exhibit D_DEM-WP(C) ENERG10C--ctn Mid-C_042010 2010GRC" xfId="22821"/>
    <cellStyle name="_VC 6.15.06 update on 06GRC power costs.xls Chart 2_4 32 Regulatory Assets and Liabilities  7 06- Exhibit D_DEM-WP(C) ENERG10C--ctn Mid-C_042010 2010GRC 2" xfId="22822"/>
    <cellStyle name="_VC 6.15.06 update on 06GRC power costs.xls Chart 2_4 32 Regulatory Assets and Liabilities  7 06- Exhibit D_NIM Summary" xfId="22823"/>
    <cellStyle name="_VC 6.15.06 update on 06GRC power costs.xls Chart 2_4 32 Regulatory Assets and Liabilities  7 06- Exhibit D_NIM Summary 2" xfId="22824"/>
    <cellStyle name="_VC 6.15.06 update on 06GRC power costs.xls Chart 2_4 32 Regulatory Assets and Liabilities  7 06- Exhibit D_NIM Summary 2 2" xfId="22825"/>
    <cellStyle name="_VC 6.15.06 update on 06GRC power costs.xls Chart 2_4 32 Regulatory Assets and Liabilities  7 06- Exhibit D_NIM Summary 2 2 2" xfId="22826"/>
    <cellStyle name="_VC 6.15.06 update on 06GRC power costs.xls Chart 2_4 32 Regulatory Assets and Liabilities  7 06- Exhibit D_NIM Summary 2 2 2 2" xfId="22827"/>
    <cellStyle name="_VC 6.15.06 update on 06GRC power costs.xls Chart 2_4 32 Regulatory Assets and Liabilities  7 06- Exhibit D_NIM Summary 2 3" xfId="22828"/>
    <cellStyle name="_VC 6.15.06 update on 06GRC power costs.xls Chart 2_4 32 Regulatory Assets and Liabilities  7 06- Exhibit D_NIM Summary 2 3 2" xfId="22829"/>
    <cellStyle name="_VC 6.15.06 update on 06GRC power costs.xls Chart 2_4 32 Regulatory Assets and Liabilities  7 06- Exhibit D_NIM Summary 2 4" xfId="22830"/>
    <cellStyle name="_VC 6.15.06 update on 06GRC power costs.xls Chart 2_4 32 Regulatory Assets and Liabilities  7 06- Exhibit D_NIM Summary 2 4 2" xfId="22831"/>
    <cellStyle name="_VC 6.15.06 update on 06GRC power costs.xls Chart 2_4 32 Regulatory Assets and Liabilities  7 06- Exhibit D_NIM Summary 2 5" xfId="22832"/>
    <cellStyle name="_VC 6.15.06 update on 06GRC power costs.xls Chart 2_4 32 Regulatory Assets and Liabilities  7 06- Exhibit D_NIM Summary 3" xfId="22833"/>
    <cellStyle name="_VC 6.15.06 update on 06GRC power costs.xls Chart 2_4 32 Regulatory Assets and Liabilities  7 06- Exhibit D_NIM Summary 3 2" xfId="22834"/>
    <cellStyle name="_VC 6.15.06 update on 06GRC power costs.xls Chart 2_4 32 Regulatory Assets and Liabilities  7 06- Exhibit D_NIM Summary 3 2 2" xfId="22835"/>
    <cellStyle name="_VC 6.15.06 update on 06GRC power costs.xls Chart 2_4 32 Regulatory Assets and Liabilities  7 06- Exhibit D_NIM Summary 3 3" xfId="22836"/>
    <cellStyle name="_VC 6.15.06 update on 06GRC power costs.xls Chart 2_4 32 Regulatory Assets and Liabilities  7 06- Exhibit D_NIM Summary 4" xfId="22837"/>
    <cellStyle name="_VC 6.15.06 update on 06GRC power costs.xls Chart 2_4 32 Regulatory Assets and Liabilities  7 06- Exhibit D_NIM Summary 4 2" xfId="22838"/>
    <cellStyle name="_VC 6.15.06 update on 06GRC power costs.xls Chart 2_4 32 Regulatory Assets and Liabilities  7 06- Exhibit D_NIM Summary 4 2 2" xfId="22839"/>
    <cellStyle name="_VC 6.15.06 update on 06GRC power costs.xls Chart 2_4 32 Regulatory Assets and Liabilities  7 06- Exhibit D_NIM Summary 4 3" xfId="22840"/>
    <cellStyle name="_VC 6.15.06 update on 06GRC power costs.xls Chart 2_4 32 Regulatory Assets and Liabilities  7 06- Exhibit D_NIM Summary 5" xfId="22841"/>
    <cellStyle name="_VC 6.15.06 update on 06GRC power costs.xls Chart 2_4 32 Regulatory Assets and Liabilities  7 06- Exhibit D_NIM Summary 5 2" xfId="22842"/>
    <cellStyle name="_VC 6.15.06 update on 06GRC power costs.xls Chart 2_4 32 Regulatory Assets and Liabilities  7 06- Exhibit D_NIM Summary 6" xfId="22843"/>
    <cellStyle name="_VC 6.15.06 update on 06GRC power costs.xls Chart 2_4 32 Regulatory Assets and Liabilities  7 06- Exhibit D_NIM Summary 6 2" xfId="22844"/>
    <cellStyle name="_VC 6.15.06 update on 06GRC power costs.xls Chart 2_4 32 Regulatory Assets and Liabilities  7 06- Exhibit D_NIM Summary 7" xfId="22845"/>
    <cellStyle name="_VC 6.15.06 update on 06GRC power costs.xls Chart 2_4 32 Regulatory Assets and Liabilities  7 06- Exhibit D_NIM Summary_DEM-WP(C) ENERG10C--ctn Mid-C_042010 2010GRC" xfId="22846"/>
    <cellStyle name="_VC 6.15.06 update on 06GRC power costs.xls Chart 2_4 32 Regulatory Assets and Liabilities  7 06- Exhibit D_NIM Summary_DEM-WP(C) ENERG10C--ctn Mid-C_042010 2010GRC 2" xfId="22847"/>
    <cellStyle name="_VC 6.15.06 update on 06GRC power costs.xls Chart 2_AURORA Total New" xfId="22848"/>
    <cellStyle name="_VC 6.15.06 update on 06GRC power costs.xls Chart 2_AURORA Total New 2" xfId="22849"/>
    <cellStyle name="_VC 6.15.06 update on 06GRC power costs.xls Chart 2_AURORA Total New 2 2" xfId="22850"/>
    <cellStyle name="_VC 6.15.06 update on 06GRC power costs.xls Chart 2_AURORA Total New 2 2 2" xfId="22851"/>
    <cellStyle name="_VC 6.15.06 update on 06GRC power costs.xls Chart 2_AURORA Total New 2 2 2 2" xfId="22852"/>
    <cellStyle name="_VC 6.15.06 update on 06GRC power costs.xls Chart 2_AURORA Total New 2 3" xfId="22853"/>
    <cellStyle name="_VC 6.15.06 update on 06GRC power costs.xls Chart 2_AURORA Total New 2 3 2" xfId="22854"/>
    <cellStyle name="_VC 6.15.06 update on 06GRC power costs.xls Chart 2_AURORA Total New 2 4" xfId="22855"/>
    <cellStyle name="_VC 6.15.06 update on 06GRC power costs.xls Chart 2_AURORA Total New 2 4 2" xfId="22856"/>
    <cellStyle name="_VC 6.15.06 update on 06GRC power costs.xls Chart 2_AURORA Total New 2 5" xfId="22857"/>
    <cellStyle name="_VC 6.15.06 update on 06GRC power costs.xls Chart 2_AURORA Total New 3" xfId="22858"/>
    <cellStyle name="_VC 6.15.06 update on 06GRC power costs.xls Chart 2_AURORA Total New 3 2" xfId="22859"/>
    <cellStyle name="_VC 6.15.06 update on 06GRC power costs.xls Chart 2_AURORA Total New 3 2 2" xfId="22860"/>
    <cellStyle name="_VC 6.15.06 update on 06GRC power costs.xls Chart 2_AURORA Total New 4" xfId="22861"/>
    <cellStyle name="_VC 6.15.06 update on 06GRC power costs.xls Chart 2_AURORA Total New 4 2" xfId="22862"/>
    <cellStyle name="_VC 6.15.06 update on 06GRC power costs.xls Chart 2_AURORA Total New 5" xfId="22863"/>
    <cellStyle name="_VC 6.15.06 update on 06GRC power costs.xls Chart 2_AURORA Total New 5 2" xfId="22864"/>
    <cellStyle name="_VC 6.15.06 update on 06GRC power costs.xls Chart 2_AURORA Total New 6" xfId="22865"/>
    <cellStyle name="_VC 6.15.06 update on 06GRC power costs.xls Chart 2_Book2" xfId="22866"/>
    <cellStyle name="_VC 6.15.06 update on 06GRC power costs.xls Chart 2_Book2 2" xfId="22867"/>
    <cellStyle name="_VC 6.15.06 update on 06GRC power costs.xls Chart 2_Book2 2 2" xfId="22868"/>
    <cellStyle name="_VC 6.15.06 update on 06GRC power costs.xls Chart 2_Book2 2 2 2" xfId="22869"/>
    <cellStyle name="_VC 6.15.06 update on 06GRC power costs.xls Chart 2_Book2 2 2 2 2" xfId="22870"/>
    <cellStyle name="_VC 6.15.06 update on 06GRC power costs.xls Chart 2_Book2 2 2 3" xfId="22871"/>
    <cellStyle name="_VC 6.15.06 update on 06GRC power costs.xls Chart 2_Book2 2 3" xfId="22872"/>
    <cellStyle name="_VC 6.15.06 update on 06GRC power costs.xls Chart 2_Book2 2 3 2" xfId="22873"/>
    <cellStyle name="_VC 6.15.06 update on 06GRC power costs.xls Chart 2_Book2 2 4" xfId="22874"/>
    <cellStyle name="_VC 6.15.06 update on 06GRC power costs.xls Chart 2_Book2 2 4 2" xfId="22875"/>
    <cellStyle name="_VC 6.15.06 update on 06GRC power costs.xls Chart 2_Book2 2 5" xfId="22876"/>
    <cellStyle name="_VC 6.15.06 update on 06GRC power costs.xls Chart 2_Book2 3" xfId="22877"/>
    <cellStyle name="_VC 6.15.06 update on 06GRC power costs.xls Chart 2_Book2 3 2" xfId="22878"/>
    <cellStyle name="_VC 6.15.06 update on 06GRC power costs.xls Chart 2_Book2 3 2 2" xfId="22879"/>
    <cellStyle name="_VC 6.15.06 update on 06GRC power costs.xls Chart 2_Book2 3 3" xfId="22880"/>
    <cellStyle name="_VC 6.15.06 update on 06GRC power costs.xls Chart 2_Book2 3 4" xfId="22881"/>
    <cellStyle name="_VC 6.15.06 update on 06GRC power costs.xls Chart 2_Book2 4" xfId="22882"/>
    <cellStyle name="_VC 6.15.06 update on 06GRC power costs.xls Chart 2_Book2 4 2" xfId="22883"/>
    <cellStyle name="_VC 6.15.06 update on 06GRC power costs.xls Chart 2_Book2 4 2 2" xfId="22884"/>
    <cellStyle name="_VC 6.15.06 update on 06GRC power costs.xls Chart 2_Book2 4 3" xfId="22885"/>
    <cellStyle name="_VC 6.15.06 update on 06GRC power costs.xls Chart 2_Book2 5" xfId="22886"/>
    <cellStyle name="_VC 6.15.06 update on 06GRC power costs.xls Chart 2_Book2 5 2" xfId="22887"/>
    <cellStyle name="_VC 6.15.06 update on 06GRC power costs.xls Chart 2_Book2 6" xfId="22888"/>
    <cellStyle name="_VC 6.15.06 update on 06GRC power costs.xls Chart 2_Book2 6 2" xfId="22889"/>
    <cellStyle name="_VC 6.15.06 update on 06GRC power costs.xls Chart 2_Book2 7" xfId="22890"/>
    <cellStyle name="_VC 6.15.06 update on 06GRC power costs.xls Chart 2_Book2_Adj Bench DR 3 for Initial Briefs (Electric)" xfId="22891"/>
    <cellStyle name="_VC 6.15.06 update on 06GRC power costs.xls Chart 2_Book2_Adj Bench DR 3 for Initial Briefs (Electric) 2" xfId="22892"/>
    <cellStyle name="_VC 6.15.06 update on 06GRC power costs.xls Chart 2_Book2_Adj Bench DR 3 for Initial Briefs (Electric) 2 2" xfId="22893"/>
    <cellStyle name="_VC 6.15.06 update on 06GRC power costs.xls Chart 2_Book2_Adj Bench DR 3 for Initial Briefs (Electric) 2 2 2" xfId="22894"/>
    <cellStyle name="_VC 6.15.06 update on 06GRC power costs.xls Chart 2_Book2_Adj Bench DR 3 for Initial Briefs (Electric) 2 2 2 2" xfId="22895"/>
    <cellStyle name="_VC 6.15.06 update on 06GRC power costs.xls Chart 2_Book2_Adj Bench DR 3 for Initial Briefs (Electric) 2 2 3" xfId="22896"/>
    <cellStyle name="_VC 6.15.06 update on 06GRC power costs.xls Chart 2_Book2_Adj Bench DR 3 for Initial Briefs (Electric) 2 3" xfId="22897"/>
    <cellStyle name="_VC 6.15.06 update on 06GRC power costs.xls Chart 2_Book2_Adj Bench DR 3 for Initial Briefs (Electric) 2 3 2" xfId="22898"/>
    <cellStyle name="_VC 6.15.06 update on 06GRC power costs.xls Chart 2_Book2_Adj Bench DR 3 for Initial Briefs (Electric) 2 4" xfId="22899"/>
    <cellStyle name="_VC 6.15.06 update on 06GRC power costs.xls Chart 2_Book2_Adj Bench DR 3 for Initial Briefs (Electric) 2 4 2" xfId="22900"/>
    <cellStyle name="_VC 6.15.06 update on 06GRC power costs.xls Chart 2_Book2_Adj Bench DR 3 for Initial Briefs (Electric) 2 5" xfId="22901"/>
    <cellStyle name="_VC 6.15.06 update on 06GRC power costs.xls Chart 2_Book2_Adj Bench DR 3 for Initial Briefs (Electric) 3" xfId="22902"/>
    <cellStyle name="_VC 6.15.06 update on 06GRC power costs.xls Chart 2_Book2_Adj Bench DR 3 for Initial Briefs (Electric) 3 2" xfId="22903"/>
    <cellStyle name="_VC 6.15.06 update on 06GRC power costs.xls Chart 2_Book2_Adj Bench DR 3 for Initial Briefs (Electric) 3 2 2" xfId="22904"/>
    <cellStyle name="_VC 6.15.06 update on 06GRC power costs.xls Chart 2_Book2_Adj Bench DR 3 for Initial Briefs (Electric) 3 3" xfId="22905"/>
    <cellStyle name="_VC 6.15.06 update on 06GRC power costs.xls Chart 2_Book2_Adj Bench DR 3 for Initial Briefs (Electric) 3 4" xfId="22906"/>
    <cellStyle name="_VC 6.15.06 update on 06GRC power costs.xls Chart 2_Book2_Adj Bench DR 3 for Initial Briefs (Electric) 4" xfId="22907"/>
    <cellStyle name="_VC 6.15.06 update on 06GRC power costs.xls Chart 2_Book2_Adj Bench DR 3 for Initial Briefs (Electric) 4 2" xfId="22908"/>
    <cellStyle name="_VC 6.15.06 update on 06GRC power costs.xls Chart 2_Book2_Adj Bench DR 3 for Initial Briefs (Electric) 4 2 2" xfId="22909"/>
    <cellStyle name="_VC 6.15.06 update on 06GRC power costs.xls Chart 2_Book2_Adj Bench DR 3 for Initial Briefs (Electric) 4 3" xfId="22910"/>
    <cellStyle name="_VC 6.15.06 update on 06GRC power costs.xls Chart 2_Book2_Adj Bench DR 3 for Initial Briefs (Electric) 5" xfId="22911"/>
    <cellStyle name="_VC 6.15.06 update on 06GRC power costs.xls Chart 2_Book2_Adj Bench DR 3 for Initial Briefs (Electric) 5 2" xfId="22912"/>
    <cellStyle name="_VC 6.15.06 update on 06GRC power costs.xls Chart 2_Book2_Adj Bench DR 3 for Initial Briefs (Electric) 6" xfId="22913"/>
    <cellStyle name="_VC 6.15.06 update on 06GRC power costs.xls Chart 2_Book2_Adj Bench DR 3 for Initial Briefs (Electric) 6 2" xfId="22914"/>
    <cellStyle name="_VC 6.15.06 update on 06GRC power costs.xls Chart 2_Book2_Adj Bench DR 3 for Initial Briefs (Electric) 7" xfId="22915"/>
    <cellStyle name="_VC 6.15.06 update on 06GRC power costs.xls Chart 2_Book2_Adj Bench DR 3 for Initial Briefs (Electric)_DEM-WP(C) ENERG10C--ctn Mid-C_042010 2010GRC" xfId="22916"/>
    <cellStyle name="_VC 6.15.06 update on 06GRC power costs.xls Chart 2_Book2_Adj Bench DR 3 for Initial Briefs (Electric)_DEM-WP(C) ENERG10C--ctn Mid-C_042010 2010GRC 2" xfId="22917"/>
    <cellStyle name="_VC 6.15.06 update on 06GRC power costs.xls Chart 2_Book2_DEM-WP(C) ENERG10C--ctn Mid-C_042010 2010GRC" xfId="22918"/>
    <cellStyle name="_VC 6.15.06 update on 06GRC power costs.xls Chart 2_Book2_DEM-WP(C) ENERG10C--ctn Mid-C_042010 2010GRC 2" xfId="22919"/>
    <cellStyle name="_VC 6.15.06 update on 06GRC power costs.xls Chart 2_Book2_Electric Rev Req Model (2009 GRC) Rebuttal" xfId="22920"/>
    <cellStyle name="_VC 6.15.06 update on 06GRC power costs.xls Chart 2_Book2_Electric Rev Req Model (2009 GRC) Rebuttal 2" xfId="22921"/>
    <cellStyle name="_VC 6.15.06 update on 06GRC power costs.xls Chart 2_Book2_Electric Rev Req Model (2009 GRC) Rebuttal 2 2" xfId="22922"/>
    <cellStyle name="_VC 6.15.06 update on 06GRC power costs.xls Chart 2_Book2_Electric Rev Req Model (2009 GRC) Rebuttal 2 2 2" xfId="22923"/>
    <cellStyle name="_VC 6.15.06 update on 06GRC power costs.xls Chart 2_Book2_Electric Rev Req Model (2009 GRC) Rebuttal 2 3" xfId="22924"/>
    <cellStyle name="_VC 6.15.06 update on 06GRC power costs.xls Chart 2_Book2_Electric Rev Req Model (2009 GRC) Rebuttal 2 4" xfId="22925"/>
    <cellStyle name="_VC 6.15.06 update on 06GRC power costs.xls Chart 2_Book2_Electric Rev Req Model (2009 GRC) Rebuttal 3" xfId="22926"/>
    <cellStyle name="_VC 6.15.06 update on 06GRC power costs.xls Chart 2_Book2_Electric Rev Req Model (2009 GRC) Rebuttal 3 2" xfId="22927"/>
    <cellStyle name="_VC 6.15.06 update on 06GRC power costs.xls Chart 2_Book2_Electric Rev Req Model (2009 GRC) Rebuttal 4" xfId="22928"/>
    <cellStyle name="_VC 6.15.06 update on 06GRC power costs.xls Chart 2_Book2_Electric Rev Req Model (2009 GRC) Rebuttal 5" xfId="22929"/>
    <cellStyle name="_VC 6.15.06 update on 06GRC power costs.xls Chart 2_Book2_Electric Rev Req Model (2009 GRC) Rebuttal REmoval of New  WH Solar AdjustMI" xfId="22930"/>
    <cellStyle name="_VC 6.15.06 update on 06GRC power costs.xls Chart 2_Book2_Electric Rev Req Model (2009 GRC) Rebuttal REmoval of New  WH Solar AdjustMI 2" xfId="22931"/>
    <cellStyle name="_VC 6.15.06 update on 06GRC power costs.xls Chart 2_Book2_Electric Rev Req Model (2009 GRC) Rebuttal REmoval of New  WH Solar AdjustMI 2 2" xfId="22932"/>
    <cellStyle name="_VC 6.15.06 update on 06GRC power costs.xls Chart 2_Book2_Electric Rev Req Model (2009 GRC) Rebuttal REmoval of New  WH Solar AdjustMI 2 2 2" xfId="22933"/>
    <cellStyle name="_VC 6.15.06 update on 06GRC power costs.xls Chart 2_Book2_Electric Rev Req Model (2009 GRC) Rebuttal REmoval of New  WH Solar AdjustMI 2 2 2 2" xfId="22934"/>
    <cellStyle name="_VC 6.15.06 update on 06GRC power costs.xls Chart 2_Book2_Electric Rev Req Model (2009 GRC) Rebuttal REmoval of New  WH Solar AdjustMI 2 2 3" xfId="22935"/>
    <cellStyle name="_VC 6.15.06 update on 06GRC power costs.xls Chart 2_Book2_Electric Rev Req Model (2009 GRC) Rebuttal REmoval of New  WH Solar AdjustMI 2 3" xfId="22936"/>
    <cellStyle name="_VC 6.15.06 update on 06GRC power costs.xls Chart 2_Book2_Electric Rev Req Model (2009 GRC) Rebuttal REmoval of New  WH Solar AdjustMI 2 3 2" xfId="22937"/>
    <cellStyle name="_VC 6.15.06 update on 06GRC power costs.xls Chart 2_Book2_Electric Rev Req Model (2009 GRC) Rebuttal REmoval of New  WH Solar AdjustMI 2 4" xfId="22938"/>
    <cellStyle name="_VC 6.15.06 update on 06GRC power costs.xls Chart 2_Book2_Electric Rev Req Model (2009 GRC) Rebuttal REmoval of New  WH Solar AdjustMI 2 4 2" xfId="22939"/>
    <cellStyle name="_VC 6.15.06 update on 06GRC power costs.xls Chart 2_Book2_Electric Rev Req Model (2009 GRC) Rebuttal REmoval of New  WH Solar AdjustMI 2 5" xfId="22940"/>
    <cellStyle name="_VC 6.15.06 update on 06GRC power costs.xls Chart 2_Book2_Electric Rev Req Model (2009 GRC) Rebuttal REmoval of New  WH Solar AdjustMI 3" xfId="22941"/>
    <cellStyle name="_VC 6.15.06 update on 06GRC power costs.xls Chart 2_Book2_Electric Rev Req Model (2009 GRC) Rebuttal REmoval of New  WH Solar AdjustMI 3 2" xfId="22942"/>
    <cellStyle name="_VC 6.15.06 update on 06GRC power costs.xls Chart 2_Book2_Electric Rev Req Model (2009 GRC) Rebuttal REmoval of New  WH Solar AdjustMI 3 2 2" xfId="22943"/>
    <cellStyle name="_VC 6.15.06 update on 06GRC power costs.xls Chart 2_Book2_Electric Rev Req Model (2009 GRC) Rebuttal REmoval of New  WH Solar AdjustMI 3 3" xfId="22944"/>
    <cellStyle name="_VC 6.15.06 update on 06GRC power costs.xls Chart 2_Book2_Electric Rev Req Model (2009 GRC) Rebuttal REmoval of New  WH Solar AdjustMI 3 4" xfId="22945"/>
    <cellStyle name="_VC 6.15.06 update on 06GRC power costs.xls Chart 2_Book2_Electric Rev Req Model (2009 GRC) Rebuttal REmoval of New  WH Solar AdjustMI 4" xfId="22946"/>
    <cellStyle name="_VC 6.15.06 update on 06GRC power costs.xls Chart 2_Book2_Electric Rev Req Model (2009 GRC) Rebuttal REmoval of New  WH Solar AdjustMI 4 2" xfId="22947"/>
    <cellStyle name="_VC 6.15.06 update on 06GRC power costs.xls Chart 2_Book2_Electric Rev Req Model (2009 GRC) Rebuttal REmoval of New  WH Solar AdjustMI 4 2 2" xfId="22948"/>
    <cellStyle name="_VC 6.15.06 update on 06GRC power costs.xls Chart 2_Book2_Electric Rev Req Model (2009 GRC) Rebuttal REmoval of New  WH Solar AdjustMI 4 3" xfId="22949"/>
    <cellStyle name="_VC 6.15.06 update on 06GRC power costs.xls Chart 2_Book2_Electric Rev Req Model (2009 GRC) Rebuttal REmoval of New  WH Solar AdjustMI 5" xfId="22950"/>
    <cellStyle name="_VC 6.15.06 update on 06GRC power costs.xls Chart 2_Book2_Electric Rev Req Model (2009 GRC) Rebuttal REmoval of New  WH Solar AdjustMI 5 2" xfId="22951"/>
    <cellStyle name="_VC 6.15.06 update on 06GRC power costs.xls Chart 2_Book2_Electric Rev Req Model (2009 GRC) Rebuttal REmoval of New  WH Solar AdjustMI 6" xfId="22952"/>
    <cellStyle name="_VC 6.15.06 update on 06GRC power costs.xls Chart 2_Book2_Electric Rev Req Model (2009 GRC) Rebuttal REmoval of New  WH Solar AdjustMI 6 2" xfId="22953"/>
    <cellStyle name="_VC 6.15.06 update on 06GRC power costs.xls Chart 2_Book2_Electric Rev Req Model (2009 GRC) Rebuttal REmoval of New  WH Solar AdjustMI 7" xfId="22954"/>
    <cellStyle name="_VC 6.15.06 update on 06GRC power costs.xls Chart 2_Book2_Electric Rev Req Model (2009 GRC) Rebuttal REmoval of New  WH Solar AdjustMI_DEM-WP(C) ENERG10C--ctn Mid-C_042010 2010GRC" xfId="22955"/>
    <cellStyle name="_VC 6.15.06 update on 06GRC power costs.xls Chart 2_Book2_Electric Rev Req Model (2009 GRC) Rebuttal REmoval of New  WH Solar AdjustMI_DEM-WP(C) ENERG10C--ctn Mid-C_042010 2010GRC 2" xfId="22956"/>
    <cellStyle name="_VC 6.15.06 update on 06GRC power costs.xls Chart 2_Book2_Electric Rev Req Model (2009 GRC) Revised 01-18-2010" xfId="22957"/>
    <cellStyle name="_VC 6.15.06 update on 06GRC power costs.xls Chart 2_Book2_Electric Rev Req Model (2009 GRC) Revised 01-18-2010 2" xfId="22958"/>
    <cellStyle name="_VC 6.15.06 update on 06GRC power costs.xls Chart 2_Book2_Electric Rev Req Model (2009 GRC) Revised 01-18-2010 2 2" xfId="22959"/>
    <cellStyle name="_VC 6.15.06 update on 06GRC power costs.xls Chart 2_Book2_Electric Rev Req Model (2009 GRC) Revised 01-18-2010 2 2 2" xfId="22960"/>
    <cellStyle name="_VC 6.15.06 update on 06GRC power costs.xls Chart 2_Book2_Electric Rev Req Model (2009 GRC) Revised 01-18-2010 2 2 2 2" xfId="22961"/>
    <cellStyle name="_VC 6.15.06 update on 06GRC power costs.xls Chart 2_Book2_Electric Rev Req Model (2009 GRC) Revised 01-18-2010 2 2 3" xfId="22962"/>
    <cellStyle name="_VC 6.15.06 update on 06GRC power costs.xls Chart 2_Book2_Electric Rev Req Model (2009 GRC) Revised 01-18-2010 2 3" xfId="22963"/>
    <cellStyle name="_VC 6.15.06 update on 06GRC power costs.xls Chart 2_Book2_Electric Rev Req Model (2009 GRC) Revised 01-18-2010 2 3 2" xfId="22964"/>
    <cellStyle name="_VC 6.15.06 update on 06GRC power costs.xls Chart 2_Book2_Electric Rev Req Model (2009 GRC) Revised 01-18-2010 2 4" xfId="22965"/>
    <cellStyle name="_VC 6.15.06 update on 06GRC power costs.xls Chart 2_Book2_Electric Rev Req Model (2009 GRC) Revised 01-18-2010 2 4 2" xfId="22966"/>
    <cellStyle name="_VC 6.15.06 update on 06GRC power costs.xls Chart 2_Book2_Electric Rev Req Model (2009 GRC) Revised 01-18-2010 2 5" xfId="22967"/>
    <cellStyle name="_VC 6.15.06 update on 06GRC power costs.xls Chart 2_Book2_Electric Rev Req Model (2009 GRC) Revised 01-18-2010 3" xfId="22968"/>
    <cellStyle name="_VC 6.15.06 update on 06GRC power costs.xls Chart 2_Book2_Electric Rev Req Model (2009 GRC) Revised 01-18-2010 3 2" xfId="22969"/>
    <cellStyle name="_VC 6.15.06 update on 06GRC power costs.xls Chart 2_Book2_Electric Rev Req Model (2009 GRC) Revised 01-18-2010 3 2 2" xfId="22970"/>
    <cellStyle name="_VC 6.15.06 update on 06GRC power costs.xls Chart 2_Book2_Electric Rev Req Model (2009 GRC) Revised 01-18-2010 3 3" xfId="22971"/>
    <cellStyle name="_VC 6.15.06 update on 06GRC power costs.xls Chart 2_Book2_Electric Rev Req Model (2009 GRC) Revised 01-18-2010 3 4" xfId="22972"/>
    <cellStyle name="_VC 6.15.06 update on 06GRC power costs.xls Chart 2_Book2_Electric Rev Req Model (2009 GRC) Revised 01-18-2010 4" xfId="22973"/>
    <cellStyle name="_VC 6.15.06 update on 06GRC power costs.xls Chart 2_Book2_Electric Rev Req Model (2009 GRC) Revised 01-18-2010 4 2" xfId="22974"/>
    <cellStyle name="_VC 6.15.06 update on 06GRC power costs.xls Chart 2_Book2_Electric Rev Req Model (2009 GRC) Revised 01-18-2010 4 2 2" xfId="22975"/>
    <cellStyle name="_VC 6.15.06 update on 06GRC power costs.xls Chart 2_Book2_Electric Rev Req Model (2009 GRC) Revised 01-18-2010 4 3" xfId="22976"/>
    <cellStyle name="_VC 6.15.06 update on 06GRC power costs.xls Chart 2_Book2_Electric Rev Req Model (2009 GRC) Revised 01-18-2010 5" xfId="22977"/>
    <cellStyle name="_VC 6.15.06 update on 06GRC power costs.xls Chart 2_Book2_Electric Rev Req Model (2009 GRC) Revised 01-18-2010 5 2" xfId="22978"/>
    <cellStyle name="_VC 6.15.06 update on 06GRC power costs.xls Chart 2_Book2_Electric Rev Req Model (2009 GRC) Revised 01-18-2010 6" xfId="22979"/>
    <cellStyle name="_VC 6.15.06 update on 06GRC power costs.xls Chart 2_Book2_Electric Rev Req Model (2009 GRC) Revised 01-18-2010 6 2" xfId="22980"/>
    <cellStyle name="_VC 6.15.06 update on 06GRC power costs.xls Chart 2_Book2_Electric Rev Req Model (2009 GRC) Revised 01-18-2010 7" xfId="22981"/>
    <cellStyle name="_VC 6.15.06 update on 06GRC power costs.xls Chart 2_Book2_Electric Rev Req Model (2009 GRC) Revised 01-18-2010_DEM-WP(C) ENERG10C--ctn Mid-C_042010 2010GRC" xfId="22982"/>
    <cellStyle name="_VC 6.15.06 update on 06GRC power costs.xls Chart 2_Book2_Electric Rev Req Model (2009 GRC) Revised 01-18-2010_DEM-WP(C) ENERG10C--ctn Mid-C_042010 2010GRC 2" xfId="22983"/>
    <cellStyle name="_VC 6.15.06 update on 06GRC power costs.xls Chart 2_Book2_Final Order Electric EXHIBIT A-1" xfId="22984"/>
    <cellStyle name="_VC 6.15.06 update on 06GRC power costs.xls Chart 2_Book2_Final Order Electric EXHIBIT A-1 2" xfId="22985"/>
    <cellStyle name="_VC 6.15.06 update on 06GRC power costs.xls Chart 2_Book2_Final Order Electric EXHIBIT A-1 2 2" xfId="22986"/>
    <cellStyle name="_VC 6.15.06 update on 06GRC power costs.xls Chart 2_Book2_Final Order Electric EXHIBIT A-1 2 2 2" xfId="22987"/>
    <cellStyle name="_VC 6.15.06 update on 06GRC power costs.xls Chart 2_Book2_Final Order Electric EXHIBIT A-1 2 3" xfId="22988"/>
    <cellStyle name="_VC 6.15.06 update on 06GRC power costs.xls Chart 2_Book2_Final Order Electric EXHIBIT A-1 2 4" xfId="22989"/>
    <cellStyle name="_VC 6.15.06 update on 06GRC power costs.xls Chart 2_Book2_Final Order Electric EXHIBIT A-1 3" xfId="22990"/>
    <cellStyle name="_VC 6.15.06 update on 06GRC power costs.xls Chart 2_Book2_Final Order Electric EXHIBIT A-1 3 2" xfId="22991"/>
    <cellStyle name="_VC 6.15.06 update on 06GRC power costs.xls Chart 2_Book2_Final Order Electric EXHIBIT A-1 3 2 2" xfId="22992"/>
    <cellStyle name="_VC 6.15.06 update on 06GRC power costs.xls Chart 2_Book2_Final Order Electric EXHIBIT A-1 3 3" xfId="22993"/>
    <cellStyle name="_VC 6.15.06 update on 06GRC power costs.xls Chart 2_Book2_Final Order Electric EXHIBIT A-1 4" xfId="22994"/>
    <cellStyle name="_VC 6.15.06 update on 06GRC power costs.xls Chart 2_Book2_Final Order Electric EXHIBIT A-1 4 2" xfId="22995"/>
    <cellStyle name="_VC 6.15.06 update on 06GRC power costs.xls Chart 2_Book2_Final Order Electric EXHIBIT A-1 5" xfId="22996"/>
    <cellStyle name="_VC 6.15.06 update on 06GRC power costs.xls Chart 2_Book2_Final Order Electric EXHIBIT A-1 6" xfId="22997"/>
    <cellStyle name="_VC 6.15.06 update on 06GRC power costs.xls Chart 2_Book2_Final Order Electric EXHIBIT A-1 7" xfId="22998"/>
    <cellStyle name="_VC 6.15.06 update on 06GRC power costs.xls Chart 2_Book4" xfId="22999"/>
    <cellStyle name="_VC 6.15.06 update on 06GRC power costs.xls Chart 2_Book4 2" xfId="23000"/>
    <cellStyle name="_VC 6.15.06 update on 06GRC power costs.xls Chart 2_Book4 2 2" xfId="23001"/>
    <cellStyle name="_VC 6.15.06 update on 06GRC power costs.xls Chart 2_Book4 2 2 2" xfId="23002"/>
    <cellStyle name="_VC 6.15.06 update on 06GRC power costs.xls Chart 2_Book4 2 2 2 2" xfId="23003"/>
    <cellStyle name="_VC 6.15.06 update on 06GRC power costs.xls Chart 2_Book4 2 2 3" xfId="23004"/>
    <cellStyle name="_VC 6.15.06 update on 06GRC power costs.xls Chart 2_Book4 2 3" xfId="23005"/>
    <cellStyle name="_VC 6.15.06 update on 06GRC power costs.xls Chart 2_Book4 2 3 2" xfId="23006"/>
    <cellStyle name="_VC 6.15.06 update on 06GRC power costs.xls Chart 2_Book4 2 4" xfId="23007"/>
    <cellStyle name="_VC 6.15.06 update on 06GRC power costs.xls Chart 2_Book4 2 4 2" xfId="23008"/>
    <cellStyle name="_VC 6.15.06 update on 06GRC power costs.xls Chart 2_Book4 2 5" xfId="23009"/>
    <cellStyle name="_VC 6.15.06 update on 06GRC power costs.xls Chart 2_Book4 3" xfId="23010"/>
    <cellStyle name="_VC 6.15.06 update on 06GRC power costs.xls Chart 2_Book4 3 2" xfId="23011"/>
    <cellStyle name="_VC 6.15.06 update on 06GRC power costs.xls Chart 2_Book4 3 2 2" xfId="23012"/>
    <cellStyle name="_VC 6.15.06 update on 06GRC power costs.xls Chart 2_Book4 3 3" xfId="23013"/>
    <cellStyle name="_VC 6.15.06 update on 06GRC power costs.xls Chart 2_Book4 3 4" xfId="23014"/>
    <cellStyle name="_VC 6.15.06 update on 06GRC power costs.xls Chart 2_Book4 4" xfId="23015"/>
    <cellStyle name="_VC 6.15.06 update on 06GRC power costs.xls Chart 2_Book4 4 2" xfId="23016"/>
    <cellStyle name="_VC 6.15.06 update on 06GRC power costs.xls Chart 2_Book4 4 2 2" xfId="23017"/>
    <cellStyle name="_VC 6.15.06 update on 06GRC power costs.xls Chart 2_Book4 4 3" xfId="23018"/>
    <cellStyle name="_VC 6.15.06 update on 06GRC power costs.xls Chart 2_Book4 5" xfId="23019"/>
    <cellStyle name="_VC 6.15.06 update on 06GRC power costs.xls Chart 2_Book4 5 2" xfId="23020"/>
    <cellStyle name="_VC 6.15.06 update on 06GRC power costs.xls Chart 2_Book4 6" xfId="23021"/>
    <cellStyle name="_VC 6.15.06 update on 06GRC power costs.xls Chart 2_Book4 6 2" xfId="23022"/>
    <cellStyle name="_VC 6.15.06 update on 06GRC power costs.xls Chart 2_Book4 7" xfId="23023"/>
    <cellStyle name="_VC 6.15.06 update on 06GRC power costs.xls Chart 2_Book4_DEM-WP(C) ENERG10C--ctn Mid-C_042010 2010GRC" xfId="23024"/>
    <cellStyle name="_VC 6.15.06 update on 06GRC power costs.xls Chart 2_Book4_DEM-WP(C) ENERG10C--ctn Mid-C_042010 2010GRC 2" xfId="23025"/>
    <cellStyle name="_VC 6.15.06 update on 06GRC power costs.xls Chart 2_Book9" xfId="23026"/>
    <cellStyle name="_VC 6.15.06 update on 06GRC power costs.xls Chart 2_Book9 2" xfId="23027"/>
    <cellStyle name="_VC 6.15.06 update on 06GRC power costs.xls Chart 2_Book9 2 2" xfId="23028"/>
    <cellStyle name="_VC 6.15.06 update on 06GRC power costs.xls Chart 2_Book9 2 2 2" xfId="23029"/>
    <cellStyle name="_VC 6.15.06 update on 06GRC power costs.xls Chart 2_Book9 2 2 2 2" xfId="23030"/>
    <cellStyle name="_VC 6.15.06 update on 06GRC power costs.xls Chart 2_Book9 2 2 3" xfId="23031"/>
    <cellStyle name="_VC 6.15.06 update on 06GRC power costs.xls Chart 2_Book9 2 3" xfId="23032"/>
    <cellStyle name="_VC 6.15.06 update on 06GRC power costs.xls Chart 2_Book9 2 3 2" xfId="23033"/>
    <cellStyle name="_VC 6.15.06 update on 06GRC power costs.xls Chart 2_Book9 2 4" xfId="23034"/>
    <cellStyle name="_VC 6.15.06 update on 06GRC power costs.xls Chart 2_Book9 2 4 2" xfId="23035"/>
    <cellStyle name="_VC 6.15.06 update on 06GRC power costs.xls Chart 2_Book9 2 5" xfId="23036"/>
    <cellStyle name="_VC 6.15.06 update on 06GRC power costs.xls Chart 2_Book9 3" xfId="23037"/>
    <cellStyle name="_VC 6.15.06 update on 06GRC power costs.xls Chart 2_Book9 3 2" xfId="23038"/>
    <cellStyle name="_VC 6.15.06 update on 06GRC power costs.xls Chart 2_Book9 3 2 2" xfId="23039"/>
    <cellStyle name="_VC 6.15.06 update on 06GRC power costs.xls Chart 2_Book9 3 3" xfId="23040"/>
    <cellStyle name="_VC 6.15.06 update on 06GRC power costs.xls Chart 2_Book9 3 4" xfId="23041"/>
    <cellStyle name="_VC 6.15.06 update on 06GRC power costs.xls Chart 2_Book9 4" xfId="23042"/>
    <cellStyle name="_VC 6.15.06 update on 06GRC power costs.xls Chart 2_Book9 4 2" xfId="23043"/>
    <cellStyle name="_VC 6.15.06 update on 06GRC power costs.xls Chart 2_Book9 4 2 2" xfId="23044"/>
    <cellStyle name="_VC 6.15.06 update on 06GRC power costs.xls Chart 2_Book9 4 3" xfId="23045"/>
    <cellStyle name="_VC 6.15.06 update on 06GRC power costs.xls Chart 2_Book9 5" xfId="23046"/>
    <cellStyle name="_VC 6.15.06 update on 06GRC power costs.xls Chart 2_Book9 5 2" xfId="23047"/>
    <cellStyle name="_VC 6.15.06 update on 06GRC power costs.xls Chart 2_Book9 6" xfId="23048"/>
    <cellStyle name="_VC 6.15.06 update on 06GRC power costs.xls Chart 2_Book9 6 2" xfId="23049"/>
    <cellStyle name="_VC 6.15.06 update on 06GRC power costs.xls Chart 2_Book9 7" xfId="23050"/>
    <cellStyle name="_VC 6.15.06 update on 06GRC power costs.xls Chart 2_Book9_DEM-WP(C) ENERG10C--ctn Mid-C_042010 2010GRC" xfId="23051"/>
    <cellStyle name="_VC 6.15.06 update on 06GRC power costs.xls Chart 2_Book9_DEM-WP(C) ENERG10C--ctn Mid-C_042010 2010GRC 2" xfId="23052"/>
    <cellStyle name="_VC 6.15.06 update on 06GRC power costs.xls Chart 2_Chelan PUD Power Costs (8-10)" xfId="23053"/>
    <cellStyle name="_VC 6.15.06 update on 06GRC power costs.xls Chart 2_Chelan PUD Power Costs (8-10) 2" xfId="23054"/>
    <cellStyle name="_VC 6.15.06 update on 06GRC power costs.xls Chart 2_DEM-WP(C) Chelan Power Costs" xfId="23055"/>
    <cellStyle name="_VC 6.15.06 update on 06GRC power costs.xls Chart 2_DEM-WP(C) Chelan Power Costs 2" xfId="23056"/>
    <cellStyle name="_VC 6.15.06 update on 06GRC power costs.xls Chart 2_DEM-WP(C) Chelan Power Costs 2 2" xfId="23057"/>
    <cellStyle name="_VC 6.15.06 update on 06GRC power costs.xls Chart 2_DEM-WP(C) Chelan Power Costs 2 2 2" xfId="23058"/>
    <cellStyle name="_VC 6.15.06 update on 06GRC power costs.xls Chart 2_DEM-WP(C) Chelan Power Costs 2 3" xfId="23059"/>
    <cellStyle name="_VC 6.15.06 update on 06GRC power costs.xls Chart 2_DEM-WP(C) Chelan Power Costs 3" xfId="23060"/>
    <cellStyle name="_VC 6.15.06 update on 06GRC power costs.xls Chart 2_DEM-WP(C) Chelan Power Costs 3 2" xfId="23061"/>
    <cellStyle name="_VC 6.15.06 update on 06GRC power costs.xls Chart 2_DEM-WP(C) Chelan Power Costs 3 2 2" xfId="23062"/>
    <cellStyle name="_VC 6.15.06 update on 06GRC power costs.xls Chart 2_DEM-WP(C) Chelan Power Costs 3 3" xfId="23063"/>
    <cellStyle name="_VC 6.15.06 update on 06GRC power costs.xls Chart 2_DEM-WP(C) Chelan Power Costs 4" xfId="23064"/>
    <cellStyle name="_VC 6.15.06 update on 06GRC power costs.xls Chart 2_DEM-WP(C) Chelan Power Costs 4 2" xfId="23065"/>
    <cellStyle name="_VC 6.15.06 update on 06GRC power costs.xls Chart 2_DEM-WP(C) Chelan Power Costs 5" xfId="23066"/>
    <cellStyle name="_VC 6.15.06 update on 06GRC power costs.xls Chart 2_DEM-WP(C) Chelan Power Costs 5 2" xfId="23067"/>
    <cellStyle name="_VC 6.15.06 update on 06GRC power costs.xls Chart 2_DEM-WP(C) ENERG10C--ctn Mid-C_042010 2010GRC" xfId="23068"/>
    <cellStyle name="_VC 6.15.06 update on 06GRC power costs.xls Chart 2_DEM-WP(C) ENERG10C--ctn Mid-C_042010 2010GRC 2" xfId="23069"/>
    <cellStyle name="_VC 6.15.06 update on 06GRC power costs.xls Chart 2_DEM-WP(C) Gas Transport 2010GRC" xfId="23070"/>
    <cellStyle name="_VC 6.15.06 update on 06GRC power costs.xls Chart 2_DEM-WP(C) Gas Transport 2010GRC 2" xfId="23071"/>
    <cellStyle name="_VC 6.15.06 update on 06GRC power costs.xls Chart 2_DEM-WP(C) Gas Transport 2010GRC 2 2" xfId="23072"/>
    <cellStyle name="_VC 6.15.06 update on 06GRC power costs.xls Chart 2_DEM-WP(C) Gas Transport 2010GRC 2 2 2" xfId="23073"/>
    <cellStyle name="_VC 6.15.06 update on 06GRC power costs.xls Chart 2_DEM-WP(C) Gas Transport 2010GRC 2 3" xfId="23074"/>
    <cellStyle name="_VC 6.15.06 update on 06GRC power costs.xls Chart 2_DEM-WP(C) Gas Transport 2010GRC 3" xfId="23075"/>
    <cellStyle name="_VC 6.15.06 update on 06GRC power costs.xls Chart 2_DEM-WP(C) Gas Transport 2010GRC 3 2" xfId="23076"/>
    <cellStyle name="_VC 6.15.06 update on 06GRC power costs.xls Chart 2_DEM-WP(C) Gas Transport 2010GRC 3 2 2" xfId="23077"/>
    <cellStyle name="_VC 6.15.06 update on 06GRC power costs.xls Chart 2_DEM-WP(C) Gas Transport 2010GRC 3 3" xfId="23078"/>
    <cellStyle name="_VC 6.15.06 update on 06GRC power costs.xls Chart 2_DEM-WP(C) Gas Transport 2010GRC 4" xfId="23079"/>
    <cellStyle name="_VC 6.15.06 update on 06GRC power costs.xls Chart 2_DEM-WP(C) Gas Transport 2010GRC 4 2" xfId="23080"/>
    <cellStyle name="_VC 6.15.06 update on 06GRC power costs.xls Chart 2_DEM-WP(C) Gas Transport 2010GRC 5" xfId="23081"/>
    <cellStyle name="_VC 6.15.06 update on 06GRC power costs.xls Chart 2_DEM-WP(C) Gas Transport 2010GRC 5 2" xfId="23082"/>
    <cellStyle name="_VC 6.15.06 update on 06GRC power costs.xls Chart 2_Exh A-1 resulting from UE-112050 effective Jan 1 2012" xfId="23083"/>
    <cellStyle name="_VC 6.15.06 update on 06GRC power costs.xls Chart 2_Exh A-1 resulting from UE-112050 effective Jan 1 2012 2" xfId="23084"/>
    <cellStyle name="_VC 6.15.06 update on 06GRC power costs.xls Chart 2_Exhibit A-1 effective 4-1-11 fr S Free 12-11" xfId="23085"/>
    <cellStyle name="_VC 6.15.06 update on 06GRC power costs.xls Chart 2_Exhibit A-1 effective 4-1-11 fr S Free 12-11 2" xfId="23086"/>
    <cellStyle name="_VC 6.15.06 update on 06GRC power costs.xls Chart 2_INPUTS" xfId="23087"/>
    <cellStyle name="_VC 6.15.06 update on 06GRC power costs.xls Chart 2_INPUTS 2" xfId="23088"/>
    <cellStyle name="_VC 6.15.06 update on 06GRC power costs.xls Chart 2_INPUTS 2 2" xfId="23089"/>
    <cellStyle name="_VC 6.15.06 update on 06GRC power costs.xls Chart 2_INPUTS 2 2 2" xfId="23090"/>
    <cellStyle name="_VC 6.15.06 update on 06GRC power costs.xls Chart 2_INPUTS 2 3" xfId="23091"/>
    <cellStyle name="_VC 6.15.06 update on 06GRC power costs.xls Chart 2_INPUTS 3" xfId="23092"/>
    <cellStyle name="_VC 6.15.06 update on 06GRC power costs.xls Chart 2_INPUTS 3 2" xfId="23093"/>
    <cellStyle name="_VC 6.15.06 update on 06GRC power costs.xls Chart 2_INPUTS 4" xfId="23094"/>
    <cellStyle name="_VC 6.15.06 update on 06GRC power costs.xls Chart 2_Mint Farm Generation BPA" xfId="23095"/>
    <cellStyle name="_VC 6.15.06 update on 06GRC power costs.xls Chart 2_NIM Summary" xfId="23096"/>
    <cellStyle name="_VC 6.15.06 update on 06GRC power costs.xls Chart 2_NIM Summary 09GRC" xfId="23097"/>
    <cellStyle name="_VC 6.15.06 update on 06GRC power costs.xls Chart 2_NIM Summary 09GRC 2" xfId="23098"/>
    <cellStyle name="_VC 6.15.06 update on 06GRC power costs.xls Chart 2_NIM Summary 09GRC 2 2" xfId="23099"/>
    <cellStyle name="_VC 6.15.06 update on 06GRC power costs.xls Chart 2_NIM Summary 09GRC 2 2 2" xfId="23100"/>
    <cellStyle name="_VC 6.15.06 update on 06GRC power costs.xls Chart 2_NIM Summary 09GRC 2 2 2 2" xfId="23101"/>
    <cellStyle name="_VC 6.15.06 update on 06GRC power costs.xls Chart 2_NIM Summary 09GRC 2 3" xfId="23102"/>
    <cellStyle name="_VC 6.15.06 update on 06GRC power costs.xls Chart 2_NIM Summary 09GRC 2 3 2" xfId="23103"/>
    <cellStyle name="_VC 6.15.06 update on 06GRC power costs.xls Chart 2_NIM Summary 09GRC 2 4" xfId="23104"/>
    <cellStyle name="_VC 6.15.06 update on 06GRC power costs.xls Chart 2_NIM Summary 09GRC 2 4 2" xfId="23105"/>
    <cellStyle name="_VC 6.15.06 update on 06GRC power costs.xls Chart 2_NIM Summary 09GRC 2 5" xfId="23106"/>
    <cellStyle name="_VC 6.15.06 update on 06GRC power costs.xls Chart 2_NIM Summary 09GRC 3" xfId="23107"/>
    <cellStyle name="_VC 6.15.06 update on 06GRC power costs.xls Chart 2_NIM Summary 09GRC 3 2" xfId="23108"/>
    <cellStyle name="_VC 6.15.06 update on 06GRC power costs.xls Chart 2_NIM Summary 09GRC 3 2 2" xfId="23109"/>
    <cellStyle name="_VC 6.15.06 update on 06GRC power costs.xls Chart 2_NIM Summary 09GRC 3 3" xfId="23110"/>
    <cellStyle name="_VC 6.15.06 update on 06GRC power costs.xls Chart 2_NIM Summary 09GRC 4" xfId="23111"/>
    <cellStyle name="_VC 6.15.06 update on 06GRC power costs.xls Chart 2_NIM Summary 09GRC 4 2" xfId="23112"/>
    <cellStyle name="_VC 6.15.06 update on 06GRC power costs.xls Chart 2_NIM Summary 09GRC 4 2 2" xfId="23113"/>
    <cellStyle name="_VC 6.15.06 update on 06GRC power costs.xls Chart 2_NIM Summary 09GRC 4 3" xfId="23114"/>
    <cellStyle name="_VC 6.15.06 update on 06GRC power costs.xls Chart 2_NIM Summary 09GRC 5" xfId="23115"/>
    <cellStyle name="_VC 6.15.06 update on 06GRC power costs.xls Chart 2_NIM Summary 09GRC 5 2" xfId="23116"/>
    <cellStyle name="_VC 6.15.06 update on 06GRC power costs.xls Chart 2_NIM Summary 09GRC 6" xfId="23117"/>
    <cellStyle name="_VC 6.15.06 update on 06GRC power costs.xls Chart 2_NIM Summary 09GRC 6 2" xfId="23118"/>
    <cellStyle name="_VC 6.15.06 update on 06GRC power costs.xls Chart 2_NIM Summary 09GRC 7" xfId="23119"/>
    <cellStyle name="_VC 6.15.06 update on 06GRC power costs.xls Chart 2_NIM Summary 09GRC_DEM-WP(C) ENERG10C--ctn Mid-C_042010 2010GRC" xfId="23120"/>
    <cellStyle name="_VC 6.15.06 update on 06GRC power costs.xls Chart 2_NIM Summary 09GRC_DEM-WP(C) ENERG10C--ctn Mid-C_042010 2010GRC 2" xfId="23121"/>
    <cellStyle name="_VC 6.15.06 update on 06GRC power costs.xls Chart 2_NIM Summary 10" xfId="23122"/>
    <cellStyle name="_VC 6.15.06 update on 06GRC power costs.xls Chart 2_NIM Summary 10 2" xfId="23123"/>
    <cellStyle name="_VC 6.15.06 update on 06GRC power costs.xls Chart 2_NIM Summary 10 2 2" xfId="23124"/>
    <cellStyle name="_VC 6.15.06 update on 06GRC power costs.xls Chart 2_NIM Summary 10 3" xfId="23125"/>
    <cellStyle name="_VC 6.15.06 update on 06GRC power costs.xls Chart 2_NIM Summary 10 4" xfId="23126"/>
    <cellStyle name="_VC 6.15.06 update on 06GRC power costs.xls Chart 2_NIM Summary 11" xfId="23127"/>
    <cellStyle name="_VC 6.15.06 update on 06GRC power costs.xls Chart 2_NIM Summary 11 2" xfId="23128"/>
    <cellStyle name="_VC 6.15.06 update on 06GRC power costs.xls Chart 2_NIM Summary 11 2 2" xfId="23129"/>
    <cellStyle name="_VC 6.15.06 update on 06GRC power costs.xls Chart 2_NIM Summary 11 3" xfId="23130"/>
    <cellStyle name="_VC 6.15.06 update on 06GRC power costs.xls Chart 2_NIM Summary 11 4" xfId="23131"/>
    <cellStyle name="_VC 6.15.06 update on 06GRC power costs.xls Chart 2_NIM Summary 12" xfId="23132"/>
    <cellStyle name="_VC 6.15.06 update on 06GRC power costs.xls Chart 2_NIM Summary 12 2" xfId="23133"/>
    <cellStyle name="_VC 6.15.06 update on 06GRC power costs.xls Chart 2_NIM Summary 12 2 2" xfId="23134"/>
    <cellStyle name="_VC 6.15.06 update on 06GRC power costs.xls Chart 2_NIM Summary 12 3" xfId="23135"/>
    <cellStyle name="_VC 6.15.06 update on 06GRC power costs.xls Chart 2_NIM Summary 12 4" xfId="23136"/>
    <cellStyle name="_VC 6.15.06 update on 06GRC power costs.xls Chart 2_NIM Summary 13" xfId="23137"/>
    <cellStyle name="_VC 6.15.06 update on 06GRC power costs.xls Chart 2_NIM Summary 13 2" xfId="23138"/>
    <cellStyle name="_VC 6.15.06 update on 06GRC power costs.xls Chart 2_NIM Summary 13 2 2" xfId="23139"/>
    <cellStyle name="_VC 6.15.06 update on 06GRC power costs.xls Chart 2_NIM Summary 13 3" xfId="23140"/>
    <cellStyle name="_VC 6.15.06 update on 06GRC power costs.xls Chart 2_NIM Summary 13 4" xfId="23141"/>
    <cellStyle name="_VC 6.15.06 update on 06GRC power costs.xls Chart 2_NIM Summary 14" xfId="23142"/>
    <cellStyle name="_VC 6.15.06 update on 06GRC power costs.xls Chart 2_NIM Summary 14 2" xfId="23143"/>
    <cellStyle name="_VC 6.15.06 update on 06GRC power costs.xls Chart 2_NIM Summary 14 2 2" xfId="23144"/>
    <cellStyle name="_VC 6.15.06 update on 06GRC power costs.xls Chart 2_NIM Summary 14 3" xfId="23145"/>
    <cellStyle name="_VC 6.15.06 update on 06GRC power costs.xls Chart 2_NIM Summary 14 4" xfId="23146"/>
    <cellStyle name="_VC 6.15.06 update on 06GRC power costs.xls Chart 2_NIM Summary 15" xfId="23147"/>
    <cellStyle name="_VC 6.15.06 update on 06GRC power costs.xls Chart 2_NIM Summary 15 2" xfId="23148"/>
    <cellStyle name="_VC 6.15.06 update on 06GRC power costs.xls Chart 2_NIM Summary 15 2 2" xfId="23149"/>
    <cellStyle name="_VC 6.15.06 update on 06GRC power costs.xls Chart 2_NIM Summary 15 3" xfId="23150"/>
    <cellStyle name="_VC 6.15.06 update on 06GRC power costs.xls Chart 2_NIM Summary 15 4" xfId="23151"/>
    <cellStyle name="_VC 6.15.06 update on 06GRC power costs.xls Chart 2_NIM Summary 16" xfId="23152"/>
    <cellStyle name="_VC 6.15.06 update on 06GRC power costs.xls Chart 2_NIM Summary 16 2" xfId="23153"/>
    <cellStyle name="_VC 6.15.06 update on 06GRC power costs.xls Chart 2_NIM Summary 16 2 2" xfId="23154"/>
    <cellStyle name="_VC 6.15.06 update on 06GRC power costs.xls Chart 2_NIM Summary 16 3" xfId="23155"/>
    <cellStyle name="_VC 6.15.06 update on 06GRC power costs.xls Chart 2_NIM Summary 16 4" xfId="23156"/>
    <cellStyle name="_VC 6.15.06 update on 06GRC power costs.xls Chart 2_NIM Summary 17" xfId="23157"/>
    <cellStyle name="_VC 6.15.06 update on 06GRC power costs.xls Chart 2_NIM Summary 17 2" xfId="23158"/>
    <cellStyle name="_VC 6.15.06 update on 06GRC power costs.xls Chart 2_NIM Summary 17 2 2" xfId="23159"/>
    <cellStyle name="_VC 6.15.06 update on 06GRC power costs.xls Chart 2_NIM Summary 17 3" xfId="23160"/>
    <cellStyle name="_VC 6.15.06 update on 06GRC power costs.xls Chart 2_NIM Summary 17 4" xfId="23161"/>
    <cellStyle name="_VC 6.15.06 update on 06GRC power costs.xls Chart 2_NIM Summary 18" xfId="23162"/>
    <cellStyle name="_VC 6.15.06 update on 06GRC power costs.xls Chart 2_NIM Summary 18 2" xfId="23163"/>
    <cellStyle name="_VC 6.15.06 update on 06GRC power costs.xls Chart 2_NIM Summary 18 3" xfId="23164"/>
    <cellStyle name="_VC 6.15.06 update on 06GRC power costs.xls Chart 2_NIM Summary 19" xfId="23165"/>
    <cellStyle name="_VC 6.15.06 update on 06GRC power costs.xls Chart 2_NIM Summary 19 2" xfId="23166"/>
    <cellStyle name="_VC 6.15.06 update on 06GRC power costs.xls Chart 2_NIM Summary 19 3" xfId="23167"/>
    <cellStyle name="_VC 6.15.06 update on 06GRC power costs.xls Chart 2_NIM Summary 2" xfId="23168"/>
    <cellStyle name="_VC 6.15.06 update on 06GRC power costs.xls Chart 2_NIM Summary 2 2" xfId="23169"/>
    <cellStyle name="_VC 6.15.06 update on 06GRC power costs.xls Chart 2_NIM Summary 2 2 2" xfId="23170"/>
    <cellStyle name="_VC 6.15.06 update on 06GRC power costs.xls Chart 2_NIM Summary 2 2 2 2" xfId="23171"/>
    <cellStyle name="_VC 6.15.06 update on 06GRC power costs.xls Chart 2_NIM Summary 2 3" xfId="23172"/>
    <cellStyle name="_VC 6.15.06 update on 06GRC power costs.xls Chart 2_NIM Summary 2 3 2" xfId="23173"/>
    <cellStyle name="_VC 6.15.06 update on 06GRC power costs.xls Chart 2_NIM Summary 2 4" xfId="23174"/>
    <cellStyle name="_VC 6.15.06 update on 06GRC power costs.xls Chart 2_NIM Summary 2 4 2" xfId="23175"/>
    <cellStyle name="_VC 6.15.06 update on 06GRC power costs.xls Chart 2_NIM Summary 2 5" xfId="23176"/>
    <cellStyle name="_VC 6.15.06 update on 06GRC power costs.xls Chart 2_NIM Summary 20" xfId="23177"/>
    <cellStyle name="_VC 6.15.06 update on 06GRC power costs.xls Chart 2_NIM Summary 20 2" xfId="23178"/>
    <cellStyle name="_VC 6.15.06 update on 06GRC power costs.xls Chart 2_NIM Summary 20 3" xfId="23179"/>
    <cellStyle name="_VC 6.15.06 update on 06GRC power costs.xls Chart 2_NIM Summary 21" xfId="23180"/>
    <cellStyle name="_VC 6.15.06 update on 06GRC power costs.xls Chart 2_NIM Summary 21 2" xfId="23181"/>
    <cellStyle name="_VC 6.15.06 update on 06GRC power costs.xls Chart 2_NIM Summary 21 3" xfId="23182"/>
    <cellStyle name="_VC 6.15.06 update on 06GRC power costs.xls Chart 2_NIM Summary 22" xfId="23183"/>
    <cellStyle name="_VC 6.15.06 update on 06GRC power costs.xls Chart 2_NIM Summary 22 2" xfId="23184"/>
    <cellStyle name="_VC 6.15.06 update on 06GRC power costs.xls Chart 2_NIM Summary 22 3" xfId="23185"/>
    <cellStyle name="_VC 6.15.06 update on 06GRC power costs.xls Chart 2_NIM Summary 23" xfId="23186"/>
    <cellStyle name="_VC 6.15.06 update on 06GRC power costs.xls Chart 2_NIM Summary 23 2" xfId="23187"/>
    <cellStyle name="_VC 6.15.06 update on 06GRC power costs.xls Chart 2_NIM Summary 23 3" xfId="23188"/>
    <cellStyle name="_VC 6.15.06 update on 06GRC power costs.xls Chart 2_NIM Summary 24" xfId="23189"/>
    <cellStyle name="_VC 6.15.06 update on 06GRC power costs.xls Chart 2_NIM Summary 24 2" xfId="23190"/>
    <cellStyle name="_VC 6.15.06 update on 06GRC power costs.xls Chart 2_NIM Summary 24 3" xfId="23191"/>
    <cellStyle name="_VC 6.15.06 update on 06GRC power costs.xls Chart 2_NIM Summary 25" xfId="23192"/>
    <cellStyle name="_VC 6.15.06 update on 06GRC power costs.xls Chart 2_NIM Summary 25 2" xfId="23193"/>
    <cellStyle name="_VC 6.15.06 update on 06GRC power costs.xls Chart 2_NIM Summary 25 3" xfId="23194"/>
    <cellStyle name="_VC 6.15.06 update on 06GRC power costs.xls Chart 2_NIM Summary 26" xfId="23195"/>
    <cellStyle name="_VC 6.15.06 update on 06GRC power costs.xls Chart 2_NIM Summary 26 2" xfId="23196"/>
    <cellStyle name="_VC 6.15.06 update on 06GRC power costs.xls Chart 2_NIM Summary 26 3" xfId="23197"/>
    <cellStyle name="_VC 6.15.06 update on 06GRC power costs.xls Chart 2_NIM Summary 27" xfId="23198"/>
    <cellStyle name="_VC 6.15.06 update on 06GRC power costs.xls Chart 2_NIM Summary 27 2" xfId="23199"/>
    <cellStyle name="_VC 6.15.06 update on 06GRC power costs.xls Chart 2_NIM Summary 27 3" xfId="23200"/>
    <cellStyle name="_VC 6.15.06 update on 06GRC power costs.xls Chart 2_NIM Summary 28" xfId="23201"/>
    <cellStyle name="_VC 6.15.06 update on 06GRC power costs.xls Chart 2_NIM Summary 28 2" xfId="23202"/>
    <cellStyle name="_VC 6.15.06 update on 06GRC power costs.xls Chart 2_NIM Summary 28 3" xfId="23203"/>
    <cellStyle name="_VC 6.15.06 update on 06GRC power costs.xls Chart 2_NIM Summary 29" xfId="23204"/>
    <cellStyle name="_VC 6.15.06 update on 06GRC power costs.xls Chart 2_NIM Summary 29 2" xfId="23205"/>
    <cellStyle name="_VC 6.15.06 update on 06GRC power costs.xls Chart 2_NIM Summary 29 3" xfId="23206"/>
    <cellStyle name="_VC 6.15.06 update on 06GRC power costs.xls Chart 2_NIM Summary 3" xfId="23207"/>
    <cellStyle name="_VC 6.15.06 update on 06GRC power costs.xls Chart 2_NIM Summary 3 2" xfId="23208"/>
    <cellStyle name="_VC 6.15.06 update on 06GRC power costs.xls Chart 2_NIM Summary 3 2 2" xfId="23209"/>
    <cellStyle name="_VC 6.15.06 update on 06GRC power costs.xls Chart 2_NIM Summary 3 3" xfId="23210"/>
    <cellStyle name="_VC 6.15.06 update on 06GRC power costs.xls Chart 2_NIM Summary 3 4" xfId="23211"/>
    <cellStyle name="_VC 6.15.06 update on 06GRC power costs.xls Chart 2_NIM Summary 30" xfId="23212"/>
    <cellStyle name="_VC 6.15.06 update on 06GRC power costs.xls Chart 2_NIM Summary 30 2" xfId="23213"/>
    <cellStyle name="_VC 6.15.06 update on 06GRC power costs.xls Chart 2_NIM Summary 30 3" xfId="23214"/>
    <cellStyle name="_VC 6.15.06 update on 06GRC power costs.xls Chart 2_NIM Summary 31" xfId="23215"/>
    <cellStyle name="_VC 6.15.06 update on 06GRC power costs.xls Chart 2_NIM Summary 31 2" xfId="23216"/>
    <cellStyle name="_VC 6.15.06 update on 06GRC power costs.xls Chart 2_NIM Summary 31 3" xfId="23217"/>
    <cellStyle name="_VC 6.15.06 update on 06GRC power costs.xls Chart 2_NIM Summary 32" xfId="23218"/>
    <cellStyle name="_VC 6.15.06 update on 06GRC power costs.xls Chart 2_NIM Summary 32 2" xfId="23219"/>
    <cellStyle name="_VC 6.15.06 update on 06GRC power costs.xls Chart 2_NIM Summary 33" xfId="23220"/>
    <cellStyle name="_VC 6.15.06 update on 06GRC power costs.xls Chart 2_NIM Summary 33 2" xfId="23221"/>
    <cellStyle name="_VC 6.15.06 update on 06GRC power costs.xls Chart 2_NIM Summary 34" xfId="23222"/>
    <cellStyle name="_VC 6.15.06 update on 06GRC power costs.xls Chart 2_NIM Summary 34 2" xfId="23223"/>
    <cellStyle name="_VC 6.15.06 update on 06GRC power costs.xls Chart 2_NIM Summary 35" xfId="23224"/>
    <cellStyle name="_VC 6.15.06 update on 06GRC power costs.xls Chart 2_NIM Summary 35 2" xfId="23225"/>
    <cellStyle name="_VC 6.15.06 update on 06GRC power costs.xls Chart 2_NIM Summary 36" xfId="23226"/>
    <cellStyle name="_VC 6.15.06 update on 06GRC power costs.xls Chart 2_NIM Summary 36 2" xfId="23227"/>
    <cellStyle name="_VC 6.15.06 update on 06GRC power costs.xls Chart 2_NIM Summary 37" xfId="23228"/>
    <cellStyle name="_VC 6.15.06 update on 06GRC power costs.xls Chart 2_NIM Summary 37 2" xfId="23229"/>
    <cellStyle name="_VC 6.15.06 update on 06GRC power costs.xls Chart 2_NIM Summary 38" xfId="23230"/>
    <cellStyle name="_VC 6.15.06 update on 06GRC power costs.xls Chart 2_NIM Summary 38 2" xfId="23231"/>
    <cellStyle name="_VC 6.15.06 update on 06GRC power costs.xls Chart 2_NIM Summary 39" xfId="23232"/>
    <cellStyle name="_VC 6.15.06 update on 06GRC power costs.xls Chart 2_NIM Summary 39 2" xfId="23233"/>
    <cellStyle name="_VC 6.15.06 update on 06GRC power costs.xls Chart 2_NIM Summary 4" xfId="23234"/>
    <cellStyle name="_VC 6.15.06 update on 06GRC power costs.xls Chart 2_NIM Summary 4 2" xfId="23235"/>
    <cellStyle name="_VC 6.15.06 update on 06GRC power costs.xls Chart 2_NIM Summary 4 2 2" xfId="23236"/>
    <cellStyle name="_VC 6.15.06 update on 06GRC power costs.xls Chart 2_NIM Summary 4 3" xfId="23237"/>
    <cellStyle name="_VC 6.15.06 update on 06GRC power costs.xls Chart 2_NIM Summary 4 4" xfId="23238"/>
    <cellStyle name="_VC 6.15.06 update on 06GRC power costs.xls Chart 2_NIM Summary 40" xfId="23239"/>
    <cellStyle name="_VC 6.15.06 update on 06GRC power costs.xls Chart 2_NIM Summary 40 2" xfId="23240"/>
    <cellStyle name="_VC 6.15.06 update on 06GRC power costs.xls Chart 2_NIM Summary 41" xfId="23241"/>
    <cellStyle name="_VC 6.15.06 update on 06GRC power costs.xls Chart 2_NIM Summary 41 2" xfId="23242"/>
    <cellStyle name="_VC 6.15.06 update on 06GRC power costs.xls Chart 2_NIM Summary 42" xfId="23243"/>
    <cellStyle name="_VC 6.15.06 update on 06GRC power costs.xls Chart 2_NIM Summary 42 2" xfId="23244"/>
    <cellStyle name="_VC 6.15.06 update on 06GRC power costs.xls Chart 2_NIM Summary 43" xfId="23245"/>
    <cellStyle name="_VC 6.15.06 update on 06GRC power costs.xls Chart 2_NIM Summary 43 2" xfId="23246"/>
    <cellStyle name="_VC 6.15.06 update on 06GRC power costs.xls Chart 2_NIM Summary 44" xfId="23247"/>
    <cellStyle name="_VC 6.15.06 update on 06GRC power costs.xls Chart 2_NIM Summary 44 2" xfId="23248"/>
    <cellStyle name="_VC 6.15.06 update on 06GRC power costs.xls Chart 2_NIM Summary 45" xfId="23249"/>
    <cellStyle name="_VC 6.15.06 update on 06GRC power costs.xls Chart 2_NIM Summary 45 2" xfId="23250"/>
    <cellStyle name="_VC 6.15.06 update on 06GRC power costs.xls Chart 2_NIM Summary 46" xfId="23251"/>
    <cellStyle name="_VC 6.15.06 update on 06GRC power costs.xls Chart 2_NIM Summary 46 2" xfId="23252"/>
    <cellStyle name="_VC 6.15.06 update on 06GRC power costs.xls Chart 2_NIM Summary 47" xfId="23253"/>
    <cellStyle name="_VC 6.15.06 update on 06GRC power costs.xls Chart 2_NIM Summary 47 2" xfId="23254"/>
    <cellStyle name="_VC 6.15.06 update on 06GRC power costs.xls Chart 2_NIM Summary 48" xfId="23255"/>
    <cellStyle name="_VC 6.15.06 update on 06GRC power costs.xls Chart 2_NIM Summary 49" xfId="23256"/>
    <cellStyle name="_VC 6.15.06 update on 06GRC power costs.xls Chart 2_NIM Summary 5" xfId="23257"/>
    <cellStyle name="_VC 6.15.06 update on 06GRC power costs.xls Chart 2_NIM Summary 5 2" xfId="23258"/>
    <cellStyle name="_VC 6.15.06 update on 06GRC power costs.xls Chart 2_NIM Summary 5 2 2" xfId="23259"/>
    <cellStyle name="_VC 6.15.06 update on 06GRC power costs.xls Chart 2_NIM Summary 5 3" xfId="23260"/>
    <cellStyle name="_VC 6.15.06 update on 06GRC power costs.xls Chart 2_NIM Summary 5 4" xfId="23261"/>
    <cellStyle name="_VC 6.15.06 update on 06GRC power costs.xls Chart 2_NIM Summary 50" xfId="23262"/>
    <cellStyle name="_VC 6.15.06 update on 06GRC power costs.xls Chart 2_NIM Summary 51" xfId="23263"/>
    <cellStyle name="_VC 6.15.06 update on 06GRC power costs.xls Chart 2_NIM Summary 52" xfId="23264"/>
    <cellStyle name="_VC 6.15.06 update on 06GRC power costs.xls Chart 2_NIM Summary 6" xfId="23265"/>
    <cellStyle name="_VC 6.15.06 update on 06GRC power costs.xls Chart 2_NIM Summary 6 2" xfId="23266"/>
    <cellStyle name="_VC 6.15.06 update on 06GRC power costs.xls Chart 2_NIM Summary 6 2 2" xfId="23267"/>
    <cellStyle name="_VC 6.15.06 update on 06GRC power costs.xls Chart 2_NIM Summary 6 3" xfId="23268"/>
    <cellStyle name="_VC 6.15.06 update on 06GRC power costs.xls Chart 2_NIM Summary 6 4" xfId="23269"/>
    <cellStyle name="_VC 6.15.06 update on 06GRC power costs.xls Chart 2_NIM Summary 7" xfId="23270"/>
    <cellStyle name="_VC 6.15.06 update on 06GRC power costs.xls Chart 2_NIM Summary 7 2" xfId="23271"/>
    <cellStyle name="_VC 6.15.06 update on 06GRC power costs.xls Chart 2_NIM Summary 7 2 2" xfId="23272"/>
    <cellStyle name="_VC 6.15.06 update on 06GRC power costs.xls Chart 2_NIM Summary 7 3" xfId="23273"/>
    <cellStyle name="_VC 6.15.06 update on 06GRC power costs.xls Chart 2_NIM Summary 7 4" xfId="23274"/>
    <cellStyle name="_VC 6.15.06 update on 06GRC power costs.xls Chart 2_NIM Summary 7 5" xfId="23275"/>
    <cellStyle name="_VC 6.15.06 update on 06GRC power costs.xls Chart 2_NIM Summary 8" xfId="23276"/>
    <cellStyle name="_VC 6.15.06 update on 06GRC power costs.xls Chart 2_NIM Summary 8 2" xfId="23277"/>
    <cellStyle name="_VC 6.15.06 update on 06GRC power costs.xls Chart 2_NIM Summary 8 2 2" xfId="23278"/>
    <cellStyle name="_VC 6.15.06 update on 06GRC power costs.xls Chart 2_NIM Summary 8 3" xfId="23279"/>
    <cellStyle name="_VC 6.15.06 update on 06GRC power costs.xls Chart 2_NIM Summary 8 4" xfId="23280"/>
    <cellStyle name="_VC 6.15.06 update on 06GRC power costs.xls Chart 2_NIM Summary 8 5" xfId="23281"/>
    <cellStyle name="_VC 6.15.06 update on 06GRC power costs.xls Chart 2_NIM Summary 9" xfId="23282"/>
    <cellStyle name="_VC 6.15.06 update on 06GRC power costs.xls Chart 2_NIM Summary 9 2" xfId="23283"/>
    <cellStyle name="_VC 6.15.06 update on 06GRC power costs.xls Chart 2_NIM Summary 9 2 2" xfId="23284"/>
    <cellStyle name="_VC 6.15.06 update on 06GRC power costs.xls Chart 2_NIM Summary 9 3" xfId="23285"/>
    <cellStyle name="_VC 6.15.06 update on 06GRC power costs.xls Chart 2_NIM Summary 9 4" xfId="23286"/>
    <cellStyle name="_VC 6.15.06 update on 06GRC power costs.xls Chart 2_NIM Summary 9 5" xfId="23287"/>
    <cellStyle name="_VC 6.15.06 update on 06GRC power costs.xls Chart 2_NIM Summary_DEM-WP(C) ENERG10C--ctn Mid-C_042010 2010GRC" xfId="23288"/>
    <cellStyle name="_VC 6.15.06 update on 06GRC power costs.xls Chart 2_NIM Summary_DEM-WP(C) ENERG10C--ctn Mid-C_042010 2010GRC 2" xfId="23289"/>
    <cellStyle name="_VC 6.15.06 update on 06GRC power costs.xls Chart 2_PCA 10 -  Exhibit D Dec 2011" xfId="23290"/>
    <cellStyle name="_VC 6.15.06 update on 06GRC power costs.xls Chart 2_PCA 10 -  Exhibit D Dec 2011 2" xfId="23291"/>
    <cellStyle name="_VC 6.15.06 update on 06GRC power costs.xls Chart 2_PCA 10 -  Exhibit D from A Kellogg Jan 2011" xfId="23292"/>
    <cellStyle name="_VC 6.15.06 update on 06GRC power costs.xls Chart 2_PCA 10 -  Exhibit D from A Kellogg Jan 2011 2" xfId="23293"/>
    <cellStyle name="_VC 6.15.06 update on 06GRC power costs.xls Chart 2_PCA 10 -  Exhibit D from A Kellogg July 2011" xfId="23294"/>
    <cellStyle name="_VC 6.15.06 update on 06GRC power costs.xls Chart 2_PCA 10 -  Exhibit D from A Kellogg July 2011 2" xfId="23295"/>
    <cellStyle name="_VC 6.15.06 update on 06GRC power costs.xls Chart 2_PCA 10 -  Exhibit D from S Free Rcv'd 12-11" xfId="23296"/>
    <cellStyle name="_VC 6.15.06 update on 06GRC power costs.xls Chart 2_PCA 10 -  Exhibit D from S Free Rcv'd 12-11 2" xfId="23297"/>
    <cellStyle name="_VC 6.15.06 update on 06GRC power costs.xls Chart 2_PCA 11 -  Exhibit D Jan 2012 fr A Kellogg" xfId="23298"/>
    <cellStyle name="_VC 6.15.06 update on 06GRC power costs.xls Chart 2_PCA 11 -  Exhibit D Jan 2012 fr A Kellogg 2" xfId="23299"/>
    <cellStyle name="_VC 6.15.06 update on 06GRC power costs.xls Chart 2_PCA 11 -  Exhibit D Jan 2012 WF" xfId="23300"/>
    <cellStyle name="_VC 6.15.06 update on 06GRC power costs.xls Chart 2_PCA 11 -  Exhibit D Jan 2012 WF 2" xfId="23301"/>
    <cellStyle name="_VC 6.15.06 update on 06GRC power costs.xls Chart 2_PCA 9 -  Exhibit D April 2010" xfId="23302"/>
    <cellStyle name="_VC 6.15.06 update on 06GRC power costs.xls Chart 2_PCA 9 -  Exhibit D April 2010 (3)" xfId="23303"/>
    <cellStyle name="_VC 6.15.06 update on 06GRC power costs.xls Chart 2_PCA 9 -  Exhibit D April 2010 (3) 2" xfId="23304"/>
    <cellStyle name="_VC 6.15.06 update on 06GRC power costs.xls Chart 2_PCA 9 -  Exhibit D April 2010 (3) 2 2" xfId="23305"/>
    <cellStyle name="_VC 6.15.06 update on 06GRC power costs.xls Chart 2_PCA 9 -  Exhibit D April 2010 (3) 2 2 2" xfId="23306"/>
    <cellStyle name="_VC 6.15.06 update on 06GRC power costs.xls Chart 2_PCA 9 -  Exhibit D April 2010 (3) 2 2 2 2" xfId="23307"/>
    <cellStyle name="_VC 6.15.06 update on 06GRC power costs.xls Chart 2_PCA 9 -  Exhibit D April 2010 (3) 2 3" xfId="23308"/>
    <cellStyle name="_VC 6.15.06 update on 06GRC power costs.xls Chart 2_PCA 9 -  Exhibit D April 2010 (3) 2 3 2" xfId="23309"/>
    <cellStyle name="_VC 6.15.06 update on 06GRC power costs.xls Chart 2_PCA 9 -  Exhibit D April 2010 (3) 2 4" xfId="23310"/>
    <cellStyle name="_VC 6.15.06 update on 06GRC power costs.xls Chart 2_PCA 9 -  Exhibit D April 2010 (3) 2 4 2" xfId="23311"/>
    <cellStyle name="_VC 6.15.06 update on 06GRC power costs.xls Chart 2_PCA 9 -  Exhibit D April 2010 (3) 2 5" xfId="23312"/>
    <cellStyle name="_VC 6.15.06 update on 06GRC power costs.xls Chart 2_PCA 9 -  Exhibit D April 2010 (3) 3" xfId="23313"/>
    <cellStyle name="_VC 6.15.06 update on 06GRC power costs.xls Chart 2_PCA 9 -  Exhibit D April 2010 (3) 3 2" xfId="23314"/>
    <cellStyle name="_VC 6.15.06 update on 06GRC power costs.xls Chart 2_PCA 9 -  Exhibit D April 2010 (3) 3 2 2" xfId="23315"/>
    <cellStyle name="_VC 6.15.06 update on 06GRC power costs.xls Chart 2_PCA 9 -  Exhibit D April 2010 (3) 3 3" xfId="23316"/>
    <cellStyle name="_VC 6.15.06 update on 06GRC power costs.xls Chart 2_PCA 9 -  Exhibit D April 2010 (3) 4" xfId="23317"/>
    <cellStyle name="_VC 6.15.06 update on 06GRC power costs.xls Chart 2_PCA 9 -  Exhibit D April 2010 (3) 4 2" xfId="23318"/>
    <cellStyle name="_VC 6.15.06 update on 06GRC power costs.xls Chart 2_PCA 9 -  Exhibit D April 2010 (3) 4 2 2" xfId="23319"/>
    <cellStyle name="_VC 6.15.06 update on 06GRC power costs.xls Chart 2_PCA 9 -  Exhibit D April 2010 (3) 4 3" xfId="23320"/>
    <cellStyle name="_VC 6.15.06 update on 06GRC power costs.xls Chart 2_PCA 9 -  Exhibit D April 2010 (3) 5" xfId="23321"/>
    <cellStyle name="_VC 6.15.06 update on 06GRC power costs.xls Chart 2_PCA 9 -  Exhibit D April 2010 (3) 5 2" xfId="23322"/>
    <cellStyle name="_VC 6.15.06 update on 06GRC power costs.xls Chart 2_PCA 9 -  Exhibit D April 2010 (3) 6" xfId="23323"/>
    <cellStyle name="_VC 6.15.06 update on 06GRC power costs.xls Chart 2_PCA 9 -  Exhibit D April 2010 (3) 6 2" xfId="23324"/>
    <cellStyle name="_VC 6.15.06 update on 06GRC power costs.xls Chart 2_PCA 9 -  Exhibit D April 2010 (3) 7" xfId="23325"/>
    <cellStyle name="_VC 6.15.06 update on 06GRC power costs.xls Chart 2_PCA 9 -  Exhibit D April 2010 (3)_DEM-WP(C) ENERG10C--ctn Mid-C_042010 2010GRC" xfId="23326"/>
    <cellStyle name="_VC 6.15.06 update on 06GRC power costs.xls Chart 2_PCA 9 -  Exhibit D April 2010 (3)_DEM-WP(C) ENERG10C--ctn Mid-C_042010 2010GRC 2" xfId="23327"/>
    <cellStyle name="_VC 6.15.06 update on 06GRC power costs.xls Chart 2_PCA 9 -  Exhibit D April 2010 2" xfId="23328"/>
    <cellStyle name="_VC 6.15.06 update on 06GRC power costs.xls Chart 2_PCA 9 -  Exhibit D April 2010 2 2" xfId="23329"/>
    <cellStyle name="_VC 6.15.06 update on 06GRC power costs.xls Chart 2_PCA 9 -  Exhibit D April 2010 3" xfId="23330"/>
    <cellStyle name="_VC 6.15.06 update on 06GRC power costs.xls Chart 2_PCA 9 -  Exhibit D April 2010 3 2" xfId="23331"/>
    <cellStyle name="_VC 6.15.06 update on 06GRC power costs.xls Chart 2_PCA 9 -  Exhibit D April 2010 4" xfId="23332"/>
    <cellStyle name="_VC 6.15.06 update on 06GRC power costs.xls Chart 2_PCA 9 -  Exhibit D April 2010 4 2" xfId="23333"/>
    <cellStyle name="_VC 6.15.06 update on 06GRC power costs.xls Chart 2_PCA 9 -  Exhibit D April 2010 5" xfId="23334"/>
    <cellStyle name="_VC 6.15.06 update on 06GRC power costs.xls Chart 2_PCA 9 -  Exhibit D April 2010 5 2" xfId="23335"/>
    <cellStyle name="_VC 6.15.06 update on 06GRC power costs.xls Chart 2_PCA 9 -  Exhibit D April 2010 6" xfId="23336"/>
    <cellStyle name="_VC 6.15.06 update on 06GRC power costs.xls Chart 2_PCA 9 -  Exhibit D April 2010 6 2" xfId="23337"/>
    <cellStyle name="_VC 6.15.06 update on 06GRC power costs.xls Chart 2_PCA 9 -  Exhibit D April 2010 7" xfId="23338"/>
    <cellStyle name="_VC 6.15.06 update on 06GRC power costs.xls Chart 2_PCA 9 -  Exhibit D Nov 2010" xfId="23339"/>
    <cellStyle name="_VC 6.15.06 update on 06GRC power costs.xls Chart 2_PCA 9 -  Exhibit D Nov 2010 2" xfId="23340"/>
    <cellStyle name="_VC 6.15.06 update on 06GRC power costs.xls Chart 2_PCA 9 -  Exhibit D Nov 2010 2 2" xfId="23341"/>
    <cellStyle name="_VC 6.15.06 update on 06GRC power costs.xls Chart 2_PCA 9 -  Exhibit D Nov 2010 3" xfId="23342"/>
    <cellStyle name="_VC 6.15.06 update on 06GRC power costs.xls Chart 2_PCA 9 - Exhibit D at August 2010" xfId="23343"/>
    <cellStyle name="_VC 6.15.06 update on 06GRC power costs.xls Chart 2_PCA 9 - Exhibit D at August 2010 2" xfId="23344"/>
    <cellStyle name="_VC 6.15.06 update on 06GRC power costs.xls Chart 2_PCA 9 - Exhibit D at August 2010 2 2" xfId="23345"/>
    <cellStyle name="_VC 6.15.06 update on 06GRC power costs.xls Chart 2_PCA 9 - Exhibit D at August 2010 3" xfId="23346"/>
    <cellStyle name="_VC 6.15.06 update on 06GRC power costs.xls Chart 2_PCA 9 - Exhibit D June 2010 GRC" xfId="23347"/>
    <cellStyle name="_VC 6.15.06 update on 06GRC power costs.xls Chart 2_PCA 9 - Exhibit D June 2010 GRC 2" xfId="23348"/>
    <cellStyle name="_VC 6.15.06 update on 06GRC power costs.xls Chart 2_PCA 9 - Exhibit D June 2010 GRC 2 2" xfId="23349"/>
    <cellStyle name="_VC 6.15.06 update on 06GRC power costs.xls Chart 2_PCA 9 - Exhibit D June 2010 GRC 3" xfId="23350"/>
    <cellStyle name="_VC 6.15.06 update on 06GRC power costs.xls Chart 2_Power Costs - Comparison bx Rbtl-Staff-Jt-PC" xfId="23351"/>
    <cellStyle name="_VC 6.15.06 update on 06GRC power costs.xls Chart 2_Power Costs - Comparison bx Rbtl-Staff-Jt-PC 2" xfId="23352"/>
    <cellStyle name="_VC 6.15.06 update on 06GRC power costs.xls Chart 2_Power Costs - Comparison bx Rbtl-Staff-Jt-PC 2 2" xfId="23353"/>
    <cellStyle name="_VC 6.15.06 update on 06GRC power costs.xls Chart 2_Power Costs - Comparison bx Rbtl-Staff-Jt-PC 2 2 2" xfId="23354"/>
    <cellStyle name="_VC 6.15.06 update on 06GRC power costs.xls Chart 2_Power Costs - Comparison bx Rbtl-Staff-Jt-PC 2 2 2 2" xfId="23355"/>
    <cellStyle name="_VC 6.15.06 update on 06GRC power costs.xls Chart 2_Power Costs - Comparison bx Rbtl-Staff-Jt-PC 2 2 3" xfId="23356"/>
    <cellStyle name="_VC 6.15.06 update on 06GRC power costs.xls Chart 2_Power Costs - Comparison bx Rbtl-Staff-Jt-PC 2 3" xfId="23357"/>
    <cellStyle name="_VC 6.15.06 update on 06GRC power costs.xls Chart 2_Power Costs - Comparison bx Rbtl-Staff-Jt-PC 2 3 2" xfId="23358"/>
    <cellStyle name="_VC 6.15.06 update on 06GRC power costs.xls Chart 2_Power Costs - Comparison bx Rbtl-Staff-Jt-PC 2 4" xfId="23359"/>
    <cellStyle name="_VC 6.15.06 update on 06GRC power costs.xls Chart 2_Power Costs - Comparison bx Rbtl-Staff-Jt-PC 2 4 2" xfId="23360"/>
    <cellStyle name="_VC 6.15.06 update on 06GRC power costs.xls Chart 2_Power Costs - Comparison bx Rbtl-Staff-Jt-PC 2 5" xfId="23361"/>
    <cellStyle name="_VC 6.15.06 update on 06GRC power costs.xls Chart 2_Power Costs - Comparison bx Rbtl-Staff-Jt-PC 3" xfId="23362"/>
    <cellStyle name="_VC 6.15.06 update on 06GRC power costs.xls Chart 2_Power Costs - Comparison bx Rbtl-Staff-Jt-PC 3 2" xfId="23363"/>
    <cellStyle name="_VC 6.15.06 update on 06GRC power costs.xls Chart 2_Power Costs - Comparison bx Rbtl-Staff-Jt-PC 3 2 2" xfId="23364"/>
    <cellStyle name="_VC 6.15.06 update on 06GRC power costs.xls Chart 2_Power Costs - Comparison bx Rbtl-Staff-Jt-PC 3 3" xfId="23365"/>
    <cellStyle name="_VC 6.15.06 update on 06GRC power costs.xls Chart 2_Power Costs - Comparison bx Rbtl-Staff-Jt-PC 3 4" xfId="23366"/>
    <cellStyle name="_VC 6.15.06 update on 06GRC power costs.xls Chart 2_Power Costs - Comparison bx Rbtl-Staff-Jt-PC 4" xfId="23367"/>
    <cellStyle name="_VC 6.15.06 update on 06GRC power costs.xls Chart 2_Power Costs - Comparison bx Rbtl-Staff-Jt-PC 4 2" xfId="23368"/>
    <cellStyle name="_VC 6.15.06 update on 06GRC power costs.xls Chart 2_Power Costs - Comparison bx Rbtl-Staff-Jt-PC 4 2 2" xfId="23369"/>
    <cellStyle name="_VC 6.15.06 update on 06GRC power costs.xls Chart 2_Power Costs - Comparison bx Rbtl-Staff-Jt-PC 4 3" xfId="23370"/>
    <cellStyle name="_VC 6.15.06 update on 06GRC power costs.xls Chart 2_Power Costs - Comparison bx Rbtl-Staff-Jt-PC 5" xfId="23371"/>
    <cellStyle name="_VC 6.15.06 update on 06GRC power costs.xls Chart 2_Power Costs - Comparison bx Rbtl-Staff-Jt-PC 5 2" xfId="23372"/>
    <cellStyle name="_VC 6.15.06 update on 06GRC power costs.xls Chart 2_Power Costs - Comparison bx Rbtl-Staff-Jt-PC 6" xfId="23373"/>
    <cellStyle name="_VC 6.15.06 update on 06GRC power costs.xls Chart 2_Power Costs - Comparison bx Rbtl-Staff-Jt-PC 6 2" xfId="23374"/>
    <cellStyle name="_VC 6.15.06 update on 06GRC power costs.xls Chart 2_Power Costs - Comparison bx Rbtl-Staff-Jt-PC 7" xfId="23375"/>
    <cellStyle name="_VC 6.15.06 update on 06GRC power costs.xls Chart 2_Power Costs - Comparison bx Rbtl-Staff-Jt-PC_Adj Bench DR 3 for Initial Briefs (Electric)" xfId="23376"/>
    <cellStyle name="_VC 6.15.06 update on 06GRC power costs.xls Chart 2_Power Costs - Comparison bx Rbtl-Staff-Jt-PC_Adj Bench DR 3 for Initial Briefs (Electric) 2" xfId="23377"/>
    <cellStyle name="_VC 6.15.06 update on 06GRC power costs.xls Chart 2_Power Costs - Comparison bx Rbtl-Staff-Jt-PC_Adj Bench DR 3 for Initial Briefs (Electric) 2 2" xfId="23378"/>
    <cellStyle name="_VC 6.15.06 update on 06GRC power costs.xls Chart 2_Power Costs - Comparison bx Rbtl-Staff-Jt-PC_Adj Bench DR 3 for Initial Briefs (Electric) 2 2 2" xfId="23379"/>
    <cellStyle name="_VC 6.15.06 update on 06GRC power costs.xls Chart 2_Power Costs - Comparison bx Rbtl-Staff-Jt-PC_Adj Bench DR 3 for Initial Briefs (Electric) 2 2 2 2" xfId="23380"/>
    <cellStyle name="_VC 6.15.06 update on 06GRC power costs.xls Chart 2_Power Costs - Comparison bx Rbtl-Staff-Jt-PC_Adj Bench DR 3 for Initial Briefs (Electric) 2 2 3" xfId="23381"/>
    <cellStyle name="_VC 6.15.06 update on 06GRC power costs.xls Chart 2_Power Costs - Comparison bx Rbtl-Staff-Jt-PC_Adj Bench DR 3 for Initial Briefs (Electric) 2 3" xfId="23382"/>
    <cellStyle name="_VC 6.15.06 update on 06GRC power costs.xls Chart 2_Power Costs - Comparison bx Rbtl-Staff-Jt-PC_Adj Bench DR 3 for Initial Briefs (Electric) 2 3 2" xfId="23383"/>
    <cellStyle name="_VC 6.15.06 update on 06GRC power costs.xls Chart 2_Power Costs - Comparison bx Rbtl-Staff-Jt-PC_Adj Bench DR 3 for Initial Briefs (Electric) 2 4" xfId="23384"/>
    <cellStyle name="_VC 6.15.06 update on 06GRC power costs.xls Chart 2_Power Costs - Comparison bx Rbtl-Staff-Jt-PC_Adj Bench DR 3 for Initial Briefs (Electric) 2 4 2" xfId="23385"/>
    <cellStyle name="_VC 6.15.06 update on 06GRC power costs.xls Chart 2_Power Costs - Comparison bx Rbtl-Staff-Jt-PC_Adj Bench DR 3 for Initial Briefs (Electric) 2 5" xfId="23386"/>
    <cellStyle name="_VC 6.15.06 update on 06GRC power costs.xls Chart 2_Power Costs - Comparison bx Rbtl-Staff-Jt-PC_Adj Bench DR 3 for Initial Briefs (Electric) 3" xfId="23387"/>
    <cellStyle name="_VC 6.15.06 update on 06GRC power costs.xls Chart 2_Power Costs - Comparison bx Rbtl-Staff-Jt-PC_Adj Bench DR 3 for Initial Briefs (Electric) 3 2" xfId="23388"/>
    <cellStyle name="_VC 6.15.06 update on 06GRC power costs.xls Chart 2_Power Costs - Comparison bx Rbtl-Staff-Jt-PC_Adj Bench DR 3 for Initial Briefs (Electric) 3 2 2" xfId="23389"/>
    <cellStyle name="_VC 6.15.06 update on 06GRC power costs.xls Chart 2_Power Costs - Comparison bx Rbtl-Staff-Jt-PC_Adj Bench DR 3 for Initial Briefs (Electric) 3 3" xfId="23390"/>
    <cellStyle name="_VC 6.15.06 update on 06GRC power costs.xls Chart 2_Power Costs - Comparison bx Rbtl-Staff-Jt-PC_Adj Bench DR 3 for Initial Briefs (Electric) 3 4" xfId="23391"/>
    <cellStyle name="_VC 6.15.06 update on 06GRC power costs.xls Chart 2_Power Costs - Comparison bx Rbtl-Staff-Jt-PC_Adj Bench DR 3 for Initial Briefs (Electric) 4" xfId="23392"/>
    <cellStyle name="_VC 6.15.06 update on 06GRC power costs.xls Chart 2_Power Costs - Comparison bx Rbtl-Staff-Jt-PC_Adj Bench DR 3 for Initial Briefs (Electric) 4 2" xfId="23393"/>
    <cellStyle name="_VC 6.15.06 update on 06GRC power costs.xls Chart 2_Power Costs - Comparison bx Rbtl-Staff-Jt-PC_Adj Bench DR 3 for Initial Briefs (Electric) 4 2 2" xfId="23394"/>
    <cellStyle name="_VC 6.15.06 update on 06GRC power costs.xls Chart 2_Power Costs - Comparison bx Rbtl-Staff-Jt-PC_Adj Bench DR 3 for Initial Briefs (Electric) 4 3" xfId="23395"/>
    <cellStyle name="_VC 6.15.06 update on 06GRC power costs.xls Chart 2_Power Costs - Comparison bx Rbtl-Staff-Jt-PC_Adj Bench DR 3 for Initial Briefs (Electric) 5" xfId="23396"/>
    <cellStyle name="_VC 6.15.06 update on 06GRC power costs.xls Chart 2_Power Costs - Comparison bx Rbtl-Staff-Jt-PC_Adj Bench DR 3 for Initial Briefs (Electric) 5 2" xfId="23397"/>
    <cellStyle name="_VC 6.15.06 update on 06GRC power costs.xls Chart 2_Power Costs - Comparison bx Rbtl-Staff-Jt-PC_Adj Bench DR 3 for Initial Briefs (Electric) 6" xfId="23398"/>
    <cellStyle name="_VC 6.15.06 update on 06GRC power costs.xls Chart 2_Power Costs - Comparison bx Rbtl-Staff-Jt-PC_Adj Bench DR 3 for Initial Briefs (Electric) 6 2" xfId="23399"/>
    <cellStyle name="_VC 6.15.06 update on 06GRC power costs.xls Chart 2_Power Costs - Comparison bx Rbtl-Staff-Jt-PC_Adj Bench DR 3 for Initial Briefs (Electric) 7" xfId="23400"/>
    <cellStyle name="_VC 6.15.06 update on 06GRC power costs.xls Chart 2_Power Costs - Comparison bx Rbtl-Staff-Jt-PC_Adj Bench DR 3 for Initial Briefs (Electric)_DEM-WP(C) ENERG10C--ctn Mid-C_042010 2010GRC" xfId="23401"/>
    <cellStyle name="_VC 6.15.06 update on 06GRC power costs.xls Chart 2_Power Costs - Comparison bx Rbtl-Staff-Jt-PC_Adj Bench DR 3 for Initial Briefs (Electric)_DEM-WP(C) ENERG10C--ctn Mid-C_042010 2010GRC 2" xfId="23402"/>
    <cellStyle name="_VC 6.15.06 update on 06GRC power costs.xls Chart 2_Power Costs - Comparison bx Rbtl-Staff-Jt-PC_DEM-WP(C) ENERG10C--ctn Mid-C_042010 2010GRC" xfId="23403"/>
    <cellStyle name="_VC 6.15.06 update on 06GRC power costs.xls Chart 2_Power Costs - Comparison bx Rbtl-Staff-Jt-PC_DEM-WP(C) ENERG10C--ctn Mid-C_042010 2010GRC 2" xfId="23404"/>
    <cellStyle name="_VC 6.15.06 update on 06GRC power costs.xls Chart 2_Power Costs - Comparison bx Rbtl-Staff-Jt-PC_Electric Rev Req Model (2009 GRC) Rebuttal" xfId="23405"/>
    <cellStyle name="_VC 6.15.06 update on 06GRC power costs.xls Chart 2_Power Costs - Comparison bx Rbtl-Staff-Jt-PC_Electric Rev Req Model (2009 GRC) Rebuttal 2" xfId="23406"/>
    <cellStyle name="_VC 6.15.06 update on 06GRC power costs.xls Chart 2_Power Costs - Comparison bx Rbtl-Staff-Jt-PC_Electric Rev Req Model (2009 GRC) Rebuttal 2 2" xfId="23407"/>
    <cellStyle name="_VC 6.15.06 update on 06GRC power costs.xls Chart 2_Power Costs - Comparison bx Rbtl-Staff-Jt-PC_Electric Rev Req Model (2009 GRC) Rebuttal 2 2 2" xfId="23408"/>
    <cellStyle name="_VC 6.15.06 update on 06GRC power costs.xls Chart 2_Power Costs - Comparison bx Rbtl-Staff-Jt-PC_Electric Rev Req Model (2009 GRC) Rebuttal 2 3" xfId="23409"/>
    <cellStyle name="_VC 6.15.06 update on 06GRC power costs.xls Chart 2_Power Costs - Comparison bx Rbtl-Staff-Jt-PC_Electric Rev Req Model (2009 GRC) Rebuttal 2 4" xfId="23410"/>
    <cellStyle name="_VC 6.15.06 update on 06GRC power costs.xls Chart 2_Power Costs - Comparison bx Rbtl-Staff-Jt-PC_Electric Rev Req Model (2009 GRC) Rebuttal 3" xfId="23411"/>
    <cellStyle name="_VC 6.15.06 update on 06GRC power costs.xls Chart 2_Power Costs - Comparison bx Rbtl-Staff-Jt-PC_Electric Rev Req Model (2009 GRC) Rebuttal 3 2" xfId="23412"/>
    <cellStyle name="_VC 6.15.06 update on 06GRC power costs.xls Chart 2_Power Costs - Comparison bx Rbtl-Staff-Jt-PC_Electric Rev Req Model (2009 GRC) Rebuttal 4" xfId="23413"/>
    <cellStyle name="_VC 6.15.06 update on 06GRC power costs.xls Chart 2_Power Costs - Comparison bx Rbtl-Staff-Jt-PC_Electric Rev Req Model (2009 GRC) Rebuttal 5" xfId="23414"/>
    <cellStyle name="_VC 6.15.06 update on 06GRC power costs.xls Chart 2_Power Costs - Comparison bx Rbtl-Staff-Jt-PC_Electric Rev Req Model (2009 GRC) Rebuttal REmoval of New  WH Solar AdjustMI" xfId="23415"/>
    <cellStyle name="_VC 6.15.06 update on 06GRC power costs.xls Chart 2_Power Costs - Comparison bx Rbtl-Staff-Jt-PC_Electric Rev Req Model (2009 GRC) Rebuttal REmoval of New  WH Solar AdjustMI 2" xfId="23416"/>
    <cellStyle name="_VC 6.15.06 update on 06GRC power costs.xls Chart 2_Power Costs - Comparison bx Rbtl-Staff-Jt-PC_Electric Rev Req Model (2009 GRC) Rebuttal REmoval of New  WH Solar AdjustMI 2 2" xfId="23417"/>
    <cellStyle name="_VC 6.15.06 update on 06GRC power costs.xls Chart 2_Power Costs - Comparison bx Rbtl-Staff-Jt-PC_Electric Rev Req Model (2009 GRC) Rebuttal REmoval of New  WH Solar AdjustMI 2 2 2" xfId="23418"/>
    <cellStyle name="_VC 6.15.06 update on 06GRC power costs.xls Chart 2_Power Costs - Comparison bx Rbtl-Staff-Jt-PC_Electric Rev Req Model (2009 GRC) Rebuttal REmoval of New  WH Solar AdjustMI 2 2 2 2" xfId="23419"/>
    <cellStyle name="_VC 6.15.06 update on 06GRC power costs.xls Chart 2_Power Costs - Comparison bx Rbtl-Staff-Jt-PC_Electric Rev Req Model (2009 GRC) Rebuttal REmoval of New  WH Solar AdjustMI 2 2 3" xfId="23420"/>
    <cellStyle name="_VC 6.15.06 update on 06GRC power costs.xls Chart 2_Power Costs - Comparison bx Rbtl-Staff-Jt-PC_Electric Rev Req Model (2009 GRC) Rebuttal REmoval of New  WH Solar AdjustMI 2 3" xfId="23421"/>
    <cellStyle name="_VC 6.15.06 update on 06GRC power costs.xls Chart 2_Power Costs - Comparison bx Rbtl-Staff-Jt-PC_Electric Rev Req Model (2009 GRC) Rebuttal REmoval of New  WH Solar AdjustMI 2 3 2" xfId="23422"/>
    <cellStyle name="_VC 6.15.06 update on 06GRC power costs.xls Chart 2_Power Costs - Comparison bx Rbtl-Staff-Jt-PC_Electric Rev Req Model (2009 GRC) Rebuttal REmoval of New  WH Solar AdjustMI 2 4" xfId="23423"/>
    <cellStyle name="_VC 6.15.06 update on 06GRC power costs.xls Chart 2_Power Costs - Comparison bx Rbtl-Staff-Jt-PC_Electric Rev Req Model (2009 GRC) Rebuttal REmoval of New  WH Solar AdjustMI 2 4 2" xfId="23424"/>
    <cellStyle name="_VC 6.15.06 update on 06GRC power costs.xls Chart 2_Power Costs - Comparison bx Rbtl-Staff-Jt-PC_Electric Rev Req Model (2009 GRC) Rebuttal REmoval of New  WH Solar AdjustMI 2 5" xfId="23425"/>
    <cellStyle name="_VC 6.15.06 update on 06GRC power costs.xls Chart 2_Power Costs - Comparison bx Rbtl-Staff-Jt-PC_Electric Rev Req Model (2009 GRC) Rebuttal REmoval of New  WH Solar AdjustMI 3" xfId="23426"/>
    <cellStyle name="_VC 6.15.06 update on 06GRC power costs.xls Chart 2_Power Costs - Comparison bx Rbtl-Staff-Jt-PC_Electric Rev Req Model (2009 GRC) Rebuttal REmoval of New  WH Solar AdjustMI 3 2" xfId="23427"/>
    <cellStyle name="_VC 6.15.06 update on 06GRC power costs.xls Chart 2_Power Costs - Comparison bx Rbtl-Staff-Jt-PC_Electric Rev Req Model (2009 GRC) Rebuttal REmoval of New  WH Solar AdjustMI 3 2 2" xfId="23428"/>
    <cellStyle name="_VC 6.15.06 update on 06GRC power costs.xls Chart 2_Power Costs - Comparison bx Rbtl-Staff-Jt-PC_Electric Rev Req Model (2009 GRC) Rebuttal REmoval of New  WH Solar AdjustMI 3 3" xfId="23429"/>
    <cellStyle name="_VC 6.15.06 update on 06GRC power costs.xls Chart 2_Power Costs - Comparison bx Rbtl-Staff-Jt-PC_Electric Rev Req Model (2009 GRC) Rebuttal REmoval of New  WH Solar AdjustMI 3 4" xfId="23430"/>
    <cellStyle name="_VC 6.15.06 update on 06GRC power costs.xls Chart 2_Power Costs - Comparison bx Rbtl-Staff-Jt-PC_Electric Rev Req Model (2009 GRC) Rebuttal REmoval of New  WH Solar AdjustMI 4" xfId="23431"/>
    <cellStyle name="_VC 6.15.06 update on 06GRC power costs.xls Chart 2_Power Costs - Comparison bx Rbtl-Staff-Jt-PC_Electric Rev Req Model (2009 GRC) Rebuttal REmoval of New  WH Solar AdjustMI 4 2" xfId="23432"/>
    <cellStyle name="_VC 6.15.06 update on 06GRC power costs.xls Chart 2_Power Costs - Comparison bx Rbtl-Staff-Jt-PC_Electric Rev Req Model (2009 GRC) Rebuttal REmoval of New  WH Solar AdjustMI 4 2 2" xfId="23433"/>
    <cellStyle name="_VC 6.15.06 update on 06GRC power costs.xls Chart 2_Power Costs - Comparison bx Rbtl-Staff-Jt-PC_Electric Rev Req Model (2009 GRC) Rebuttal REmoval of New  WH Solar AdjustMI 4 3" xfId="23434"/>
    <cellStyle name="_VC 6.15.06 update on 06GRC power costs.xls Chart 2_Power Costs - Comparison bx Rbtl-Staff-Jt-PC_Electric Rev Req Model (2009 GRC) Rebuttal REmoval of New  WH Solar AdjustMI 5" xfId="23435"/>
    <cellStyle name="_VC 6.15.06 update on 06GRC power costs.xls Chart 2_Power Costs - Comparison bx Rbtl-Staff-Jt-PC_Electric Rev Req Model (2009 GRC) Rebuttal REmoval of New  WH Solar AdjustMI 5 2" xfId="23436"/>
    <cellStyle name="_VC 6.15.06 update on 06GRC power costs.xls Chart 2_Power Costs - Comparison bx Rbtl-Staff-Jt-PC_Electric Rev Req Model (2009 GRC) Rebuttal REmoval of New  WH Solar AdjustMI 6" xfId="23437"/>
    <cellStyle name="_VC 6.15.06 update on 06GRC power costs.xls Chart 2_Power Costs - Comparison bx Rbtl-Staff-Jt-PC_Electric Rev Req Model (2009 GRC) Rebuttal REmoval of New  WH Solar AdjustMI 6 2" xfId="23438"/>
    <cellStyle name="_VC 6.15.06 update on 06GRC power costs.xls Chart 2_Power Costs - Comparison bx Rbtl-Staff-Jt-PC_Electric Rev Req Model (2009 GRC) Rebuttal REmoval of New  WH Solar AdjustMI 7" xfId="23439"/>
    <cellStyle name="_VC 6.15.06 update on 06GRC power costs.xls Chart 2_Power Costs - Comparison bx Rbtl-Staff-Jt-PC_Electric Rev Req Model (2009 GRC) Rebuttal REmoval of New  WH Solar AdjustMI_DEM-WP(C) ENERG10C--ctn Mid-C_042010 2010GRC" xfId="23440"/>
    <cellStyle name="_VC 6.15.06 update on 06GRC power costs.xls Chart 2_Power Costs - Comparison bx Rbtl-Staff-Jt-PC_Electric Rev Req Model (2009 GRC) Rebuttal REmoval of New  WH Solar AdjustMI_DEM-WP(C) ENERG10C--ctn Mid-C_042010 2010GRC 2" xfId="23441"/>
    <cellStyle name="_VC 6.15.06 update on 06GRC power costs.xls Chart 2_Power Costs - Comparison bx Rbtl-Staff-Jt-PC_Electric Rev Req Model (2009 GRC) Revised 01-18-2010" xfId="23442"/>
    <cellStyle name="_VC 6.15.06 update on 06GRC power costs.xls Chart 2_Power Costs - Comparison bx Rbtl-Staff-Jt-PC_Electric Rev Req Model (2009 GRC) Revised 01-18-2010 2" xfId="23443"/>
    <cellStyle name="_VC 6.15.06 update on 06GRC power costs.xls Chart 2_Power Costs - Comparison bx Rbtl-Staff-Jt-PC_Electric Rev Req Model (2009 GRC) Revised 01-18-2010 2 2" xfId="23444"/>
    <cellStyle name="_VC 6.15.06 update on 06GRC power costs.xls Chart 2_Power Costs - Comparison bx Rbtl-Staff-Jt-PC_Electric Rev Req Model (2009 GRC) Revised 01-18-2010 2 2 2" xfId="23445"/>
    <cellStyle name="_VC 6.15.06 update on 06GRC power costs.xls Chart 2_Power Costs - Comparison bx Rbtl-Staff-Jt-PC_Electric Rev Req Model (2009 GRC) Revised 01-18-2010 2 2 2 2" xfId="23446"/>
    <cellStyle name="_VC 6.15.06 update on 06GRC power costs.xls Chart 2_Power Costs - Comparison bx Rbtl-Staff-Jt-PC_Electric Rev Req Model (2009 GRC) Revised 01-18-2010 2 2 3" xfId="23447"/>
    <cellStyle name="_VC 6.15.06 update on 06GRC power costs.xls Chart 2_Power Costs - Comparison bx Rbtl-Staff-Jt-PC_Electric Rev Req Model (2009 GRC) Revised 01-18-2010 2 3" xfId="23448"/>
    <cellStyle name="_VC 6.15.06 update on 06GRC power costs.xls Chart 2_Power Costs - Comparison bx Rbtl-Staff-Jt-PC_Electric Rev Req Model (2009 GRC) Revised 01-18-2010 2 3 2" xfId="23449"/>
    <cellStyle name="_VC 6.15.06 update on 06GRC power costs.xls Chart 2_Power Costs - Comparison bx Rbtl-Staff-Jt-PC_Electric Rev Req Model (2009 GRC) Revised 01-18-2010 2 4" xfId="23450"/>
    <cellStyle name="_VC 6.15.06 update on 06GRC power costs.xls Chart 2_Power Costs - Comparison bx Rbtl-Staff-Jt-PC_Electric Rev Req Model (2009 GRC) Revised 01-18-2010 2 4 2" xfId="23451"/>
    <cellStyle name="_VC 6.15.06 update on 06GRC power costs.xls Chart 2_Power Costs - Comparison bx Rbtl-Staff-Jt-PC_Electric Rev Req Model (2009 GRC) Revised 01-18-2010 2 5" xfId="23452"/>
    <cellStyle name="_VC 6.15.06 update on 06GRC power costs.xls Chart 2_Power Costs - Comparison bx Rbtl-Staff-Jt-PC_Electric Rev Req Model (2009 GRC) Revised 01-18-2010 3" xfId="23453"/>
    <cellStyle name="_VC 6.15.06 update on 06GRC power costs.xls Chart 2_Power Costs - Comparison bx Rbtl-Staff-Jt-PC_Electric Rev Req Model (2009 GRC) Revised 01-18-2010 3 2" xfId="23454"/>
    <cellStyle name="_VC 6.15.06 update on 06GRC power costs.xls Chart 2_Power Costs - Comparison bx Rbtl-Staff-Jt-PC_Electric Rev Req Model (2009 GRC) Revised 01-18-2010 3 2 2" xfId="23455"/>
    <cellStyle name="_VC 6.15.06 update on 06GRC power costs.xls Chart 2_Power Costs - Comparison bx Rbtl-Staff-Jt-PC_Electric Rev Req Model (2009 GRC) Revised 01-18-2010 3 3" xfId="23456"/>
    <cellStyle name="_VC 6.15.06 update on 06GRC power costs.xls Chart 2_Power Costs - Comparison bx Rbtl-Staff-Jt-PC_Electric Rev Req Model (2009 GRC) Revised 01-18-2010 3 4" xfId="23457"/>
    <cellStyle name="_VC 6.15.06 update on 06GRC power costs.xls Chart 2_Power Costs - Comparison bx Rbtl-Staff-Jt-PC_Electric Rev Req Model (2009 GRC) Revised 01-18-2010 4" xfId="23458"/>
    <cellStyle name="_VC 6.15.06 update on 06GRC power costs.xls Chart 2_Power Costs - Comparison bx Rbtl-Staff-Jt-PC_Electric Rev Req Model (2009 GRC) Revised 01-18-2010 4 2" xfId="23459"/>
    <cellStyle name="_VC 6.15.06 update on 06GRC power costs.xls Chart 2_Power Costs - Comparison bx Rbtl-Staff-Jt-PC_Electric Rev Req Model (2009 GRC) Revised 01-18-2010 4 2 2" xfId="23460"/>
    <cellStyle name="_VC 6.15.06 update on 06GRC power costs.xls Chart 2_Power Costs - Comparison bx Rbtl-Staff-Jt-PC_Electric Rev Req Model (2009 GRC) Revised 01-18-2010 4 3" xfId="23461"/>
    <cellStyle name="_VC 6.15.06 update on 06GRC power costs.xls Chart 2_Power Costs - Comparison bx Rbtl-Staff-Jt-PC_Electric Rev Req Model (2009 GRC) Revised 01-18-2010 5" xfId="23462"/>
    <cellStyle name="_VC 6.15.06 update on 06GRC power costs.xls Chart 2_Power Costs - Comparison bx Rbtl-Staff-Jt-PC_Electric Rev Req Model (2009 GRC) Revised 01-18-2010 5 2" xfId="23463"/>
    <cellStyle name="_VC 6.15.06 update on 06GRC power costs.xls Chart 2_Power Costs - Comparison bx Rbtl-Staff-Jt-PC_Electric Rev Req Model (2009 GRC) Revised 01-18-2010 6" xfId="23464"/>
    <cellStyle name="_VC 6.15.06 update on 06GRC power costs.xls Chart 2_Power Costs - Comparison bx Rbtl-Staff-Jt-PC_Electric Rev Req Model (2009 GRC) Revised 01-18-2010 6 2" xfId="23465"/>
    <cellStyle name="_VC 6.15.06 update on 06GRC power costs.xls Chart 2_Power Costs - Comparison bx Rbtl-Staff-Jt-PC_Electric Rev Req Model (2009 GRC) Revised 01-18-2010 7" xfId="23466"/>
    <cellStyle name="_VC 6.15.06 update on 06GRC power costs.xls Chart 2_Power Costs - Comparison bx Rbtl-Staff-Jt-PC_Electric Rev Req Model (2009 GRC) Revised 01-18-2010_DEM-WP(C) ENERG10C--ctn Mid-C_042010 2010GRC" xfId="23467"/>
    <cellStyle name="_VC 6.15.06 update on 06GRC power costs.xls Chart 2_Power Costs - Comparison bx Rbtl-Staff-Jt-PC_Electric Rev Req Model (2009 GRC) Revised 01-18-2010_DEM-WP(C) ENERG10C--ctn Mid-C_042010 2010GRC 2" xfId="23468"/>
    <cellStyle name="_VC 6.15.06 update on 06GRC power costs.xls Chart 2_Power Costs - Comparison bx Rbtl-Staff-Jt-PC_Final Order Electric EXHIBIT A-1" xfId="23469"/>
    <cellStyle name="_VC 6.15.06 update on 06GRC power costs.xls Chart 2_Power Costs - Comparison bx Rbtl-Staff-Jt-PC_Final Order Electric EXHIBIT A-1 2" xfId="23470"/>
    <cellStyle name="_VC 6.15.06 update on 06GRC power costs.xls Chart 2_Power Costs - Comparison bx Rbtl-Staff-Jt-PC_Final Order Electric EXHIBIT A-1 2 2" xfId="23471"/>
    <cellStyle name="_VC 6.15.06 update on 06GRC power costs.xls Chart 2_Power Costs - Comparison bx Rbtl-Staff-Jt-PC_Final Order Electric EXHIBIT A-1 2 2 2" xfId="23472"/>
    <cellStyle name="_VC 6.15.06 update on 06GRC power costs.xls Chart 2_Power Costs - Comparison bx Rbtl-Staff-Jt-PC_Final Order Electric EXHIBIT A-1 2 3" xfId="23473"/>
    <cellStyle name="_VC 6.15.06 update on 06GRC power costs.xls Chart 2_Power Costs - Comparison bx Rbtl-Staff-Jt-PC_Final Order Electric EXHIBIT A-1 2 4" xfId="23474"/>
    <cellStyle name="_VC 6.15.06 update on 06GRC power costs.xls Chart 2_Power Costs - Comparison bx Rbtl-Staff-Jt-PC_Final Order Electric EXHIBIT A-1 3" xfId="23475"/>
    <cellStyle name="_VC 6.15.06 update on 06GRC power costs.xls Chart 2_Power Costs - Comparison bx Rbtl-Staff-Jt-PC_Final Order Electric EXHIBIT A-1 3 2" xfId="23476"/>
    <cellStyle name="_VC 6.15.06 update on 06GRC power costs.xls Chart 2_Power Costs - Comparison bx Rbtl-Staff-Jt-PC_Final Order Electric EXHIBIT A-1 3 2 2" xfId="23477"/>
    <cellStyle name="_VC 6.15.06 update on 06GRC power costs.xls Chart 2_Power Costs - Comparison bx Rbtl-Staff-Jt-PC_Final Order Electric EXHIBIT A-1 3 3" xfId="23478"/>
    <cellStyle name="_VC 6.15.06 update on 06GRC power costs.xls Chart 2_Power Costs - Comparison bx Rbtl-Staff-Jt-PC_Final Order Electric EXHIBIT A-1 4" xfId="23479"/>
    <cellStyle name="_VC 6.15.06 update on 06GRC power costs.xls Chart 2_Power Costs - Comparison bx Rbtl-Staff-Jt-PC_Final Order Electric EXHIBIT A-1 4 2" xfId="23480"/>
    <cellStyle name="_VC 6.15.06 update on 06GRC power costs.xls Chart 2_Power Costs - Comparison bx Rbtl-Staff-Jt-PC_Final Order Electric EXHIBIT A-1 5" xfId="23481"/>
    <cellStyle name="_VC 6.15.06 update on 06GRC power costs.xls Chart 2_Power Costs - Comparison bx Rbtl-Staff-Jt-PC_Final Order Electric EXHIBIT A-1 6" xfId="23482"/>
    <cellStyle name="_VC 6.15.06 update on 06GRC power costs.xls Chart 2_Power Costs - Comparison bx Rbtl-Staff-Jt-PC_Final Order Electric EXHIBIT A-1 7" xfId="23483"/>
    <cellStyle name="_VC 6.15.06 update on 06GRC power costs.xls Chart 2_Production Adj 4.37" xfId="23484"/>
    <cellStyle name="_VC 6.15.06 update on 06GRC power costs.xls Chart 2_Production Adj 4.37 2" xfId="23485"/>
    <cellStyle name="_VC 6.15.06 update on 06GRC power costs.xls Chart 2_Production Adj 4.37 2 2" xfId="23486"/>
    <cellStyle name="_VC 6.15.06 update on 06GRC power costs.xls Chart 2_Production Adj 4.37 2 2 2" xfId="23487"/>
    <cellStyle name="_VC 6.15.06 update on 06GRC power costs.xls Chart 2_Production Adj 4.37 2 3" xfId="23488"/>
    <cellStyle name="_VC 6.15.06 update on 06GRC power costs.xls Chart 2_Production Adj 4.37 3" xfId="23489"/>
    <cellStyle name="_VC 6.15.06 update on 06GRC power costs.xls Chart 2_Production Adj 4.37 3 2" xfId="23490"/>
    <cellStyle name="_VC 6.15.06 update on 06GRC power costs.xls Chart 2_Production Adj 4.37 4" xfId="23491"/>
    <cellStyle name="_VC 6.15.06 update on 06GRC power costs.xls Chart 2_Purchased Power Adj 4.03" xfId="23492"/>
    <cellStyle name="_VC 6.15.06 update on 06GRC power costs.xls Chart 2_Purchased Power Adj 4.03 2" xfId="23493"/>
    <cellStyle name="_VC 6.15.06 update on 06GRC power costs.xls Chart 2_Purchased Power Adj 4.03 2 2" xfId="23494"/>
    <cellStyle name="_VC 6.15.06 update on 06GRC power costs.xls Chart 2_Purchased Power Adj 4.03 2 2 2" xfId="23495"/>
    <cellStyle name="_VC 6.15.06 update on 06GRC power costs.xls Chart 2_Purchased Power Adj 4.03 2 3" xfId="23496"/>
    <cellStyle name="_VC 6.15.06 update on 06GRC power costs.xls Chart 2_Purchased Power Adj 4.03 3" xfId="23497"/>
    <cellStyle name="_VC 6.15.06 update on 06GRC power costs.xls Chart 2_Purchased Power Adj 4.03 3 2" xfId="23498"/>
    <cellStyle name="_VC 6.15.06 update on 06GRC power costs.xls Chart 2_Purchased Power Adj 4.03 4" xfId="23499"/>
    <cellStyle name="_VC 6.15.06 update on 06GRC power costs.xls Chart 2_Rebuttal Power Costs" xfId="23500"/>
    <cellStyle name="_VC 6.15.06 update on 06GRC power costs.xls Chart 2_Rebuttal Power Costs 2" xfId="23501"/>
    <cellStyle name="_VC 6.15.06 update on 06GRC power costs.xls Chart 2_Rebuttal Power Costs 2 2" xfId="23502"/>
    <cellStyle name="_VC 6.15.06 update on 06GRC power costs.xls Chart 2_Rebuttal Power Costs 2 2 2" xfId="23503"/>
    <cellStyle name="_VC 6.15.06 update on 06GRC power costs.xls Chart 2_Rebuttal Power Costs 2 2 2 2" xfId="23504"/>
    <cellStyle name="_VC 6.15.06 update on 06GRC power costs.xls Chart 2_Rebuttal Power Costs 2 2 3" xfId="23505"/>
    <cellStyle name="_VC 6.15.06 update on 06GRC power costs.xls Chart 2_Rebuttal Power Costs 2 3" xfId="23506"/>
    <cellStyle name="_VC 6.15.06 update on 06GRC power costs.xls Chart 2_Rebuttal Power Costs 2 3 2" xfId="23507"/>
    <cellStyle name="_VC 6.15.06 update on 06GRC power costs.xls Chart 2_Rebuttal Power Costs 2 4" xfId="23508"/>
    <cellStyle name="_VC 6.15.06 update on 06GRC power costs.xls Chart 2_Rebuttal Power Costs 2 4 2" xfId="23509"/>
    <cellStyle name="_VC 6.15.06 update on 06GRC power costs.xls Chart 2_Rebuttal Power Costs 2 5" xfId="23510"/>
    <cellStyle name="_VC 6.15.06 update on 06GRC power costs.xls Chart 2_Rebuttal Power Costs 3" xfId="23511"/>
    <cellStyle name="_VC 6.15.06 update on 06GRC power costs.xls Chart 2_Rebuttal Power Costs 3 2" xfId="23512"/>
    <cellStyle name="_VC 6.15.06 update on 06GRC power costs.xls Chart 2_Rebuttal Power Costs 3 2 2" xfId="23513"/>
    <cellStyle name="_VC 6.15.06 update on 06GRC power costs.xls Chart 2_Rebuttal Power Costs 3 3" xfId="23514"/>
    <cellStyle name="_VC 6.15.06 update on 06GRC power costs.xls Chart 2_Rebuttal Power Costs 3 4" xfId="23515"/>
    <cellStyle name="_VC 6.15.06 update on 06GRC power costs.xls Chart 2_Rebuttal Power Costs 4" xfId="23516"/>
    <cellStyle name="_VC 6.15.06 update on 06GRC power costs.xls Chart 2_Rebuttal Power Costs 4 2" xfId="23517"/>
    <cellStyle name="_VC 6.15.06 update on 06GRC power costs.xls Chart 2_Rebuttal Power Costs 4 2 2" xfId="23518"/>
    <cellStyle name="_VC 6.15.06 update on 06GRC power costs.xls Chart 2_Rebuttal Power Costs 4 3" xfId="23519"/>
    <cellStyle name="_VC 6.15.06 update on 06GRC power costs.xls Chart 2_Rebuttal Power Costs 5" xfId="23520"/>
    <cellStyle name="_VC 6.15.06 update on 06GRC power costs.xls Chart 2_Rebuttal Power Costs 5 2" xfId="23521"/>
    <cellStyle name="_VC 6.15.06 update on 06GRC power costs.xls Chart 2_Rebuttal Power Costs 6" xfId="23522"/>
    <cellStyle name="_VC 6.15.06 update on 06GRC power costs.xls Chart 2_Rebuttal Power Costs 6 2" xfId="23523"/>
    <cellStyle name="_VC 6.15.06 update on 06GRC power costs.xls Chart 2_Rebuttal Power Costs 7" xfId="23524"/>
    <cellStyle name="_VC 6.15.06 update on 06GRC power costs.xls Chart 2_Rebuttal Power Costs_Adj Bench DR 3 for Initial Briefs (Electric)" xfId="23525"/>
    <cellStyle name="_VC 6.15.06 update on 06GRC power costs.xls Chart 2_Rebuttal Power Costs_Adj Bench DR 3 for Initial Briefs (Electric) 2" xfId="23526"/>
    <cellStyle name="_VC 6.15.06 update on 06GRC power costs.xls Chart 2_Rebuttal Power Costs_Adj Bench DR 3 for Initial Briefs (Electric) 2 2" xfId="23527"/>
    <cellStyle name="_VC 6.15.06 update on 06GRC power costs.xls Chart 2_Rebuttal Power Costs_Adj Bench DR 3 for Initial Briefs (Electric) 2 2 2" xfId="23528"/>
    <cellStyle name="_VC 6.15.06 update on 06GRC power costs.xls Chart 2_Rebuttal Power Costs_Adj Bench DR 3 for Initial Briefs (Electric) 2 2 2 2" xfId="23529"/>
    <cellStyle name="_VC 6.15.06 update on 06GRC power costs.xls Chart 2_Rebuttal Power Costs_Adj Bench DR 3 for Initial Briefs (Electric) 2 2 3" xfId="23530"/>
    <cellStyle name="_VC 6.15.06 update on 06GRC power costs.xls Chart 2_Rebuttal Power Costs_Adj Bench DR 3 for Initial Briefs (Electric) 2 3" xfId="23531"/>
    <cellStyle name="_VC 6.15.06 update on 06GRC power costs.xls Chart 2_Rebuttal Power Costs_Adj Bench DR 3 for Initial Briefs (Electric) 2 3 2" xfId="23532"/>
    <cellStyle name="_VC 6.15.06 update on 06GRC power costs.xls Chart 2_Rebuttal Power Costs_Adj Bench DR 3 for Initial Briefs (Electric) 2 4" xfId="23533"/>
    <cellStyle name="_VC 6.15.06 update on 06GRC power costs.xls Chart 2_Rebuttal Power Costs_Adj Bench DR 3 for Initial Briefs (Electric) 2 4 2" xfId="23534"/>
    <cellStyle name="_VC 6.15.06 update on 06GRC power costs.xls Chart 2_Rebuttal Power Costs_Adj Bench DR 3 for Initial Briefs (Electric) 2 5" xfId="23535"/>
    <cellStyle name="_VC 6.15.06 update on 06GRC power costs.xls Chart 2_Rebuttal Power Costs_Adj Bench DR 3 for Initial Briefs (Electric) 3" xfId="23536"/>
    <cellStyle name="_VC 6.15.06 update on 06GRC power costs.xls Chart 2_Rebuttal Power Costs_Adj Bench DR 3 for Initial Briefs (Electric) 3 2" xfId="23537"/>
    <cellStyle name="_VC 6.15.06 update on 06GRC power costs.xls Chart 2_Rebuttal Power Costs_Adj Bench DR 3 for Initial Briefs (Electric) 3 2 2" xfId="23538"/>
    <cellStyle name="_VC 6.15.06 update on 06GRC power costs.xls Chart 2_Rebuttal Power Costs_Adj Bench DR 3 for Initial Briefs (Electric) 3 3" xfId="23539"/>
    <cellStyle name="_VC 6.15.06 update on 06GRC power costs.xls Chart 2_Rebuttal Power Costs_Adj Bench DR 3 for Initial Briefs (Electric) 3 4" xfId="23540"/>
    <cellStyle name="_VC 6.15.06 update on 06GRC power costs.xls Chart 2_Rebuttal Power Costs_Adj Bench DR 3 for Initial Briefs (Electric) 4" xfId="23541"/>
    <cellStyle name="_VC 6.15.06 update on 06GRC power costs.xls Chart 2_Rebuttal Power Costs_Adj Bench DR 3 for Initial Briefs (Electric) 4 2" xfId="23542"/>
    <cellStyle name="_VC 6.15.06 update on 06GRC power costs.xls Chart 2_Rebuttal Power Costs_Adj Bench DR 3 for Initial Briefs (Electric) 4 2 2" xfId="23543"/>
    <cellStyle name="_VC 6.15.06 update on 06GRC power costs.xls Chart 2_Rebuttal Power Costs_Adj Bench DR 3 for Initial Briefs (Electric) 4 3" xfId="23544"/>
    <cellStyle name="_VC 6.15.06 update on 06GRC power costs.xls Chart 2_Rebuttal Power Costs_Adj Bench DR 3 for Initial Briefs (Electric) 5" xfId="23545"/>
    <cellStyle name="_VC 6.15.06 update on 06GRC power costs.xls Chart 2_Rebuttal Power Costs_Adj Bench DR 3 for Initial Briefs (Electric) 5 2" xfId="23546"/>
    <cellStyle name="_VC 6.15.06 update on 06GRC power costs.xls Chart 2_Rebuttal Power Costs_Adj Bench DR 3 for Initial Briefs (Electric) 6" xfId="23547"/>
    <cellStyle name="_VC 6.15.06 update on 06GRC power costs.xls Chart 2_Rebuttal Power Costs_Adj Bench DR 3 for Initial Briefs (Electric) 6 2" xfId="23548"/>
    <cellStyle name="_VC 6.15.06 update on 06GRC power costs.xls Chart 2_Rebuttal Power Costs_Adj Bench DR 3 for Initial Briefs (Electric) 7" xfId="23549"/>
    <cellStyle name="_VC 6.15.06 update on 06GRC power costs.xls Chart 2_Rebuttal Power Costs_Adj Bench DR 3 for Initial Briefs (Electric)_DEM-WP(C) ENERG10C--ctn Mid-C_042010 2010GRC" xfId="23550"/>
    <cellStyle name="_VC 6.15.06 update on 06GRC power costs.xls Chart 2_Rebuttal Power Costs_Adj Bench DR 3 for Initial Briefs (Electric)_DEM-WP(C) ENERG10C--ctn Mid-C_042010 2010GRC 2" xfId="23551"/>
    <cellStyle name="_VC 6.15.06 update on 06GRC power costs.xls Chart 2_Rebuttal Power Costs_DEM-WP(C) ENERG10C--ctn Mid-C_042010 2010GRC" xfId="23552"/>
    <cellStyle name="_VC 6.15.06 update on 06GRC power costs.xls Chart 2_Rebuttal Power Costs_DEM-WP(C) ENERG10C--ctn Mid-C_042010 2010GRC 2" xfId="23553"/>
    <cellStyle name="_VC 6.15.06 update on 06GRC power costs.xls Chart 2_Rebuttal Power Costs_Electric Rev Req Model (2009 GRC) Rebuttal" xfId="23554"/>
    <cellStyle name="_VC 6.15.06 update on 06GRC power costs.xls Chart 2_Rebuttal Power Costs_Electric Rev Req Model (2009 GRC) Rebuttal 2" xfId="23555"/>
    <cellStyle name="_VC 6.15.06 update on 06GRC power costs.xls Chart 2_Rebuttal Power Costs_Electric Rev Req Model (2009 GRC) Rebuttal 2 2" xfId="23556"/>
    <cellStyle name="_VC 6.15.06 update on 06GRC power costs.xls Chart 2_Rebuttal Power Costs_Electric Rev Req Model (2009 GRC) Rebuttal 2 2 2" xfId="23557"/>
    <cellStyle name="_VC 6.15.06 update on 06GRC power costs.xls Chart 2_Rebuttal Power Costs_Electric Rev Req Model (2009 GRC) Rebuttal 2 3" xfId="23558"/>
    <cellStyle name="_VC 6.15.06 update on 06GRC power costs.xls Chart 2_Rebuttal Power Costs_Electric Rev Req Model (2009 GRC) Rebuttal 2 4" xfId="23559"/>
    <cellStyle name="_VC 6.15.06 update on 06GRC power costs.xls Chart 2_Rebuttal Power Costs_Electric Rev Req Model (2009 GRC) Rebuttal 3" xfId="23560"/>
    <cellStyle name="_VC 6.15.06 update on 06GRC power costs.xls Chart 2_Rebuttal Power Costs_Electric Rev Req Model (2009 GRC) Rebuttal 3 2" xfId="23561"/>
    <cellStyle name="_VC 6.15.06 update on 06GRC power costs.xls Chart 2_Rebuttal Power Costs_Electric Rev Req Model (2009 GRC) Rebuttal 4" xfId="23562"/>
    <cellStyle name="_VC 6.15.06 update on 06GRC power costs.xls Chart 2_Rebuttal Power Costs_Electric Rev Req Model (2009 GRC) Rebuttal 5" xfId="23563"/>
    <cellStyle name="_VC 6.15.06 update on 06GRC power costs.xls Chart 2_Rebuttal Power Costs_Electric Rev Req Model (2009 GRC) Rebuttal REmoval of New  WH Solar AdjustMI" xfId="23564"/>
    <cellStyle name="_VC 6.15.06 update on 06GRC power costs.xls Chart 2_Rebuttal Power Costs_Electric Rev Req Model (2009 GRC) Rebuttal REmoval of New  WH Solar AdjustMI 2" xfId="23565"/>
    <cellStyle name="_VC 6.15.06 update on 06GRC power costs.xls Chart 2_Rebuttal Power Costs_Electric Rev Req Model (2009 GRC) Rebuttal REmoval of New  WH Solar AdjustMI 2 2" xfId="23566"/>
    <cellStyle name="_VC 6.15.06 update on 06GRC power costs.xls Chart 2_Rebuttal Power Costs_Electric Rev Req Model (2009 GRC) Rebuttal REmoval of New  WH Solar AdjustMI 2 2 2" xfId="23567"/>
    <cellStyle name="_VC 6.15.06 update on 06GRC power costs.xls Chart 2_Rebuttal Power Costs_Electric Rev Req Model (2009 GRC) Rebuttal REmoval of New  WH Solar AdjustMI 2 2 2 2" xfId="23568"/>
    <cellStyle name="_VC 6.15.06 update on 06GRC power costs.xls Chart 2_Rebuttal Power Costs_Electric Rev Req Model (2009 GRC) Rebuttal REmoval of New  WH Solar AdjustMI 2 2 3" xfId="23569"/>
    <cellStyle name="_VC 6.15.06 update on 06GRC power costs.xls Chart 2_Rebuttal Power Costs_Electric Rev Req Model (2009 GRC) Rebuttal REmoval of New  WH Solar AdjustMI 2 3" xfId="23570"/>
    <cellStyle name="_VC 6.15.06 update on 06GRC power costs.xls Chart 2_Rebuttal Power Costs_Electric Rev Req Model (2009 GRC) Rebuttal REmoval of New  WH Solar AdjustMI 2 3 2" xfId="23571"/>
    <cellStyle name="_VC 6.15.06 update on 06GRC power costs.xls Chart 2_Rebuttal Power Costs_Electric Rev Req Model (2009 GRC) Rebuttal REmoval of New  WH Solar AdjustMI 2 4" xfId="23572"/>
    <cellStyle name="_VC 6.15.06 update on 06GRC power costs.xls Chart 2_Rebuttal Power Costs_Electric Rev Req Model (2009 GRC) Rebuttal REmoval of New  WH Solar AdjustMI 2 4 2" xfId="23573"/>
    <cellStyle name="_VC 6.15.06 update on 06GRC power costs.xls Chart 2_Rebuttal Power Costs_Electric Rev Req Model (2009 GRC) Rebuttal REmoval of New  WH Solar AdjustMI 2 5" xfId="23574"/>
    <cellStyle name="_VC 6.15.06 update on 06GRC power costs.xls Chart 2_Rebuttal Power Costs_Electric Rev Req Model (2009 GRC) Rebuttal REmoval of New  WH Solar AdjustMI 3" xfId="23575"/>
    <cellStyle name="_VC 6.15.06 update on 06GRC power costs.xls Chart 2_Rebuttal Power Costs_Electric Rev Req Model (2009 GRC) Rebuttal REmoval of New  WH Solar AdjustMI 3 2" xfId="23576"/>
    <cellStyle name="_VC 6.15.06 update on 06GRC power costs.xls Chart 2_Rebuttal Power Costs_Electric Rev Req Model (2009 GRC) Rebuttal REmoval of New  WH Solar AdjustMI 3 2 2" xfId="23577"/>
    <cellStyle name="_VC 6.15.06 update on 06GRC power costs.xls Chart 2_Rebuttal Power Costs_Electric Rev Req Model (2009 GRC) Rebuttal REmoval of New  WH Solar AdjustMI 3 3" xfId="23578"/>
    <cellStyle name="_VC 6.15.06 update on 06GRC power costs.xls Chart 2_Rebuttal Power Costs_Electric Rev Req Model (2009 GRC) Rebuttal REmoval of New  WH Solar AdjustMI 3 4" xfId="23579"/>
    <cellStyle name="_VC 6.15.06 update on 06GRC power costs.xls Chart 2_Rebuttal Power Costs_Electric Rev Req Model (2009 GRC) Rebuttal REmoval of New  WH Solar AdjustMI 4" xfId="23580"/>
    <cellStyle name="_VC 6.15.06 update on 06GRC power costs.xls Chart 2_Rebuttal Power Costs_Electric Rev Req Model (2009 GRC) Rebuttal REmoval of New  WH Solar AdjustMI 4 2" xfId="23581"/>
    <cellStyle name="_VC 6.15.06 update on 06GRC power costs.xls Chart 2_Rebuttal Power Costs_Electric Rev Req Model (2009 GRC) Rebuttal REmoval of New  WH Solar AdjustMI 4 2 2" xfId="23582"/>
    <cellStyle name="_VC 6.15.06 update on 06GRC power costs.xls Chart 2_Rebuttal Power Costs_Electric Rev Req Model (2009 GRC) Rebuttal REmoval of New  WH Solar AdjustMI 4 3" xfId="23583"/>
    <cellStyle name="_VC 6.15.06 update on 06GRC power costs.xls Chart 2_Rebuttal Power Costs_Electric Rev Req Model (2009 GRC) Rebuttal REmoval of New  WH Solar AdjustMI 5" xfId="23584"/>
    <cellStyle name="_VC 6.15.06 update on 06GRC power costs.xls Chart 2_Rebuttal Power Costs_Electric Rev Req Model (2009 GRC) Rebuttal REmoval of New  WH Solar AdjustMI 5 2" xfId="23585"/>
    <cellStyle name="_VC 6.15.06 update on 06GRC power costs.xls Chart 2_Rebuttal Power Costs_Electric Rev Req Model (2009 GRC) Rebuttal REmoval of New  WH Solar AdjustMI 6" xfId="23586"/>
    <cellStyle name="_VC 6.15.06 update on 06GRC power costs.xls Chart 2_Rebuttal Power Costs_Electric Rev Req Model (2009 GRC) Rebuttal REmoval of New  WH Solar AdjustMI 6 2" xfId="23587"/>
    <cellStyle name="_VC 6.15.06 update on 06GRC power costs.xls Chart 2_Rebuttal Power Costs_Electric Rev Req Model (2009 GRC) Rebuttal REmoval of New  WH Solar AdjustMI 7" xfId="23588"/>
    <cellStyle name="_VC 6.15.06 update on 06GRC power costs.xls Chart 2_Rebuttal Power Costs_Electric Rev Req Model (2009 GRC) Rebuttal REmoval of New  WH Solar AdjustMI_DEM-WP(C) ENERG10C--ctn Mid-C_042010 2010GRC" xfId="23589"/>
    <cellStyle name="_VC 6.15.06 update on 06GRC power costs.xls Chart 2_Rebuttal Power Costs_Electric Rev Req Model (2009 GRC) Rebuttal REmoval of New  WH Solar AdjustMI_DEM-WP(C) ENERG10C--ctn Mid-C_042010 2010GRC 2" xfId="23590"/>
    <cellStyle name="_VC 6.15.06 update on 06GRC power costs.xls Chart 2_Rebuttal Power Costs_Electric Rev Req Model (2009 GRC) Revised 01-18-2010" xfId="23591"/>
    <cellStyle name="_VC 6.15.06 update on 06GRC power costs.xls Chart 2_Rebuttal Power Costs_Electric Rev Req Model (2009 GRC) Revised 01-18-2010 2" xfId="23592"/>
    <cellStyle name="_VC 6.15.06 update on 06GRC power costs.xls Chart 2_Rebuttal Power Costs_Electric Rev Req Model (2009 GRC) Revised 01-18-2010 2 2" xfId="23593"/>
    <cellStyle name="_VC 6.15.06 update on 06GRC power costs.xls Chart 2_Rebuttal Power Costs_Electric Rev Req Model (2009 GRC) Revised 01-18-2010 2 2 2" xfId="23594"/>
    <cellStyle name="_VC 6.15.06 update on 06GRC power costs.xls Chart 2_Rebuttal Power Costs_Electric Rev Req Model (2009 GRC) Revised 01-18-2010 2 2 2 2" xfId="23595"/>
    <cellStyle name="_VC 6.15.06 update on 06GRC power costs.xls Chart 2_Rebuttal Power Costs_Electric Rev Req Model (2009 GRC) Revised 01-18-2010 2 2 3" xfId="23596"/>
    <cellStyle name="_VC 6.15.06 update on 06GRC power costs.xls Chart 2_Rebuttal Power Costs_Electric Rev Req Model (2009 GRC) Revised 01-18-2010 2 3" xfId="23597"/>
    <cellStyle name="_VC 6.15.06 update on 06GRC power costs.xls Chart 2_Rebuttal Power Costs_Electric Rev Req Model (2009 GRC) Revised 01-18-2010 2 3 2" xfId="23598"/>
    <cellStyle name="_VC 6.15.06 update on 06GRC power costs.xls Chart 2_Rebuttal Power Costs_Electric Rev Req Model (2009 GRC) Revised 01-18-2010 2 4" xfId="23599"/>
    <cellStyle name="_VC 6.15.06 update on 06GRC power costs.xls Chart 2_Rebuttal Power Costs_Electric Rev Req Model (2009 GRC) Revised 01-18-2010 2 4 2" xfId="23600"/>
    <cellStyle name="_VC 6.15.06 update on 06GRC power costs.xls Chart 2_Rebuttal Power Costs_Electric Rev Req Model (2009 GRC) Revised 01-18-2010 2 5" xfId="23601"/>
    <cellStyle name="_VC 6.15.06 update on 06GRC power costs.xls Chart 2_Rebuttal Power Costs_Electric Rev Req Model (2009 GRC) Revised 01-18-2010 3" xfId="23602"/>
    <cellStyle name="_VC 6.15.06 update on 06GRC power costs.xls Chart 2_Rebuttal Power Costs_Electric Rev Req Model (2009 GRC) Revised 01-18-2010 3 2" xfId="23603"/>
    <cellStyle name="_VC 6.15.06 update on 06GRC power costs.xls Chart 2_Rebuttal Power Costs_Electric Rev Req Model (2009 GRC) Revised 01-18-2010 3 2 2" xfId="23604"/>
    <cellStyle name="_VC 6.15.06 update on 06GRC power costs.xls Chart 2_Rebuttal Power Costs_Electric Rev Req Model (2009 GRC) Revised 01-18-2010 3 3" xfId="23605"/>
    <cellStyle name="_VC 6.15.06 update on 06GRC power costs.xls Chart 2_Rebuttal Power Costs_Electric Rev Req Model (2009 GRC) Revised 01-18-2010 3 4" xfId="23606"/>
    <cellStyle name="_VC 6.15.06 update on 06GRC power costs.xls Chart 2_Rebuttal Power Costs_Electric Rev Req Model (2009 GRC) Revised 01-18-2010 4" xfId="23607"/>
    <cellStyle name="_VC 6.15.06 update on 06GRC power costs.xls Chart 2_Rebuttal Power Costs_Electric Rev Req Model (2009 GRC) Revised 01-18-2010 4 2" xfId="23608"/>
    <cellStyle name="_VC 6.15.06 update on 06GRC power costs.xls Chart 2_Rebuttal Power Costs_Electric Rev Req Model (2009 GRC) Revised 01-18-2010 4 2 2" xfId="23609"/>
    <cellStyle name="_VC 6.15.06 update on 06GRC power costs.xls Chart 2_Rebuttal Power Costs_Electric Rev Req Model (2009 GRC) Revised 01-18-2010 4 3" xfId="23610"/>
    <cellStyle name="_VC 6.15.06 update on 06GRC power costs.xls Chart 2_Rebuttal Power Costs_Electric Rev Req Model (2009 GRC) Revised 01-18-2010 5" xfId="23611"/>
    <cellStyle name="_VC 6.15.06 update on 06GRC power costs.xls Chart 2_Rebuttal Power Costs_Electric Rev Req Model (2009 GRC) Revised 01-18-2010 5 2" xfId="23612"/>
    <cellStyle name="_VC 6.15.06 update on 06GRC power costs.xls Chart 2_Rebuttal Power Costs_Electric Rev Req Model (2009 GRC) Revised 01-18-2010 6" xfId="23613"/>
    <cellStyle name="_VC 6.15.06 update on 06GRC power costs.xls Chart 2_Rebuttal Power Costs_Electric Rev Req Model (2009 GRC) Revised 01-18-2010 6 2" xfId="23614"/>
    <cellStyle name="_VC 6.15.06 update on 06GRC power costs.xls Chart 2_Rebuttal Power Costs_Electric Rev Req Model (2009 GRC) Revised 01-18-2010 7" xfId="23615"/>
    <cellStyle name="_VC 6.15.06 update on 06GRC power costs.xls Chart 2_Rebuttal Power Costs_Electric Rev Req Model (2009 GRC) Revised 01-18-2010_DEM-WP(C) ENERG10C--ctn Mid-C_042010 2010GRC" xfId="23616"/>
    <cellStyle name="_VC 6.15.06 update on 06GRC power costs.xls Chart 2_Rebuttal Power Costs_Electric Rev Req Model (2009 GRC) Revised 01-18-2010_DEM-WP(C) ENERG10C--ctn Mid-C_042010 2010GRC 2" xfId="23617"/>
    <cellStyle name="_VC 6.15.06 update on 06GRC power costs.xls Chart 2_Rebuttal Power Costs_Final Order Electric EXHIBIT A-1" xfId="23618"/>
    <cellStyle name="_VC 6.15.06 update on 06GRC power costs.xls Chart 2_Rebuttal Power Costs_Final Order Electric EXHIBIT A-1 2" xfId="23619"/>
    <cellStyle name="_VC 6.15.06 update on 06GRC power costs.xls Chart 2_Rebuttal Power Costs_Final Order Electric EXHIBIT A-1 2 2" xfId="23620"/>
    <cellStyle name="_VC 6.15.06 update on 06GRC power costs.xls Chart 2_Rebuttal Power Costs_Final Order Electric EXHIBIT A-1 2 2 2" xfId="23621"/>
    <cellStyle name="_VC 6.15.06 update on 06GRC power costs.xls Chart 2_Rebuttal Power Costs_Final Order Electric EXHIBIT A-1 2 3" xfId="23622"/>
    <cellStyle name="_VC 6.15.06 update on 06GRC power costs.xls Chart 2_Rebuttal Power Costs_Final Order Electric EXHIBIT A-1 2 4" xfId="23623"/>
    <cellStyle name="_VC 6.15.06 update on 06GRC power costs.xls Chart 2_Rebuttal Power Costs_Final Order Electric EXHIBIT A-1 3" xfId="23624"/>
    <cellStyle name="_VC 6.15.06 update on 06GRC power costs.xls Chart 2_Rebuttal Power Costs_Final Order Electric EXHIBIT A-1 3 2" xfId="23625"/>
    <cellStyle name="_VC 6.15.06 update on 06GRC power costs.xls Chart 2_Rebuttal Power Costs_Final Order Electric EXHIBIT A-1 3 2 2" xfId="23626"/>
    <cellStyle name="_VC 6.15.06 update on 06GRC power costs.xls Chart 2_Rebuttal Power Costs_Final Order Electric EXHIBIT A-1 3 3" xfId="23627"/>
    <cellStyle name="_VC 6.15.06 update on 06GRC power costs.xls Chart 2_Rebuttal Power Costs_Final Order Electric EXHIBIT A-1 4" xfId="23628"/>
    <cellStyle name="_VC 6.15.06 update on 06GRC power costs.xls Chart 2_Rebuttal Power Costs_Final Order Electric EXHIBIT A-1 4 2" xfId="23629"/>
    <cellStyle name="_VC 6.15.06 update on 06GRC power costs.xls Chart 2_Rebuttal Power Costs_Final Order Electric EXHIBIT A-1 5" xfId="23630"/>
    <cellStyle name="_VC 6.15.06 update on 06GRC power costs.xls Chart 2_Rebuttal Power Costs_Final Order Electric EXHIBIT A-1 6" xfId="23631"/>
    <cellStyle name="_VC 6.15.06 update on 06GRC power costs.xls Chart 2_Rebuttal Power Costs_Final Order Electric EXHIBIT A-1 7" xfId="23632"/>
    <cellStyle name="_VC 6.15.06 update on 06GRC power costs.xls Chart 2_ROR &amp; CONV FACTOR" xfId="23633"/>
    <cellStyle name="_VC 6.15.06 update on 06GRC power costs.xls Chart 2_ROR &amp; CONV FACTOR 2" xfId="23634"/>
    <cellStyle name="_VC 6.15.06 update on 06GRC power costs.xls Chart 2_ROR &amp; CONV FACTOR 2 2" xfId="23635"/>
    <cellStyle name="_VC 6.15.06 update on 06GRC power costs.xls Chart 2_ROR &amp; CONV FACTOR 2 2 2" xfId="23636"/>
    <cellStyle name="_VC 6.15.06 update on 06GRC power costs.xls Chart 2_ROR &amp; CONV FACTOR 2 3" xfId="23637"/>
    <cellStyle name="_VC 6.15.06 update on 06GRC power costs.xls Chart 2_ROR &amp; CONV FACTOR 3" xfId="23638"/>
    <cellStyle name="_VC 6.15.06 update on 06GRC power costs.xls Chart 2_ROR &amp; CONV FACTOR 3 2" xfId="23639"/>
    <cellStyle name="_VC 6.15.06 update on 06GRC power costs.xls Chart 2_ROR &amp; CONV FACTOR 4" xfId="23640"/>
    <cellStyle name="_VC 6.15.06 update on 06GRC power costs.xls Chart 2_ROR 5.02" xfId="23641"/>
    <cellStyle name="_VC 6.15.06 update on 06GRC power costs.xls Chart 2_ROR 5.02 2" xfId="23642"/>
    <cellStyle name="_VC 6.15.06 update on 06GRC power costs.xls Chart 2_ROR 5.02 2 2" xfId="23643"/>
    <cellStyle name="_VC 6.15.06 update on 06GRC power costs.xls Chart 2_ROR 5.02 2 2 2" xfId="23644"/>
    <cellStyle name="_VC 6.15.06 update on 06GRC power costs.xls Chart 2_ROR 5.02 2 3" xfId="23645"/>
    <cellStyle name="_VC 6.15.06 update on 06GRC power costs.xls Chart 2_ROR 5.02 3" xfId="23646"/>
    <cellStyle name="_VC 6.15.06 update on 06GRC power costs.xls Chart 2_ROR 5.02 3 2" xfId="23647"/>
    <cellStyle name="_VC 6.15.06 update on 06GRC power costs.xls Chart 2_ROR 5.02 4" xfId="23648"/>
    <cellStyle name="_VC 6.15.06 update on 06GRC power costs.xls Chart 2_Wind Integration 10GRC" xfId="23649"/>
    <cellStyle name="_VC 6.15.06 update on 06GRC power costs.xls Chart 2_Wind Integration 10GRC 2" xfId="23650"/>
    <cellStyle name="_VC 6.15.06 update on 06GRC power costs.xls Chart 2_Wind Integration 10GRC 2 2" xfId="23651"/>
    <cellStyle name="_VC 6.15.06 update on 06GRC power costs.xls Chart 2_Wind Integration 10GRC 2 2 2" xfId="23652"/>
    <cellStyle name="_VC 6.15.06 update on 06GRC power costs.xls Chart 2_Wind Integration 10GRC 2 2 2 2" xfId="23653"/>
    <cellStyle name="_VC 6.15.06 update on 06GRC power costs.xls Chart 2_Wind Integration 10GRC 2 3" xfId="23654"/>
    <cellStyle name="_VC 6.15.06 update on 06GRC power costs.xls Chart 2_Wind Integration 10GRC 2 3 2" xfId="23655"/>
    <cellStyle name="_VC 6.15.06 update on 06GRC power costs.xls Chart 2_Wind Integration 10GRC 2 4" xfId="23656"/>
    <cellStyle name="_VC 6.15.06 update on 06GRC power costs.xls Chart 2_Wind Integration 10GRC 2 4 2" xfId="23657"/>
    <cellStyle name="_VC 6.15.06 update on 06GRC power costs.xls Chart 2_Wind Integration 10GRC 2 5" xfId="23658"/>
    <cellStyle name="_VC 6.15.06 update on 06GRC power costs.xls Chart 2_Wind Integration 10GRC 3" xfId="23659"/>
    <cellStyle name="_VC 6.15.06 update on 06GRC power costs.xls Chart 2_Wind Integration 10GRC 3 2" xfId="23660"/>
    <cellStyle name="_VC 6.15.06 update on 06GRC power costs.xls Chart 2_Wind Integration 10GRC 3 2 2" xfId="23661"/>
    <cellStyle name="_VC 6.15.06 update on 06GRC power costs.xls Chart 2_Wind Integration 10GRC 3 3" xfId="23662"/>
    <cellStyle name="_VC 6.15.06 update on 06GRC power costs.xls Chart 2_Wind Integration 10GRC 4" xfId="23663"/>
    <cellStyle name="_VC 6.15.06 update on 06GRC power costs.xls Chart 2_Wind Integration 10GRC 4 2" xfId="23664"/>
    <cellStyle name="_VC 6.15.06 update on 06GRC power costs.xls Chart 2_Wind Integration 10GRC 4 2 2" xfId="23665"/>
    <cellStyle name="_VC 6.15.06 update on 06GRC power costs.xls Chart 2_Wind Integration 10GRC 4 3" xfId="23666"/>
    <cellStyle name="_VC 6.15.06 update on 06GRC power costs.xls Chart 2_Wind Integration 10GRC 5" xfId="23667"/>
    <cellStyle name="_VC 6.15.06 update on 06GRC power costs.xls Chart 2_Wind Integration 10GRC 5 2" xfId="23668"/>
    <cellStyle name="_VC 6.15.06 update on 06GRC power costs.xls Chart 2_Wind Integration 10GRC 6" xfId="23669"/>
    <cellStyle name="_VC 6.15.06 update on 06GRC power costs.xls Chart 2_Wind Integration 10GRC 6 2" xfId="23670"/>
    <cellStyle name="_VC 6.15.06 update on 06GRC power costs.xls Chart 2_Wind Integration 10GRC 7" xfId="23671"/>
    <cellStyle name="_VC 6.15.06 update on 06GRC power costs.xls Chart 2_Wind Integration 10GRC_DEM-WP(C) ENERG10C--ctn Mid-C_042010 2010GRC" xfId="23672"/>
    <cellStyle name="_VC 6.15.06 update on 06GRC power costs.xls Chart 2_Wind Integration 10GRC_DEM-WP(C) ENERG10C--ctn Mid-C_042010 2010GRC 2" xfId="23673"/>
    <cellStyle name="_VC 6.15.06 update on 06GRC power costs.xls Chart 3" xfId="23674"/>
    <cellStyle name="_VC 6.15.06 update on 06GRC power costs.xls Chart 3 10" xfId="23675"/>
    <cellStyle name="_VC 6.15.06 update on 06GRC power costs.xls Chart 3 10 2" xfId="23676"/>
    <cellStyle name="_VC 6.15.06 update on 06GRC power costs.xls Chart 3 11" xfId="23677"/>
    <cellStyle name="_VC 6.15.06 update on 06GRC power costs.xls Chart 3 11 2" xfId="23678"/>
    <cellStyle name="_VC 6.15.06 update on 06GRC power costs.xls Chart 3 11 3" xfId="23679"/>
    <cellStyle name="_VC 6.15.06 update on 06GRC power costs.xls Chart 3 12" xfId="23680"/>
    <cellStyle name="_VC 6.15.06 update on 06GRC power costs.xls Chart 3 2" xfId="23681"/>
    <cellStyle name="_VC 6.15.06 update on 06GRC power costs.xls Chart 3 2 2" xfId="23682"/>
    <cellStyle name="_VC 6.15.06 update on 06GRC power costs.xls Chart 3 2 2 2" xfId="23683"/>
    <cellStyle name="_VC 6.15.06 update on 06GRC power costs.xls Chart 3 2 2 2 2" xfId="23684"/>
    <cellStyle name="_VC 6.15.06 update on 06GRC power costs.xls Chart 3 2 2 2 2 2" xfId="23685"/>
    <cellStyle name="_VC 6.15.06 update on 06GRC power costs.xls Chart 3 2 2 2 3" xfId="23686"/>
    <cellStyle name="_VC 6.15.06 update on 06GRC power costs.xls Chart 3 2 2 3" xfId="23687"/>
    <cellStyle name="_VC 6.15.06 update on 06GRC power costs.xls Chart 3 2 2 3 2" xfId="23688"/>
    <cellStyle name="_VC 6.15.06 update on 06GRC power costs.xls Chart 3 2 2 4" xfId="23689"/>
    <cellStyle name="_VC 6.15.06 update on 06GRC power costs.xls Chart 3 2 2 4 2" xfId="23690"/>
    <cellStyle name="_VC 6.15.06 update on 06GRC power costs.xls Chart 3 2 2 5" xfId="23691"/>
    <cellStyle name="_VC 6.15.06 update on 06GRC power costs.xls Chart 3 2 3" xfId="23692"/>
    <cellStyle name="_VC 6.15.06 update on 06GRC power costs.xls Chart 3 2 3 2" xfId="23693"/>
    <cellStyle name="_VC 6.15.06 update on 06GRC power costs.xls Chart 3 2 3 2 2" xfId="23694"/>
    <cellStyle name="_VC 6.15.06 update on 06GRC power costs.xls Chart 3 2 3 3" xfId="23695"/>
    <cellStyle name="_VC 6.15.06 update on 06GRC power costs.xls Chart 3 2 3 4" xfId="23696"/>
    <cellStyle name="_VC 6.15.06 update on 06GRC power costs.xls Chart 3 2 4" xfId="23697"/>
    <cellStyle name="_VC 6.15.06 update on 06GRC power costs.xls Chart 3 2 4 2" xfId="23698"/>
    <cellStyle name="_VC 6.15.06 update on 06GRC power costs.xls Chart 3 2 4 2 2" xfId="23699"/>
    <cellStyle name="_VC 6.15.06 update on 06GRC power costs.xls Chart 3 2 4 3" xfId="23700"/>
    <cellStyle name="_VC 6.15.06 update on 06GRC power costs.xls Chart 3 2 5" xfId="23701"/>
    <cellStyle name="_VC 6.15.06 update on 06GRC power costs.xls Chart 3 2 5 2" xfId="23702"/>
    <cellStyle name="_VC 6.15.06 update on 06GRC power costs.xls Chart 3 2 6" xfId="23703"/>
    <cellStyle name="_VC 6.15.06 update on 06GRC power costs.xls Chart 3 2 6 2" xfId="23704"/>
    <cellStyle name="_VC 6.15.06 update on 06GRC power costs.xls Chart 3 2 7" xfId="23705"/>
    <cellStyle name="_VC 6.15.06 update on 06GRC power costs.xls Chart 3 3" xfId="23706"/>
    <cellStyle name="_VC 6.15.06 update on 06GRC power costs.xls Chart 3 3 2" xfId="23707"/>
    <cellStyle name="_VC 6.15.06 update on 06GRC power costs.xls Chart 3 3 2 2" xfId="23708"/>
    <cellStyle name="_VC 6.15.06 update on 06GRC power costs.xls Chart 3 3 2 2 2" xfId="23709"/>
    <cellStyle name="_VC 6.15.06 update on 06GRC power costs.xls Chart 3 3 2 3" xfId="23710"/>
    <cellStyle name="_VC 6.15.06 update on 06GRC power costs.xls Chart 3 3 2 4" xfId="23711"/>
    <cellStyle name="_VC 6.15.06 update on 06GRC power costs.xls Chart 3 3 3" xfId="23712"/>
    <cellStyle name="_VC 6.15.06 update on 06GRC power costs.xls Chart 3 3 3 2" xfId="23713"/>
    <cellStyle name="_VC 6.15.06 update on 06GRC power costs.xls Chart 3 3 3 2 2" xfId="23714"/>
    <cellStyle name="_VC 6.15.06 update on 06GRC power costs.xls Chart 3 3 3 3" xfId="23715"/>
    <cellStyle name="_VC 6.15.06 update on 06GRC power costs.xls Chart 3 3 4" xfId="23716"/>
    <cellStyle name="_VC 6.15.06 update on 06GRC power costs.xls Chart 3 3 4 2" xfId="23717"/>
    <cellStyle name="_VC 6.15.06 update on 06GRC power costs.xls Chart 3 3 4 2 2" xfId="23718"/>
    <cellStyle name="_VC 6.15.06 update on 06GRC power costs.xls Chart 3 3 4 3" xfId="23719"/>
    <cellStyle name="_VC 6.15.06 update on 06GRC power costs.xls Chart 3 3 5" xfId="23720"/>
    <cellStyle name="_VC 6.15.06 update on 06GRC power costs.xls Chart 3 3 5 2" xfId="23721"/>
    <cellStyle name="_VC 6.15.06 update on 06GRC power costs.xls Chart 3 3 6" xfId="23722"/>
    <cellStyle name="_VC 6.15.06 update on 06GRC power costs.xls Chart 3 4" xfId="23723"/>
    <cellStyle name="_VC 6.15.06 update on 06GRC power costs.xls Chart 3 4 2" xfId="23724"/>
    <cellStyle name="_VC 6.15.06 update on 06GRC power costs.xls Chart 3 4 2 2" xfId="23725"/>
    <cellStyle name="_VC 6.15.06 update on 06GRC power costs.xls Chart 3 4 2 2 2" xfId="23726"/>
    <cellStyle name="_VC 6.15.06 update on 06GRC power costs.xls Chart 3 4 2 2 2 2" xfId="23727"/>
    <cellStyle name="_VC 6.15.06 update on 06GRC power costs.xls Chart 3 4 2 3" xfId="23728"/>
    <cellStyle name="_VC 6.15.06 update on 06GRC power costs.xls Chart 3 4 2 3 2" xfId="23729"/>
    <cellStyle name="_VC 6.15.06 update on 06GRC power costs.xls Chart 3 4 2 4" xfId="23730"/>
    <cellStyle name="_VC 6.15.06 update on 06GRC power costs.xls Chart 3 4 2 4 2" xfId="23731"/>
    <cellStyle name="_VC 6.15.06 update on 06GRC power costs.xls Chart 3 4 2 5" xfId="23732"/>
    <cellStyle name="_VC 6.15.06 update on 06GRC power costs.xls Chart 3 4 3" xfId="23733"/>
    <cellStyle name="_VC 6.15.06 update on 06GRC power costs.xls Chart 3 4 3 2" xfId="23734"/>
    <cellStyle name="_VC 6.15.06 update on 06GRC power costs.xls Chart 3 4 3 2 2" xfId="23735"/>
    <cellStyle name="_VC 6.15.06 update on 06GRC power costs.xls Chart 3 4 3 3" xfId="23736"/>
    <cellStyle name="_VC 6.15.06 update on 06GRC power costs.xls Chart 3 4 4" xfId="23737"/>
    <cellStyle name="_VC 6.15.06 update on 06GRC power costs.xls Chart 3 4 4 2" xfId="23738"/>
    <cellStyle name="_VC 6.15.06 update on 06GRC power costs.xls Chart 3 4 4 2 2" xfId="23739"/>
    <cellStyle name="_VC 6.15.06 update on 06GRC power costs.xls Chart 3 4 4 3" xfId="23740"/>
    <cellStyle name="_VC 6.15.06 update on 06GRC power costs.xls Chart 3 4 5" xfId="23741"/>
    <cellStyle name="_VC 6.15.06 update on 06GRC power costs.xls Chart 3 4 5 2" xfId="23742"/>
    <cellStyle name="_VC 6.15.06 update on 06GRC power costs.xls Chart 3 4 6" xfId="23743"/>
    <cellStyle name="_VC 6.15.06 update on 06GRC power costs.xls Chart 3 4 6 2" xfId="23744"/>
    <cellStyle name="_VC 6.15.06 update on 06GRC power costs.xls Chart 3 4 7" xfId="23745"/>
    <cellStyle name="_VC 6.15.06 update on 06GRC power costs.xls Chart 3 5" xfId="23746"/>
    <cellStyle name="_VC 6.15.06 update on 06GRC power costs.xls Chart 3 5 2" xfId="23747"/>
    <cellStyle name="_VC 6.15.06 update on 06GRC power costs.xls Chart 3 5 2 2" xfId="23748"/>
    <cellStyle name="_VC 6.15.06 update on 06GRC power costs.xls Chart 3 5 2 2 2" xfId="23749"/>
    <cellStyle name="_VC 6.15.06 update on 06GRC power costs.xls Chart 3 5 2 2 2 2" xfId="23750"/>
    <cellStyle name="_VC 6.15.06 update on 06GRC power costs.xls Chart 3 5 2 3" xfId="23751"/>
    <cellStyle name="_VC 6.15.06 update on 06GRC power costs.xls Chart 3 5 2 3 2" xfId="23752"/>
    <cellStyle name="_VC 6.15.06 update on 06GRC power costs.xls Chart 3 5 2 4" xfId="23753"/>
    <cellStyle name="_VC 6.15.06 update on 06GRC power costs.xls Chart 3 5 2 4 2" xfId="23754"/>
    <cellStyle name="_VC 6.15.06 update on 06GRC power costs.xls Chart 3 5 2 5" xfId="23755"/>
    <cellStyle name="_VC 6.15.06 update on 06GRC power costs.xls Chart 3 5 3" xfId="23756"/>
    <cellStyle name="_VC 6.15.06 update on 06GRC power costs.xls Chart 3 5 3 2" xfId="23757"/>
    <cellStyle name="_VC 6.15.06 update on 06GRC power costs.xls Chart 3 5 3 2 2" xfId="23758"/>
    <cellStyle name="_VC 6.15.06 update on 06GRC power costs.xls Chart 3 5 4" xfId="23759"/>
    <cellStyle name="_VC 6.15.06 update on 06GRC power costs.xls Chart 3 5 4 2" xfId="23760"/>
    <cellStyle name="_VC 6.15.06 update on 06GRC power costs.xls Chart 3 5 5" xfId="23761"/>
    <cellStyle name="_VC 6.15.06 update on 06GRC power costs.xls Chart 3 5 5 2" xfId="23762"/>
    <cellStyle name="_VC 6.15.06 update on 06GRC power costs.xls Chart 3 5 6" xfId="23763"/>
    <cellStyle name="_VC 6.15.06 update on 06GRC power costs.xls Chart 3 6" xfId="23764"/>
    <cellStyle name="_VC 6.15.06 update on 06GRC power costs.xls Chart 3 6 2" xfId="23765"/>
    <cellStyle name="_VC 6.15.06 update on 06GRC power costs.xls Chart 3 6 2 2" xfId="23766"/>
    <cellStyle name="_VC 6.15.06 update on 06GRC power costs.xls Chart 3 6 2 2 2" xfId="23767"/>
    <cellStyle name="_VC 6.15.06 update on 06GRC power costs.xls Chart 3 6 3" xfId="23768"/>
    <cellStyle name="_VC 6.15.06 update on 06GRC power costs.xls Chart 3 6 3 2" xfId="23769"/>
    <cellStyle name="_VC 6.15.06 update on 06GRC power costs.xls Chart 3 6 4" xfId="23770"/>
    <cellStyle name="_VC 6.15.06 update on 06GRC power costs.xls Chart 3 6 4 2" xfId="23771"/>
    <cellStyle name="_VC 6.15.06 update on 06GRC power costs.xls Chart 3 7" xfId="23772"/>
    <cellStyle name="_VC 6.15.06 update on 06GRC power costs.xls Chart 3 7 2" xfId="23773"/>
    <cellStyle name="_VC 6.15.06 update on 06GRC power costs.xls Chart 3 7 2 2" xfId="23774"/>
    <cellStyle name="_VC 6.15.06 update on 06GRC power costs.xls Chart 3 7 3" xfId="23775"/>
    <cellStyle name="_VC 6.15.06 update on 06GRC power costs.xls Chart 3 8" xfId="23776"/>
    <cellStyle name="_VC 6.15.06 update on 06GRC power costs.xls Chart 3 8 2" xfId="23777"/>
    <cellStyle name="_VC 6.15.06 update on 06GRC power costs.xls Chart 3 8 2 2" xfId="23778"/>
    <cellStyle name="_VC 6.15.06 update on 06GRC power costs.xls Chart 3 8 3" xfId="23779"/>
    <cellStyle name="_VC 6.15.06 update on 06GRC power costs.xls Chart 3 9" xfId="23780"/>
    <cellStyle name="_VC 6.15.06 update on 06GRC power costs.xls Chart 3 9 2" xfId="23781"/>
    <cellStyle name="_VC 6.15.06 update on 06GRC power costs.xls Chart 3 9 2 2" xfId="23782"/>
    <cellStyle name="_VC 6.15.06 update on 06GRC power costs.xls Chart 3 9 2 2 2" xfId="23783"/>
    <cellStyle name="_VC 6.15.06 update on 06GRC power costs.xls Chart 3 9 2 3" xfId="23784"/>
    <cellStyle name="_VC 6.15.06 update on 06GRC power costs.xls Chart 3 9 3" xfId="23785"/>
    <cellStyle name="_VC 6.15.06 update on 06GRC power costs.xls Chart 3 9 3 2" xfId="23786"/>
    <cellStyle name="_VC 6.15.06 update on 06GRC power costs.xls Chart 3 9 4" xfId="23787"/>
    <cellStyle name="_VC 6.15.06 update on 06GRC power costs.xls Chart 3_04 07E Wild Horse Wind Expansion (C) (2)" xfId="23788"/>
    <cellStyle name="_VC 6.15.06 update on 06GRC power costs.xls Chart 3_04 07E Wild Horse Wind Expansion (C) (2) 2" xfId="23789"/>
    <cellStyle name="_VC 6.15.06 update on 06GRC power costs.xls Chart 3_04 07E Wild Horse Wind Expansion (C) (2) 2 2" xfId="23790"/>
    <cellStyle name="_VC 6.15.06 update on 06GRC power costs.xls Chart 3_04 07E Wild Horse Wind Expansion (C) (2) 2 2 2" xfId="23791"/>
    <cellStyle name="_VC 6.15.06 update on 06GRC power costs.xls Chart 3_04 07E Wild Horse Wind Expansion (C) (2) 2 2 2 2" xfId="23792"/>
    <cellStyle name="_VC 6.15.06 update on 06GRC power costs.xls Chart 3_04 07E Wild Horse Wind Expansion (C) (2) 2 2 3" xfId="23793"/>
    <cellStyle name="_VC 6.15.06 update on 06GRC power costs.xls Chart 3_04 07E Wild Horse Wind Expansion (C) (2) 2 3" xfId="23794"/>
    <cellStyle name="_VC 6.15.06 update on 06GRC power costs.xls Chart 3_04 07E Wild Horse Wind Expansion (C) (2) 2 3 2" xfId="23795"/>
    <cellStyle name="_VC 6.15.06 update on 06GRC power costs.xls Chart 3_04 07E Wild Horse Wind Expansion (C) (2) 2 4" xfId="23796"/>
    <cellStyle name="_VC 6.15.06 update on 06GRC power costs.xls Chart 3_04 07E Wild Horse Wind Expansion (C) (2) 2 4 2" xfId="23797"/>
    <cellStyle name="_VC 6.15.06 update on 06GRC power costs.xls Chart 3_04 07E Wild Horse Wind Expansion (C) (2) 2 5" xfId="23798"/>
    <cellStyle name="_VC 6.15.06 update on 06GRC power costs.xls Chart 3_04 07E Wild Horse Wind Expansion (C) (2) 3" xfId="23799"/>
    <cellStyle name="_VC 6.15.06 update on 06GRC power costs.xls Chart 3_04 07E Wild Horse Wind Expansion (C) (2) 3 2" xfId="23800"/>
    <cellStyle name="_VC 6.15.06 update on 06GRC power costs.xls Chart 3_04 07E Wild Horse Wind Expansion (C) (2) 3 2 2" xfId="23801"/>
    <cellStyle name="_VC 6.15.06 update on 06GRC power costs.xls Chart 3_04 07E Wild Horse Wind Expansion (C) (2) 3 3" xfId="23802"/>
    <cellStyle name="_VC 6.15.06 update on 06GRC power costs.xls Chart 3_04 07E Wild Horse Wind Expansion (C) (2) 3 4" xfId="23803"/>
    <cellStyle name="_VC 6.15.06 update on 06GRC power costs.xls Chart 3_04 07E Wild Horse Wind Expansion (C) (2) 4" xfId="23804"/>
    <cellStyle name="_VC 6.15.06 update on 06GRC power costs.xls Chart 3_04 07E Wild Horse Wind Expansion (C) (2) 4 2" xfId="23805"/>
    <cellStyle name="_VC 6.15.06 update on 06GRC power costs.xls Chart 3_04 07E Wild Horse Wind Expansion (C) (2) 4 2 2" xfId="23806"/>
    <cellStyle name="_VC 6.15.06 update on 06GRC power costs.xls Chart 3_04 07E Wild Horse Wind Expansion (C) (2) 4 3" xfId="23807"/>
    <cellStyle name="_VC 6.15.06 update on 06GRC power costs.xls Chart 3_04 07E Wild Horse Wind Expansion (C) (2) 5" xfId="23808"/>
    <cellStyle name="_VC 6.15.06 update on 06GRC power costs.xls Chart 3_04 07E Wild Horse Wind Expansion (C) (2) 5 2" xfId="23809"/>
    <cellStyle name="_VC 6.15.06 update on 06GRC power costs.xls Chart 3_04 07E Wild Horse Wind Expansion (C) (2) 6" xfId="23810"/>
    <cellStyle name="_VC 6.15.06 update on 06GRC power costs.xls Chart 3_04 07E Wild Horse Wind Expansion (C) (2) 6 2" xfId="23811"/>
    <cellStyle name="_VC 6.15.06 update on 06GRC power costs.xls Chart 3_04 07E Wild Horse Wind Expansion (C) (2) 7" xfId="23812"/>
    <cellStyle name="_VC 6.15.06 update on 06GRC power costs.xls Chart 3_04 07E Wild Horse Wind Expansion (C) (2)_Adj Bench DR 3 for Initial Briefs (Electric)" xfId="23813"/>
    <cellStyle name="_VC 6.15.06 update on 06GRC power costs.xls Chart 3_04 07E Wild Horse Wind Expansion (C) (2)_Adj Bench DR 3 for Initial Briefs (Electric) 2" xfId="23814"/>
    <cellStyle name="_VC 6.15.06 update on 06GRC power costs.xls Chart 3_04 07E Wild Horse Wind Expansion (C) (2)_Adj Bench DR 3 for Initial Briefs (Electric) 2 2" xfId="23815"/>
    <cellStyle name="_VC 6.15.06 update on 06GRC power costs.xls Chart 3_04 07E Wild Horse Wind Expansion (C) (2)_Adj Bench DR 3 for Initial Briefs (Electric) 2 2 2" xfId="23816"/>
    <cellStyle name="_VC 6.15.06 update on 06GRC power costs.xls Chart 3_04 07E Wild Horse Wind Expansion (C) (2)_Adj Bench DR 3 for Initial Briefs (Electric) 2 2 2 2" xfId="23817"/>
    <cellStyle name="_VC 6.15.06 update on 06GRC power costs.xls Chart 3_04 07E Wild Horse Wind Expansion (C) (2)_Adj Bench DR 3 for Initial Briefs (Electric) 2 2 3" xfId="23818"/>
    <cellStyle name="_VC 6.15.06 update on 06GRC power costs.xls Chart 3_04 07E Wild Horse Wind Expansion (C) (2)_Adj Bench DR 3 for Initial Briefs (Electric) 2 3" xfId="23819"/>
    <cellStyle name="_VC 6.15.06 update on 06GRC power costs.xls Chart 3_04 07E Wild Horse Wind Expansion (C) (2)_Adj Bench DR 3 for Initial Briefs (Electric) 2 3 2" xfId="23820"/>
    <cellStyle name="_VC 6.15.06 update on 06GRC power costs.xls Chart 3_04 07E Wild Horse Wind Expansion (C) (2)_Adj Bench DR 3 for Initial Briefs (Electric) 2 4" xfId="23821"/>
    <cellStyle name="_VC 6.15.06 update on 06GRC power costs.xls Chart 3_04 07E Wild Horse Wind Expansion (C) (2)_Adj Bench DR 3 for Initial Briefs (Electric) 2 4 2" xfId="23822"/>
    <cellStyle name="_VC 6.15.06 update on 06GRC power costs.xls Chart 3_04 07E Wild Horse Wind Expansion (C) (2)_Adj Bench DR 3 for Initial Briefs (Electric) 2 5" xfId="23823"/>
    <cellStyle name="_VC 6.15.06 update on 06GRC power costs.xls Chart 3_04 07E Wild Horse Wind Expansion (C) (2)_Adj Bench DR 3 for Initial Briefs (Electric) 3" xfId="23824"/>
    <cellStyle name="_VC 6.15.06 update on 06GRC power costs.xls Chart 3_04 07E Wild Horse Wind Expansion (C) (2)_Adj Bench DR 3 for Initial Briefs (Electric) 3 2" xfId="23825"/>
    <cellStyle name="_VC 6.15.06 update on 06GRC power costs.xls Chart 3_04 07E Wild Horse Wind Expansion (C) (2)_Adj Bench DR 3 for Initial Briefs (Electric) 3 2 2" xfId="23826"/>
    <cellStyle name="_VC 6.15.06 update on 06GRC power costs.xls Chart 3_04 07E Wild Horse Wind Expansion (C) (2)_Adj Bench DR 3 for Initial Briefs (Electric) 3 3" xfId="23827"/>
    <cellStyle name="_VC 6.15.06 update on 06GRC power costs.xls Chart 3_04 07E Wild Horse Wind Expansion (C) (2)_Adj Bench DR 3 for Initial Briefs (Electric) 3 4" xfId="23828"/>
    <cellStyle name="_VC 6.15.06 update on 06GRC power costs.xls Chart 3_04 07E Wild Horse Wind Expansion (C) (2)_Adj Bench DR 3 for Initial Briefs (Electric) 4" xfId="23829"/>
    <cellStyle name="_VC 6.15.06 update on 06GRC power costs.xls Chart 3_04 07E Wild Horse Wind Expansion (C) (2)_Adj Bench DR 3 for Initial Briefs (Electric) 4 2" xfId="23830"/>
    <cellStyle name="_VC 6.15.06 update on 06GRC power costs.xls Chart 3_04 07E Wild Horse Wind Expansion (C) (2)_Adj Bench DR 3 for Initial Briefs (Electric) 4 2 2" xfId="23831"/>
    <cellStyle name="_VC 6.15.06 update on 06GRC power costs.xls Chart 3_04 07E Wild Horse Wind Expansion (C) (2)_Adj Bench DR 3 for Initial Briefs (Electric) 4 3" xfId="23832"/>
    <cellStyle name="_VC 6.15.06 update on 06GRC power costs.xls Chart 3_04 07E Wild Horse Wind Expansion (C) (2)_Adj Bench DR 3 for Initial Briefs (Electric) 5" xfId="23833"/>
    <cellStyle name="_VC 6.15.06 update on 06GRC power costs.xls Chart 3_04 07E Wild Horse Wind Expansion (C) (2)_Adj Bench DR 3 for Initial Briefs (Electric) 5 2" xfId="23834"/>
    <cellStyle name="_VC 6.15.06 update on 06GRC power costs.xls Chart 3_04 07E Wild Horse Wind Expansion (C) (2)_Adj Bench DR 3 for Initial Briefs (Electric) 6" xfId="23835"/>
    <cellStyle name="_VC 6.15.06 update on 06GRC power costs.xls Chart 3_04 07E Wild Horse Wind Expansion (C) (2)_Adj Bench DR 3 for Initial Briefs (Electric) 6 2" xfId="23836"/>
    <cellStyle name="_VC 6.15.06 update on 06GRC power costs.xls Chart 3_04 07E Wild Horse Wind Expansion (C) (2)_Adj Bench DR 3 for Initial Briefs (Electric) 7" xfId="23837"/>
    <cellStyle name="_VC 6.15.06 update on 06GRC power costs.xls Chart 3_04 07E Wild Horse Wind Expansion (C) (2)_Adj Bench DR 3 for Initial Briefs (Electric)_DEM-WP(C) ENERG10C--ctn Mid-C_042010 2010GRC" xfId="23838"/>
    <cellStyle name="_VC 6.15.06 update on 06GRC power costs.xls Chart 3_04 07E Wild Horse Wind Expansion (C) (2)_Adj Bench DR 3 for Initial Briefs (Electric)_DEM-WP(C) ENERG10C--ctn Mid-C_042010 2010GRC 2" xfId="23839"/>
    <cellStyle name="_VC 6.15.06 update on 06GRC power costs.xls Chart 3_04 07E Wild Horse Wind Expansion (C) (2)_Book1" xfId="23840"/>
    <cellStyle name="_VC 6.15.06 update on 06GRC power costs.xls Chart 3_04 07E Wild Horse Wind Expansion (C) (2)_Book1 2" xfId="23841"/>
    <cellStyle name="_VC 6.15.06 update on 06GRC power costs.xls Chart 3_04 07E Wild Horse Wind Expansion (C) (2)_DEM-WP(C) ENERG10C--ctn Mid-C_042010 2010GRC" xfId="23842"/>
    <cellStyle name="_VC 6.15.06 update on 06GRC power costs.xls Chart 3_04 07E Wild Horse Wind Expansion (C) (2)_DEM-WP(C) ENERG10C--ctn Mid-C_042010 2010GRC 2" xfId="23843"/>
    <cellStyle name="_VC 6.15.06 update on 06GRC power costs.xls Chart 3_04 07E Wild Horse Wind Expansion (C) (2)_Electric Rev Req Model (2009 GRC) " xfId="23844"/>
    <cellStyle name="_VC 6.15.06 update on 06GRC power costs.xls Chart 3_04 07E Wild Horse Wind Expansion (C) (2)_Electric Rev Req Model (2009 GRC)  2" xfId="23845"/>
    <cellStyle name="_VC 6.15.06 update on 06GRC power costs.xls Chart 3_04 07E Wild Horse Wind Expansion (C) (2)_Electric Rev Req Model (2009 GRC)  2 2" xfId="23846"/>
    <cellStyle name="_VC 6.15.06 update on 06GRC power costs.xls Chart 3_04 07E Wild Horse Wind Expansion (C) (2)_Electric Rev Req Model (2009 GRC)  2 2 2" xfId="23847"/>
    <cellStyle name="_VC 6.15.06 update on 06GRC power costs.xls Chart 3_04 07E Wild Horse Wind Expansion (C) (2)_Electric Rev Req Model (2009 GRC)  2 2 2 2" xfId="23848"/>
    <cellStyle name="_VC 6.15.06 update on 06GRC power costs.xls Chart 3_04 07E Wild Horse Wind Expansion (C) (2)_Electric Rev Req Model (2009 GRC)  2 2 3" xfId="23849"/>
    <cellStyle name="_VC 6.15.06 update on 06GRC power costs.xls Chart 3_04 07E Wild Horse Wind Expansion (C) (2)_Electric Rev Req Model (2009 GRC)  2 3" xfId="23850"/>
    <cellStyle name="_VC 6.15.06 update on 06GRC power costs.xls Chart 3_04 07E Wild Horse Wind Expansion (C) (2)_Electric Rev Req Model (2009 GRC)  2 3 2" xfId="23851"/>
    <cellStyle name="_VC 6.15.06 update on 06GRC power costs.xls Chart 3_04 07E Wild Horse Wind Expansion (C) (2)_Electric Rev Req Model (2009 GRC)  2 4" xfId="23852"/>
    <cellStyle name="_VC 6.15.06 update on 06GRC power costs.xls Chart 3_04 07E Wild Horse Wind Expansion (C) (2)_Electric Rev Req Model (2009 GRC)  2 4 2" xfId="23853"/>
    <cellStyle name="_VC 6.15.06 update on 06GRC power costs.xls Chart 3_04 07E Wild Horse Wind Expansion (C) (2)_Electric Rev Req Model (2009 GRC)  2 5" xfId="23854"/>
    <cellStyle name="_VC 6.15.06 update on 06GRC power costs.xls Chart 3_04 07E Wild Horse Wind Expansion (C) (2)_Electric Rev Req Model (2009 GRC)  3" xfId="23855"/>
    <cellStyle name="_VC 6.15.06 update on 06GRC power costs.xls Chart 3_04 07E Wild Horse Wind Expansion (C) (2)_Electric Rev Req Model (2009 GRC)  3 2" xfId="23856"/>
    <cellStyle name="_VC 6.15.06 update on 06GRC power costs.xls Chart 3_04 07E Wild Horse Wind Expansion (C) (2)_Electric Rev Req Model (2009 GRC)  3 2 2" xfId="23857"/>
    <cellStyle name="_VC 6.15.06 update on 06GRC power costs.xls Chart 3_04 07E Wild Horse Wind Expansion (C) (2)_Electric Rev Req Model (2009 GRC)  3 3" xfId="23858"/>
    <cellStyle name="_VC 6.15.06 update on 06GRC power costs.xls Chart 3_04 07E Wild Horse Wind Expansion (C) (2)_Electric Rev Req Model (2009 GRC)  3 4" xfId="23859"/>
    <cellStyle name="_VC 6.15.06 update on 06GRC power costs.xls Chart 3_04 07E Wild Horse Wind Expansion (C) (2)_Electric Rev Req Model (2009 GRC)  4" xfId="23860"/>
    <cellStyle name="_VC 6.15.06 update on 06GRC power costs.xls Chart 3_04 07E Wild Horse Wind Expansion (C) (2)_Electric Rev Req Model (2009 GRC)  4 2" xfId="23861"/>
    <cellStyle name="_VC 6.15.06 update on 06GRC power costs.xls Chart 3_04 07E Wild Horse Wind Expansion (C) (2)_Electric Rev Req Model (2009 GRC)  4 2 2" xfId="23862"/>
    <cellStyle name="_VC 6.15.06 update on 06GRC power costs.xls Chart 3_04 07E Wild Horse Wind Expansion (C) (2)_Electric Rev Req Model (2009 GRC)  4 3" xfId="23863"/>
    <cellStyle name="_VC 6.15.06 update on 06GRC power costs.xls Chart 3_04 07E Wild Horse Wind Expansion (C) (2)_Electric Rev Req Model (2009 GRC)  5" xfId="23864"/>
    <cellStyle name="_VC 6.15.06 update on 06GRC power costs.xls Chart 3_04 07E Wild Horse Wind Expansion (C) (2)_Electric Rev Req Model (2009 GRC)  5 2" xfId="23865"/>
    <cellStyle name="_VC 6.15.06 update on 06GRC power costs.xls Chart 3_04 07E Wild Horse Wind Expansion (C) (2)_Electric Rev Req Model (2009 GRC)  6" xfId="23866"/>
    <cellStyle name="_VC 6.15.06 update on 06GRC power costs.xls Chart 3_04 07E Wild Horse Wind Expansion (C) (2)_Electric Rev Req Model (2009 GRC)  6 2" xfId="23867"/>
    <cellStyle name="_VC 6.15.06 update on 06GRC power costs.xls Chart 3_04 07E Wild Horse Wind Expansion (C) (2)_Electric Rev Req Model (2009 GRC)  7" xfId="23868"/>
    <cellStyle name="_VC 6.15.06 update on 06GRC power costs.xls Chart 3_04 07E Wild Horse Wind Expansion (C) (2)_Electric Rev Req Model (2009 GRC) _DEM-WP(C) ENERG10C--ctn Mid-C_042010 2010GRC" xfId="23869"/>
    <cellStyle name="_VC 6.15.06 update on 06GRC power costs.xls Chart 3_04 07E Wild Horse Wind Expansion (C) (2)_Electric Rev Req Model (2009 GRC) _DEM-WP(C) ENERG10C--ctn Mid-C_042010 2010GRC 2" xfId="23870"/>
    <cellStyle name="_VC 6.15.06 update on 06GRC power costs.xls Chart 3_04 07E Wild Horse Wind Expansion (C) (2)_Electric Rev Req Model (2009 GRC) Rebuttal" xfId="23871"/>
    <cellStyle name="_VC 6.15.06 update on 06GRC power costs.xls Chart 3_04 07E Wild Horse Wind Expansion (C) (2)_Electric Rev Req Model (2009 GRC) Rebuttal 2" xfId="23872"/>
    <cellStyle name="_VC 6.15.06 update on 06GRC power costs.xls Chart 3_04 07E Wild Horse Wind Expansion (C) (2)_Electric Rev Req Model (2009 GRC) Rebuttal 2 2" xfId="23873"/>
    <cellStyle name="_VC 6.15.06 update on 06GRC power costs.xls Chart 3_04 07E Wild Horse Wind Expansion (C) (2)_Electric Rev Req Model (2009 GRC) Rebuttal 2 2 2" xfId="23874"/>
    <cellStyle name="_VC 6.15.06 update on 06GRC power costs.xls Chart 3_04 07E Wild Horse Wind Expansion (C) (2)_Electric Rev Req Model (2009 GRC) Rebuttal 2 3" xfId="23875"/>
    <cellStyle name="_VC 6.15.06 update on 06GRC power costs.xls Chart 3_04 07E Wild Horse Wind Expansion (C) (2)_Electric Rev Req Model (2009 GRC) Rebuttal 2 4" xfId="23876"/>
    <cellStyle name="_VC 6.15.06 update on 06GRC power costs.xls Chart 3_04 07E Wild Horse Wind Expansion (C) (2)_Electric Rev Req Model (2009 GRC) Rebuttal 3" xfId="23877"/>
    <cellStyle name="_VC 6.15.06 update on 06GRC power costs.xls Chart 3_04 07E Wild Horse Wind Expansion (C) (2)_Electric Rev Req Model (2009 GRC) Rebuttal 3 2" xfId="23878"/>
    <cellStyle name="_VC 6.15.06 update on 06GRC power costs.xls Chart 3_04 07E Wild Horse Wind Expansion (C) (2)_Electric Rev Req Model (2009 GRC) Rebuttal 4" xfId="23879"/>
    <cellStyle name="_VC 6.15.06 update on 06GRC power costs.xls Chart 3_04 07E Wild Horse Wind Expansion (C) (2)_Electric Rev Req Model (2009 GRC) Rebuttal 5" xfId="23880"/>
    <cellStyle name="_VC 6.15.06 update on 06GRC power costs.xls Chart 3_04 07E Wild Horse Wind Expansion (C) (2)_Electric Rev Req Model (2009 GRC) Rebuttal REmoval of New  WH Solar AdjustMI" xfId="23881"/>
    <cellStyle name="_VC 6.15.06 update on 06GRC power costs.xls Chart 3_04 07E Wild Horse Wind Expansion (C) (2)_Electric Rev Req Model (2009 GRC) Rebuttal REmoval of New  WH Solar AdjustMI 2" xfId="23882"/>
    <cellStyle name="_VC 6.15.06 update on 06GRC power costs.xls Chart 3_04 07E Wild Horse Wind Expansion (C) (2)_Electric Rev Req Model (2009 GRC) Rebuttal REmoval of New  WH Solar AdjustMI 2 2" xfId="23883"/>
    <cellStyle name="_VC 6.15.06 update on 06GRC power costs.xls Chart 3_04 07E Wild Horse Wind Expansion (C) (2)_Electric Rev Req Model (2009 GRC) Rebuttal REmoval of New  WH Solar AdjustMI 2 2 2" xfId="23884"/>
    <cellStyle name="_VC 6.15.06 update on 06GRC power costs.xls Chart 3_04 07E Wild Horse Wind Expansion (C) (2)_Electric Rev Req Model (2009 GRC) Rebuttal REmoval of New  WH Solar AdjustMI 2 2 2 2" xfId="23885"/>
    <cellStyle name="_VC 6.15.06 update on 06GRC power costs.xls Chart 3_04 07E Wild Horse Wind Expansion (C) (2)_Electric Rev Req Model (2009 GRC) Rebuttal REmoval of New  WH Solar AdjustMI 2 2 3" xfId="23886"/>
    <cellStyle name="_VC 6.15.06 update on 06GRC power costs.xls Chart 3_04 07E Wild Horse Wind Expansion (C) (2)_Electric Rev Req Model (2009 GRC) Rebuttal REmoval of New  WH Solar AdjustMI 2 3" xfId="23887"/>
    <cellStyle name="_VC 6.15.06 update on 06GRC power costs.xls Chart 3_04 07E Wild Horse Wind Expansion (C) (2)_Electric Rev Req Model (2009 GRC) Rebuttal REmoval of New  WH Solar AdjustMI 2 3 2" xfId="23888"/>
    <cellStyle name="_VC 6.15.06 update on 06GRC power costs.xls Chart 3_04 07E Wild Horse Wind Expansion (C) (2)_Electric Rev Req Model (2009 GRC) Rebuttal REmoval of New  WH Solar AdjustMI 2 4" xfId="23889"/>
    <cellStyle name="_VC 6.15.06 update on 06GRC power costs.xls Chart 3_04 07E Wild Horse Wind Expansion (C) (2)_Electric Rev Req Model (2009 GRC) Rebuttal REmoval of New  WH Solar AdjustMI 2 4 2" xfId="23890"/>
    <cellStyle name="_VC 6.15.06 update on 06GRC power costs.xls Chart 3_04 07E Wild Horse Wind Expansion (C) (2)_Electric Rev Req Model (2009 GRC) Rebuttal REmoval of New  WH Solar AdjustMI 2 5" xfId="23891"/>
    <cellStyle name="_VC 6.15.06 update on 06GRC power costs.xls Chart 3_04 07E Wild Horse Wind Expansion (C) (2)_Electric Rev Req Model (2009 GRC) Rebuttal REmoval of New  WH Solar AdjustMI 3" xfId="23892"/>
    <cellStyle name="_VC 6.15.06 update on 06GRC power costs.xls Chart 3_04 07E Wild Horse Wind Expansion (C) (2)_Electric Rev Req Model (2009 GRC) Rebuttal REmoval of New  WH Solar AdjustMI 3 2" xfId="23893"/>
    <cellStyle name="_VC 6.15.06 update on 06GRC power costs.xls Chart 3_04 07E Wild Horse Wind Expansion (C) (2)_Electric Rev Req Model (2009 GRC) Rebuttal REmoval of New  WH Solar AdjustMI 3 2 2" xfId="23894"/>
    <cellStyle name="_VC 6.15.06 update on 06GRC power costs.xls Chart 3_04 07E Wild Horse Wind Expansion (C) (2)_Electric Rev Req Model (2009 GRC) Rebuttal REmoval of New  WH Solar AdjustMI 3 3" xfId="23895"/>
    <cellStyle name="_VC 6.15.06 update on 06GRC power costs.xls Chart 3_04 07E Wild Horse Wind Expansion (C) (2)_Electric Rev Req Model (2009 GRC) Rebuttal REmoval of New  WH Solar AdjustMI 3 4" xfId="23896"/>
    <cellStyle name="_VC 6.15.06 update on 06GRC power costs.xls Chart 3_04 07E Wild Horse Wind Expansion (C) (2)_Electric Rev Req Model (2009 GRC) Rebuttal REmoval of New  WH Solar AdjustMI 4" xfId="23897"/>
    <cellStyle name="_VC 6.15.06 update on 06GRC power costs.xls Chart 3_04 07E Wild Horse Wind Expansion (C) (2)_Electric Rev Req Model (2009 GRC) Rebuttal REmoval of New  WH Solar AdjustMI 4 2" xfId="23898"/>
    <cellStyle name="_VC 6.15.06 update on 06GRC power costs.xls Chart 3_04 07E Wild Horse Wind Expansion (C) (2)_Electric Rev Req Model (2009 GRC) Rebuttal REmoval of New  WH Solar AdjustMI 4 2 2" xfId="23899"/>
    <cellStyle name="_VC 6.15.06 update on 06GRC power costs.xls Chart 3_04 07E Wild Horse Wind Expansion (C) (2)_Electric Rev Req Model (2009 GRC) Rebuttal REmoval of New  WH Solar AdjustMI 4 3" xfId="23900"/>
    <cellStyle name="_VC 6.15.06 update on 06GRC power costs.xls Chart 3_04 07E Wild Horse Wind Expansion (C) (2)_Electric Rev Req Model (2009 GRC) Rebuttal REmoval of New  WH Solar AdjustMI 5" xfId="23901"/>
    <cellStyle name="_VC 6.15.06 update on 06GRC power costs.xls Chart 3_04 07E Wild Horse Wind Expansion (C) (2)_Electric Rev Req Model (2009 GRC) Rebuttal REmoval of New  WH Solar AdjustMI 5 2" xfId="23902"/>
    <cellStyle name="_VC 6.15.06 update on 06GRC power costs.xls Chart 3_04 07E Wild Horse Wind Expansion (C) (2)_Electric Rev Req Model (2009 GRC) Rebuttal REmoval of New  WH Solar AdjustMI 6" xfId="23903"/>
    <cellStyle name="_VC 6.15.06 update on 06GRC power costs.xls Chart 3_04 07E Wild Horse Wind Expansion (C) (2)_Electric Rev Req Model (2009 GRC) Rebuttal REmoval of New  WH Solar AdjustMI 6 2" xfId="23904"/>
    <cellStyle name="_VC 6.15.06 update on 06GRC power costs.xls Chart 3_04 07E Wild Horse Wind Expansion (C) (2)_Electric Rev Req Model (2009 GRC) Rebuttal REmoval of New  WH Solar AdjustMI 7" xfId="23905"/>
    <cellStyle name="_VC 6.15.06 update on 06GRC power costs.xls Chart 3_04 07E Wild Horse Wind Expansion (C) (2)_Electric Rev Req Model (2009 GRC) Rebuttal REmoval of New  WH Solar AdjustMI_DEM-WP(C) ENERG10C--ctn Mid-C_042010 2010GRC" xfId="23906"/>
    <cellStyle name="_VC 6.15.06 update on 06GRC power costs.xls Chart 3_04 07E Wild Horse Wind Expansion (C) (2)_Electric Rev Req Model (2009 GRC) Rebuttal REmoval of New  WH Solar AdjustMI_DEM-WP(C) ENERG10C--ctn Mid-C_042010 2010GRC 2" xfId="23907"/>
    <cellStyle name="_VC 6.15.06 update on 06GRC power costs.xls Chart 3_04 07E Wild Horse Wind Expansion (C) (2)_Electric Rev Req Model (2009 GRC) Revised 01-18-2010" xfId="23908"/>
    <cellStyle name="_VC 6.15.06 update on 06GRC power costs.xls Chart 3_04 07E Wild Horse Wind Expansion (C) (2)_Electric Rev Req Model (2009 GRC) Revised 01-18-2010 2" xfId="23909"/>
    <cellStyle name="_VC 6.15.06 update on 06GRC power costs.xls Chart 3_04 07E Wild Horse Wind Expansion (C) (2)_Electric Rev Req Model (2009 GRC) Revised 01-18-2010 2 2" xfId="23910"/>
    <cellStyle name="_VC 6.15.06 update on 06GRC power costs.xls Chart 3_04 07E Wild Horse Wind Expansion (C) (2)_Electric Rev Req Model (2009 GRC) Revised 01-18-2010 2 2 2" xfId="23911"/>
    <cellStyle name="_VC 6.15.06 update on 06GRC power costs.xls Chart 3_04 07E Wild Horse Wind Expansion (C) (2)_Electric Rev Req Model (2009 GRC) Revised 01-18-2010 2 2 2 2" xfId="23912"/>
    <cellStyle name="_VC 6.15.06 update on 06GRC power costs.xls Chart 3_04 07E Wild Horse Wind Expansion (C) (2)_Electric Rev Req Model (2009 GRC) Revised 01-18-2010 2 2 3" xfId="23913"/>
    <cellStyle name="_VC 6.15.06 update on 06GRC power costs.xls Chart 3_04 07E Wild Horse Wind Expansion (C) (2)_Electric Rev Req Model (2009 GRC) Revised 01-18-2010 2 3" xfId="23914"/>
    <cellStyle name="_VC 6.15.06 update on 06GRC power costs.xls Chart 3_04 07E Wild Horse Wind Expansion (C) (2)_Electric Rev Req Model (2009 GRC) Revised 01-18-2010 2 3 2" xfId="23915"/>
    <cellStyle name="_VC 6.15.06 update on 06GRC power costs.xls Chart 3_04 07E Wild Horse Wind Expansion (C) (2)_Electric Rev Req Model (2009 GRC) Revised 01-18-2010 2 4" xfId="23916"/>
    <cellStyle name="_VC 6.15.06 update on 06GRC power costs.xls Chart 3_04 07E Wild Horse Wind Expansion (C) (2)_Electric Rev Req Model (2009 GRC) Revised 01-18-2010 2 4 2" xfId="23917"/>
    <cellStyle name="_VC 6.15.06 update on 06GRC power costs.xls Chart 3_04 07E Wild Horse Wind Expansion (C) (2)_Electric Rev Req Model (2009 GRC) Revised 01-18-2010 2 5" xfId="23918"/>
    <cellStyle name="_VC 6.15.06 update on 06GRC power costs.xls Chart 3_04 07E Wild Horse Wind Expansion (C) (2)_Electric Rev Req Model (2009 GRC) Revised 01-18-2010 3" xfId="23919"/>
    <cellStyle name="_VC 6.15.06 update on 06GRC power costs.xls Chart 3_04 07E Wild Horse Wind Expansion (C) (2)_Electric Rev Req Model (2009 GRC) Revised 01-18-2010 3 2" xfId="23920"/>
    <cellStyle name="_VC 6.15.06 update on 06GRC power costs.xls Chart 3_04 07E Wild Horse Wind Expansion (C) (2)_Electric Rev Req Model (2009 GRC) Revised 01-18-2010 3 2 2" xfId="23921"/>
    <cellStyle name="_VC 6.15.06 update on 06GRC power costs.xls Chart 3_04 07E Wild Horse Wind Expansion (C) (2)_Electric Rev Req Model (2009 GRC) Revised 01-18-2010 3 3" xfId="23922"/>
    <cellStyle name="_VC 6.15.06 update on 06GRC power costs.xls Chart 3_04 07E Wild Horse Wind Expansion (C) (2)_Electric Rev Req Model (2009 GRC) Revised 01-18-2010 3 4" xfId="23923"/>
    <cellStyle name="_VC 6.15.06 update on 06GRC power costs.xls Chart 3_04 07E Wild Horse Wind Expansion (C) (2)_Electric Rev Req Model (2009 GRC) Revised 01-18-2010 4" xfId="23924"/>
    <cellStyle name="_VC 6.15.06 update on 06GRC power costs.xls Chart 3_04 07E Wild Horse Wind Expansion (C) (2)_Electric Rev Req Model (2009 GRC) Revised 01-18-2010 4 2" xfId="23925"/>
    <cellStyle name="_VC 6.15.06 update on 06GRC power costs.xls Chart 3_04 07E Wild Horse Wind Expansion (C) (2)_Electric Rev Req Model (2009 GRC) Revised 01-18-2010 4 2 2" xfId="23926"/>
    <cellStyle name="_VC 6.15.06 update on 06GRC power costs.xls Chart 3_04 07E Wild Horse Wind Expansion (C) (2)_Electric Rev Req Model (2009 GRC) Revised 01-18-2010 4 3" xfId="23927"/>
    <cellStyle name="_VC 6.15.06 update on 06GRC power costs.xls Chart 3_04 07E Wild Horse Wind Expansion (C) (2)_Electric Rev Req Model (2009 GRC) Revised 01-18-2010 5" xfId="23928"/>
    <cellStyle name="_VC 6.15.06 update on 06GRC power costs.xls Chart 3_04 07E Wild Horse Wind Expansion (C) (2)_Electric Rev Req Model (2009 GRC) Revised 01-18-2010 5 2" xfId="23929"/>
    <cellStyle name="_VC 6.15.06 update on 06GRC power costs.xls Chart 3_04 07E Wild Horse Wind Expansion (C) (2)_Electric Rev Req Model (2009 GRC) Revised 01-18-2010 6" xfId="23930"/>
    <cellStyle name="_VC 6.15.06 update on 06GRC power costs.xls Chart 3_04 07E Wild Horse Wind Expansion (C) (2)_Electric Rev Req Model (2009 GRC) Revised 01-18-2010 6 2" xfId="23931"/>
    <cellStyle name="_VC 6.15.06 update on 06GRC power costs.xls Chart 3_04 07E Wild Horse Wind Expansion (C) (2)_Electric Rev Req Model (2009 GRC) Revised 01-18-2010 7" xfId="23932"/>
    <cellStyle name="_VC 6.15.06 update on 06GRC power costs.xls Chart 3_04 07E Wild Horse Wind Expansion (C) (2)_Electric Rev Req Model (2009 GRC) Revised 01-18-2010_DEM-WP(C) ENERG10C--ctn Mid-C_042010 2010GRC" xfId="23933"/>
    <cellStyle name="_VC 6.15.06 update on 06GRC power costs.xls Chart 3_04 07E Wild Horse Wind Expansion (C) (2)_Electric Rev Req Model (2009 GRC) Revised 01-18-2010_DEM-WP(C) ENERG10C--ctn Mid-C_042010 2010GRC 2" xfId="23934"/>
    <cellStyle name="_VC 6.15.06 update on 06GRC power costs.xls Chart 3_04 07E Wild Horse Wind Expansion (C) (2)_Electric Rev Req Model (2010 GRC)" xfId="23935"/>
    <cellStyle name="_VC 6.15.06 update on 06GRC power costs.xls Chart 3_04 07E Wild Horse Wind Expansion (C) (2)_Electric Rev Req Model (2010 GRC) 2" xfId="23936"/>
    <cellStyle name="_VC 6.15.06 update on 06GRC power costs.xls Chart 3_04 07E Wild Horse Wind Expansion (C) (2)_Electric Rev Req Model (2010 GRC) SF" xfId="23937"/>
    <cellStyle name="_VC 6.15.06 update on 06GRC power costs.xls Chart 3_04 07E Wild Horse Wind Expansion (C) (2)_Electric Rev Req Model (2010 GRC) SF 2" xfId="23938"/>
    <cellStyle name="_VC 6.15.06 update on 06GRC power costs.xls Chart 3_04 07E Wild Horse Wind Expansion (C) (2)_Final Order Electric EXHIBIT A-1" xfId="23939"/>
    <cellStyle name="_VC 6.15.06 update on 06GRC power costs.xls Chart 3_04 07E Wild Horse Wind Expansion (C) (2)_Final Order Electric EXHIBIT A-1 2" xfId="23940"/>
    <cellStyle name="_VC 6.15.06 update on 06GRC power costs.xls Chart 3_04 07E Wild Horse Wind Expansion (C) (2)_Final Order Electric EXHIBIT A-1 2 2" xfId="23941"/>
    <cellStyle name="_VC 6.15.06 update on 06GRC power costs.xls Chart 3_04 07E Wild Horse Wind Expansion (C) (2)_Final Order Electric EXHIBIT A-1 2 2 2" xfId="23942"/>
    <cellStyle name="_VC 6.15.06 update on 06GRC power costs.xls Chart 3_04 07E Wild Horse Wind Expansion (C) (2)_Final Order Electric EXHIBIT A-1 2 3" xfId="23943"/>
    <cellStyle name="_VC 6.15.06 update on 06GRC power costs.xls Chart 3_04 07E Wild Horse Wind Expansion (C) (2)_Final Order Electric EXHIBIT A-1 2 4" xfId="23944"/>
    <cellStyle name="_VC 6.15.06 update on 06GRC power costs.xls Chart 3_04 07E Wild Horse Wind Expansion (C) (2)_Final Order Electric EXHIBIT A-1 3" xfId="23945"/>
    <cellStyle name="_VC 6.15.06 update on 06GRC power costs.xls Chart 3_04 07E Wild Horse Wind Expansion (C) (2)_Final Order Electric EXHIBIT A-1 3 2" xfId="23946"/>
    <cellStyle name="_VC 6.15.06 update on 06GRC power costs.xls Chart 3_04 07E Wild Horse Wind Expansion (C) (2)_Final Order Electric EXHIBIT A-1 3 2 2" xfId="23947"/>
    <cellStyle name="_VC 6.15.06 update on 06GRC power costs.xls Chart 3_04 07E Wild Horse Wind Expansion (C) (2)_Final Order Electric EXHIBIT A-1 3 3" xfId="23948"/>
    <cellStyle name="_VC 6.15.06 update on 06GRC power costs.xls Chart 3_04 07E Wild Horse Wind Expansion (C) (2)_Final Order Electric EXHIBIT A-1 4" xfId="23949"/>
    <cellStyle name="_VC 6.15.06 update on 06GRC power costs.xls Chart 3_04 07E Wild Horse Wind Expansion (C) (2)_Final Order Electric EXHIBIT A-1 4 2" xfId="23950"/>
    <cellStyle name="_VC 6.15.06 update on 06GRC power costs.xls Chart 3_04 07E Wild Horse Wind Expansion (C) (2)_Final Order Electric EXHIBIT A-1 5" xfId="23951"/>
    <cellStyle name="_VC 6.15.06 update on 06GRC power costs.xls Chart 3_04 07E Wild Horse Wind Expansion (C) (2)_Final Order Electric EXHIBIT A-1 6" xfId="23952"/>
    <cellStyle name="_VC 6.15.06 update on 06GRC power costs.xls Chart 3_04 07E Wild Horse Wind Expansion (C) (2)_Final Order Electric EXHIBIT A-1 7" xfId="23953"/>
    <cellStyle name="_VC 6.15.06 update on 06GRC power costs.xls Chart 3_04 07E Wild Horse Wind Expansion (C) (2)_TENASKA REGULATORY ASSET" xfId="23954"/>
    <cellStyle name="_VC 6.15.06 update on 06GRC power costs.xls Chart 3_04 07E Wild Horse Wind Expansion (C) (2)_TENASKA REGULATORY ASSET 2" xfId="23955"/>
    <cellStyle name="_VC 6.15.06 update on 06GRC power costs.xls Chart 3_04 07E Wild Horse Wind Expansion (C) (2)_TENASKA REGULATORY ASSET 2 2" xfId="23956"/>
    <cellStyle name="_VC 6.15.06 update on 06GRC power costs.xls Chart 3_04 07E Wild Horse Wind Expansion (C) (2)_TENASKA REGULATORY ASSET 2 2 2" xfId="23957"/>
    <cellStyle name="_VC 6.15.06 update on 06GRC power costs.xls Chart 3_04 07E Wild Horse Wind Expansion (C) (2)_TENASKA REGULATORY ASSET 2 3" xfId="23958"/>
    <cellStyle name="_VC 6.15.06 update on 06GRC power costs.xls Chart 3_04 07E Wild Horse Wind Expansion (C) (2)_TENASKA REGULATORY ASSET 2 4" xfId="23959"/>
    <cellStyle name="_VC 6.15.06 update on 06GRC power costs.xls Chart 3_04 07E Wild Horse Wind Expansion (C) (2)_TENASKA REGULATORY ASSET 3" xfId="23960"/>
    <cellStyle name="_VC 6.15.06 update on 06GRC power costs.xls Chart 3_04 07E Wild Horse Wind Expansion (C) (2)_TENASKA REGULATORY ASSET 3 2" xfId="23961"/>
    <cellStyle name="_VC 6.15.06 update on 06GRC power costs.xls Chart 3_04 07E Wild Horse Wind Expansion (C) (2)_TENASKA REGULATORY ASSET 3 2 2" xfId="23962"/>
    <cellStyle name="_VC 6.15.06 update on 06GRC power costs.xls Chart 3_04 07E Wild Horse Wind Expansion (C) (2)_TENASKA REGULATORY ASSET 3 3" xfId="23963"/>
    <cellStyle name="_VC 6.15.06 update on 06GRC power costs.xls Chart 3_04 07E Wild Horse Wind Expansion (C) (2)_TENASKA REGULATORY ASSET 4" xfId="23964"/>
    <cellStyle name="_VC 6.15.06 update on 06GRC power costs.xls Chart 3_04 07E Wild Horse Wind Expansion (C) (2)_TENASKA REGULATORY ASSET 4 2" xfId="23965"/>
    <cellStyle name="_VC 6.15.06 update on 06GRC power costs.xls Chart 3_04 07E Wild Horse Wind Expansion (C) (2)_TENASKA REGULATORY ASSET 5" xfId="23966"/>
    <cellStyle name="_VC 6.15.06 update on 06GRC power costs.xls Chart 3_04 07E Wild Horse Wind Expansion (C) (2)_TENASKA REGULATORY ASSET 6" xfId="23967"/>
    <cellStyle name="_VC 6.15.06 update on 06GRC power costs.xls Chart 3_04 07E Wild Horse Wind Expansion (C) (2)_TENASKA REGULATORY ASSET 7" xfId="23968"/>
    <cellStyle name="_VC 6.15.06 update on 06GRC power costs.xls Chart 3_16.37E Wild Horse Expansion DeferralRevwrkingfile SF" xfId="23969"/>
    <cellStyle name="_VC 6.15.06 update on 06GRC power costs.xls Chart 3_16.37E Wild Horse Expansion DeferralRevwrkingfile SF 2" xfId="23970"/>
    <cellStyle name="_VC 6.15.06 update on 06GRC power costs.xls Chart 3_16.37E Wild Horse Expansion DeferralRevwrkingfile SF 2 2" xfId="23971"/>
    <cellStyle name="_VC 6.15.06 update on 06GRC power costs.xls Chart 3_16.37E Wild Horse Expansion DeferralRevwrkingfile SF 2 2 2" xfId="23972"/>
    <cellStyle name="_VC 6.15.06 update on 06GRC power costs.xls Chart 3_16.37E Wild Horse Expansion DeferralRevwrkingfile SF 2 2 2 2" xfId="23973"/>
    <cellStyle name="_VC 6.15.06 update on 06GRC power costs.xls Chart 3_16.37E Wild Horse Expansion DeferralRevwrkingfile SF 2 2 3" xfId="23974"/>
    <cellStyle name="_VC 6.15.06 update on 06GRC power costs.xls Chart 3_16.37E Wild Horse Expansion DeferralRevwrkingfile SF 2 3" xfId="23975"/>
    <cellStyle name="_VC 6.15.06 update on 06GRC power costs.xls Chart 3_16.37E Wild Horse Expansion DeferralRevwrkingfile SF 2 3 2" xfId="23976"/>
    <cellStyle name="_VC 6.15.06 update on 06GRC power costs.xls Chart 3_16.37E Wild Horse Expansion DeferralRevwrkingfile SF 2 4" xfId="23977"/>
    <cellStyle name="_VC 6.15.06 update on 06GRC power costs.xls Chart 3_16.37E Wild Horse Expansion DeferralRevwrkingfile SF 2 4 2" xfId="23978"/>
    <cellStyle name="_VC 6.15.06 update on 06GRC power costs.xls Chart 3_16.37E Wild Horse Expansion DeferralRevwrkingfile SF 2 5" xfId="23979"/>
    <cellStyle name="_VC 6.15.06 update on 06GRC power costs.xls Chart 3_16.37E Wild Horse Expansion DeferralRevwrkingfile SF 3" xfId="23980"/>
    <cellStyle name="_VC 6.15.06 update on 06GRC power costs.xls Chart 3_16.37E Wild Horse Expansion DeferralRevwrkingfile SF 3 2" xfId="23981"/>
    <cellStyle name="_VC 6.15.06 update on 06GRC power costs.xls Chart 3_16.37E Wild Horse Expansion DeferralRevwrkingfile SF 3 2 2" xfId="23982"/>
    <cellStyle name="_VC 6.15.06 update on 06GRC power costs.xls Chart 3_16.37E Wild Horse Expansion DeferralRevwrkingfile SF 3 3" xfId="23983"/>
    <cellStyle name="_VC 6.15.06 update on 06GRC power costs.xls Chart 3_16.37E Wild Horse Expansion DeferralRevwrkingfile SF 3 4" xfId="23984"/>
    <cellStyle name="_VC 6.15.06 update on 06GRC power costs.xls Chart 3_16.37E Wild Horse Expansion DeferralRevwrkingfile SF 4" xfId="23985"/>
    <cellStyle name="_VC 6.15.06 update on 06GRC power costs.xls Chart 3_16.37E Wild Horse Expansion DeferralRevwrkingfile SF 4 2" xfId="23986"/>
    <cellStyle name="_VC 6.15.06 update on 06GRC power costs.xls Chart 3_16.37E Wild Horse Expansion DeferralRevwrkingfile SF 4 2 2" xfId="23987"/>
    <cellStyle name="_VC 6.15.06 update on 06GRC power costs.xls Chart 3_16.37E Wild Horse Expansion DeferralRevwrkingfile SF 4 3" xfId="23988"/>
    <cellStyle name="_VC 6.15.06 update on 06GRC power costs.xls Chart 3_16.37E Wild Horse Expansion DeferralRevwrkingfile SF 5" xfId="23989"/>
    <cellStyle name="_VC 6.15.06 update on 06GRC power costs.xls Chart 3_16.37E Wild Horse Expansion DeferralRevwrkingfile SF 5 2" xfId="23990"/>
    <cellStyle name="_VC 6.15.06 update on 06GRC power costs.xls Chart 3_16.37E Wild Horse Expansion DeferralRevwrkingfile SF 6" xfId="23991"/>
    <cellStyle name="_VC 6.15.06 update on 06GRC power costs.xls Chart 3_16.37E Wild Horse Expansion DeferralRevwrkingfile SF 6 2" xfId="23992"/>
    <cellStyle name="_VC 6.15.06 update on 06GRC power costs.xls Chart 3_16.37E Wild Horse Expansion DeferralRevwrkingfile SF 7" xfId="23993"/>
    <cellStyle name="_VC 6.15.06 update on 06GRC power costs.xls Chart 3_16.37E Wild Horse Expansion DeferralRevwrkingfile SF_DEM-WP(C) ENERG10C--ctn Mid-C_042010 2010GRC" xfId="23994"/>
    <cellStyle name="_VC 6.15.06 update on 06GRC power costs.xls Chart 3_16.37E Wild Horse Expansion DeferralRevwrkingfile SF_DEM-WP(C) ENERG10C--ctn Mid-C_042010 2010GRC 2" xfId="23995"/>
    <cellStyle name="_VC 6.15.06 update on 06GRC power costs.xls Chart 3_2009 Compliance Filing PCA Exhibits for GRC" xfId="23996"/>
    <cellStyle name="_VC 6.15.06 update on 06GRC power costs.xls Chart 3_2009 Compliance Filing PCA Exhibits for GRC 2" xfId="23997"/>
    <cellStyle name="_VC 6.15.06 update on 06GRC power costs.xls Chart 3_2009 Compliance Filing PCA Exhibits for GRC 2 2" xfId="23998"/>
    <cellStyle name="_VC 6.15.06 update on 06GRC power costs.xls Chart 3_2009 Compliance Filing PCA Exhibits for GRC 3" xfId="23999"/>
    <cellStyle name="_VC 6.15.06 update on 06GRC power costs.xls Chart 3_2009 GRC Compl Filing - Exhibit D" xfId="24000"/>
    <cellStyle name="_VC 6.15.06 update on 06GRC power costs.xls Chart 3_2009 GRC Compl Filing - Exhibit D 2" xfId="24001"/>
    <cellStyle name="_VC 6.15.06 update on 06GRC power costs.xls Chart 3_2009 GRC Compl Filing - Exhibit D 2 2" xfId="24002"/>
    <cellStyle name="_VC 6.15.06 update on 06GRC power costs.xls Chart 3_2009 GRC Compl Filing - Exhibit D 2 2 2" xfId="24003"/>
    <cellStyle name="_VC 6.15.06 update on 06GRC power costs.xls Chart 3_2009 GRC Compl Filing - Exhibit D 2 2 2 2" xfId="24004"/>
    <cellStyle name="_VC 6.15.06 update on 06GRC power costs.xls Chart 3_2009 GRC Compl Filing - Exhibit D 2 3" xfId="24005"/>
    <cellStyle name="_VC 6.15.06 update on 06GRC power costs.xls Chart 3_2009 GRC Compl Filing - Exhibit D 2 3 2" xfId="24006"/>
    <cellStyle name="_VC 6.15.06 update on 06GRC power costs.xls Chart 3_2009 GRC Compl Filing - Exhibit D 2 4" xfId="24007"/>
    <cellStyle name="_VC 6.15.06 update on 06GRC power costs.xls Chart 3_2009 GRC Compl Filing - Exhibit D 2 4 2" xfId="24008"/>
    <cellStyle name="_VC 6.15.06 update on 06GRC power costs.xls Chart 3_2009 GRC Compl Filing - Exhibit D 2 5" xfId="24009"/>
    <cellStyle name="_VC 6.15.06 update on 06GRC power costs.xls Chart 3_2009 GRC Compl Filing - Exhibit D 3" xfId="24010"/>
    <cellStyle name="_VC 6.15.06 update on 06GRC power costs.xls Chart 3_2009 GRC Compl Filing - Exhibit D 3 2" xfId="24011"/>
    <cellStyle name="_VC 6.15.06 update on 06GRC power costs.xls Chart 3_2009 GRC Compl Filing - Exhibit D 3 2 2" xfId="24012"/>
    <cellStyle name="_VC 6.15.06 update on 06GRC power costs.xls Chart 3_2009 GRC Compl Filing - Exhibit D 3 3" xfId="24013"/>
    <cellStyle name="_VC 6.15.06 update on 06GRC power costs.xls Chart 3_2009 GRC Compl Filing - Exhibit D 4" xfId="24014"/>
    <cellStyle name="_VC 6.15.06 update on 06GRC power costs.xls Chart 3_2009 GRC Compl Filing - Exhibit D 4 2" xfId="24015"/>
    <cellStyle name="_VC 6.15.06 update on 06GRC power costs.xls Chart 3_2009 GRC Compl Filing - Exhibit D 4 2 2" xfId="24016"/>
    <cellStyle name="_VC 6.15.06 update on 06GRC power costs.xls Chart 3_2009 GRC Compl Filing - Exhibit D 4 3" xfId="24017"/>
    <cellStyle name="_VC 6.15.06 update on 06GRC power costs.xls Chart 3_2009 GRC Compl Filing - Exhibit D 5" xfId="24018"/>
    <cellStyle name="_VC 6.15.06 update on 06GRC power costs.xls Chart 3_2009 GRC Compl Filing - Exhibit D 5 2" xfId="24019"/>
    <cellStyle name="_VC 6.15.06 update on 06GRC power costs.xls Chart 3_2009 GRC Compl Filing - Exhibit D 6" xfId="24020"/>
    <cellStyle name="_VC 6.15.06 update on 06GRC power costs.xls Chart 3_2009 GRC Compl Filing - Exhibit D 6 2" xfId="24021"/>
    <cellStyle name="_VC 6.15.06 update on 06GRC power costs.xls Chart 3_2009 GRC Compl Filing - Exhibit D 7" xfId="24022"/>
    <cellStyle name="_VC 6.15.06 update on 06GRC power costs.xls Chart 3_2009 GRC Compl Filing - Exhibit D_DEM-WP(C) ENERG10C--ctn Mid-C_042010 2010GRC" xfId="24023"/>
    <cellStyle name="_VC 6.15.06 update on 06GRC power costs.xls Chart 3_2009 GRC Compl Filing - Exhibit D_DEM-WP(C) ENERG10C--ctn Mid-C_042010 2010GRC 2" xfId="24024"/>
    <cellStyle name="_VC 6.15.06 update on 06GRC power costs.xls Chart 3_3.01 Income Statement" xfId="24025"/>
    <cellStyle name="_VC 6.15.06 update on 06GRC power costs.xls Chart 3_4 31 Regulatory Assets and Liabilities  7 06- Exhibit D" xfId="24026"/>
    <cellStyle name="_VC 6.15.06 update on 06GRC power costs.xls Chart 3_4 31 Regulatory Assets and Liabilities  7 06- Exhibit D 2" xfId="24027"/>
    <cellStyle name="_VC 6.15.06 update on 06GRC power costs.xls Chart 3_4 31 Regulatory Assets and Liabilities  7 06- Exhibit D 2 2" xfId="24028"/>
    <cellStyle name="_VC 6.15.06 update on 06GRC power costs.xls Chart 3_4 31 Regulatory Assets and Liabilities  7 06- Exhibit D 2 2 2" xfId="24029"/>
    <cellStyle name="_VC 6.15.06 update on 06GRC power costs.xls Chart 3_4 31 Regulatory Assets and Liabilities  7 06- Exhibit D 2 2 2 2" xfId="24030"/>
    <cellStyle name="_VC 6.15.06 update on 06GRC power costs.xls Chart 3_4 31 Regulatory Assets and Liabilities  7 06- Exhibit D 2 2 3" xfId="24031"/>
    <cellStyle name="_VC 6.15.06 update on 06GRC power costs.xls Chart 3_4 31 Regulatory Assets and Liabilities  7 06- Exhibit D 2 3" xfId="24032"/>
    <cellStyle name="_VC 6.15.06 update on 06GRC power costs.xls Chart 3_4 31 Regulatory Assets and Liabilities  7 06- Exhibit D 2 3 2" xfId="24033"/>
    <cellStyle name="_VC 6.15.06 update on 06GRC power costs.xls Chart 3_4 31 Regulatory Assets and Liabilities  7 06- Exhibit D 2 4" xfId="24034"/>
    <cellStyle name="_VC 6.15.06 update on 06GRC power costs.xls Chart 3_4 31 Regulatory Assets and Liabilities  7 06- Exhibit D 2 4 2" xfId="24035"/>
    <cellStyle name="_VC 6.15.06 update on 06GRC power costs.xls Chart 3_4 31 Regulatory Assets and Liabilities  7 06- Exhibit D 2 5" xfId="24036"/>
    <cellStyle name="_VC 6.15.06 update on 06GRC power costs.xls Chart 3_4 31 Regulatory Assets and Liabilities  7 06- Exhibit D 3" xfId="24037"/>
    <cellStyle name="_VC 6.15.06 update on 06GRC power costs.xls Chart 3_4 31 Regulatory Assets and Liabilities  7 06- Exhibit D 3 2" xfId="24038"/>
    <cellStyle name="_VC 6.15.06 update on 06GRC power costs.xls Chart 3_4 31 Regulatory Assets and Liabilities  7 06- Exhibit D 3 2 2" xfId="24039"/>
    <cellStyle name="_VC 6.15.06 update on 06GRC power costs.xls Chart 3_4 31 Regulatory Assets and Liabilities  7 06- Exhibit D 3 3" xfId="24040"/>
    <cellStyle name="_VC 6.15.06 update on 06GRC power costs.xls Chart 3_4 31 Regulatory Assets and Liabilities  7 06- Exhibit D 3 4" xfId="24041"/>
    <cellStyle name="_VC 6.15.06 update on 06GRC power costs.xls Chart 3_4 31 Regulatory Assets and Liabilities  7 06- Exhibit D 4" xfId="24042"/>
    <cellStyle name="_VC 6.15.06 update on 06GRC power costs.xls Chart 3_4 31 Regulatory Assets and Liabilities  7 06- Exhibit D 4 2" xfId="24043"/>
    <cellStyle name="_VC 6.15.06 update on 06GRC power costs.xls Chart 3_4 31 Regulatory Assets and Liabilities  7 06- Exhibit D 4 2 2" xfId="24044"/>
    <cellStyle name="_VC 6.15.06 update on 06GRC power costs.xls Chart 3_4 31 Regulatory Assets and Liabilities  7 06- Exhibit D 4 3" xfId="24045"/>
    <cellStyle name="_VC 6.15.06 update on 06GRC power costs.xls Chart 3_4 31 Regulatory Assets and Liabilities  7 06- Exhibit D 5" xfId="24046"/>
    <cellStyle name="_VC 6.15.06 update on 06GRC power costs.xls Chart 3_4 31 Regulatory Assets and Liabilities  7 06- Exhibit D 5 2" xfId="24047"/>
    <cellStyle name="_VC 6.15.06 update on 06GRC power costs.xls Chart 3_4 31 Regulatory Assets and Liabilities  7 06- Exhibit D 6" xfId="24048"/>
    <cellStyle name="_VC 6.15.06 update on 06GRC power costs.xls Chart 3_4 31 Regulatory Assets and Liabilities  7 06- Exhibit D 6 2" xfId="24049"/>
    <cellStyle name="_VC 6.15.06 update on 06GRC power costs.xls Chart 3_4 31 Regulatory Assets and Liabilities  7 06- Exhibit D 7" xfId="24050"/>
    <cellStyle name="_VC 6.15.06 update on 06GRC power costs.xls Chart 3_4 31 Regulatory Assets and Liabilities  7 06- Exhibit D_DEM-WP(C) ENERG10C--ctn Mid-C_042010 2010GRC" xfId="24051"/>
    <cellStyle name="_VC 6.15.06 update on 06GRC power costs.xls Chart 3_4 31 Regulatory Assets and Liabilities  7 06- Exhibit D_DEM-WP(C) ENERG10C--ctn Mid-C_042010 2010GRC 2" xfId="24052"/>
    <cellStyle name="_VC 6.15.06 update on 06GRC power costs.xls Chart 3_4 31 Regulatory Assets and Liabilities  7 06- Exhibit D_NIM Summary" xfId="24053"/>
    <cellStyle name="_VC 6.15.06 update on 06GRC power costs.xls Chart 3_4 31 Regulatory Assets and Liabilities  7 06- Exhibit D_NIM Summary 2" xfId="24054"/>
    <cellStyle name="_VC 6.15.06 update on 06GRC power costs.xls Chart 3_4 31 Regulatory Assets and Liabilities  7 06- Exhibit D_NIM Summary 2 2" xfId="24055"/>
    <cellStyle name="_VC 6.15.06 update on 06GRC power costs.xls Chart 3_4 31 Regulatory Assets and Liabilities  7 06- Exhibit D_NIM Summary 2 2 2" xfId="24056"/>
    <cellStyle name="_VC 6.15.06 update on 06GRC power costs.xls Chart 3_4 31 Regulatory Assets and Liabilities  7 06- Exhibit D_NIM Summary 2 2 2 2" xfId="24057"/>
    <cellStyle name="_VC 6.15.06 update on 06GRC power costs.xls Chart 3_4 31 Regulatory Assets and Liabilities  7 06- Exhibit D_NIM Summary 2 3" xfId="24058"/>
    <cellStyle name="_VC 6.15.06 update on 06GRC power costs.xls Chart 3_4 31 Regulatory Assets and Liabilities  7 06- Exhibit D_NIM Summary 2 3 2" xfId="24059"/>
    <cellStyle name="_VC 6.15.06 update on 06GRC power costs.xls Chart 3_4 31 Regulatory Assets and Liabilities  7 06- Exhibit D_NIM Summary 2 4" xfId="24060"/>
    <cellStyle name="_VC 6.15.06 update on 06GRC power costs.xls Chart 3_4 31 Regulatory Assets and Liabilities  7 06- Exhibit D_NIM Summary 2 4 2" xfId="24061"/>
    <cellStyle name="_VC 6.15.06 update on 06GRC power costs.xls Chart 3_4 31 Regulatory Assets and Liabilities  7 06- Exhibit D_NIM Summary 2 5" xfId="24062"/>
    <cellStyle name="_VC 6.15.06 update on 06GRC power costs.xls Chart 3_4 31 Regulatory Assets and Liabilities  7 06- Exhibit D_NIM Summary 3" xfId="24063"/>
    <cellStyle name="_VC 6.15.06 update on 06GRC power costs.xls Chart 3_4 31 Regulatory Assets and Liabilities  7 06- Exhibit D_NIM Summary 3 2" xfId="24064"/>
    <cellStyle name="_VC 6.15.06 update on 06GRC power costs.xls Chart 3_4 31 Regulatory Assets and Liabilities  7 06- Exhibit D_NIM Summary 3 2 2" xfId="24065"/>
    <cellStyle name="_VC 6.15.06 update on 06GRC power costs.xls Chart 3_4 31 Regulatory Assets and Liabilities  7 06- Exhibit D_NIM Summary 3 3" xfId="24066"/>
    <cellStyle name="_VC 6.15.06 update on 06GRC power costs.xls Chart 3_4 31 Regulatory Assets and Liabilities  7 06- Exhibit D_NIM Summary 4" xfId="24067"/>
    <cellStyle name="_VC 6.15.06 update on 06GRC power costs.xls Chart 3_4 31 Regulatory Assets and Liabilities  7 06- Exhibit D_NIM Summary 4 2" xfId="24068"/>
    <cellStyle name="_VC 6.15.06 update on 06GRC power costs.xls Chart 3_4 31 Regulatory Assets and Liabilities  7 06- Exhibit D_NIM Summary 4 2 2" xfId="24069"/>
    <cellStyle name="_VC 6.15.06 update on 06GRC power costs.xls Chart 3_4 31 Regulatory Assets and Liabilities  7 06- Exhibit D_NIM Summary 4 3" xfId="24070"/>
    <cellStyle name="_VC 6.15.06 update on 06GRC power costs.xls Chart 3_4 31 Regulatory Assets and Liabilities  7 06- Exhibit D_NIM Summary 5" xfId="24071"/>
    <cellStyle name="_VC 6.15.06 update on 06GRC power costs.xls Chart 3_4 31 Regulatory Assets and Liabilities  7 06- Exhibit D_NIM Summary 5 2" xfId="24072"/>
    <cellStyle name="_VC 6.15.06 update on 06GRC power costs.xls Chart 3_4 31 Regulatory Assets and Liabilities  7 06- Exhibit D_NIM Summary 6" xfId="24073"/>
    <cellStyle name="_VC 6.15.06 update on 06GRC power costs.xls Chart 3_4 31 Regulatory Assets and Liabilities  7 06- Exhibit D_NIM Summary 6 2" xfId="24074"/>
    <cellStyle name="_VC 6.15.06 update on 06GRC power costs.xls Chart 3_4 31 Regulatory Assets and Liabilities  7 06- Exhibit D_NIM Summary 7" xfId="24075"/>
    <cellStyle name="_VC 6.15.06 update on 06GRC power costs.xls Chart 3_4 31 Regulatory Assets and Liabilities  7 06- Exhibit D_NIM Summary_DEM-WP(C) ENERG10C--ctn Mid-C_042010 2010GRC" xfId="24076"/>
    <cellStyle name="_VC 6.15.06 update on 06GRC power costs.xls Chart 3_4 31 Regulatory Assets and Liabilities  7 06- Exhibit D_NIM Summary_DEM-WP(C) ENERG10C--ctn Mid-C_042010 2010GRC 2" xfId="24077"/>
    <cellStyle name="_VC 6.15.06 update on 06GRC power costs.xls Chart 3_4 31E Reg Asset  Liab and EXH D" xfId="24078"/>
    <cellStyle name="_VC 6.15.06 update on 06GRC power costs.xls Chart 3_4 31E Reg Asset  Liab and EXH D _ Aug 10 Filing (2)" xfId="24079"/>
    <cellStyle name="_VC 6.15.06 update on 06GRC power costs.xls Chart 3_4 31E Reg Asset  Liab and EXH D _ Aug 10 Filing (2) 2" xfId="24080"/>
    <cellStyle name="_VC 6.15.06 update on 06GRC power costs.xls Chart 3_4 31E Reg Asset  Liab and EXH D _ Aug 10 Filing (2) 2 2" xfId="24081"/>
    <cellStyle name="_VC 6.15.06 update on 06GRC power costs.xls Chart 3_4 31E Reg Asset  Liab and EXH D _ Aug 10 Filing (2) 2 2 2" xfId="24082"/>
    <cellStyle name="_VC 6.15.06 update on 06GRC power costs.xls Chart 3_4 31E Reg Asset  Liab and EXH D _ Aug 10 Filing (2) 2 3" xfId="24083"/>
    <cellStyle name="_VC 6.15.06 update on 06GRC power costs.xls Chart 3_4 31E Reg Asset  Liab and EXH D _ Aug 10 Filing (2) 3" xfId="24084"/>
    <cellStyle name="_VC 6.15.06 update on 06GRC power costs.xls Chart 3_4 31E Reg Asset  Liab and EXH D _ Aug 10 Filing (2) 3 2" xfId="24085"/>
    <cellStyle name="_VC 6.15.06 update on 06GRC power costs.xls Chart 3_4 31E Reg Asset  Liab and EXH D _ Aug 10 Filing (2) 3 2 2" xfId="24086"/>
    <cellStyle name="_VC 6.15.06 update on 06GRC power costs.xls Chart 3_4 31E Reg Asset  Liab and EXH D _ Aug 10 Filing (2) 3 3" xfId="24087"/>
    <cellStyle name="_VC 6.15.06 update on 06GRC power costs.xls Chart 3_4 31E Reg Asset  Liab and EXH D _ Aug 10 Filing (2) 4" xfId="24088"/>
    <cellStyle name="_VC 6.15.06 update on 06GRC power costs.xls Chart 3_4 31E Reg Asset  Liab and EXH D _ Aug 10 Filing (2) 4 2" xfId="24089"/>
    <cellStyle name="_VC 6.15.06 update on 06GRC power costs.xls Chart 3_4 31E Reg Asset  Liab and EXH D _ Aug 10 Filing (2) 5" xfId="24090"/>
    <cellStyle name="_VC 6.15.06 update on 06GRC power costs.xls Chart 3_4 31E Reg Asset  Liab and EXH D _ Aug 10 Filing (2) 5 2" xfId="24091"/>
    <cellStyle name="_VC 6.15.06 update on 06GRC power costs.xls Chart 3_4 31E Reg Asset  Liab and EXH D 10" xfId="24092"/>
    <cellStyle name="_VC 6.15.06 update on 06GRC power costs.xls Chart 3_4 31E Reg Asset  Liab and EXH D 10 2" xfId="24093"/>
    <cellStyle name="_VC 6.15.06 update on 06GRC power costs.xls Chart 3_4 31E Reg Asset  Liab and EXH D 10 2 2" xfId="24094"/>
    <cellStyle name="_VC 6.15.06 update on 06GRC power costs.xls Chart 3_4 31E Reg Asset  Liab and EXH D 10 3" xfId="24095"/>
    <cellStyle name="_VC 6.15.06 update on 06GRC power costs.xls Chart 3_4 31E Reg Asset  Liab and EXH D 11" xfId="24096"/>
    <cellStyle name="_VC 6.15.06 update on 06GRC power costs.xls Chart 3_4 31E Reg Asset  Liab and EXH D 11 2" xfId="24097"/>
    <cellStyle name="_VC 6.15.06 update on 06GRC power costs.xls Chart 3_4 31E Reg Asset  Liab and EXH D 11 2 2" xfId="24098"/>
    <cellStyle name="_VC 6.15.06 update on 06GRC power costs.xls Chart 3_4 31E Reg Asset  Liab and EXH D 11 3" xfId="24099"/>
    <cellStyle name="_VC 6.15.06 update on 06GRC power costs.xls Chart 3_4 31E Reg Asset  Liab and EXH D 12" xfId="24100"/>
    <cellStyle name="_VC 6.15.06 update on 06GRC power costs.xls Chart 3_4 31E Reg Asset  Liab and EXH D 12 2" xfId="24101"/>
    <cellStyle name="_VC 6.15.06 update on 06GRC power costs.xls Chart 3_4 31E Reg Asset  Liab and EXH D 12 2 2" xfId="24102"/>
    <cellStyle name="_VC 6.15.06 update on 06GRC power costs.xls Chart 3_4 31E Reg Asset  Liab and EXH D 12 3" xfId="24103"/>
    <cellStyle name="_VC 6.15.06 update on 06GRC power costs.xls Chart 3_4 31E Reg Asset  Liab and EXH D 13" xfId="24104"/>
    <cellStyle name="_VC 6.15.06 update on 06GRC power costs.xls Chart 3_4 31E Reg Asset  Liab and EXH D 13 2" xfId="24105"/>
    <cellStyle name="_VC 6.15.06 update on 06GRC power costs.xls Chart 3_4 31E Reg Asset  Liab and EXH D 13 2 2" xfId="24106"/>
    <cellStyle name="_VC 6.15.06 update on 06GRC power costs.xls Chart 3_4 31E Reg Asset  Liab and EXH D 13 3" xfId="24107"/>
    <cellStyle name="_VC 6.15.06 update on 06GRC power costs.xls Chart 3_4 31E Reg Asset  Liab and EXH D 14" xfId="24108"/>
    <cellStyle name="_VC 6.15.06 update on 06GRC power costs.xls Chart 3_4 31E Reg Asset  Liab and EXH D 14 2" xfId="24109"/>
    <cellStyle name="_VC 6.15.06 update on 06GRC power costs.xls Chart 3_4 31E Reg Asset  Liab and EXH D 14 2 2" xfId="24110"/>
    <cellStyle name="_VC 6.15.06 update on 06GRC power costs.xls Chart 3_4 31E Reg Asset  Liab and EXH D 14 3" xfId="24111"/>
    <cellStyle name="_VC 6.15.06 update on 06GRC power costs.xls Chart 3_4 31E Reg Asset  Liab and EXH D 15" xfId="24112"/>
    <cellStyle name="_VC 6.15.06 update on 06GRC power costs.xls Chart 3_4 31E Reg Asset  Liab and EXH D 15 2" xfId="24113"/>
    <cellStyle name="_VC 6.15.06 update on 06GRC power costs.xls Chart 3_4 31E Reg Asset  Liab and EXH D 15 2 2" xfId="24114"/>
    <cellStyle name="_VC 6.15.06 update on 06GRC power costs.xls Chart 3_4 31E Reg Asset  Liab and EXH D 15 3" xfId="24115"/>
    <cellStyle name="_VC 6.15.06 update on 06GRC power costs.xls Chart 3_4 31E Reg Asset  Liab and EXH D 16" xfId="24116"/>
    <cellStyle name="_VC 6.15.06 update on 06GRC power costs.xls Chart 3_4 31E Reg Asset  Liab and EXH D 16 2" xfId="24117"/>
    <cellStyle name="_VC 6.15.06 update on 06GRC power costs.xls Chart 3_4 31E Reg Asset  Liab and EXH D 16 2 2" xfId="24118"/>
    <cellStyle name="_VC 6.15.06 update on 06GRC power costs.xls Chart 3_4 31E Reg Asset  Liab and EXH D 16 3" xfId="24119"/>
    <cellStyle name="_VC 6.15.06 update on 06GRC power costs.xls Chart 3_4 31E Reg Asset  Liab and EXH D 17" xfId="24120"/>
    <cellStyle name="_VC 6.15.06 update on 06GRC power costs.xls Chart 3_4 31E Reg Asset  Liab and EXH D 17 2" xfId="24121"/>
    <cellStyle name="_VC 6.15.06 update on 06GRC power costs.xls Chart 3_4 31E Reg Asset  Liab and EXH D 18" xfId="24122"/>
    <cellStyle name="_VC 6.15.06 update on 06GRC power costs.xls Chart 3_4 31E Reg Asset  Liab and EXH D 18 2" xfId="24123"/>
    <cellStyle name="_VC 6.15.06 update on 06GRC power costs.xls Chart 3_4 31E Reg Asset  Liab and EXH D 19" xfId="24124"/>
    <cellStyle name="_VC 6.15.06 update on 06GRC power costs.xls Chart 3_4 31E Reg Asset  Liab and EXH D 19 2" xfId="24125"/>
    <cellStyle name="_VC 6.15.06 update on 06GRC power costs.xls Chart 3_4 31E Reg Asset  Liab and EXH D 2" xfId="24126"/>
    <cellStyle name="_VC 6.15.06 update on 06GRC power costs.xls Chart 3_4 31E Reg Asset  Liab and EXH D 2 2" xfId="24127"/>
    <cellStyle name="_VC 6.15.06 update on 06GRC power costs.xls Chart 3_4 31E Reg Asset  Liab and EXH D 2 2 2" xfId="24128"/>
    <cellStyle name="_VC 6.15.06 update on 06GRC power costs.xls Chart 3_4 31E Reg Asset  Liab and EXH D 2 3" xfId="24129"/>
    <cellStyle name="_VC 6.15.06 update on 06GRC power costs.xls Chart 3_4 31E Reg Asset  Liab and EXH D 20" xfId="24130"/>
    <cellStyle name="_VC 6.15.06 update on 06GRC power costs.xls Chart 3_4 31E Reg Asset  Liab and EXH D 20 2" xfId="24131"/>
    <cellStyle name="_VC 6.15.06 update on 06GRC power costs.xls Chart 3_4 31E Reg Asset  Liab and EXH D 21" xfId="24132"/>
    <cellStyle name="_VC 6.15.06 update on 06GRC power costs.xls Chart 3_4 31E Reg Asset  Liab and EXH D 21 2" xfId="24133"/>
    <cellStyle name="_VC 6.15.06 update on 06GRC power costs.xls Chart 3_4 31E Reg Asset  Liab and EXH D 22" xfId="24134"/>
    <cellStyle name="_VC 6.15.06 update on 06GRC power costs.xls Chart 3_4 31E Reg Asset  Liab and EXH D 22 2" xfId="24135"/>
    <cellStyle name="_VC 6.15.06 update on 06GRC power costs.xls Chart 3_4 31E Reg Asset  Liab and EXH D 23" xfId="24136"/>
    <cellStyle name="_VC 6.15.06 update on 06GRC power costs.xls Chart 3_4 31E Reg Asset  Liab and EXH D 23 2" xfId="24137"/>
    <cellStyle name="_VC 6.15.06 update on 06GRC power costs.xls Chart 3_4 31E Reg Asset  Liab and EXH D 24" xfId="24138"/>
    <cellStyle name="_VC 6.15.06 update on 06GRC power costs.xls Chart 3_4 31E Reg Asset  Liab and EXH D 24 2" xfId="24139"/>
    <cellStyle name="_VC 6.15.06 update on 06GRC power costs.xls Chart 3_4 31E Reg Asset  Liab and EXH D 25" xfId="24140"/>
    <cellStyle name="_VC 6.15.06 update on 06GRC power costs.xls Chart 3_4 31E Reg Asset  Liab and EXH D 25 2" xfId="24141"/>
    <cellStyle name="_VC 6.15.06 update on 06GRC power costs.xls Chart 3_4 31E Reg Asset  Liab and EXH D 26" xfId="24142"/>
    <cellStyle name="_VC 6.15.06 update on 06GRC power costs.xls Chart 3_4 31E Reg Asset  Liab and EXH D 26 2" xfId="24143"/>
    <cellStyle name="_VC 6.15.06 update on 06GRC power costs.xls Chart 3_4 31E Reg Asset  Liab and EXH D 27" xfId="24144"/>
    <cellStyle name="_VC 6.15.06 update on 06GRC power costs.xls Chart 3_4 31E Reg Asset  Liab and EXH D 27 2" xfId="24145"/>
    <cellStyle name="_VC 6.15.06 update on 06GRC power costs.xls Chart 3_4 31E Reg Asset  Liab and EXH D 28" xfId="24146"/>
    <cellStyle name="_VC 6.15.06 update on 06GRC power costs.xls Chart 3_4 31E Reg Asset  Liab and EXH D 28 2" xfId="24147"/>
    <cellStyle name="_VC 6.15.06 update on 06GRC power costs.xls Chart 3_4 31E Reg Asset  Liab and EXH D 29" xfId="24148"/>
    <cellStyle name="_VC 6.15.06 update on 06GRC power costs.xls Chart 3_4 31E Reg Asset  Liab and EXH D 29 2" xfId="24149"/>
    <cellStyle name="_VC 6.15.06 update on 06GRC power costs.xls Chart 3_4 31E Reg Asset  Liab and EXH D 3" xfId="24150"/>
    <cellStyle name="_VC 6.15.06 update on 06GRC power costs.xls Chart 3_4 31E Reg Asset  Liab and EXH D 3 2" xfId="24151"/>
    <cellStyle name="_VC 6.15.06 update on 06GRC power costs.xls Chart 3_4 31E Reg Asset  Liab and EXH D 3 2 2" xfId="24152"/>
    <cellStyle name="_VC 6.15.06 update on 06GRC power costs.xls Chart 3_4 31E Reg Asset  Liab and EXH D 3 3" xfId="24153"/>
    <cellStyle name="_VC 6.15.06 update on 06GRC power costs.xls Chart 3_4 31E Reg Asset  Liab and EXH D 30" xfId="24154"/>
    <cellStyle name="_VC 6.15.06 update on 06GRC power costs.xls Chart 3_4 31E Reg Asset  Liab and EXH D 30 2" xfId="24155"/>
    <cellStyle name="_VC 6.15.06 update on 06GRC power costs.xls Chart 3_4 31E Reg Asset  Liab and EXH D 4" xfId="24156"/>
    <cellStyle name="_VC 6.15.06 update on 06GRC power costs.xls Chart 3_4 31E Reg Asset  Liab and EXH D 4 2" xfId="24157"/>
    <cellStyle name="_VC 6.15.06 update on 06GRC power costs.xls Chart 3_4 31E Reg Asset  Liab and EXH D 4 2 2" xfId="24158"/>
    <cellStyle name="_VC 6.15.06 update on 06GRC power costs.xls Chart 3_4 31E Reg Asset  Liab and EXH D 5" xfId="24159"/>
    <cellStyle name="_VC 6.15.06 update on 06GRC power costs.xls Chart 3_4 31E Reg Asset  Liab and EXH D 5 2" xfId="24160"/>
    <cellStyle name="_VC 6.15.06 update on 06GRC power costs.xls Chart 3_4 31E Reg Asset  Liab and EXH D 5 2 2" xfId="24161"/>
    <cellStyle name="_VC 6.15.06 update on 06GRC power costs.xls Chart 3_4 31E Reg Asset  Liab and EXH D 6" xfId="24162"/>
    <cellStyle name="_VC 6.15.06 update on 06GRC power costs.xls Chart 3_4 31E Reg Asset  Liab and EXH D 6 2" xfId="24163"/>
    <cellStyle name="_VC 6.15.06 update on 06GRC power costs.xls Chart 3_4 31E Reg Asset  Liab and EXH D 6 2 2" xfId="24164"/>
    <cellStyle name="_VC 6.15.06 update on 06GRC power costs.xls Chart 3_4 31E Reg Asset  Liab and EXH D 6 3" xfId="24165"/>
    <cellStyle name="_VC 6.15.06 update on 06GRC power costs.xls Chart 3_4 31E Reg Asset  Liab and EXH D 7" xfId="24166"/>
    <cellStyle name="_VC 6.15.06 update on 06GRC power costs.xls Chart 3_4 31E Reg Asset  Liab and EXH D 7 2" xfId="24167"/>
    <cellStyle name="_VC 6.15.06 update on 06GRC power costs.xls Chart 3_4 31E Reg Asset  Liab and EXH D 7 2 2" xfId="24168"/>
    <cellStyle name="_VC 6.15.06 update on 06GRC power costs.xls Chart 3_4 31E Reg Asset  Liab and EXH D 7 3" xfId="24169"/>
    <cellStyle name="_VC 6.15.06 update on 06GRC power costs.xls Chart 3_4 31E Reg Asset  Liab and EXH D 8" xfId="24170"/>
    <cellStyle name="_VC 6.15.06 update on 06GRC power costs.xls Chart 3_4 31E Reg Asset  Liab and EXH D 8 2" xfId="24171"/>
    <cellStyle name="_VC 6.15.06 update on 06GRC power costs.xls Chart 3_4 31E Reg Asset  Liab and EXH D 8 2 2" xfId="24172"/>
    <cellStyle name="_VC 6.15.06 update on 06GRC power costs.xls Chart 3_4 31E Reg Asset  Liab and EXH D 8 3" xfId="24173"/>
    <cellStyle name="_VC 6.15.06 update on 06GRC power costs.xls Chart 3_4 31E Reg Asset  Liab and EXH D 9" xfId="24174"/>
    <cellStyle name="_VC 6.15.06 update on 06GRC power costs.xls Chart 3_4 31E Reg Asset  Liab and EXH D 9 2" xfId="24175"/>
    <cellStyle name="_VC 6.15.06 update on 06GRC power costs.xls Chart 3_4 31E Reg Asset  Liab and EXH D 9 2 2" xfId="24176"/>
    <cellStyle name="_VC 6.15.06 update on 06GRC power costs.xls Chart 3_4 31E Reg Asset  Liab and EXH D 9 3" xfId="24177"/>
    <cellStyle name="_VC 6.15.06 update on 06GRC power costs.xls Chart 3_4 32 Regulatory Assets and Liabilities  7 06- Exhibit D" xfId="24178"/>
    <cellStyle name="_VC 6.15.06 update on 06GRC power costs.xls Chart 3_4 32 Regulatory Assets and Liabilities  7 06- Exhibit D 2" xfId="24179"/>
    <cellStyle name="_VC 6.15.06 update on 06GRC power costs.xls Chart 3_4 32 Regulatory Assets and Liabilities  7 06- Exhibit D 2 2" xfId="24180"/>
    <cellStyle name="_VC 6.15.06 update on 06GRC power costs.xls Chart 3_4 32 Regulatory Assets and Liabilities  7 06- Exhibit D 2 2 2" xfId="24181"/>
    <cellStyle name="_VC 6.15.06 update on 06GRC power costs.xls Chart 3_4 32 Regulatory Assets and Liabilities  7 06- Exhibit D 2 2 2 2" xfId="24182"/>
    <cellStyle name="_VC 6.15.06 update on 06GRC power costs.xls Chart 3_4 32 Regulatory Assets and Liabilities  7 06- Exhibit D 2 2 3" xfId="24183"/>
    <cellStyle name="_VC 6.15.06 update on 06GRC power costs.xls Chart 3_4 32 Regulatory Assets and Liabilities  7 06- Exhibit D 2 3" xfId="24184"/>
    <cellStyle name="_VC 6.15.06 update on 06GRC power costs.xls Chart 3_4 32 Regulatory Assets and Liabilities  7 06- Exhibit D 2 3 2" xfId="24185"/>
    <cellStyle name="_VC 6.15.06 update on 06GRC power costs.xls Chart 3_4 32 Regulatory Assets and Liabilities  7 06- Exhibit D 2 4" xfId="24186"/>
    <cellStyle name="_VC 6.15.06 update on 06GRC power costs.xls Chart 3_4 32 Regulatory Assets and Liabilities  7 06- Exhibit D 2 4 2" xfId="24187"/>
    <cellStyle name="_VC 6.15.06 update on 06GRC power costs.xls Chart 3_4 32 Regulatory Assets and Liabilities  7 06- Exhibit D 2 5" xfId="24188"/>
    <cellStyle name="_VC 6.15.06 update on 06GRC power costs.xls Chart 3_4 32 Regulatory Assets and Liabilities  7 06- Exhibit D 3" xfId="24189"/>
    <cellStyle name="_VC 6.15.06 update on 06GRC power costs.xls Chart 3_4 32 Regulatory Assets and Liabilities  7 06- Exhibit D 3 2" xfId="24190"/>
    <cellStyle name="_VC 6.15.06 update on 06GRC power costs.xls Chart 3_4 32 Regulatory Assets and Liabilities  7 06- Exhibit D 3 2 2" xfId="24191"/>
    <cellStyle name="_VC 6.15.06 update on 06GRC power costs.xls Chart 3_4 32 Regulatory Assets and Liabilities  7 06- Exhibit D 3 3" xfId="24192"/>
    <cellStyle name="_VC 6.15.06 update on 06GRC power costs.xls Chart 3_4 32 Regulatory Assets and Liabilities  7 06- Exhibit D 3 4" xfId="24193"/>
    <cellStyle name="_VC 6.15.06 update on 06GRC power costs.xls Chart 3_4 32 Regulatory Assets and Liabilities  7 06- Exhibit D 4" xfId="24194"/>
    <cellStyle name="_VC 6.15.06 update on 06GRC power costs.xls Chart 3_4 32 Regulatory Assets and Liabilities  7 06- Exhibit D 4 2" xfId="24195"/>
    <cellStyle name="_VC 6.15.06 update on 06GRC power costs.xls Chart 3_4 32 Regulatory Assets and Liabilities  7 06- Exhibit D 4 2 2" xfId="24196"/>
    <cellStyle name="_VC 6.15.06 update on 06GRC power costs.xls Chart 3_4 32 Regulatory Assets and Liabilities  7 06- Exhibit D 4 3" xfId="24197"/>
    <cellStyle name="_VC 6.15.06 update on 06GRC power costs.xls Chart 3_4 32 Regulatory Assets and Liabilities  7 06- Exhibit D 5" xfId="24198"/>
    <cellStyle name="_VC 6.15.06 update on 06GRC power costs.xls Chart 3_4 32 Regulatory Assets and Liabilities  7 06- Exhibit D 5 2" xfId="24199"/>
    <cellStyle name="_VC 6.15.06 update on 06GRC power costs.xls Chart 3_4 32 Regulatory Assets and Liabilities  7 06- Exhibit D 6" xfId="24200"/>
    <cellStyle name="_VC 6.15.06 update on 06GRC power costs.xls Chart 3_4 32 Regulatory Assets and Liabilities  7 06- Exhibit D 6 2" xfId="24201"/>
    <cellStyle name="_VC 6.15.06 update on 06GRC power costs.xls Chart 3_4 32 Regulatory Assets and Liabilities  7 06- Exhibit D 7" xfId="24202"/>
    <cellStyle name="_VC 6.15.06 update on 06GRC power costs.xls Chart 3_4 32 Regulatory Assets and Liabilities  7 06- Exhibit D_DEM-WP(C) ENERG10C--ctn Mid-C_042010 2010GRC" xfId="24203"/>
    <cellStyle name="_VC 6.15.06 update on 06GRC power costs.xls Chart 3_4 32 Regulatory Assets and Liabilities  7 06- Exhibit D_DEM-WP(C) ENERG10C--ctn Mid-C_042010 2010GRC 2" xfId="24204"/>
    <cellStyle name="_VC 6.15.06 update on 06GRC power costs.xls Chart 3_4 32 Regulatory Assets and Liabilities  7 06- Exhibit D_NIM Summary" xfId="24205"/>
    <cellStyle name="_VC 6.15.06 update on 06GRC power costs.xls Chart 3_4 32 Regulatory Assets and Liabilities  7 06- Exhibit D_NIM Summary 2" xfId="24206"/>
    <cellStyle name="_VC 6.15.06 update on 06GRC power costs.xls Chart 3_4 32 Regulatory Assets and Liabilities  7 06- Exhibit D_NIM Summary 2 2" xfId="24207"/>
    <cellStyle name="_VC 6.15.06 update on 06GRC power costs.xls Chart 3_4 32 Regulatory Assets and Liabilities  7 06- Exhibit D_NIM Summary 2 2 2" xfId="24208"/>
    <cellStyle name="_VC 6.15.06 update on 06GRC power costs.xls Chart 3_4 32 Regulatory Assets and Liabilities  7 06- Exhibit D_NIM Summary 2 2 2 2" xfId="24209"/>
    <cellStyle name="_VC 6.15.06 update on 06GRC power costs.xls Chart 3_4 32 Regulatory Assets and Liabilities  7 06- Exhibit D_NIM Summary 2 3" xfId="24210"/>
    <cellStyle name="_VC 6.15.06 update on 06GRC power costs.xls Chart 3_4 32 Regulatory Assets and Liabilities  7 06- Exhibit D_NIM Summary 2 3 2" xfId="24211"/>
    <cellStyle name="_VC 6.15.06 update on 06GRC power costs.xls Chart 3_4 32 Regulatory Assets and Liabilities  7 06- Exhibit D_NIM Summary 2 4" xfId="24212"/>
    <cellStyle name="_VC 6.15.06 update on 06GRC power costs.xls Chart 3_4 32 Regulatory Assets and Liabilities  7 06- Exhibit D_NIM Summary 2 4 2" xfId="24213"/>
    <cellStyle name="_VC 6.15.06 update on 06GRC power costs.xls Chart 3_4 32 Regulatory Assets and Liabilities  7 06- Exhibit D_NIM Summary 2 5" xfId="24214"/>
    <cellStyle name="_VC 6.15.06 update on 06GRC power costs.xls Chart 3_4 32 Regulatory Assets and Liabilities  7 06- Exhibit D_NIM Summary 3" xfId="24215"/>
    <cellStyle name="_VC 6.15.06 update on 06GRC power costs.xls Chart 3_4 32 Regulatory Assets and Liabilities  7 06- Exhibit D_NIM Summary 3 2" xfId="24216"/>
    <cellStyle name="_VC 6.15.06 update on 06GRC power costs.xls Chart 3_4 32 Regulatory Assets and Liabilities  7 06- Exhibit D_NIM Summary 3 2 2" xfId="24217"/>
    <cellStyle name="_VC 6.15.06 update on 06GRC power costs.xls Chart 3_4 32 Regulatory Assets and Liabilities  7 06- Exhibit D_NIM Summary 3 3" xfId="24218"/>
    <cellStyle name="_VC 6.15.06 update on 06GRC power costs.xls Chart 3_4 32 Regulatory Assets and Liabilities  7 06- Exhibit D_NIM Summary 4" xfId="24219"/>
    <cellStyle name="_VC 6.15.06 update on 06GRC power costs.xls Chart 3_4 32 Regulatory Assets and Liabilities  7 06- Exhibit D_NIM Summary 4 2" xfId="24220"/>
    <cellStyle name="_VC 6.15.06 update on 06GRC power costs.xls Chart 3_4 32 Regulatory Assets and Liabilities  7 06- Exhibit D_NIM Summary 4 2 2" xfId="24221"/>
    <cellStyle name="_VC 6.15.06 update on 06GRC power costs.xls Chart 3_4 32 Regulatory Assets and Liabilities  7 06- Exhibit D_NIM Summary 4 3" xfId="24222"/>
    <cellStyle name="_VC 6.15.06 update on 06GRC power costs.xls Chart 3_4 32 Regulatory Assets and Liabilities  7 06- Exhibit D_NIM Summary 5" xfId="24223"/>
    <cellStyle name="_VC 6.15.06 update on 06GRC power costs.xls Chart 3_4 32 Regulatory Assets and Liabilities  7 06- Exhibit D_NIM Summary 5 2" xfId="24224"/>
    <cellStyle name="_VC 6.15.06 update on 06GRC power costs.xls Chart 3_4 32 Regulatory Assets and Liabilities  7 06- Exhibit D_NIM Summary 6" xfId="24225"/>
    <cellStyle name="_VC 6.15.06 update on 06GRC power costs.xls Chart 3_4 32 Regulatory Assets and Liabilities  7 06- Exhibit D_NIM Summary 6 2" xfId="24226"/>
    <cellStyle name="_VC 6.15.06 update on 06GRC power costs.xls Chart 3_4 32 Regulatory Assets and Liabilities  7 06- Exhibit D_NIM Summary 7" xfId="24227"/>
    <cellStyle name="_VC 6.15.06 update on 06GRC power costs.xls Chart 3_4 32 Regulatory Assets and Liabilities  7 06- Exhibit D_NIM Summary_DEM-WP(C) ENERG10C--ctn Mid-C_042010 2010GRC" xfId="24228"/>
    <cellStyle name="_VC 6.15.06 update on 06GRC power costs.xls Chart 3_4 32 Regulatory Assets and Liabilities  7 06- Exhibit D_NIM Summary_DEM-WP(C) ENERG10C--ctn Mid-C_042010 2010GRC 2" xfId="24229"/>
    <cellStyle name="_VC 6.15.06 update on 06GRC power costs.xls Chart 3_AURORA Total New" xfId="24230"/>
    <cellStyle name="_VC 6.15.06 update on 06GRC power costs.xls Chart 3_AURORA Total New 2" xfId="24231"/>
    <cellStyle name="_VC 6.15.06 update on 06GRC power costs.xls Chart 3_AURORA Total New 2 2" xfId="24232"/>
    <cellStyle name="_VC 6.15.06 update on 06GRC power costs.xls Chart 3_AURORA Total New 2 2 2" xfId="24233"/>
    <cellStyle name="_VC 6.15.06 update on 06GRC power costs.xls Chart 3_AURORA Total New 2 2 2 2" xfId="24234"/>
    <cellStyle name="_VC 6.15.06 update on 06GRC power costs.xls Chart 3_AURORA Total New 2 3" xfId="24235"/>
    <cellStyle name="_VC 6.15.06 update on 06GRC power costs.xls Chart 3_AURORA Total New 2 3 2" xfId="24236"/>
    <cellStyle name="_VC 6.15.06 update on 06GRC power costs.xls Chart 3_AURORA Total New 2 4" xfId="24237"/>
    <cellStyle name="_VC 6.15.06 update on 06GRC power costs.xls Chart 3_AURORA Total New 2 4 2" xfId="24238"/>
    <cellStyle name="_VC 6.15.06 update on 06GRC power costs.xls Chart 3_AURORA Total New 2 5" xfId="24239"/>
    <cellStyle name="_VC 6.15.06 update on 06GRC power costs.xls Chart 3_AURORA Total New 3" xfId="24240"/>
    <cellStyle name="_VC 6.15.06 update on 06GRC power costs.xls Chart 3_AURORA Total New 3 2" xfId="24241"/>
    <cellStyle name="_VC 6.15.06 update on 06GRC power costs.xls Chart 3_AURORA Total New 3 2 2" xfId="24242"/>
    <cellStyle name="_VC 6.15.06 update on 06GRC power costs.xls Chart 3_AURORA Total New 4" xfId="24243"/>
    <cellStyle name="_VC 6.15.06 update on 06GRC power costs.xls Chart 3_AURORA Total New 4 2" xfId="24244"/>
    <cellStyle name="_VC 6.15.06 update on 06GRC power costs.xls Chart 3_AURORA Total New 5" xfId="24245"/>
    <cellStyle name="_VC 6.15.06 update on 06GRC power costs.xls Chart 3_AURORA Total New 5 2" xfId="24246"/>
    <cellStyle name="_VC 6.15.06 update on 06GRC power costs.xls Chart 3_AURORA Total New 6" xfId="24247"/>
    <cellStyle name="_VC 6.15.06 update on 06GRC power costs.xls Chart 3_Book2" xfId="24248"/>
    <cellStyle name="_VC 6.15.06 update on 06GRC power costs.xls Chart 3_Book2 2" xfId="24249"/>
    <cellStyle name="_VC 6.15.06 update on 06GRC power costs.xls Chart 3_Book2 2 2" xfId="24250"/>
    <cellStyle name="_VC 6.15.06 update on 06GRC power costs.xls Chart 3_Book2 2 2 2" xfId="24251"/>
    <cellStyle name="_VC 6.15.06 update on 06GRC power costs.xls Chart 3_Book2 2 2 2 2" xfId="24252"/>
    <cellStyle name="_VC 6.15.06 update on 06GRC power costs.xls Chart 3_Book2 2 2 3" xfId="24253"/>
    <cellStyle name="_VC 6.15.06 update on 06GRC power costs.xls Chart 3_Book2 2 3" xfId="24254"/>
    <cellStyle name="_VC 6.15.06 update on 06GRC power costs.xls Chart 3_Book2 2 3 2" xfId="24255"/>
    <cellStyle name="_VC 6.15.06 update on 06GRC power costs.xls Chart 3_Book2 2 4" xfId="24256"/>
    <cellStyle name="_VC 6.15.06 update on 06GRC power costs.xls Chart 3_Book2 2 4 2" xfId="24257"/>
    <cellStyle name="_VC 6.15.06 update on 06GRC power costs.xls Chart 3_Book2 2 5" xfId="24258"/>
    <cellStyle name="_VC 6.15.06 update on 06GRC power costs.xls Chart 3_Book2 3" xfId="24259"/>
    <cellStyle name="_VC 6.15.06 update on 06GRC power costs.xls Chart 3_Book2 3 2" xfId="24260"/>
    <cellStyle name="_VC 6.15.06 update on 06GRC power costs.xls Chart 3_Book2 3 2 2" xfId="24261"/>
    <cellStyle name="_VC 6.15.06 update on 06GRC power costs.xls Chart 3_Book2 3 3" xfId="24262"/>
    <cellStyle name="_VC 6.15.06 update on 06GRC power costs.xls Chart 3_Book2 3 4" xfId="24263"/>
    <cellStyle name="_VC 6.15.06 update on 06GRC power costs.xls Chart 3_Book2 4" xfId="24264"/>
    <cellStyle name="_VC 6.15.06 update on 06GRC power costs.xls Chart 3_Book2 4 2" xfId="24265"/>
    <cellStyle name="_VC 6.15.06 update on 06GRC power costs.xls Chart 3_Book2 4 2 2" xfId="24266"/>
    <cellStyle name="_VC 6.15.06 update on 06GRC power costs.xls Chart 3_Book2 4 3" xfId="24267"/>
    <cellStyle name="_VC 6.15.06 update on 06GRC power costs.xls Chart 3_Book2 5" xfId="24268"/>
    <cellStyle name="_VC 6.15.06 update on 06GRC power costs.xls Chart 3_Book2 5 2" xfId="24269"/>
    <cellStyle name="_VC 6.15.06 update on 06GRC power costs.xls Chart 3_Book2 6" xfId="24270"/>
    <cellStyle name="_VC 6.15.06 update on 06GRC power costs.xls Chart 3_Book2 6 2" xfId="24271"/>
    <cellStyle name="_VC 6.15.06 update on 06GRC power costs.xls Chart 3_Book2 7" xfId="24272"/>
    <cellStyle name="_VC 6.15.06 update on 06GRC power costs.xls Chart 3_Book2_Adj Bench DR 3 for Initial Briefs (Electric)" xfId="24273"/>
    <cellStyle name="_VC 6.15.06 update on 06GRC power costs.xls Chart 3_Book2_Adj Bench DR 3 for Initial Briefs (Electric) 2" xfId="24274"/>
    <cellStyle name="_VC 6.15.06 update on 06GRC power costs.xls Chart 3_Book2_Adj Bench DR 3 for Initial Briefs (Electric) 2 2" xfId="24275"/>
    <cellStyle name="_VC 6.15.06 update on 06GRC power costs.xls Chart 3_Book2_Adj Bench DR 3 for Initial Briefs (Electric) 2 2 2" xfId="24276"/>
    <cellStyle name="_VC 6.15.06 update on 06GRC power costs.xls Chart 3_Book2_Adj Bench DR 3 for Initial Briefs (Electric) 2 2 2 2" xfId="24277"/>
    <cellStyle name="_VC 6.15.06 update on 06GRC power costs.xls Chart 3_Book2_Adj Bench DR 3 for Initial Briefs (Electric) 2 2 3" xfId="24278"/>
    <cellStyle name="_VC 6.15.06 update on 06GRC power costs.xls Chart 3_Book2_Adj Bench DR 3 for Initial Briefs (Electric) 2 3" xfId="24279"/>
    <cellStyle name="_VC 6.15.06 update on 06GRC power costs.xls Chart 3_Book2_Adj Bench DR 3 for Initial Briefs (Electric) 2 3 2" xfId="24280"/>
    <cellStyle name="_VC 6.15.06 update on 06GRC power costs.xls Chart 3_Book2_Adj Bench DR 3 for Initial Briefs (Electric) 2 4" xfId="24281"/>
    <cellStyle name="_VC 6.15.06 update on 06GRC power costs.xls Chart 3_Book2_Adj Bench DR 3 for Initial Briefs (Electric) 2 4 2" xfId="24282"/>
    <cellStyle name="_VC 6.15.06 update on 06GRC power costs.xls Chart 3_Book2_Adj Bench DR 3 for Initial Briefs (Electric) 2 5" xfId="24283"/>
    <cellStyle name="_VC 6.15.06 update on 06GRC power costs.xls Chart 3_Book2_Adj Bench DR 3 for Initial Briefs (Electric) 3" xfId="24284"/>
    <cellStyle name="_VC 6.15.06 update on 06GRC power costs.xls Chart 3_Book2_Adj Bench DR 3 for Initial Briefs (Electric) 3 2" xfId="24285"/>
    <cellStyle name="_VC 6.15.06 update on 06GRC power costs.xls Chart 3_Book2_Adj Bench DR 3 for Initial Briefs (Electric) 3 2 2" xfId="24286"/>
    <cellStyle name="_VC 6.15.06 update on 06GRC power costs.xls Chart 3_Book2_Adj Bench DR 3 for Initial Briefs (Electric) 3 3" xfId="24287"/>
    <cellStyle name="_VC 6.15.06 update on 06GRC power costs.xls Chart 3_Book2_Adj Bench DR 3 for Initial Briefs (Electric) 3 4" xfId="24288"/>
    <cellStyle name="_VC 6.15.06 update on 06GRC power costs.xls Chart 3_Book2_Adj Bench DR 3 for Initial Briefs (Electric) 4" xfId="24289"/>
    <cellStyle name="_VC 6.15.06 update on 06GRC power costs.xls Chart 3_Book2_Adj Bench DR 3 for Initial Briefs (Electric) 4 2" xfId="24290"/>
    <cellStyle name="_VC 6.15.06 update on 06GRC power costs.xls Chart 3_Book2_Adj Bench DR 3 for Initial Briefs (Electric) 4 2 2" xfId="24291"/>
    <cellStyle name="_VC 6.15.06 update on 06GRC power costs.xls Chart 3_Book2_Adj Bench DR 3 for Initial Briefs (Electric) 4 3" xfId="24292"/>
    <cellStyle name="_VC 6.15.06 update on 06GRC power costs.xls Chart 3_Book2_Adj Bench DR 3 for Initial Briefs (Electric) 5" xfId="24293"/>
    <cellStyle name="_VC 6.15.06 update on 06GRC power costs.xls Chart 3_Book2_Adj Bench DR 3 for Initial Briefs (Electric) 5 2" xfId="24294"/>
    <cellStyle name="_VC 6.15.06 update on 06GRC power costs.xls Chart 3_Book2_Adj Bench DR 3 for Initial Briefs (Electric) 6" xfId="24295"/>
    <cellStyle name="_VC 6.15.06 update on 06GRC power costs.xls Chart 3_Book2_Adj Bench DR 3 for Initial Briefs (Electric) 6 2" xfId="24296"/>
    <cellStyle name="_VC 6.15.06 update on 06GRC power costs.xls Chart 3_Book2_Adj Bench DR 3 for Initial Briefs (Electric) 7" xfId="24297"/>
    <cellStyle name="_VC 6.15.06 update on 06GRC power costs.xls Chart 3_Book2_Adj Bench DR 3 for Initial Briefs (Electric)_DEM-WP(C) ENERG10C--ctn Mid-C_042010 2010GRC" xfId="24298"/>
    <cellStyle name="_VC 6.15.06 update on 06GRC power costs.xls Chart 3_Book2_Adj Bench DR 3 for Initial Briefs (Electric)_DEM-WP(C) ENERG10C--ctn Mid-C_042010 2010GRC 2" xfId="24299"/>
    <cellStyle name="_VC 6.15.06 update on 06GRC power costs.xls Chart 3_Book2_DEM-WP(C) ENERG10C--ctn Mid-C_042010 2010GRC" xfId="24300"/>
    <cellStyle name="_VC 6.15.06 update on 06GRC power costs.xls Chart 3_Book2_DEM-WP(C) ENERG10C--ctn Mid-C_042010 2010GRC 2" xfId="24301"/>
    <cellStyle name="_VC 6.15.06 update on 06GRC power costs.xls Chart 3_Book2_Electric Rev Req Model (2009 GRC) Rebuttal" xfId="24302"/>
    <cellStyle name="_VC 6.15.06 update on 06GRC power costs.xls Chart 3_Book2_Electric Rev Req Model (2009 GRC) Rebuttal 2" xfId="24303"/>
    <cellStyle name="_VC 6.15.06 update on 06GRC power costs.xls Chart 3_Book2_Electric Rev Req Model (2009 GRC) Rebuttal 2 2" xfId="24304"/>
    <cellStyle name="_VC 6.15.06 update on 06GRC power costs.xls Chart 3_Book2_Electric Rev Req Model (2009 GRC) Rebuttal 2 2 2" xfId="24305"/>
    <cellStyle name="_VC 6.15.06 update on 06GRC power costs.xls Chart 3_Book2_Electric Rev Req Model (2009 GRC) Rebuttal 2 3" xfId="24306"/>
    <cellStyle name="_VC 6.15.06 update on 06GRC power costs.xls Chart 3_Book2_Electric Rev Req Model (2009 GRC) Rebuttal 2 4" xfId="24307"/>
    <cellStyle name="_VC 6.15.06 update on 06GRC power costs.xls Chart 3_Book2_Electric Rev Req Model (2009 GRC) Rebuttal 3" xfId="24308"/>
    <cellStyle name="_VC 6.15.06 update on 06GRC power costs.xls Chart 3_Book2_Electric Rev Req Model (2009 GRC) Rebuttal 3 2" xfId="24309"/>
    <cellStyle name="_VC 6.15.06 update on 06GRC power costs.xls Chart 3_Book2_Electric Rev Req Model (2009 GRC) Rebuttal 4" xfId="24310"/>
    <cellStyle name="_VC 6.15.06 update on 06GRC power costs.xls Chart 3_Book2_Electric Rev Req Model (2009 GRC) Rebuttal 5" xfId="24311"/>
    <cellStyle name="_VC 6.15.06 update on 06GRC power costs.xls Chart 3_Book2_Electric Rev Req Model (2009 GRC) Rebuttal REmoval of New  WH Solar AdjustMI" xfId="24312"/>
    <cellStyle name="_VC 6.15.06 update on 06GRC power costs.xls Chart 3_Book2_Electric Rev Req Model (2009 GRC) Rebuttal REmoval of New  WH Solar AdjustMI 2" xfId="24313"/>
    <cellStyle name="_VC 6.15.06 update on 06GRC power costs.xls Chart 3_Book2_Electric Rev Req Model (2009 GRC) Rebuttal REmoval of New  WH Solar AdjustMI 2 2" xfId="24314"/>
    <cellStyle name="_VC 6.15.06 update on 06GRC power costs.xls Chart 3_Book2_Electric Rev Req Model (2009 GRC) Rebuttal REmoval of New  WH Solar AdjustMI 2 2 2" xfId="24315"/>
    <cellStyle name="_VC 6.15.06 update on 06GRC power costs.xls Chart 3_Book2_Electric Rev Req Model (2009 GRC) Rebuttal REmoval of New  WH Solar AdjustMI 2 2 2 2" xfId="24316"/>
    <cellStyle name="_VC 6.15.06 update on 06GRC power costs.xls Chart 3_Book2_Electric Rev Req Model (2009 GRC) Rebuttal REmoval of New  WH Solar AdjustMI 2 2 3" xfId="24317"/>
    <cellStyle name="_VC 6.15.06 update on 06GRC power costs.xls Chart 3_Book2_Electric Rev Req Model (2009 GRC) Rebuttal REmoval of New  WH Solar AdjustMI 2 3" xfId="24318"/>
    <cellStyle name="_VC 6.15.06 update on 06GRC power costs.xls Chart 3_Book2_Electric Rev Req Model (2009 GRC) Rebuttal REmoval of New  WH Solar AdjustMI 2 3 2" xfId="24319"/>
    <cellStyle name="_VC 6.15.06 update on 06GRC power costs.xls Chart 3_Book2_Electric Rev Req Model (2009 GRC) Rebuttal REmoval of New  WH Solar AdjustMI 2 4" xfId="24320"/>
    <cellStyle name="_VC 6.15.06 update on 06GRC power costs.xls Chart 3_Book2_Electric Rev Req Model (2009 GRC) Rebuttal REmoval of New  WH Solar AdjustMI 2 4 2" xfId="24321"/>
    <cellStyle name="_VC 6.15.06 update on 06GRC power costs.xls Chart 3_Book2_Electric Rev Req Model (2009 GRC) Rebuttal REmoval of New  WH Solar AdjustMI 2 5" xfId="24322"/>
    <cellStyle name="_VC 6.15.06 update on 06GRC power costs.xls Chart 3_Book2_Electric Rev Req Model (2009 GRC) Rebuttal REmoval of New  WH Solar AdjustMI 3" xfId="24323"/>
    <cellStyle name="_VC 6.15.06 update on 06GRC power costs.xls Chart 3_Book2_Electric Rev Req Model (2009 GRC) Rebuttal REmoval of New  WH Solar AdjustMI 3 2" xfId="24324"/>
    <cellStyle name="_VC 6.15.06 update on 06GRC power costs.xls Chart 3_Book2_Electric Rev Req Model (2009 GRC) Rebuttal REmoval of New  WH Solar AdjustMI 3 2 2" xfId="24325"/>
    <cellStyle name="_VC 6.15.06 update on 06GRC power costs.xls Chart 3_Book2_Electric Rev Req Model (2009 GRC) Rebuttal REmoval of New  WH Solar AdjustMI 3 3" xfId="24326"/>
    <cellStyle name="_VC 6.15.06 update on 06GRC power costs.xls Chart 3_Book2_Electric Rev Req Model (2009 GRC) Rebuttal REmoval of New  WH Solar AdjustMI 3 4" xfId="24327"/>
    <cellStyle name="_VC 6.15.06 update on 06GRC power costs.xls Chart 3_Book2_Electric Rev Req Model (2009 GRC) Rebuttal REmoval of New  WH Solar AdjustMI 4" xfId="24328"/>
    <cellStyle name="_VC 6.15.06 update on 06GRC power costs.xls Chart 3_Book2_Electric Rev Req Model (2009 GRC) Rebuttal REmoval of New  WH Solar AdjustMI 4 2" xfId="24329"/>
    <cellStyle name="_VC 6.15.06 update on 06GRC power costs.xls Chart 3_Book2_Electric Rev Req Model (2009 GRC) Rebuttal REmoval of New  WH Solar AdjustMI 4 2 2" xfId="24330"/>
    <cellStyle name="_VC 6.15.06 update on 06GRC power costs.xls Chart 3_Book2_Electric Rev Req Model (2009 GRC) Rebuttal REmoval of New  WH Solar AdjustMI 4 3" xfId="24331"/>
    <cellStyle name="_VC 6.15.06 update on 06GRC power costs.xls Chart 3_Book2_Electric Rev Req Model (2009 GRC) Rebuttal REmoval of New  WH Solar AdjustMI 5" xfId="24332"/>
    <cellStyle name="_VC 6.15.06 update on 06GRC power costs.xls Chart 3_Book2_Electric Rev Req Model (2009 GRC) Rebuttal REmoval of New  WH Solar AdjustMI 5 2" xfId="24333"/>
    <cellStyle name="_VC 6.15.06 update on 06GRC power costs.xls Chart 3_Book2_Electric Rev Req Model (2009 GRC) Rebuttal REmoval of New  WH Solar AdjustMI 6" xfId="24334"/>
    <cellStyle name="_VC 6.15.06 update on 06GRC power costs.xls Chart 3_Book2_Electric Rev Req Model (2009 GRC) Rebuttal REmoval of New  WH Solar AdjustMI 6 2" xfId="24335"/>
    <cellStyle name="_VC 6.15.06 update on 06GRC power costs.xls Chart 3_Book2_Electric Rev Req Model (2009 GRC) Rebuttal REmoval of New  WH Solar AdjustMI 7" xfId="24336"/>
    <cellStyle name="_VC 6.15.06 update on 06GRC power costs.xls Chart 3_Book2_Electric Rev Req Model (2009 GRC) Rebuttal REmoval of New  WH Solar AdjustMI_DEM-WP(C) ENERG10C--ctn Mid-C_042010 2010GRC" xfId="24337"/>
    <cellStyle name="_VC 6.15.06 update on 06GRC power costs.xls Chart 3_Book2_Electric Rev Req Model (2009 GRC) Rebuttal REmoval of New  WH Solar AdjustMI_DEM-WP(C) ENERG10C--ctn Mid-C_042010 2010GRC 2" xfId="24338"/>
    <cellStyle name="_VC 6.15.06 update on 06GRC power costs.xls Chart 3_Book2_Electric Rev Req Model (2009 GRC) Revised 01-18-2010" xfId="24339"/>
    <cellStyle name="_VC 6.15.06 update on 06GRC power costs.xls Chart 3_Book2_Electric Rev Req Model (2009 GRC) Revised 01-18-2010 2" xfId="24340"/>
    <cellStyle name="_VC 6.15.06 update on 06GRC power costs.xls Chart 3_Book2_Electric Rev Req Model (2009 GRC) Revised 01-18-2010 2 2" xfId="24341"/>
    <cellStyle name="_VC 6.15.06 update on 06GRC power costs.xls Chart 3_Book2_Electric Rev Req Model (2009 GRC) Revised 01-18-2010 2 2 2" xfId="24342"/>
    <cellStyle name="_VC 6.15.06 update on 06GRC power costs.xls Chart 3_Book2_Electric Rev Req Model (2009 GRC) Revised 01-18-2010 2 2 2 2" xfId="24343"/>
    <cellStyle name="_VC 6.15.06 update on 06GRC power costs.xls Chart 3_Book2_Electric Rev Req Model (2009 GRC) Revised 01-18-2010 2 2 3" xfId="24344"/>
    <cellStyle name="_VC 6.15.06 update on 06GRC power costs.xls Chart 3_Book2_Electric Rev Req Model (2009 GRC) Revised 01-18-2010 2 3" xfId="24345"/>
    <cellStyle name="_VC 6.15.06 update on 06GRC power costs.xls Chart 3_Book2_Electric Rev Req Model (2009 GRC) Revised 01-18-2010 2 3 2" xfId="24346"/>
    <cellStyle name="_VC 6.15.06 update on 06GRC power costs.xls Chart 3_Book2_Electric Rev Req Model (2009 GRC) Revised 01-18-2010 2 4" xfId="24347"/>
    <cellStyle name="_VC 6.15.06 update on 06GRC power costs.xls Chart 3_Book2_Electric Rev Req Model (2009 GRC) Revised 01-18-2010 2 4 2" xfId="24348"/>
    <cellStyle name="_VC 6.15.06 update on 06GRC power costs.xls Chart 3_Book2_Electric Rev Req Model (2009 GRC) Revised 01-18-2010 2 5" xfId="24349"/>
    <cellStyle name="_VC 6.15.06 update on 06GRC power costs.xls Chart 3_Book2_Electric Rev Req Model (2009 GRC) Revised 01-18-2010 3" xfId="24350"/>
    <cellStyle name="_VC 6.15.06 update on 06GRC power costs.xls Chart 3_Book2_Electric Rev Req Model (2009 GRC) Revised 01-18-2010 3 2" xfId="24351"/>
    <cellStyle name="_VC 6.15.06 update on 06GRC power costs.xls Chart 3_Book2_Electric Rev Req Model (2009 GRC) Revised 01-18-2010 3 2 2" xfId="24352"/>
    <cellStyle name="_VC 6.15.06 update on 06GRC power costs.xls Chart 3_Book2_Electric Rev Req Model (2009 GRC) Revised 01-18-2010 3 3" xfId="24353"/>
    <cellStyle name="_VC 6.15.06 update on 06GRC power costs.xls Chart 3_Book2_Electric Rev Req Model (2009 GRC) Revised 01-18-2010 3 4" xfId="24354"/>
    <cellStyle name="_VC 6.15.06 update on 06GRC power costs.xls Chart 3_Book2_Electric Rev Req Model (2009 GRC) Revised 01-18-2010 4" xfId="24355"/>
    <cellStyle name="_VC 6.15.06 update on 06GRC power costs.xls Chart 3_Book2_Electric Rev Req Model (2009 GRC) Revised 01-18-2010 4 2" xfId="24356"/>
    <cellStyle name="_VC 6.15.06 update on 06GRC power costs.xls Chart 3_Book2_Electric Rev Req Model (2009 GRC) Revised 01-18-2010 4 2 2" xfId="24357"/>
    <cellStyle name="_VC 6.15.06 update on 06GRC power costs.xls Chart 3_Book2_Electric Rev Req Model (2009 GRC) Revised 01-18-2010 4 3" xfId="24358"/>
    <cellStyle name="_VC 6.15.06 update on 06GRC power costs.xls Chart 3_Book2_Electric Rev Req Model (2009 GRC) Revised 01-18-2010 5" xfId="24359"/>
    <cellStyle name="_VC 6.15.06 update on 06GRC power costs.xls Chart 3_Book2_Electric Rev Req Model (2009 GRC) Revised 01-18-2010 5 2" xfId="24360"/>
    <cellStyle name="_VC 6.15.06 update on 06GRC power costs.xls Chart 3_Book2_Electric Rev Req Model (2009 GRC) Revised 01-18-2010 6" xfId="24361"/>
    <cellStyle name="_VC 6.15.06 update on 06GRC power costs.xls Chart 3_Book2_Electric Rev Req Model (2009 GRC) Revised 01-18-2010 6 2" xfId="24362"/>
    <cellStyle name="_VC 6.15.06 update on 06GRC power costs.xls Chart 3_Book2_Electric Rev Req Model (2009 GRC) Revised 01-18-2010 7" xfId="24363"/>
    <cellStyle name="_VC 6.15.06 update on 06GRC power costs.xls Chart 3_Book2_Electric Rev Req Model (2009 GRC) Revised 01-18-2010_DEM-WP(C) ENERG10C--ctn Mid-C_042010 2010GRC" xfId="24364"/>
    <cellStyle name="_VC 6.15.06 update on 06GRC power costs.xls Chart 3_Book2_Electric Rev Req Model (2009 GRC) Revised 01-18-2010_DEM-WP(C) ENERG10C--ctn Mid-C_042010 2010GRC 2" xfId="24365"/>
    <cellStyle name="_VC 6.15.06 update on 06GRC power costs.xls Chart 3_Book2_Final Order Electric EXHIBIT A-1" xfId="24366"/>
    <cellStyle name="_VC 6.15.06 update on 06GRC power costs.xls Chart 3_Book2_Final Order Electric EXHIBIT A-1 2" xfId="24367"/>
    <cellStyle name="_VC 6.15.06 update on 06GRC power costs.xls Chart 3_Book2_Final Order Electric EXHIBIT A-1 2 2" xfId="24368"/>
    <cellStyle name="_VC 6.15.06 update on 06GRC power costs.xls Chart 3_Book2_Final Order Electric EXHIBIT A-1 2 2 2" xfId="24369"/>
    <cellStyle name="_VC 6.15.06 update on 06GRC power costs.xls Chart 3_Book2_Final Order Electric EXHIBIT A-1 2 3" xfId="24370"/>
    <cellStyle name="_VC 6.15.06 update on 06GRC power costs.xls Chart 3_Book2_Final Order Electric EXHIBIT A-1 2 4" xfId="24371"/>
    <cellStyle name="_VC 6.15.06 update on 06GRC power costs.xls Chart 3_Book2_Final Order Electric EXHIBIT A-1 3" xfId="24372"/>
    <cellStyle name="_VC 6.15.06 update on 06GRC power costs.xls Chart 3_Book2_Final Order Electric EXHIBIT A-1 3 2" xfId="24373"/>
    <cellStyle name="_VC 6.15.06 update on 06GRC power costs.xls Chart 3_Book2_Final Order Electric EXHIBIT A-1 3 2 2" xfId="24374"/>
    <cellStyle name="_VC 6.15.06 update on 06GRC power costs.xls Chart 3_Book2_Final Order Electric EXHIBIT A-1 3 3" xfId="24375"/>
    <cellStyle name="_VC 6.15.06 update on 06GRC power costs.xls Chart 3_Book2_Final Order Electric EXHIBIT A-1 4" xfId="24376"/>
    <cellStyle name="_VC 6.15.06 update on 06GRC power costs.xls Chart 3_Book2_Final Order Electric EXHIBIT A-1 4 2" xfId="24377"/>
    <cellStyle name="_VC 6.15.06 update on 06GRC power costs.xls Chart 3_Book2_Final Order Electric EXHIBIT A-1 5" xfId="24378"/>
    <cellStyle name="_VC 6.15.06 update on 06GRC power costs.xls Chart 3_Book2_Final Order Electric EXHIBIT A-1 6" xfId="24379"/>
    <cellStyle name="_VC 6.15.06 update on 06GRC power costs.xls Chart 3_Book2_Final Order Electric EXHIBIT A-1 7" xfId="24380"/>
    <cellStyle name="_VC 6.15.06 update on 06GRC power costs.xls Chart 3_Book4" xfId="24381"/>
    <cellStyle name="_VC 6.15.06 update on 06GRC power costs.xls Chart 3_Book4 2" xfId="24382"/>
    <cellStyle name="_VC 6.15.06 update on 06GRC power costs.xls Chart 3_Book4 2 2" xfId="24383"/>
    <cellStyle name="_VC 6.15.06 update on 06GRC power costs.xls Chart 3_Book4 2 2 2" xfId="24384"/>
    <cellStyle name="_VC 6.15.06 update on 06GRC power costs.xls Chart 3_Book4 2 2 2 2" xfId="24385"/>
    <cellStyle name="_VC 6.15.06 update on 06GRC power costs.xls Chart 3_Book4 2 2 3" xfId="24386"/>
    <cellStyle name="_VC 6.15.06 update on 06GRC power costs.xls Chart 3_Book4 2 3" xfId="24387"/>
    <cellStyle name="_VC 6.15.06 update on 06GRC power costs.xls Chart 3_Book4 2 3 2" xfId="24388"/>
    <cellStyle name="_VC 6.15.06 update on 06GRC power costs.xls Chart 3_Book4 2 4" xfId="24389"/>
    <cellStyle name="_VC 6.15.06 update on 06GRC power costs.xls Chart 3_Book4 2 4 2" xfId="24390"/>
    <cellStyle name="_VC 6.15.06 update on 06GRC power costs.xls Chart 3_Book4 2 5" xfId="24391"/>
    <cellStyle name="_VC 6.15.06 update on 06GRC power costs.xls Chart 3_Book4 3" xfId="24392"/>
    <cellStyle name="_VC 6.15.06 update on 06GRC power costs.xls Chart 3_Book4 3 2" xfId="24393"/>
    <cellStyle name="_VC 6.15.06 update on 06GRC power costs.xls Chart 3_Book4 3 2 2" xfId="24394"/>
    <cellStyle name="_VC 6.15.06 update on 06GRC power costs.xls Chart 3_Book4 3 3" xfId="24395"/>
    <cellStyle name="_VC 6.15.06 update on 06GRC power costs.xls Chart 3_Book4 3 4" xfId="24396"/>
    <cellStyle name="_VC 6.15.06 update on 06GRC power costs.xls Chart 3_Book4 4" xfId="24397"/>
    <cellStyle name="_VC 6.15.06 update on 06GRC power costs.xls Chart 3_Book4 4 2" xfId="24398"/>
    <cellStyle name="_VC 6.15.06 update on 06GRC power costs.xls Chart 3_Book4 4 2 2" xfId="24399"/>
    <cellStyle name="_VC 6.15.06 update on 06GRC power costs.xls Chart 3_Book4 4 3" xfId="24400"/>
    <cellStyle name="_VC 6.15.06 update on 06GRC power costs.xls Chart 3_Book4 5" xfId="24401"/>
    <cellStyle name="_VC 6.15.06 update on 06GRC power costs.xls Chart 3_Book4 5 2" xfId="24402"/>
    <cellStyle name="_VC 6.15.06 update on 06GRC power costs.xls Chart 3_Book4 6" xfId="24403"/>
    <cellStyle name="_VC 6.15.06 update on 06GRC power costs.xls Chart 3_Book4 6 2" xfId="24404"/>
    <cellStyle name="_VC 6.15.06 update on 06GRC power costs.xls Chart 3_Book4 7" xfId="24405"/>
    <cellStyle name="_VC 6.15.06 update on 06GRC power costs.xls Chart 3_Book4_DEM-WP(C) ENERG10C--ctn Mid-C_042010 2010GRC" xfId="24406"/>
    <cellStyle name="_VC 6.15.06 update on 06GRC power costs.xls Chart 3_Book4_DEM-WP(C) ENERG10C--ctn Mid-C_042010 2010GRC 2" xfId="24407"/>
    <cellStyle name="_VC 6.15.06 update on 06GRC power costs.xls Chart 3_Book9" xfId="24408"/>
    <cellStyle name="_VC 6.15.06 update on 06GRC power costs.xls Chart 3_Book9 2" xfId="24409"/>
    <cellStyle name="_VC 6.15.06 update on 06GRC power costs.xls Chart 3_Book9 2 2" xfId="24410"/>
    <cellStyle name="_VC 6.15.06 update on 06GRC power costs.xls Chart 3_Book9 2 2 2" xfId="24411"/>
    <cellStyle name="_VC 6.15.06 update on 06GRC power costs.xls Chart 3_Book9 2 2 2 2" xfId="24412"/>
    <cellStyle name="_VC 6.15.06 update on 06GRC power costs.xls Chart 3_Book9 2 2 3" xfId="24413"/>
    <cellStyle name="_VC 6.15.06 update on 06GRC power costs.xls Chart 3_Book9 2 3" xfId="24414"/>
    <cellStyle name="_VC 6.15.06 update on 06GRC power costs.xls Chart 3_Book9 2 3 2" xfId="24415"/>
    <cellStyle name="_VC 6.15.06 update on 06GRC power costs.xls Chart 3_Book9 2 4" xfId="24416"/>
    <cellStyle name="_VC 6.15.06 update on 06GRC power costs.xls Chart 3_Book9 2 4 2" xfId="24417"/>
    <cellStyle name="_VC 6.15.06 update on 06GRC power costs.xls Chart 3_Book9 2 5" xfId="24418"/>
    <cellStyle name="_VC 6.15.06 update on 06GRC power costs.xls Chart 3_Book9 3" xfId="24419"/>
    <cellStyle name="_VC 6.15.06 update on 06GRC power costs.xls Chart 3_Book9 3 2" xfId="24420"/>
    <cellStyle name="_VC 6.15.06 update on 06GRC power costs.xls Chart 3_Book9 3 2 2" xfId="24421"/>
    <cellStyle name="_VC 6.15.06 update on 06GRC power costs.xls Chart 3_Book9 3 3" xfId="24422"/>
    <cellStyle name="_VC 6.15.06 update on 06GRC power costs.xls Chart 3_Book9 3 4" xfId="24423"/>
    <cellStyle name="_VC 6.15.06 update on 06GRC power costs.xls Chart 3_Book9 4" xfId="24424"/>
    <cellStyle name="_VC 6.15.06 update on 06GRC power costs.xls Chart 3_Book9 4 2" xfId="24425"/>
    <cellStyle name="_VC 6.15.06 update on 06GRC power costs.xls Chart 3_Book9 4 2 2" xfId="24426"/>
    <cellStyle name="_VC 6.15.06 update on 06GRC power costs.xls Chart 3_Book9 4 3" xfId="24427"/>
    <cellStyle name="_VC 6.15.06 update on 06GRC power costs.xls Chart 3_Book9 5" xfId="24428"/>
    <cellStyle name="_VC 6.15.06 update on 06GRC power costs.xls Chart 3_Book9 5 2" xfId="24429"/>
    <cellStyle name="_VC 6.15.06 update on 06GRC power costs.xls Chart 3_Book9 6" xfId="24430"/>
    <cellStyle name="_VC 6.15.06 update on 06GRC power costs.xls Chart 3_Book9 6 2" xfId="24431"/>
    <cellStyle name="_VC 6.15.06 update on 06GRC power costs.xls Chart 3_Book9 7" xfId="24432"/>
    <cellStyle name="_VC 6.15.06 update on 06GRC power costs.xls Chart 3_Book9_DEM-WP(C) ENERG10C--ctn Mid-C_042010 2010GRC" xfId="24433"/>
    <cellStyle name="_VC 6.15.06 update on 06GRC power costs.xls Chart 3_Book9_DEM-WP(C) ENERG10C--ctn Mid-C_042010 2010GRC 2" xfId="24434"/>
    <cellStyle name="_VC 6.15.06 update on 06GRC power costs.xls Chart 3_Chelan PUD Power Costs (8-10)" xfId="24435"/>
    <cellStyle name="_VC 6.15.06 update on 06GRC power costs.xls Chart 3_Chelan PUD Power Costs (8-10) 2" xfId="24436"/>
    <cellStyle name="_VC 6.15.06 update on 06GRC power costs.xls Chart 3_DEM-WP(C) Chelan Power Costs" xfId="24437"/>
    <cellStyle name="_VC 6.15.06 update on 06GRC power costs.xls Chart 3_DEM-WP(C) Chelan Power Costs 2" xfId="24438"/>
    <cellStyle name="_VC 6.15.06 update on 06GRC power costs.xls Chart 3_DEM-WP(C) Chelan Power Costs 2 2" xfId="24439"/>
    <cellStyle name="_VC 6.15.06 update on 06GRC power costs.xls Chart 3_DEM-WP(C) Chelan Power Costs 2 2 2" xfId="24440"/>
    <cellStyle name="_VC 6.15.06 update on 06GRC power costs.xls Chart 3_DEM-WP(C) Chelan Power Costs 2 3" xfId="24441"/>
    <cellStyle name="_VC 6.15.06 update on 06GRC power costs.xls Chart 3_DEM-WP(C) Chelan Power Costs 3" xfId="24442"/>
    <cellStyle name="_VC 6.15.06 update on 06GRC power costs.xls Chart 3_DEM-WP(C) Chelan Power Costs 3 2" xfId="24443"/>
    <cellStyle name="_VC 6.15.06 update on 06GRC power costs.xls Chart 3_DEM-WP(C) Chelan Power Costs 3 2 2" xfId="24444"/>
    <cellStyle name="_VC 6.15.06 update on 06GRC power costs.xls Chart 3_DEM-WP(C) Chelan Power Costs 3 3" xfId="24445"/>
    <cellStyle name="_VC 6.15.06 update on 06GRC power costs.xls Chart 3_DEM-WP(C) Chelan Power Costs 4" xfId="24446"/>
    <cellStyle name="_VC 6.15.06 update on 06GRC power costs.xls Chart 3_DEM-WP(C) Chelan Power Costs 4 2" xfId="24447"/>
    <cellStyle name="_VC 6.15.06 update on 06GRC power costs.xls Chart 3_DEM-WP(C) Chelan Power Costs 5" xfId="24448"/>
    <cellStyle name="_VC 6.15.06 update on 06GRC power costs.xls Chart 3_DEM-WP(C) Chelan Power Costs 5 2" xfId="24449"/>
    <cellStyle name="_VC 6.15.06 update on 06GRC power costs.xls Chart 3_DEM-WP(C) ENERG10C--ctn Mid-C_042010 2010GRC" xfId="24450"/>
    <cellStyle name="_VC 6.15.06 update on 06GRC power costs.xls Chart 3_DEM-WP(C) ENERG10C--ctn Mid-C_042010 2010GRC 2" xfId="24451"/>
    <cellStyle name="_VC 6.15.06 update on 06GRC power costs.xls Chart 3_DEM-WP(C) Gas Transport 2010GRC" xfId="24452"/>
    <cellStyle name="_VC 6.15.06 update on 06GRC power costs.xls Chart 3_DEM-WP(C) Gas Transport 2010GRC 2" xfId="24453"/>
    <cellStyle name="_VC 6.15.06 update on 06GRC power costs.xls Chart 3_DEM-WP(C) Gas Transport 2010GRC 2 2" xfId="24454"/>
    <cellStyle name="_VC 6.15.06 update on 06GRC power costs.xls Chart 3_DEM-WP(C) Gas Transport 2010GRC 2 2 2" xfId="24455"/>
    <cellStyle name="_VC 6.15.06 update on 06GRC power costs.xls Chart 3_DEM-WP(C) Gas Transport 2010GRC 2 3" xfId="24456"/>
    <cellStyle name="_VC 6.15.06 update on 06GRC power costs.xls Chart 3_DEM-WP(C) Gas Transport 2010GRC 3" xfId="24457"/>
    <cellStyle name="_VC 6.15.06 update on 06GRC power costs.xls Chart 3_DEM-WP(C) Gas Transport 2010GRC 3 2" xfId="24458"/>
    <cellStyle name="_VC 6.15.06 update on 06GRC power costs.xls Chart 3_DEM-WP(C) Gas Transport 2010GRC 3 2 2" xfId="24459"/>
    <cellStyle name="_VC 6.15.06 update on 06GRC power costs.xls Chart 3_DEM-WP(C) Gas Transport 2010GRC 3 3" xfId="24460"/>
    <cellStyle name="_VC 6.15.06 update on 06GRC power costs.xls Chart 3_DEM-WP(C) Gas Transport 2010GRC 4" xfId="24461"/>
    <cellStyle name="_VC 6.15.06 update on 06GRC power costs.xls Chart 3_DEM-WP(C) Gas Transport 2010GRC 4 2" xfId="24462"/>
    <cellStyle name="_VC 6.15.06 update on 06GRC power costs.xls Chart 3_DEM-WP(C) Gas Transport 2010GRC 5" xfId="24463"/>
    <cellStyle name="_VC 6.15.06 update on 06GRC power costs.xls Chart 3_DEM-WP(C) Gas Transport 2010GRC 5 2" xfId="24464"/>
    <cellStyle name="_VC 6.15.06 update on 06GRC power costs.xls Chart 3_Exh A-1 resulting from UE-112050 effective Jan 1 2012" xfId="24465"/>
    <cellStyle name="_VC 6.15.06 update on 06GRC power costs.xls Chart 3_Exh A-1 resulting from UE-112050 effective Jan 1 2012 2" xfId="24466"/>
    <cellStyle name="_VC 6.15.06 update on 06GRC power costs.xls Chart 3_Exhibit A-1 effective 4-1-11 fr S Free 12-11" xfId="24467"/>
    <cellStyle name="_VC 6.15.06 update on 06GRC power costs.xls Chart 3_Exhibit A-1 effective 4-1-11 fr S Free 12-11 2" xfId="24468"/>
    <cellStyle name="_VC 6.15.06 update on 06GRC power costs.xls Chart 3_INPUTS" xfId="24469"/>
    <cellStyle name="_VC 6.15.06 update on 06GRC power costs.xls Chart 3_INPUTS 2" xfId="24470"/>
    <cellStyle name="_VC 6.15.06 update on 06GRC power costs.xls Chart 3_INPUTS 2 2" xfId="24471"/>
    <cellStyle name="_VC 6.15.06 update on 06GRC power costs.xls Chart 3_INPUTS 2 2 2" xfId="24472"/>
    <cellStyle name="_VC 6.15.06 update on 06GRC power costs.xls Chart 3_INPUTS 2 3" xfId="24473"/>
    <cellStyle name="_VC 6.15.06 update on 06GRC power costs.xls Chart 3_INPUTS 3" xfId="24474"/>
    <cellStyle name="_VC 6.15.06 update on 06GRC power costs.xls Chart 3_INPUTS 3 2" xfId="24475"/>
    <cellStyle name="_VC 6.15.06 update on 06GRC power costs.xls Chart 3_INPUTS 4" xfId="24476"/>
    <cellStyle name="_VC 6.15.06 update on 06GRC power costs.xls Chart 3_Mint Farm Generation BPA" xfId="24477"/>
    <cellStyle name="_VC 6.15.06 update on 06GRC power costs.xls Chart 3_NIM Summary" xfId="24478"/>
    <cellStyle name="_VC 6.15.06 update on 06GRC power costs.xls Chart 3_NIM Summary 09GRC" xfId="24479"/>
    <cellStyle name="_VC 6.15.06 update on 06GRC power costs.xls Chart 3_NIM Summary 09GRC 2" xfId="24480"/>
    <cellStyle name="_VC 6.15.06 update on 06GRC power costs.xls Chart 3_NIM Summary 09GRC 2 2" xfId="24481"/>
    <cellStyle name="_VC 6.15.06 update on 06GRC power costs.xls Chart 3_NIM Summary 09GRC 2 2 2" xfId="24482"/>
    <cellStyle name="_VC 6.15.06 update on 06GRC power costs.xls Chart 3_NIM Summary 09GRC 2 2 2 2" xfId="24483"/>
    <cellStyle name="_VC 6.15.06 update on 06GRC power costs.xls Chart 3_NIM Summary 09GRC 2 3" xfId="24484"/>
    <cellStyle name="_VC 6.15.06 update on 06GRC power costs.xls Chart 3_NIM Summary 09GRC 2 3 2" xfId="24485"/>
    <cellStyle name="_VC 6.15.06 update on 06GRC power costs.xls Chart 3_NIM Summary 09GRC 2 4" xfId="24486"/>
    <cellStyle name="_VC 6.15.06 update on 06GRC power costs.xls Chart 3_NIM Summary 09GRC 2 4 2" xfId="24487"/>
    <cellStyle name="_VC 6.15.06 update on 06GRC power costs.xls Chart 3_NIM Summary 09GRC 2 5" xfId="24488"/>
    <cellStyle name="_VC 6.15.06 update on 06GRC power costs.xls Chart 3_NIM Summary 09GRC 3" xfId="24489"/>
    <cellStyle name="_VC 6.15.06 update on 06GRC power costs.xls Chart 3_NIM Summary 09GRC 3 2" xfId="24490"/>
    <cellStyle name="_VC 6.15.06 update on 06GRC power costs.xls Chart 3_NIM Summary 09GRC 3 2 2" xfId="24491"/>
    <cellStyle name="_VC 6.15.06 update on 06GRC power costs.xls Chart 3_NIM Summary 09GRC 3 3" xfId="24492"/>
    <cellStyle name="_VC 6.15.06 update on 06GRC power costs.xls Chart 3_NIM Summary 09GRC 4" xfId="24493"/>
    <cellStyle name="_VC 6.15.06 update on 06GRC power costs.xls Chart 3_NIM Summary 09GRC 4 2" xfId="24494"/>
    <cellStyle name="_VC 6.15.06 update on 06GRC power costs.xls Chart 3_NIM Summary 09GRC 4 2 2" xfId="24495"/>
    <cellStyle name="_VC 6.15.06 update on 06GRC power costs.xls Chart 3_NIM Summary 09GRC 4 3" xfId="24496"/>
    <cellStyle name="_VC 6.15.06 update on 06GRC power costs.xls Chart 3_NIM Summary 09GRC 5" xfId="24497"/>
    <cellStyle name="_VC 6.15.06 update on 06GRC power costs.xls Chart 3_NIM Summary 09GRC 5 2" xfId="24498"/>
    <cellStyle name="_VC 6.15.06 update on 06GRC power costs.xls Chart 3_NIM Summary 09GRC 6" xfId="24499"/>
    <cellStyle name="_VC 6.15.06 update on 06GRC power costs.xls Chart 3_NIM Summary 09GRC 6 2" xfId="24500"/>
    <cellStyle name="_VC 6.15.06 update on 06GRC power costs.xls Chart 3_NIM Summary 09GRC 7" xfId="24501"/>
    <cellStyle name="_VC 6.15.06 update on 06GRC power costs.xls Chart 3_NIM Summary 09GRC_DEM-WP(C) ENERG10C--ctn Mid-C_042010 2010GRC" xfId="24502"/>
    <cellStyle name="_VC 6.15.06 update on 06GRC power costs.xls Chart 3_NIM Summary 09GRC_DEM-WP(C) ENERG10C--ctn Mid-C_042010 2010GRC 2" xfId="24503"/>
    <cellStyle name="_VC 6.15.06 update on 06GRC power costs.xls Chart 3_NIM Summary 10" xfId="24504"/>
    <cellStyle name="_VC 6.15.06 update on 06GRC power costs.xls Chart 3_NIM Summary 10 2" xfId="24505"/>
    <cellStyle name="_VC 6.15.06 update on 06GRC power costs.xls Chart 3_NIM Summary 10 2 2" xfId="24506"/>
    <cellStyle name="_VC 6.15.06 update on 06GRC power costs.xls Chart 3_NIM Summary 10 3" xfId="24507"/>
    <cellStyle name="_VC 6.15.06 update on 06GRC power costs.xls Chart 3_NIM Summary 10 4" xfId="24508"/>
    <cellStyle name="_VC 6.15.06 update on 06GRC power costs.xls Chart 3_NIM Summary 11" xfId="24509"/>
    <cellStyle name="_VC 6.15.06 update on 06GRC power costs.xls Chart 3_NIM Summary 11 2" xfId="24510"/>
    <cellStyle name="_VC 6.15.06 update on 06GRC power costs.xls Chart 3_NIM Summary 11 2 2" xfId="24511"/>
    <cellStyle name="_VC 6.15.06 update on 06GRC power costs.xls Chart 3_NIM Summary 11 3" xfId="24512"/>
    <cellStyle name="_VC 6.15.06 update on 06GRC power costs.xls Chart 3_NIM Summary 11 4" xfId="24513"/>
    <cellStyle name="_VC 6.15.06 update on 06GRC power costs.xls Chart 3_NIM Summary 12" xfId="24514"/>
    <cellStyle name="_VC 6.15.06 update on 06GRC power costs.xls Chart 3_NIM Summary 12 2" xfId="24515"/>
    <cellStyle name="_VC 6.15.06 update on 06GRC power costs.xls Chart 3_NIM Summary 12 2 2" xfId="24516"/>
    <cellStyle name="_VC 6.15.06 update on 06GRC power costs.xls Chart 3_NIM Summary 12 3" xfId="24517"/>
    <cellStyle name="_VC 6.15.06 update on 06GRC power costs.xls Chart 3_NIM Summary 12 4" xfId="24518"/>
    <cellStyle name="_VC 6.15.06 update on 06GRC power costs.xls Chart 3_NIM Summary 13" xfId="24519"/>
    <cellStyle name="_VC 6.15.06 update on 06GRC power costs.xls Chart 3_NIM Summary 13 2" xfId="24520"/>
    <cellStyle name="_VC 6.15.06 update on 06GRC power costs.xls Chart 3_NIM Summary 13 2 2" xfId="24521"/>
    <cellStyle name="_VC 6.15.06 update on 06GRC power costs.xls Chart 3_NIM Summary 13 3" xfId="24522"/>
    <cellStyle name="_VC 6.15.06 update on 06GRC power costs.xls Chart 3_NIM Summary 13 4" xfId="24523"/>
    <cellStyle name="_VC 6.15.06 update on 06GRC power costs.xls Chart 3_NIM Summary 14" xfId="24524"/>
    <cellStyle name="_VC 6.15.06 update on 06GRC power costs.xls Chart 3_NIM Summary 14 2" xfId="24525"/>
    <cellStyle name="_VC 6.15.06 update on 06GRC power costs.xls Chart 3_NIM Summary 14 2 2" xfId="24526"/>
    <cellStyle name="_VC 6.15.06 update on 06GRC power costs.xls Chart 3_NIM Summary 14 3" xfId="24527"/>
    <cellStyle name="_VC 6.15.06 update on 06GRC power costs.xls Chart 3_NIM Summary 14 4" xfId="24528"/>
    <cellStyle name="_VC 6.15.06 update on 06GRC power costs.xls Chart 3_NIM Summary 15" xfId="24529"/>
    <cellStyle name="_VC 6.15.06 update on 06GRC power costs.xls Chart 3_NIM Summary 15 2" xfId="24530"/>
    <cellStyle name="_VC 6.15.06 update on 06GRC power costs.xls Chart 3_NIM Summary 15 2 2" xfId="24531"/>
    <cellStyle name="_VC 6.15.06 update on 06GRC power costs.xls Chart 3_NIM Summary 15 3" xfId="24532"/>
    <cellStyle name="_VC 6.15.06 update on 06GRC power costs.xls Chart 3_NIM Summary 15 4" xfId="24533"/>
    <cellStyle name="_VC 6.15.06 update on 06GRC power costs.xls Chart 3_NIM Summary 16" xfId="24534"/>
    <cellStyle name="_VC 6.15.06 update on 06GRC power costs.xls Chart 3_NIM Summary 16 2" xfId="24535"/>
    <cellStyle name="_VC 6.15.06 update on 06GRC power costs.xls Chart 3_NIM Summary 16 2 2" xfId="24536"/>
    <cellStyle name="_VC 6.15.06 update on 06GRC power costs.xls Chart 3_NIM Summary 16 3" xfId="24537"/>
    <cellStyle name="_VC 6.15.06 update on 06GRC power costs.xls Chart 3_NIM Summary 16 4" xfId="24538"/>
    <cellStyle name="_VC 6.15.06 update on 06GRC power costs.xls Chart 3_NIM Summary 17" xfId="24539"/>
    <cellStyle name="_VC 6.15.06 update on 06GRC power costs.xls Chart 3_NIM Summary 17 2" xfId="24540"/>
    <cellStyle name="_VC 6.15.06 update on 06GRC power costs.xls Chart 3_NIM Summary 17 2 2" xfId="24541"/>
    <cellStyle name="_VC 6.15.06 update on 06GRC power costs.xls Chart 3_NIM Summary 17 3" xfId="24542"/>
    <cellStyle name="_VC 6.15.06 update on 06GRC power costs.xls Chart 3_NIM Summary 17 4" xfId="24543"/>
    <cellStyle name="_VC 6.15.06 update on 06GRC power costs.xls Chart 3_NIM Summary 18" xfId="24544"/>
    <cellStyle name="_VC 6.15.06 update on 06GRC power costs.xls Chart 3_NIM Summary 18 2" xfId="24545"/>
    <cellStyle name="_VC 6.15.06 update on 06GRC power costs.xls Chart 3_NIM Summary 18 3" xfId="24546"/>
    <cellStyle name="_VC 6.15.06 update on 06GRC power costs.xls Chart 3_NIM Summary 19" xfId="24547"/>
    <cellStyle name="_VC 6.15.06 update on 06GRC power costs.xls Chart 3_NIM Summary 19 2" xfId="24548"/>
    <cellStyle name="_VC 6.15.06 update on 06GRC power costs.xls Chart 3_NIM Summary 19 3" xfId="24549"/>
    <cellStyle name="_VC 6.15.06 update on 06GRC power costs.xls Chart 3_NIM Summary 2" xfId="24550"/>
    <cellStyle name="_VC 6.15.06 update on 06GRC power costs.xls Chart 3_NIM Summary 2 2" xfId="24551"/>
    <cellStyle name="_VC 6.15.06 update on 06GRC power costs.xls Chart 3_NIM Summary 2 2 2" xfId="24552"/>
    <cellStyle name="_VC 6.15.06 update on 06GRC power costs.xls Chart 3_NIM Summary 2 2 2 2" xfId="24553"/>
    <cellStyle name="_VC 6.15.06 update on 06GRC power costs.xls Chart 3_NIM Summary 2 3" xfId="24554"/>
    <cellStyle name="_VC 6.15.06 update on 06GRC power costs.xls Chart 3_NIM Summary 2 3 2" xfId="24555"/>
    <cellStyle name="_VC 6.15.06 update on 06GRC power costs.xls Chart 3_NIM Summary 2 4" xfId="24556"/>
    <cellStyle name="_VC 6.15.06 update on 06GRC power costs.xls Chart 3_NIM Summary 2 4 2" xfId="24557"/>
    <cellStyle name="_VC 6.15.06 update on 06GRC power costs.xls Chart 3_NIM Summary 2 5" xfId="24558"/>
    <cellStyle name="_VC 6.15.06 update on 06GRC power costs.xls Chart 3_NIM Summary 20" xfId="24559"/>
    <cellStyle name="_VC 6.15.06 update on 06GRC power costs.xls Chart 3_NIM Summary 20 2" xfId="24560"/>
    <cellStyle name="_VC 6.15.06 update on 06GRC power costs.xls Chart 3_NIM Summary 20 3" xfId="24561"/>
    <cellStyle name="_VC 6.15.06 update on 06GRC power costs.xls Chart 3_NIM Summary 21" xfId="24562"/>
    <cellStyle name="_VC 6.15.06 update on 06GRC power costs.xls Chart 3_NIM Summary 21 2" xfId="24563"/>
    <cellStyle name="_VC 6.15.06 update on 06GRC power costs.xls Chart 3_NIM Summary 21 3" xfId="24564"/>
    <cellStyle name="_VC 6.15.06 update on 06GRC power costs.xls Chart 3_NIM Summary 22" xfId="24565"/>
    <cellStyle name="_VC 6.15.06 update on 06GRC power costs.xls Chart 3_NIM Summary 22 2" xfId="24566"/>
    <cellStyle name="_VC 6.15.06 update on 06GRC power costs.xls Chart 3_NIM Summary 22 3" xfId="24567"/>
    <cellStyle name="_VC 6.15.06 update on 06GRC power costs.xls Chart 3_NIM Summary 23" xfId="24568"/>
    <cellStyle name="_VC 6.15.06 update on 06GRC power costs.xls Chart 3_NIM Summary 23 2" xfId="24569"/>
    <cellStyle name="_VC 6.15.06 update on 06GRC power costs.xls Chart 3_NIM Summary 23 3" xfId="24570"/>
    <cellStyle name="_VC 6.15.06 update on 06GRC power costs.xls Chart 3_NIM Summary 24" xfId="24571"/>
    <cellStyle name="_VC 6.15.06 update on 06GRC power costs.xls Chart 3_NIM Summary 24 2" xfId="24572"/>
    <cellStyle name="_VC 6.15.06 update on 06GRC power costs.xls Chart 3_NIM Summary 24 3" xfId="24573"/>
    <cellStyle name="_VC 6.15.06 update on 06GRC power costs.xls Chart 3_NIM Summary 25" xfId="24574"/>
    <cellStyle name="_VC 6.15.06 update on 06GRC power costs.xls Chart 3_NIM Summary 25 2" xfId="24575"/>
    <cellStyle name="_VC 6.15.06 update on 06GRC power costs.xls Chart 3_NIM Summary 25 3" xfId="24576"/>
    <cellStyle name="_VC 6.15.06 update on 06GRC power costs.xls Chart 3_NIM Summary 26" xfId="24577"/>
    <cellStyle name="_VC 6.15.06 update on 06GRC power costs.xls Chart 3_NIM Summary 26 2" xfId="24578"/>
    <cellStyle name="_VC 6.15.06 update on 06GRC power costs.xls Chart 3_NIM Summary 26 3" xfId="24579"/>
    <cellStyle name="_VC 6.15.06 update on 06GRC power costs.xls Chart 3_NIM Summary 27" xfId="24580"/>
    <cellStyle name="_VC 6.15.06 update on 06GRC power costs.xls Chart 3_NIM Summary 27 2" xfId="24581"/>
    <cellStyle name="_VC 6.15.06 update on 06GRC power costs.xls Chart 3_NIM Summary 27 3" xfId="24582"/>
    <cellStyle name="_VC 6.15.06 update on 06GRC power costs.xls Chart 3_NIM Summary 28" xfId="24583"/>
    <cellStyle name="_VC 6.15.06 update on 06GRC power costs.xls Chart 3_NIM Summary 28 2" xfId="24584"/>
    <cellStyle name="_VC 6.15.06 update on 06GRC power costs.xls Chart 3_NIM Summary 28 3" xfId="24585"/>
    <cellStyle name="_VC 6.15.06 update on 06GRC power costs.xls Chart 3_NIM Summary 29" xfId="24586"/>
    <cellStyle name="_VC 6.15.06 update on 06GRC power costs.xls Chart 3_NIM Summary 29 2" xfId="24587"/>
    <cellStyle name="_VC 6.15.06 update on 06GRC power costs.xls Chart 3_NIM Summary 29 3" xfId="24588"/>
    <cellStyle name="_VC 6.15.06 update on 06GRC power costs.xls Chart 3_NIM Summary 3" xfId="24589"/>
    <cellStyle name="_VC 6.15.06 update on 06GRC power costs.xls Chart 3_NIM Summary 3 2" xfId="24590"/>
    <cellStyle name="_VC 6.15.06 update on 06GRC power costs.xls Chart 3_NIM Summary 3 2 2" xfId="24591"/>
    <cellStyle name="_VC 6.15.06 update on 06GRC power costs.xls Chart 3_NIM Summary 3 3" xfId="24592"/>
    <cellStyle name="_VC 6.15.06 update on 06GRC power costs.xls Chart 3_NIM Summary 3 4" xfId="24593"/>
    <cellStyle name="_VC 6.15.06 update on 06GRC power costs.xls Chart 3_NIM Summary 30" xfId="24594"/>
    <cellStyle name="_VC 6.15.06 update on 06GRC power costs.xls Chart 3_NIM Summary 30 2" xfId="24595"/>
    <cellStyle name="_VC 6.15.06 update on 06GRC power costs.xls Chart 3_NIM Summary 30 3" xfId="24596"/>
    <cellStyle name="_VC 6.15.06 update on 06GRC power costs.xls Chart 3_NIM Summary 31" xfId="24597"/>
    <cellStyle name="_VC 6.15.06 update on 06GRC power costs.xls Chart 3_NIM Summary 31 2" xfId="24598"/>
    <cellStyle name="_VC 6.15.06 update on 06GRC power costs.xls Chart 3_NIM Summary 31 3" xfId="24599"/>
    <cellStyle name="_VC 6.15.06 update on 06GRC power costs.xls Chart 3_NIM Summary 32" xfId="24600"/>
    <cellStyle name="_VC 6.15.06 update on 06GRC power costs.xls Chart 3_NIM Summary 32 2" xfId="24601"/>
    <cellStyle name="_VC 6.15.06 update on 06GRC power costs.xls Chart 3_NIM Summary 33" xfId="24602"/>
    <cellStyle name="_VC 6.15.06 update on 06GRC power costs.xls Chart 3_NIM Summary 33 2" xfId="24603"/>
    <cellStyle name="_VC 6.15.06 update on 06GRC power costs.xls Chart 3_NIM Summary 34" xfId="24604"/>
    <cellStyle name="_VC 6.15.06 update on 06GRC power costs.xls Chart 3_NIM Summary 34 2" xfId="24605"/>
    <cellStyle name="_VC 6.15.06 update on 06GRC power costs.xls Chart 3_NIM Summary 35" xfId="24606"/>
    <cellStyle name="_VC 6.15.06 update on 06GRC power costs.xls Chart 3_NIM Summary 35 2" xfId="24607"/>
    <cellStyle name="_VC 6.15.06 update on 06GRC power costs.xls Chart 3_NIM Summary 36" xfId="24608"/>
    <cellStyle name="_VC 6.15.06 update on 06GRC power costs.xls Chart 3_NIM Summary 36 2" xfId="24609"/>
    <cellStyle name="_VC 6.15.06 update on 06GRC power costs.xls Chart 3_NIM Summary 37" xfId="24610"/>
    <cellStyle name="_VC 6.15.06 update on 06GRC power costs.xls Chart 3_NIM Summary 37 2" xfId="24611"/>
    <cellStyle name="_VC 6.15.06 update on 06GRC power costs.xls Chart 3_NIM Summary 38" xfId="24612"/>
    <cellStyle name="_VC 6.15.06 update on 06GRC power costs.xls Chart 3_NIM Summary 38 2" xfId="24613"/>
    <cellStyle name="_VC 6.15.06 update on 06GRC power costs.xls Chart 3_NIM Summary 39" xfId="24614"/>
    <cellStyle name="_VC 6.15.06 update on 06GRC power costs.xls Chart 3_NIM Summary 39 2" xfId="24615"/>
    <cellStyle name="_VC 6.15.06 update on 06GRC power costs.xls Chart 3_NIM Summary 4" xfId="24616"/>
    <cellStyle name="_VC 6.15.06 update on 06GRC power costs.xls Chart 3_NIM Summary 4 2" xfId="24617"/>
    <cellStyle name="_VC 6.15.06 update on 06GRC power costs.xls Chart 3_NIM Summary 4 2 2" xfId="24618"/>
    <cellStyle name="_VC 6.15.06 update on 06GRC power costs.xls Chart 3_NIM Summary 4 3" xfId="24619"/>
    <cellStyle name="_VC 6.15.06 update on 06GRC power costs.xls Chart 3_NIM Summary 4 4" xfId="24620"/>
    <cellStyle name="_VC 6.15.06 update on 06GRC power costs.xls Chart 3_NIM Summary 40" xfId="24621"/>
    <cellStyle name="_VC 6.15.06 update on 06GRC power costs.xls Chart 3_NIM Summary 40 2" xfId="24622"/>
    <cellStyle name="_VC 6.15.06 update on 06GRC power costs.xls Chart 3_NIM Summary 41" xfId="24623"/>
    <cellStyle name="_VC 6.15.06 update on 06GRC power costs.xls Chart 3_NIM Summary 41 2" xfId="24624"/>
    <cellStyle name="_VC 6.15.06 update on 06GRC power costs.xls Chart 3_NIM Summary 42" xfId="24625"/>
    <cellStyle name="_VC 6.15.06 update on 06GRC power costs.xls Chart 3_NIM Summary 42 2" xfId="24626"/>
    <cellStyle name="_VC 6.15.06 update on 06GRC power costs.xls Chart 3_NIM Summary 43" xfId="24627"/>
    <cellStyle name="_VC 6.15.06 update on 06GRC power costs.xls Chart 3_NIM Summary 43 2" xfId="24628"/>
    <cellStyle name="_VC 6.15.06 update on 06GRC power costs.xls Chart 3_NIM Summary 44" xfId="24629"/>
    <cellStyle name="_VC 6.15.06 update on 06GRC power costs.xls Chart 3_NIM Summary 44 2" xfId="24630"/>
    <cellStyle name="_VC 6.15.06 update on 06GRC power costs.xls Chart 3_NIM Summary 45" xfId="24631"/>
    <cellStyle name="_VC 6.15.06 update on 06GRC power costs.xls Chart 3_NIM Summary 45 2" xfId="24632"/>
    <cellStyle name="_VC 6.15.06 update on 06GRC power costs.xls Chart 3_NIM Summary 46" xfId="24633"/>
    <cellStyle name="_VC 6.15.06 update on 06GRC power costs.xls Chart 3_NIM Summary 46 2" xfId="24634"/>
    <cellStyle name="_VC 6.15.06 update on 06GRC power costs.xls Chart 3_NIM Summary 47" xfId="24635"/>
    <cellStyle name="_VC 6.15.06 update on 06GRC power costs.xls Chart 3_NIM Summary 47 2" xfId="24636"/>
    <cellStyle name="_VC 6.15.06 update on 06GRC power costs.xls Chart 3_NIM Summary 48" xfId="24637"/>
    <cellStyle name="_VC 6.15.06 update on 06GRC power costs.xls Chart 3_NIM Summary 49" xfId="24638"/>
    <cellStyle name="_VC 6.15.06 update on 06GRC power costs.xls Chart 3_NIM Summary 5" xfId="24639"/>
    <cellStyle name="_VC 6.15.06 update on 06GRC power costs.xls Chart 3_NIM Summary 5 2" xfId="24640"/>
    <cellStyle name="_VC 6.15.06 update on 06GRC power costs.xls Chart 3_NIM Summary 5 2 2" xfId="24641"/>
    <cellStyle name="_VC 6.15.06 update on 06GRC power costs.xls Chart 3_NIM Summary 5 3" xfId="24642"/>
    <cellStyle name="_VC 6.15.06 update on 06GRC power costs.xls Chart 3_NIM Summary 5 4" xfId="24643"/>
    <cellStyle name="_VC 6.15.06 update on 06GRC power costs.xls Chart 3_NIM Summary 50" xfId="24644"/>
    <cellStyle name="_VC 6.15.06 update on 06GRC power costs.xls Chart 3_NIM Summary 51" xfId="24645"/>
    <cellStyle name="_VC 6.15.06 update on 06GRC power costs.xls Chart 3_NIM Summary 52" xfId="24646"/>
    <cellStyle name="_VC 6.15.06 update on 06GRC power costs.xls Chart 3_NIM Summary 6" xfId="24647"/>
    <cellStyle name="_VC 6.15.06 update on 06GRC power costs.xls Chart 3_NIM Summary 6 2" xfId="24648"/>
    <cellStyle name="_VC 6.15.06 update on 06GRC power costs.xls Chart 3_NIM Summary 6 2 2" xfId="24649"/>
    <cellStyle name="_VC 6.15.06 update on 06GRC power costs.xls Chart 3_NIM Summary 6 3" xfId="24650"/>
    <cellStyle name="_VC 6.15.06 update on 06GRC power costs.xls Chart 3_NIM Summary 6 4" xfId="24651"/>
    <cellStyle name="_VC 6.15.06 update on 06GRC power costs.xls Chart 3_NIM Summary 7" xfId="24652"/>
    <cellStyle name="_VC 6.15.06 update on 06GRC power costs.xls Chart 3_NIM Summary 7 2" xfId="24653"/>
    <cellStyle name="_VC 6.15.06 update on 06GRC power costs.xls Chart 3_NIM Summary 7 2 2" xfId="24654"/>
    <cellStyle name="_VC 6.15.06 update on 06GRC power costs.xls Chart 3_NIM Summary 7 3" xfId="24655"/>
    <cellStyle name="_VC 6.15.06 update on 06GRC power costs.xls Chart 3_NIM Summary 7 4" xfId="24656"/>
    <cellStyle name="_VC 6.15.06 update on 06GRC power costs.xls Chart 3_NIM Summary 7 5" xfId="24657"/>
    <cellStyle name="_VC 6.15.06 update on 06GRC power costs.xls Chart 3_NIM Summary 8" xfId="24658"/>
    <cellStyle name="_VC 6.15.06 update on 06GRC power costs.xls Chart 3_NIM Summary 8 2" xfId="24659"/>
    <cellStyle name="_VC 6.15.06 update on 06GRC power costs.xls Chart 3_NIM Summary 8 2 2" xfId="24660"/>
    <cellStyle name="_VC 6.15.06 update on 06GRC power costs.xls Chart 3_NIM Summary 8 3" xfId="24661"/>
    <cellStyle name="_VC 6.15.06 update on 06GRC power costs.xls Chart 3_NIM Summary 8 4" xfId="24662"/>
    <cellStyle name="_VC 6.15.06 update on 06GRC power costs.xls Chart 3_NIM Summary 8 5" xfId="24663"/>
    <cellStyle name="_VC 6.15.06 update on 06GRC power costs.xls Chart 3_NIM Summary 9" xfId="24664"/>
    <cellStyle name="_VC 6.15.06 update on 06GRC power costs.xls Chart 3_NIM Summary 9 2" xfId="24665"/>
    <cellStyle name="_VC 6.15.06 update on 06GRC power costs.xls Chart 3_NIM Summary 9 2 2" xfId="24666"/>
    <cellStyle name="_VC 6.15.06 update on 06GRC power costs.xls Chart 3_NIM Summary 9 3" xfId="24667"/>
    <cellStyle name="_VC 6.15.06 update on 06GRC power costs.xls Chart 3_NIM Summary 9 4" xfId="24668"/>
    <cellStyle name="_VC 6.15.06 update on 06GRC power costs.xls Chart 3_NIM Summary 9 5" xfId="24669"/>
    <cellStyle name="_VC 6.15.06 update on 06GRC power costs.xls Chart 3_NIM Summary_DEM-WP(C) ENERG10C--ctn Mid-C_042010 2010GRC" xfId="24670"/>
    <cellStyle name="_VC 6.15.06 update on 06GRC power costs.xls Chart 3_NIM Summary_DEM-WP(C) ENERG10C--ctn Mid-C_042010 2010GRC 2" xfId="24671"/>
    <cellStyle name="_VC 6.15.06 update on 06GRC power costs.xls Chart 3_PCA 10 -  Exhibit D Dec 2011" xfId="24672"/>
    <cellStyle name="_VC 6.15.06 update on 06GRC power costs.xls Chart 3_PCA 10 -  Exhibit D Dec 2011 2" xfId="24673"/>
    <cellStyle name="_VC 6.15.06 update on 06GRC power costs.xls Chart 3_PCA 10 -  Exhibit D from A Kellogg Jan 2011" xfId="24674"/>
    <cellStyle name="_VC 6.15.06 update on 06GRC power costs.xls Chart 3_PCA 10 -  Exhibit D from A Kellogg Jan 2011 2" xfId="24675"/>
    <cellStyle name="_VC 6.15.06 update on 06GRC power costs.xls Chart 3_PCA 10 -  Exhibit D from A Kellogg July 2011" xfId="24676"/>
    <cellStyle name="_VC 6.15.06 update on 06GRC power costs.xls Chart 3_PCA 10 -  Exhibit D from A Kellogg July 2011 2" xfId="24677"/>
    <cellStyle name="_VC 6.15.06 update on 06GRC power costs.xls Chart 3_PCA 10 -  Exhibit D from S Free Rcv'd 12-11" xfId="24678"/>
    <cellStyle name="_VC 6.15.06 update on 06GRC power costs.xls Chart 3_PCA 10 -  Exhibit D from S Free Rcv'd 12-11 2" xfId="24679"/>
    <cellStyle name="_VC 6.15.06 update on 06GRC power costs.xls Chart 3_PCA 11 -  Exhibit D Jan 2012 fr A Kellogg" xfId="24680"/>
    <cellStyle name="_VC 6.15.06 update on 06GRC power costs.xls Chart 3_PCA 11 -  Exhibit D Jan 2012 fr A Kellogg 2" xfId="24681"/>
    <cellStyle name="_VC 6.15.06 update on 06GRC power costs.xls Chart 3_PCA 11 -  Exhibit D Jan 2012 WF" xfId="24682"/>
    <cellStyle name="_VC 6.15.06 update on 06GRC power costs.xls Chart 3_PCA 11 -  Exhibit D Jan 2012 WF 2" xfId="24683"/>
    <cellStyle name="_VC 6.15.06 update on 06GRC power costs.xls Chart 3_PCA 9 -  Exhibit D April 2010" xfId="24684"/>
    <cellStyle name="_VC 6.15.06 update on 06GRC power costs.xls Chart 3_PCA 9 -  Exhibit D April 2010 (3)" xfId="24685"/>
    <cellStyle name="_VC 6.15.06 update on 06GRC power costs.xls Chart 3_PCA 9 -  Exhibit D April 2010 (3) 2" xfId="24686"/>
    <cellStyle name="_VC 6.15.06 update on 06GRC power costs.xls Chart 3_PCA 9 -  Exhibit D April 2010 (3) 2 2" xfId="24687"/>
    <cellStyle name="_VC 6.15.06 update on 06GRC power costs.xls Chart 3_PCA 9 -  Exhibit D April 2010 (3) 2 2 2" xfId="24688"/>
    <cellStyle name="_VC 6.15.06 update on 06GRC power costs.xls Chart 3_PCA 9 -  Exhibit D April 2010 (3) 2 2 2 2" xfId="24689"/>
    <cellStyle name="_VC 6.15.06 update on 06GRC power costs.xls Chart 3_PCA 9 -  Exhibit D April 2010 (3) 2 3" xfId="24690"/>
    <cellStyle name="_VC 6.15.06 update on 06GRC power costs.xls Chart 3_PCA 9 -  Exhibit D April 2010 (3) 2 3 2" xfId="24691"/>
    <cellStyle name="_VC 6.15.06 update on 06GRC power costs.xls Chart 3_PCA 9 -  Exhibit D April 2010 (3) 2 4" xfId="24692"/>
    <cellStyle name="_VC 6.15.06 update on 06GRC power costs.xls Chart 3_PCA 9 -  Exhibit D April 2010 (3) 2 4 2" xfId="24693"/>
    <cellStyle name="_VC 6.15.06 update on 06GRC power costs.xls Chart 3_PCA 9 -  Exhibit D April 2010 (3) 2 5" xfId="24694"/>
    <cellStyle name="_VC 6.15.06 update on 06GRC power costs.xls Chart 3_PCA 9 -  Exhibit D April 2010 (3) 3" xfId="24695"/>
    <cellStyle name="_VC 6.15.06 update on 06GRC power costs.xls Chart 3_PCA 9 -  Exhibit D April 2010 (3) 3 2" xfId="24696"/>
    <cellStyle name="_VC 6.15.06 update on 06GRC power costs.xls Chart 3_PCA 9 -  Exhibit D April 2010 (3) 3 2 2" xfId="24697"/>
    <cellStyle name="_VC 6.15.06 update on 06GRC power costs.xls Chart 3_PCA 9 -  Exhibit D April 2010 (3) 3 3" xfId="24698"/>
    <cellStyle name="_VC 6.15.06 update on 06GRC power costs.xls Chart 3_PCA 9 -  Exhibit D April 2010 (3) 4" xfId="24699"/>
    <cellStyle name="_VC 6.15.06 update on 06GRC power costs.xls Chart 3_PCA 9 -  Exhibit D April 2010 (3) 4 2" xfId="24700"/>
    <cellStyle name="_VC 6.15.06 update on 06GRC power costs.xls Chart 3_PCA 9 -  Exhibit D April 2010 (3) 4 2 2" xfId="24701"/>
    <cellStyle name="_VC 6.15.06 update on 06GRC power costs.xls Chart 3_PCA 9 -  Exhibit D April 2010 (3) 4 3" xfId="24702"/>
    <cellStyle name="_VC 6.15.06 update on 06GRC power costs.xls Chart 3_PCA 9 -  Exhibit D April 2010 (3) 5" xfId="24703"/>
    <cellStyle name="_VC 6.15.06 update on 06GRC power costs.xls Chart 3_PCA 9 -  Exhibit D April 2010 (3) 5 2" xfId="24704"/>
    <cellStyle name="_VC 6.15.06 update on 06GRC power costs.xls Chart 3_PCA 9 -  Exhibit D April 2010 (3) 6" xfId="24705"/>
    <cellStyle name="_VC 6.15.06 update on 06GRC power costs.xls Chart 3_PCA 9 -  Exhibit D April 2010 (3) 6 2" xfId="24706"/>
    <cellStyle name="_VC 6.15.06 update on 06GRC power costs.xls Chart 3_PCA 9 -  Exhibit D April 2010 (3) 7" xfId="24707"/>
    <cellStyle name="_VC 6.15.06 update on 06GRC power costs.xls Chart 3_PCA 9 -  Exhibit D April 2010 (3)_DEM-WP(C) ENERG10C--ctn Mid-C_042010 2010GRC" xfId="24708"/>
    <cellStyle name="_VC 6.15.06 update on 06GRC power costs.xls Chart 3_PCA 9 -  Exhibit D April 2010 (3)_DEM-WP(C) ENERG10C--ctn Mid-C_042010 2010GRC 2" xfId="24709"/>
    <cellStyle name="_VC 6.15.06 update on 06GRC power costs.xls Chart 3_PCA 9 -  Exhibit D April 2010 2" xfId="24710"/>
    <cellStyle name="_VC 6.15.06 update on 06GRC power costs.xls Chart 3_PCA 9 -  Exhibit D April 2010 2 2" xfId="24711"/>
    <cellStyle name="_VC 6.15.06 update on 06GRC power costs.xls Chart 3_PCA 9 -  Exhibit D April 2010 3" xfId="24712"/>
    <cellStyle name="_VC 6.15.06 update on 06GRC power costs.xls Chart 3_PCA 9 -  Exhibit D April 2010 3 2" xfId="24713"/>
    <cellStyle name="_VC 6.15.06 update on 06GRC power costs.xls Chart 3_PCA 9 -  Exhibit D April 2010 4" xfId="24714"/>
    <cellStyle name="_VC 6.15.06 update on 06GRC power costs.xls Chart 3_PCA 9 -  Exhibit D April 2010 4 2" xfId="24715"/>
    <cellStyle name="_VC 6.15.06 update on 06GRC power costs.xls Chart 3_PCA 9 -  Exhibit D April 2010 5" xfId="24716"/>
    <cellStyle name="_VC 6.15.06 update on 06GRC power costs.xls Chart 3_PCA 9 -  Exhibit D April 2010 5 2" xfId="24717"/>
    <cellStyle name="_VC 6.15.06 update on 06GRC power costs.xls Chart 3_PCA 9 -  Exhibit D April 2010 6" xfId="24718"/>
    <cellStyle name="_VC 6.15.06 update on 06GRC power costs.xls Chart 3_PCA 9 -  Exhibit D April 2010 6 2" xfId="24719"/>
    <cellStyle name="_VC 6.15.06 update on 06GRC power costs.xls Chart 3_PCA 9 -  Exhibit D April 2010 7" xfId="24720"/>
    <cellStyle name="_VC 6.15.06 update on 06GRC power costs.xls Chart 3_PCA 9 -  Exhibit D Nov 2010" xfId="24721"/>
    <cellStyle name="_VC 6.15.06 update on 06GRC power costs.xls Chart 3_PCA 9 -  Exhibit D Nov 2010 2" xfId="24722"/>
    <cellStyle name="_VC 6.15.06 update on 06GRC power costs.xls Chart 3_PCA 9 -  Exhibit D Nov 2010 2 2" xfId="24723"/>
    <cellStyle name="_VC 6.15.06 update on 06GRC power costs.xls Chart 3_PCA 9 -  Exhibit D Nov 2010 3" xfId="24724"/>
    <cellStyle name="_VC 6.15.06 update on 06GRC power costs.xls Chart 3_PCA 9 - Exhibit D at August 2010" xfId="24725"/>
    <cellStyle name="_VC 6.15.06 update on 06GRC power costs.xls Chart 3_PCA 9 - Exhibit D at August 2010 2" xfId="24726"/>
    <cellStyle name="_VC 6.15.06 update on 06GRC power costs.xls Chart 3_PCA 9 - Exhibit D at August 2010 2 2" xfId="24727"/>
    <cellStyle name="_VC 6.15.06 update on 06GRC power costs.xls Chart 3_PCA 9 - Exhibit D at August 2010 3" xfId="24728"/>
    <cellStyle name="_VC 6.15.06 update on 06GRC power costs.xls Chart 3_PCA 9 - Exhibit D June 2010 GRC" xfId="24729"/>
    <cellStyle name="_VC 6.15.06 update on 06GRC power costs.xls Chart 3_PCA 9 - Exhibit D June 2010 GRC 2" xfId="24730"/>
    <cellStyle name="_VC 6.15.06 update on 06GRC power costs.xls Chart 3_PCA 9 - Exhibit D June 2010 GRC 2 2" xfId="24731"/>
    <cellStyle name="_VC 6.15.06 update on 06GRC power costs.xls Chart 3_PCA 9 - Exhibit D June 2010 GRC 3" xfId="24732"/>
    <cellStyle name="_VC 6.15.06 update on 06GRC power costs.xls Chart 3_Power Costs - Comparison bx Rbtl-Staff-Jt-PC" xfId="24733"/>
    <cellStyle name="_VC 6.15.06 update on 06GRC power costs.xls Chart 3_Power Costs - Comparison bx Rbtl-Staff-Jt-PC 2" xfId="24734"/>
    <cellStyle name="_VC 6.15.06 update on 06GRC power costs.xls Chart 3_Power Costs - Comparison bx Rbtl-Staff-Jt-PC 2 2" xfId="24735"/>
    <cellStyle name="_VC 6.15.06 update on 06GRC power costs.xls Chart 3_Power Costs - Comparison bx Rbtl-Staff-Jt-PC 2 2 2" xfId="24736"/>
    <cellStyle name="_VC 6.15.06 update on 06GRC power costs.xls Chart 3_Power Costs - Comparison bx Rbtl-Staff-Jt-PC 2 2 2 2" xfId="24737"/>
    <cellStyle name="_VC 6.15.06 update on 06GRC power costs.xls Chart 3_Power Costs - Comparison bx Rbtl-Staff-Jt-PC 2 2 3" xfId="24738"/>
    <cellStyle name="_VC 6.15.06 update on 06GRC power costs.xls Chart 3_Power Costs - Comparison bx Rbtl-Staff-Jt-PC 2 3" xfId="24739"/>
    <cellStyle name="_VC 6.15.06 update on 06GRC power costs.xls Chart 3_Power Costs - Comparison bx Rbtl-Staff-Jt-PC 2 3 2" xfId="24740"/>
    <cellStyle name="_VC 6.15.06 update on 06GRC power costs.xls Chart 3_Power Costs - Comparison bx Rbtl-Staff-Jt-PC 2 4" xfId="24741"/>
    <cellStyle name="_VC 6.15.06 update on 06GRC power costs.xls Chart 3_Power Costs - Comparison bx Rbtl-Staff-Jt-PC 2 4 2" xfId="24742"/>
    <cellStyle name="_VC 6.15.06 update on 06GRC power costs.xls Chart 3_Power Costs - Comparison bx Rbtl-Staff-Jt-PC 2 5" xfId="24743"/>
    <cellStyle name="_VC 6.15.06 update on 06GRC power costs.xls Chart 3_Power Costs - Comparison bx Rbtl-Staff-Jt-PC 3" xfId="24744"/>
    <cellStyle name="_VC 6.15.06 update on 06GRC power costs.xls Chart 3_Power Costs - Comparison bx Rbtl-Staff-Jt-PC 3 2" xfId="24745"/>
    <cellStyle name="_VC 6.15.06 update on 06GRC power costs.xls Chart 3_Power Costs - Comparison bx Rbtl-Staff-Jt-PC 3 2 2" xfId="24746"/>
    <cellStyle name="_VC 6.15.06 update on 06GRC power costs.xls Chart 3_Power Costs - Comparison bx Rbtl-Staff-Jt-PC 3 3" xfId="24747"/>
    <cellStyle name="_VC 6.15.06 update on 06GRC power costs.xls Chart 3_Power Costs - Comparison bx Rbtl-Staff-Jt-PC 3 4" xfId="24748"/>
    <cellStyle name="_VC 6.15.06 update on 06GRC power costs.xls Chart 3_Power Costs - Comparison bx Rbtl-Staff-Jt-PC 4" xfId="24749"/>
    <cellStyle name="_VC 6.15.06 update on 06GRC power costs.xls Chart 3_Power Costs - Comparison bx Rbtl-Staff-Jt-PC 4 2" xfId="24750"/>
    <cellStyle name="_VC 6.15.06 update on 06GRC power costs.xls Chart 3_Power Costs - Comparison bx Rbtl-Staff-Jt-PC 4 2 2" xfId="24751"/>
    <cellStyle name="_VC 6.15.06 update on 06GRC power costs.xls Chart 3_Power Costs - Comparison bx Rbtl-Staff-Jt-PC 4 3" xfId="24752"/>
    <cellStyle name="_VC 6.15.06 update on 06GRC power costs.xls Chart 3_Power Costs - Comparison bx Rbtl-Staff-Jt-PC 5" xfId="24753"/>
    <cellStyle name="_VC 6.15.06 update on 06GRC power costs.xls Chart 3_Power Costs - Comparison bx Rbtl-Staff-Jt-PC 5 2" xfId="24754"/>
    <cellStyle name="_VC 6.15.06 update on 06GRC power costs.xls Chart 3_Power Costs - Comparison bx Rbtl-Staff-Jt-PC 6" xfId="24755"/>
    <cellStyle name="_VC 6.15.06 update on 06GRC power costs.xls Chart 3_Power Costs - Comparison bx Rbtl-Staff-Jt-PC 6 2" xfId="24756"/>
    <cellStyle name="_VC 6.15.06 update on 06GRC power costs.xls Chart 3_Power Costs - Comparison bx Rbtl-Staff-Jt-PC 7" xfId="24757"/>
    <cellStyle name="_VC 6.15.06 update on 06GRC power costs.xls Chart 3_Power Costs - Comparison bx Rbtl-Staff-Jt-PC_Adj Bench DR 3 for Initial Briefs (Electric)" xfId="24758"/>
    <cellStyle name="_VC 6.15.06 update on 06GRC power costs.xls Chart 3_Power Costs - Comparison bx Rbtl-Staff-Jt-PC_Adj Bench DR 3 for Initial Briefs (Electric) 2" xfId="24759"/>
    <cellStyle name="_VC 6.15.06 update on 06GRC power costs.xls Chart 3_Power Costs - Comparison bx Rbtl-Staff-Jt-PC_Adj Bench DR 3 for Initial Briefs (Electric) 2 2" xfId="24760"/>
    <cellStyle name="_VC 6.15.06 update on 06GRC power costs.xls Chart 3_Power Costs - Comparison bx Rbtl-Staff-Jt-PC_Adj Bench DR 3 for Initial Briefs (Electric) 2 2 2" xfId="24761"/>
    <cellStyle name="_VC 6.15.06 update on 06GRC power costs.xls Chart 3_Power Costs - Comparison bx Rbtl-Staff-Jt-PC_Adj Bench DR 3 for Initial Briefs (Electric) 2 2 2 2" xfId="24762"/>
    <cellStyle name="_VC 6.15.06 update on 06GRC power costs.xls Chart 3_Power Costs - Comparison bx Rbtl-Staff-Jt-PC_Adj Bench DR 3 for Initial Briefs (Electric) 2 2 3" xfId="24763"/>
    <cellStyle name="_VC 6.15.06 update on 06GRC power costs.xls Chart 3_Power Costs - Comparison bx Rbtl-Staff-Jt-PC_Adj Bench DR 3 for Initial Briefs (Electric) 2 3" xfId="24764"/>
    <cellStyle name="_VC 6.15.06 update on 06GRC power costs.xls Chart 3_Power Costs - Comparison bx Rbtl-Staff-Jt-PC_Adj Bench DR 3 for Initial Briefs (Electric) 2 3 2" xfId="24765"/>
    <cellStyle name="_VC 6.15.06 update on 06GRC power costs.xls Chart 3_Power Costs - Comparison bx Rbtl-Staff-Jt-PC_Adj Bench DR 3 for Initial Briefs (Electric) 2 4" xfId="24766"/>
    <cellStyle name="_VC 6.15.06 update on 06GRC power costs.xls Chart 3_Power Costs - Comparison bx Rbtl-Staff-Jt-PC_Adj Bench DR 3 for Initial Briefs (Electric) 2 4 2" xfId="24767"/>
    <cellStyle name="_VC 6.15.06 update on 06GRC power costs.xls Chart 3_Power Costs - Comparison bx Rbtl-Staff-Jt-PC_Adj Bench DR 3 for Initial Briefs (Electric) 2 5" xfId="24768"/>
    <cellStyle name="_VC 6.15.06 update on 06GRC power costs.xls Chart 3_Power Costs - Comparison bx Rbtl-Staff-Jt-PC_Adj Bench DR 3 for Initial Briefs (Electric) 3" xfId="24769"/>
    <cellStyle name="_VC 6.15.06 update on 06GRC power costs.xls Chart 3_Power Costs - Comparison bx Rbtl-Staff-Jt-PC_Adj Bench DR 3 for Initial Briefs (Electric) 3 2" xfId="24770"/>
    <cellStyle name="_VC 6.15.06 update on 06GRC power costs.xls Chart 3_Power Costs - Comparison bx Rbtl-Staff-Jt-PC_Adj Bench DR 3 for Initial Briefs (Electric) 3 2 2" xfId="24771"/>
    <cellStyle name="_VC 6.15.06 update on 06GRC power costs.xls Chart 3_Power Costs - Comparison bx Rbtl-Staff-Jt-PC_Adj Bench DR 3 for Initial Briefs (Electric) 3 3" xfId="24772"/>
    <cellStyle name="_VC 6.15.06 update on 06GRC power costs.xls Chart 3_Power Costs - Comparison bx Rbtl-Staff-Jt-PC_Adj Bench DR 3 for Initial Briefs (Electric) 3 4" xfId="24773"/>
    <cellStyle name="_VC 6.15.06 update on 06GRC power costs.xls Chart 3_Power Costs - Comparison bx Rbtl-Staff-Jt-PC_Adj Bench DR 3 for Initial Briefs (Electric) 4" xfId="24774"/>
    <cellStyle name="_VC 6.15.06 update on 06GRC power costs.xls Chart 3_Power Costs - Comparison bx Rbtl-Staff-Jt-PC_Adj Bench DR 3 for Initial Briefs (Electric) 4 2" xfId="24775"/>
    <cellStyle name="_VC 6.15.06 update on 06GRC power costs.xls Chart 3_Power Costs - Comparison bx Rbtl-Staff-Jt-PC_Adj Bench DR 3 for Initial Briefs (Electric) 4 2 2" xfId="24776"/>
    <cellStyle name="_VC 6.15.06 update on 06GRC power costs.xls Chart 3_Power Costs - Comparison bx Rbtl-Staff-Jt-PC_Adj Bench DR 3 for Initial Briefs (Electric) 4 3" xfId="24777"/>
    <cellStyle name="_VC 6.15.06 update on 06GRC power costs.xls Chart 3_Power Costs - Comparison bx Rbtl-Staff-Jt-PC_Adj Bench DR 3 for Initial Briefs (Electric) 5" xfId="24778"/>
    <cellStyle name="_VC 6.15.06 update on 06GRC power costs.xls Chart 3_Power Costs - Comparison bx Rbtl-Staff-Jt-PC_Adj Bench DR 3 for Initial Briefs (Electric) 5 2" xfId="24779"/>
    <cellStyle name="_VC 6.15.06 update on 06GRC power costs.xls Chart 3_Power Costs - Comparison bx Rbtl-Staff-Jt-PC_Adj Bench DR 3 for Initial Briefs (Electric) 6" xfId="24780"/>
    <cellStyle name="_VC 6.15.06 update on 06GRC power costs.xls Chart 3_Power Costs - Comparison bx Rbtl-Staff-Jt-PC_Adj Bench DR 3 for Initial Briefs (Electric) 6 2" xfId="24781"/>
    <cellStyle name="_VC 6.15.06 update on 06GRC power costs.xls Chart 3_Power Costs - Comparison bx Rbtl-Staff-Jt-PC_Adj Bench DR 3 for Initial Briefs (Electric) 7" xfId="24782"/>
    <cellStyle name="_VC 6.15.06 update on 06GRC power costs.xls Chart 3_Power Costs - Comparison bx Rbtl-Staff-Jt-PC_Adj Bench DR 3 for Initial Briefs (Electric)_DEM-WP(C) ENERG10C--ctn Mid-C_042010 2010GRC" xfId="24783"/>
    <cellStyle name="_VC 6.15.06 update on 06GRC power costs.xls Chart 3_Power Costs - Comparison bx Rbtl-Staff-Jt-PC_Adj Bench DR 3 for Initial Briefs (Electric)_DEM-WP(C) ENERG10C--ctn Mid-C_042010 2010GRC 2" xfId="24784"/>
    <cellStyle name="_VC 6.15.06 update on 06GRC power costs.xls Chart 3_Power Costs - Comparison bx Rbtl-Staff-Jt-PC_DEM-WP(C) ENERG10C--ctn Mid-C_042010 2010GRC" xfId="24785"/>
    <cellStyle name="_VC 6.15.06 update on 06GRC power costs.xls Chart 3_Power Costs - Comparison bx Rbtl-Staff-Jt-PC_DEM-WP(C) ENERG10C--ctn Mid-C_042010 2010GRC 2" xfId="24786"/>
    <cellStyle name="_VC 6.15.06 update on 06GRC power costs.xls Chart 3_Power Costs - Comparison bx Rbtl-Staff-Jt-PC_Electric Rev Req Model (2009 GRC) Rebuttal" xfId="24787"/>
    <cellStyle name="_VC 6.15.06 update on 06GRC power costs.xls Chart 3_Power Costs - Comparison bx Rbtl-Staff-Jt-PC_Electric Rev Req Model (2009 GRC) Rebuttal 2" xfId="24788"/>
    <cellStyle name="_VC 6.15.06 update on 06GRC power costs.xls Chart 3_Power Costs - Comparison bx Rbtl-Staff-Jt-PC_Electric Rev Req Model (2009 GRC) Rebuttal 2 2" xfId="24789"/>
    <cellStyle name="_VC 6.15.06 update on 06GRC power costs.xls Chart 3_Power Costs - Comparison bx Rbtl-Staff-Jt-PC_Electric Rev Req Model (2009 GRC) Rebuttal 2 2 2" xfId="24790"/>
    <cellStyle name="_VC 6.15.06 update on 06GRC power costs.xls Chart 3_Power Costs - Comparison bx Rbtl-Staff-Jt-PC_Electric Rev Req Model (2009 GRC) Rebuttal 2 3" xfId="24791"/>
    <cellStyle name="_VC 6.15.06 update on 06GRC power costs.xls Chart 3_Power Costs - Comparison bx Rbtl-Staff-Jt-PC_Electric Rev Req Model (2009 GRC) Rebuttal 2 4" xfId="24792"/>
    <cellStyle name="_VC 6.15.06 update on 06GRC power costs.xls Chart 3_Power Costs - Comparison bx Rbtl-Staff-Jt-PC_Electric Rev Req Model (2009 GRC) Rebuttal 3" xfId="24793"/>
    <cellStyle name="_VC 6.15.06 update on 06GRC power costs.xls Chart 3_Power Costs - Comparison bx Rbtl-Staff-Jt-PC_Electric Rev Req Model (2009 GRC) Rebuttal 3 2" xfId="24794"/>
    <cellStyle name="_VC 6.15.06 update on 06GRC power costs.xls Chart 3_Power Costs - Comparison bx Rbtl-Staff-Jt-PC_Electric Rev Req Model (2009 GRC) Rebuttal 4" xfId="24795"/>
    <cellStyle name="_VC 6.15.06 update on 06GRC power costs.xls Chart 3_Power Costs - Comparison bx Rbtl-Staff-Jt-PC_Electric Rev Req Model (2009 GRC) Rebuttal 5" xfId="24796"/>
    <cellStyle name="_VC 6.15.06 update on 06GRC power costs.xls Chart 3_Power Costs - Comparison bx Rbtl-Staff-Jt-PC_Electric Rev Req Model (2009 GRC) Rebuttal REmoval of New  WH Solar AdjustMI" xfId="24797"/>
    <cellStyle name="_VC 6.15.06 update on 06GRC power costs.xls Chart 3_Power Costs - Comparison bx Rbtl-Staff-Jt-PC_Electric Rev Req Model (2009 GRC) Rebuttal REmoval of New  WH Solar AdjustMI 2" xfId="24798"/>
    <cellStyle name="_VC 6.15.06 update on 06GRC power costs.xls Chart 3_Power Costs - Comparison bx Rbtl-Staff-Jt-PC_Electric Rev Req Model (2009 GRC) Rebuttal REmoval of New  WH Solar AdjustMI 2 2" xfId="24799"/>
    <cellStyle name="_VC 6.15.06 update on 06GRC power costs.xls Chart 3_Power Costs - Comparison bx Rbtl-Staff-Jt-PC_Electric Rev Req Model (2009 GRC) Rebuttal REmoval of New  WH Solar AdjustMI 2 2 2" xfId="24800"/>
    <cellStyle name="_VC 6.15.06 update on 06GRC power costs.xls Chart 3_Power Costs - Comparison bx Rbtl-Staff-Jt-PC_Electric Rev Req Model (2009 GRC) Rebuttal REmoval of New  WH Solar AdjustMI 2 2 2 2" xfId="24801"/>
    <cellStyle name="_VC 6.15.06 update on 06GRC power costs.xls Chart 3_Power Costs - Comparison bx Rbtl-Staff-Jt-PC_Electric Rev Req Model (2009 GRC) Rebuttal REmoval of New  WH Solar AdjustMI 2 2 3" xfId="24802"/>
    <cellStyle name="_VC 6.15.06 update on 06GRC power costs.xls Chart 3_Power Costs - Comparison bx Rbtl-Staff-Jt-PC_Electric Rev Req Model (2009 GRC) Rebuttal REmoval of New  WH Solar AdjustMI 2 3" xfId="24803"/>
    <cellStyle name="_VC 6.15.06 update on 06GRC power costs.xls Chart 3_Power Costs - Comparison bx Rbtl-Staff-Jt-PC_Electric Rev Req Model (2009 GRC) Rebuttal REmoval of New  WH Solar AdjustMI 2 3 2" xfId="24804"/>
    <cellStyle name="_VC 6.15.06 update on 06GRC power costs.xls Chart 3_Power Costs - Comparison bx Rbtl-Staff-Jt-PC_Electric Rev Req Model (2009 GRC) Rebuttal REmoval of New  WH Solar AdjustMI 2 4" xfId="24805"/>
    <cellStyle name="_VC 6.15.06 update on 06GRC power costs.xls Chart 3_Power Costs - Comparison bx Rbtl-Staff-Jt-PC_Electric Rev Req Model (2009 GRC) Rebuttal REmoval of New  WH Solar AdjustMI 2 4 2" xfId="24806"/>
    <cellStyle name="_VC 6.15.06 update on 06GRC power costs.xls Chart 3_Power Costs - Comparison bx Rbtl-Staff-Jt-PC_Electric Rev Req Model (2009 GRC) Rebuttal REmoval of New  WH Solar AdjustMI 2 5" xfId="24807"/>
    <cellStyle name="_VC 6.15.06 update on 06GRC power costs.xls Chart 3_Power Costs - Comparison bx Rbtl-Staff-Jt-PC_Electric Rev Req Model (2009 GRC) Rebuttal REmoval of New  WH Solar AdjustMI 3" xfId="24808"/>
    <cellStyle name="_VC 6.15.06 update on 06GRC power costs.xls Chart 3_Power Costs - Comparison bx Rbtl-Staff-Jt-PC_Electric Rev Req Model (2009 GRC) Rebuttal REmoval of New  WH Solar AdjustMI 3 2" xfId="24809"/>
    <cellStyle name="_VC 6.15.06 update on 06GRC power costs.xls Chart 3_Power Costs - Comparison bx Rbtl-Staff-Jt-PC_Electric Rev Req Model (2009 GRC) Rebuttal REmoval of New  WH Solar AdjustMI 3 2 2" xfId="24810"/>
    <cellStyle name="_VC 6.15.06 update on 06GRC power costs.xls Chart 3_Power Costs - Comparison bx Rbtl-Staff-Jt-PC_Electric Rev Req Model (2009 GRC) Rebuttal REmoval of New  WH Solar AdjustMI 3 3" xfId="24811"/>
    <cellStyle name="_VC 6.15.06 update on 06GRC power costs.xls Chart 3_Power Costs - Comparison bx Rbtl-Staff-Jt-PC_Electric Rev Req Model (2009 GRC) Rebuttal REmoval of New  WH Solar AdjustMI 3 4" xfId="24812"/>
    <cellStyle name="_VC 6.15.06 update on 06GRC power costs.xls Chart 3_Power Costs - Comparison bx Rbtl-Staff-Jt-PC_Electric Rev Req Model (2009 GRC) Rebuttal REmoval of New  WH Solar AdjustMI 4" xfId="24813"/>
    <cellStyle name="_VC 6.15.06 update on 06GRC power costs.xls Chart 3_Power Costs - Comparison bx Rbtl-Staff-Jt-PC_Electric Rev Req Model (2009 GRC) Rebuttal REmoval of New  WH Solar AdjustMI 4 2" xfId="24814"/>
    <cellStyle name="_VC 6.15.06 update on 06GRC power costs.xls Chart 3_Power Costs - Comparison bx Rbtl-Staff-Jt-PC_Electric Rev Req Model (2009 GRC) Rebuttal REmoval of New  WH Solar AdjustMI 4 2 2" xfId="24815"/>
    <cellStyle name="_VC 6.15.06 update on 06GRC power costs.xls Chart 3_Power Costs - Comparison bx Rbtl-Staff-Jt-PC_Electric Rev Req Model (2009 GRC) Rebuttal REmoval of New  WH Solar AdjustMI 4 3" xfId="24816"/>
    <cellStyle name="_VC 6.15.06 update on 06GRC power costs.xls Chart 3_Power Costs - Comparison bx Rbtl-Staff-Jt-PC_Electric Rev Req Model (2009 GRC) Rebuttal REmoval of New  WH Solar AdjustMI 5" xfId="24817"/>
    <cellStyle name="_VC 6.15.06 update on 06GRC power costs.xls Chart 3_Power Costs - Comparison bx Rbtl-Staff-Jt-PC_Electric Rev Req Model (2009 GRC) Rebuttal REmoval of New  WH Solar AdjustMI 5 2" xfId="24818"/>
    <cellStyle name="_VC 6.15.06 update on 06GRC power costs.xls Chart 3_Power Costs - Comparison bx Rbtl-Staff-Jt-PC_Electric Rev Req Model (2009 GRC) Rebuttal REmoval of New  WH Solar AdjustMI 6" xfId="24819"/>
    <cellStyle name="_VC 6.15.06 update on 06GRC power costs.xls Chart 3_Power Costs - Comparison bx Rbtl-Staff-Jt-PC_Electric Rev Req Model (2009 GRC) Rebuttal REmoval of New  WH Solar AdjustMI 6 2" xfId="24820"/>
    <cellStyle name="_VC 6.15.06 update on 06GRC power costs.xls Chart 3_Power Costs - Comparison bx Rbtl-Staff-Jt-PC_Electric Rev Req Model (2009 GRC) Rebuttal REmoval of New  WH Solar AdjustMI 7" xfId="24821"/>
    <cellStyle name="_VC 6.15.06 update on 06GRC power costs.xls Chart 3_Power Costs - Comparison bx Rbtl-Staff-Jt-PC_Electric Rev Req Model (2009 GRC) Rebuttal REmoval of New  WH Solar AdjustMI_DEM-WP(C) ENERG10C--ctn Mid-C_042010 2010GRC" xfId="24822"/>
    <cellStyle name="_VC 6.15.06 update on 06GRC power costs.xls Chart 3_Power Costs - Comparison bx Rbtl-Staff-Jt-PC_Electric Rev Req Model (2009 GRC) Rebuttal REmoval of New  WH Solar AdjustMI_DEM-WP(C) ENERG10C--ctn Mid-C_042010 2010GRC 2" xfId="24823"/>
    <cellStyle name="_VC 6.15.06 update on 06GRC power costs.xls Chart 3_Power Costs - Comparison bx Rbtl-Staff-Jt-PC_Electric Rev Req Model (2009 GRC) Revised 01-18-2010" xfId="24824"/>
    <cellStyle name="_VC 6.15.06 update on 06GRC power costs.xls Chart 3_Power Costs - Comparison bx Rbtl-Staff-Jt-PC_Electric Rev Req Model (2009 GRC) Revised 01-18-2010 2" xfId="24825"/>
    <cellStyle name="_VC 6.15.06 update on 06GRC power costs.xls Chart 3_Power Costs - Comparison bx Rbtl-Staff-Jt-PC_Electric Rev Req Model (2009 GRC) Revised 01-18-2010 2 2" xfId="24826"/>
    <cellStyle name="_VC 6.15.06 update on 06GRC power costs.xls Chart 3_Power Costs - Comparison bx Rbtl-Staff-Jt-PC_Electric Rev Req Model (2009 GRC) Revised 01-18-2010 2 2 2" xfId="24827"/>
    <cellStyle name="_VC 6.15.06 update on 06GRC power costs.xls Chart 3_Power Costs - Comparison bx Rbtl-Staff-Jt-PC_Electric Rev Req Model (2009 GRC) Revised 01-18-2010 2 2 2 2" xfId="24828"/>
    <cellStyle name="_VC 6.15.06 update on 06GRC power costs.xls Chart 3_Power Costs - Comparison bx Rbtl-Staff-Jt-PC_Electric Rev Req Model (2009 GRC) Revised 01-18-2010 2 2 3" xfId="24829"/>
    <cellStyle name="_VC 6.15.06 update on 06GRC power costs.xls Chart 3_Power Costs - Comparison bx Rbtl-Staff-Jt-PC_Electric Rev Req Model (2009 GRC) Revised 01-18-2010 2 3" xfId="24830"/>
    <cellStyle name="_VC 6.15.06 update on 06GRC power costs.xls Chart 3_Power Costs - Comparison bx Rbtl-Staff-Jt-PC_Electric Rev Req Model (2009 GRC) Revised 01-18-2010 2 3 2" xfId="24831"/>
    <cellStyle name="_VC 6.15.06 update on 06GRC power costs.xls Chart 3_Power Costs - Comparison bx Rbtl-Staff-Jt-PC_Electric Rev Req Model (2009 GRC) Revised 01-18-2010 2 4" xfId="24832"/>
    <cellStyle name="_VC 6.15.06 update on 06GRC power costs.xls Chart 3_Power Costs - Comparison bx Rbtl-Staff-Jt-PC_Electric Rev Req Model (2009 GRC) Revised 01-18-2010 2 4 2" xfId="24833"/>
    <cellStyle name="_VC 6.15.06 update on 06GRC power costs.xls Chart 3_Power Costs - Comparison bx Rbtl-Staff-Jt-PC_Electric Rev Req Model (2009 GRC) Revised 01-18-2010 2 5" xfId="24834"/>
    <cellStyle name="_VC 6.15.06 update on 06GRC power costs.xls Chart 3_Power Costs - Comparison bx Rbtl-Staff-Jt-PC_Electric Rev Req Model (2009 GRC) Revised 01-18-2010 3" xfId="24835"/>
    <cellStyle name="_VC 6.15.06 update on 06GRC power costs.xls Chart 3_Power Costs - Comparison bx Rbtl-Staff-Jt-PC_Electric Rev Req Model (2009 GRC) Revised 01-18-2010 3 2" xfId="24836"/>
    <cellStyle name="_VC 6.15.06 update on 06GRC power costs.xls Chart 3_Power Costs - Comparison bx Rbtl-Staff-Jt-PC_Electric Rev Req Model (2009 GRC) Revised 01-18-2010 3 2 2" xfId="24837"/>
    <cellStyle name="_VC 6.15.06 update on 06GRC power costs.xls Chart 3_Power Costs - Comparison bx Rbtl-Staff-Jt-PC_Electric Rev Req Model (2009 GRC) Revised 01-18-2010 3 3" xfId="24838"/>
    <cellStyle name="_VC 6.15.06 update on 06GRC power costs.xls Chart 3_Power Costs - Comparison bx Rbtl-Staff-Jt-PC_Electric Rev Req Model (2009 GRC) Revised 01-18-2010 3 4" xfId="24839"/>
    <cellStyle name="_VC 6.15.06 update on 06GRC power costs.xls Chart 3_Power Costs - Comparison bx Rbtl-Staff-Jt-PC_Electric Rev Req Model (2009 GRC) Revised 01-18-2010 4" xfId="24840"/>
    <cellStyle name="_VC 6.15.06 update on 06GRC power costs.xls Chart 3_Power Costs - Comparison bx Rbtl-Staff-Jt-PC_Electric Rev Req Model (2009 GRC) Revised 01-18-2010 4 2" xfId="24841"/>
    <cellStyle name="_VC 6.15.06 update on 06GRC power costs.xls Chart 3_Power Costs - Comparison bx Rbtl-Staff-Jt-PC_Electric Rev Req Model (2009 GRC) Revised 01-18-2010 4 2 2" xfId="24842"/>
    <cellStyle name="_VC 6.15.06 update on 06GRC power costs.xls Chart 3_Power Costs - Comparison bx Rbtl-Staff-Jt-PC_Electric Rev Req Model (2009 GRC) Revised 01-18-2010 4 3" xfId="24843"/>
    <cellStyle name="_VC 6.15.06 update on 06GRC power costs.xls Chart 3_Power Costs - Comparison bx Rbtl-Staff-Jt-PC_Electric Rev Req Model (2009 GRC) Revised 01-18-2010 5" xfId="24844"/>
    <cellStyle name="_VC 6.15.06 update on 06GRC power costs.xls Chart 3_Power Costs - Comparison bx Rbtl-Staff-Jt-PC_Electric Rev Req Model (2009 GRC) Revised 01-18-2010 5 2" xfId="24845"/>
    <cellStyle name="_VC 6.15.06 update on 06GRC power costs.xls Chart 3_Power Costs - Comparison bx Rbtl-Staff-Jt-PC_Electric Rev Req Model (2009 GRC) Revised 01-18-2010 6" xfId="24846"/>
    <cellStyle name="_VC 6.15.06 update on 06GRC power costs.xls Chart 3_Power Costs - Comparison bx Rbtl-Staff-Jt-PC_Electric Rev Req Model (2009 GRC) Revised 01-18-2010 6 2" xfId="24847"/>
    <cellStyle name="_VC 6.15.06 update on 06GRC power costs.xls Chart 3_Power Costs - Comparison bx Rbtl-Staff-Jt-PC_Electric Rev Req Model (2009 GRC) Revised 01-18-2010 7" xfId="24848"/>
    <cellStyle name="_VC 6.15.06 update on 06GRC power costs.xls Chart 3_Power Costs - Comparison bx Rbtl-Staff-Jt-PC_Electric Rev Req Model (2009 GRC) Revised 01-18-2010_DEM-WP(C) ENERG10C--ctn Mid-C_042010 2010GRC" xfId="24849"/>
    <cellStyle name="_VC 6.15.06 update on 06GRC power costs.xls Chart 3_Power Costs - Comparison bx Rbtl-Staff-Jt-PC_Electric Rev Req Model (2009 GRC) Revised 01-18-2010_DEM-WP(C) ENERG10C--ctn Mid-C_042010 2010GRC 2" xfId="24850"/>
    <cellStyle name="_VC 6.15.06 update on 06GRC power costs.xls Chart 3_Power Costs - Comparison bx Rbtl-Staff-Jt-PC_Final Order Electric EXHIBIT A-1" xfId="24851"/>
    <cellStyle name="_VC 6.15.06 update on 06GRC power costs.xls Chart 3_Power Costs - Comparison bx Rbtl-Staff-Jt-PC_Final Order Electric EXHIBIT A-1 2" xfId="24852"/>
    <cellStyle name="_VC 6.15.06 update on 06GRC power costs.xls Chart 3_Power Costs - Comparison bx Rbtl-Staff-Jt-PC_Final Order Electric EXHIBIT A-1 2 2" xfId="24853"/>
    <cellStyle name="_VC 6.15.06 update on 06GRC power costs.xls Chart 3_Power Costs - Comparison bx Rbtl-Staff-Jt-PC_Final Order Electric EXHIBIT A-1 2 2 2" xfId="24854"/>
    <cellStyle name="_VC 6.15.06 update on 06GRC power costs.xls Chart 3_Power Costs - Comparison bx Rbtl-Staff-Jt-PC_Final Order Electric EXHIBIT A-1 2 3" xfId="24855"/>
    <cellStyle name="_VC 6.15.06 update on 06GRC power costs.xls Chart 3_Power Costs - Comparison bx Rbtl-Staff-Jt-PC_Final Order Electric EXHIBIT A-1 2 4" xfId="24856"/>
    <cellStyle name="_VC 6.15.06 update on 06GRC power costs.xls Chart 3_Power Costs - Comparison bx Rbtl-Staff-Jt-PC_Final Order Electric EXHIBIT A-1 3" xfId="24857"/>
    <cellStyle name="_VC 6.15.06 update on 06GRC power costs.xls Chart 3_Power Costs - Comparison bx Rbtl-Staff-Jt-PC_Final Order Electric EXHIBIT A-1 3 2" xfId="24858"/>
    <cellStyle name="_VC 6.15.06 update on 06GRC power costs.xls Chart 3_Power Costs - Comparison bx Rbtl-Staff-Jt-PC_Final Order Electric EXHIBIT A-1 3 2 2" xfId="24859"/>
    <cellStyle name="_VC 6.15.06 update on 06GRC power costs.xls Chart 3_Power Costs - Comparison bx Rbtl-Staff-Jt-PC_Final Order Electric EXHIBIT A-1 3 3" xfId="24860"/>
    <cellStyle name="_VC 6.15.06 update on 06GRC power costs.xls Chart 3_Power Costs - Comparison bx Rbtl-Staff-Jt-PC_Final Order Electric EXHIBIT A-1 4" xfId="24861"/>
    <cellStyle name="_VC 6.15.06 update on 06GRC power costs.xls Chart 3_Power Costs - Comparison bx Rbtl-Staff-Jt-PC_Final Order Electric EXHIBIT A-1 4 2" xfId="24862"/>
    <cellStyle name="_VC 6.15.06 update on 06GRC power costs.xls Chart 3_Power Costs - Comparison bx Rbtl-Staff-Jt-PC_Final Order Electric EXHIBIT A-1 5" xfId="24863"/>
    <cellStyle name="_VC 6.15.06 update on 06GRC power costs.xls Chart 3_Power Costs - Comparison bx Rbtl-Staff-Jt-PC_Final Order Electric EXHIBIT A-1 6" xfId="24864"/>
    <cellStyle name="_VC 6.15.06 update on 06GRC power costs.xls Chart 3_Power Costs - Comparison bx Rbtl-Staff-Jt-PC_Final Order Electric EXHIBIT A-1 7" xfId="24865"/>
    <cellStyle name="_VC 6.15.06 update on 06GRC power costs.xls Chart 3_Production Adj 4.37" xfId="24866"/>
    <cellStyle name="_VC 6.15.06 update on 06GRC power costs.xls Chart 3_Production Adj 4.37 2" xfId="24867"/>
    <cellStyle name="_VC 6.15.06 update on 06GRC power costs.xls Chart 3_Production Adj 4.37 2 2" xfId="24868"/>
    <cellStyle name="_VC 6.15.06 update on 06GRC power costs.xls Chart 3_Production Adj 4.37 2 2 2" xfId="24869"/>
    <cellStyle name="_VC 6.15.06 update on 06GRC power costs.xls Chart 3_Production Adj 4.37 2 3" xfId="24870"/>
    <cellStyle name="_VC 6.15.06 update on 06GRC power costs.xls Chart 3_Production Adj 4.37 3" xfId="24871"/>
    <cellStyle name="_VC 6.15.06 update on 06GRC power costs.xls Chart 3_Production Adj 4.37 3 2" xfId="24872"/>
    <cellStyle name="_VC 6.15.06 update on 06GRC power costs.xls Chart 3_Production Adj 4.37 4" xfId="24873"/>
    <cellStyle name="_VC 6.15.06 update on 06GRC power costs.xls Chart 3_Purchased Power Adj 4.03" xfId="24874"/>
    <cellStyle name="_VC 6.15.06 update on 06GRC power costs.xls Chart 3_Purchased Power Adj 4.03 2" xfId="24875"/>
    <cellStyle name="_VC 6.15.06 update on 06GRC power costs.xls Chart 3_Purchased Power Adj 4.03 2 2" xfId="24876"/>
    <cellStyle name="_VC 6.15.06 update on 06GRC power costs.xls Chart 3_Purchased Power Adj 4.03 2 2 2" xfId="24877"/>
    <cellStyle name="_VC 6.15.06 update on 06GRC power costs.xls Chart 3_Purchased Power Adj 4.03 2 3" xfId="24878"/>
    <cellStyle name="_VC 6.15.06 update on 06GRC power costs.xls Chart 3_Purchased Power Adj 4.03 3" xfId="24879"/>
    <cellStyle name="_VC 6.15.06 update on 06GRC power costs.xls Chart 3_Purchased Power Adj 4.03 3 2" xfId="24880"/>
    <cellStyle name="_VC 6.15.06 update on 06GRC power costs.xls Chart 3_Purchased Power Adj 4.03 4" xfId="24881"/>
    <cellStyle name="_VC 6.15.06 update on 06GRC power costs.xls Chart 3_Rebuttal Power Costs" xfId="24882"/>
    <cellStyle name="_VC 6.15.06 update on 06GRC power costs.xls Chart 3_Rebuttal Power Costs 2" xfId="24883"/>
    <cellStyle name="_VC 6.15.06 update on 06GRC power costs.xls Chart 3_Rebuttal Power Costs 2 2" xfId="24884"/>
    <cellStyle name="_VC 6.15.06 update on 06GRC power costs.xls Chart 3_Rebuttal Power Costs 2 2 2" xfId="24885"/>
    <cellStyle name="_VC 6.15.06 update on 06GRC power costs.xls Chart 3_Rebuttal Power Costs 2 2 2 2" xfId="24886"/>
    <cellStyle name="_VC 6.15.06 update on 06GRC power costs.xls Chart 3_Rebuttal Power Costs 2 2 3" xfId="24887"/>
    <cellStyle name="_VC 6.15.06 update on 06GRC power costs.xls Chart 3_Rebuttal Power Costs 2 3" xfId="24888"/>
    <cellStyle name="_VC 6.15.06 update on 06GRC power costs.xls Chart 3_Rebuttal Power Costs 2 3 2" xfId="24889"/>
    <cellStyle name="_VC 6.15.06 update on 06GRC power costs.xls Chart 3_Rebuttal Power Costs 2 4" xfId="24890"/>
    <cellStyle name="_VC 6.15.06 update on 06GRC power costs.xls Chart 3_Rebuttal Power Costs 2 4 2" xfId="24891"/>
    <cellStyle name="_VC 6.15.06 update on 06GRC power costs.xls Chart 3_Rebuttal Power Costs 2 5" xfId="24892"/>
    <cellStyle name="_VC 6.15.06 update on 06GRC power costs.xls Chart 3_Rebuttal Power Costs 3" xfId="24893"/>
    <cellStyle name="_VC 6.15.06 update on 06GRC power costs.xls Chart 3_Rebuttal Power Costs 3 2" xfId="24894"/>
    <cellStyle name="_VC 6.15.06 update on 06GRC power costs.xls Chart 3_Rebuttal Power Costs 3 2 2" xfId="24895"/>
    <cellStyle name="_VC 6.15.06 update on 06GRC power costs.xls Chart 3_Rebuttal Power Costs 3 3" xfId="24896"/>
    <cellStyle name="_VC 6.15.06 update on 06GRC power costs.xls Chart 3_Rebuttal Power Costs 3 4" xfId="24897"/>
    <cellStyle name="_VC 6.15.06 update on 06GRC power costs.xls Chart 3_Rebuttal Power Costs 4" xfId="24898"/>
    <cellStyle name="_VC 6.15.06 update on 06GRC power costs.xls Chart 3_Rebuttal Power Costs 4 2" xfId="24899"/>
    <cellStyle name="_VC 6.15.06 update on 06GRC power costs.xls Chart 3_Rebuttal Power Costs 4 2 2" xfId="24900"/>
    <cellStyle name="_VC 6.15.06 update on 06GRC power costs.xls Chart 3_Rebuttal Power Costs 4 3" xfId="24901"/>
    <cellStyle name="_VC 6.15.06 update on 06GRC power costs.xls Chart 3_Rebuttal Power Costs 5" xfId="24902"/>
    <cellStyle name="_VC 6.15.06 update on 06GRC power costs.xls Chart 3_Rebuttal Power Costs 5 2" xfId="24903"/>
    <cellStyle name="_VC 6.15.06 update on 06GRC power costs.xls Chart 3_Rebuttal Power Costs 6" xfId="24904"/>
    <cellStyle name="_VC 6.15.06 update on 06GRC power costs.xls Chart 3_Rebuttal Power Costs 6 2" xfId="24905"/>
    <cellStyle name="_VC 6.15.06 update on 06GRC power costs.xls Chart 3_Rebuttal Power Costs 7" xfId="24906"/>
    <cellStyle name="_VC 6.15.06 update on 06GRC power costs.xls Chart 3_Rebuttal Power Costs_Adj Bench DR 3 for Initial Briefs (Electric)" xfId="24907"/>
    <cellStyle name="_VC 6.15.06 update on 06GRC power costs.xls Chart 3_Rebuttal Power Costs_Adj Bench DR 3 for Initial Briefs (Electric) 2" xfId="24908"/>
    <cellStyle name="_VC 6.15.06 update on 06GRC power costs.xls Chart 3_Rebuttal Power Costs_Adj Bench DR 3 for Initial Briefs (Electric) 2 2" xfId="24909"/>
    <cellStyle name="_VC 6.15.06 update on 06GRC power costs.xls Chart 3_Rebuttal Power Costs_Adj Bench DR 3 for Initial Briefs (Electric) 2 2 2" xfId="24910"/>
    <cellStyle name="_VC 6.15.06 update on 06GRC power costs.xls Chart 3_Rebuttal Power Costs_Adj Bench DR 3 for Initial Briefs (Electric) 2 2 2 2" xfId="24911"/>
    <cellStyle name="_VC 6.15.06 update on 06GRC power costs.xls Chart 3_Rebuttal Power Costs_Adj Bench DR 3 for Initial Briefs (Electric) 2 2 3" xfId="24912"/>
    <cellStyle name="_VC 6.15.06 update on 06GRC power costs.xls Chart 3_Rebuttal Power Costs_Adj Bench DR 3 for Initial Briefs (Electric) 2 3" xfId="24913"/>
    <cellStyle name="_VC 6.15.06 update on 06GRC power costs.xls Chart 3_Rebuttal Power Costs_Adj Bench DR 3 for Initial Briefs (Electric) 2 3 2" xfId="24914"/>
    <cellStyle name="_VC 6.15.06 update on 06GRC power costs.xls Chart 3_Rebuttal Power Costs_Adj Bench DR 3 for Initial Briefs (Electric) 2 4" xfId="24915"/>
    <cellStyle name="_VC 6.15.06 update on 06GRC power costs.xls Chart 3_Rebuttal Power Costs_Adj Bench DR 3 for Initial Briefs (Electric) 2 4 2" xfId="24916"/>
    <cellStyle name="_VC 6.15.06 update on 06GRC power costs.xls Chart 3_Rebuttal Power Costs_Adj Bench DR 3 for Initial Briefs (Electric) 2 5" xfId="24917"/>
    <cellStyle name="_VC 6.15.06 update on 06GRC power costs.xls Chart 3_Rebuttal Power Costs_Adj Bench DR 3 for Initial Briefs (Electric) 3" xfId="24918"/>
    <cellStyle name="_VC 6.15.06 update on 06GRC power costs.xls Chart 3_Rebuttal Power Costs_Adj Bench DR 3 for Initial Briefs (Electric) 3 2" xfId="24919"/>
    <cellStyle name="_VC 6.15.06 update on 06GRC power costs.xls Chart 3_Rebuttal Power Costs_Adj Bench DR 3 for Initial Briefs (Electric) 3 2 2" xfId="24920"/>
    <cellStyle name="_VC 6.15.06 update on 06GRC power costs.xls Chart 3_Rebuttal Power Costs_Adj Bench DR 3 for Initial Briefs (Electric) 3 3" xfId="24921"/>
    <cellStyle name="_VC 6.15.06 update on 06GRC power costs.xls Chart 3_Rebuttal Power Costs_Adj Bench DR 3 for Initial Briefs (Electric) 3 4" xfId="24922"/>
    <cellStyle name="_VC 6.15.06 update on 06GRC power costs.xls Chart 3_Rebuttal Power Costs_Adj Bench DR 3 for Initial Briefs (Electric) 4" xfId="24923"/>
    <cellStyle name="_VC 6.15.06 update on 06GRC power costs.xls Chart 3_Rebuttal Power Costs_Adj Bench DR 3 for Initial Briefs (Electric) 4 2" xfId="24924"/>
    <cellStyle name="_VC 6.15.06 update on 06GRC power costs.xls Chart 3_Rebuttal Power Costs_Adj Bench DR 3 for Initial Briefs (Electric) 4 2 2" xfId="24925"/>
    <cellStyle name="_VC 6.15.06 update on 06GRC power costs.xls Chart 3_Rebuttal Power Costs_Adj Bench DR 3 for Initial Briefs (Electric) 4 3" xfId="24926"/>
    <cellStyle name="_VC 6.15.06 update on 06GRC power costs.xls Chart 3_Rebuttal Power Costs_Adj Bench DR 3 for Initial Briefs (Electric) 5" xfId="24927"/>
    <cellStyle name="_VC 6.15.06 update on 06GRC power costs.xls Chart 3_Rebuttal Power Costs_Adj Bench DR 3 for Initial Briefs (Electric) 5 2" xfId="24928"/>
    <cellStyle name="_VC 6.15.06 update on 06GRC power costs.xls Chart 3_Rebuttal Power Costs_Adj Bench DR 3 for Initial Briefs (Electric) 6" xfId="24929"/>
    <cellStyle name="_VC 6.15.06 update on 06GRC power costs.xls Chart 3_Rebuttal Power Costs_Adj Bench DR 3 for Initial Briefs (Electric) 6 2" xfId="24930"/>
    <cellStyle name="_VC 6.15.06 update on 06GRC power costs.xls Chart 3_Rebuttal Power Costs_Adj Bench DR 3 for Initial Briefs (Electric) 7" xfId="24931"/>
    <cellStyle name="_VC 6.15.06 update on 06GRC power costs.xls Chart 3_Rebuttal Power Costs_Adj Bench DR 3 for Initial Briefs (Electric)_DEM-WP(C) ENERG10C--ctn Mid-C_042010 2010GRC" xfId="24932"/>
    <cellStyle name="_VC 6.15.06 update on 06GRC power costs.xls Chart 3_Rebuttal Power Costs_Adj Bench DR 3 for Initial Briefs (Electric)_DEM-WP(C) ENERG10C--ctn Mid-C_042010 2010GRC 2" xfId="24933"/>
    <cellStyle name="_VC 6.15.06 update on 06GRC power costs.xls Chart 3_Rebuttal Power Costs_DEM-WP(C) ENERG10C--ctn Mid-C_042010 2010GRC" xfId="24934"/>
    <cellStyle name="_VC 6.15.06 update on 06GRC power costs.xls Chart 3_Rebuttal Power Costs_DEM-WP(C) ENERG10C--ctn Mid-C_042010 2010GRC 2" xfId="24935"/>
    <cellStyle name="_VC 6.15.06 update on 06GRC power costs.xls Chart 3_Rebuttal Power Costs_Electric Rev Req Model (2009 GRC) Rebuttal" xfId="24936"/>
    <cellStyle name="_VC 6.15.06 update on 06GRC power costs.xls Chart 3_Rebuttal Power Costs_Electric Rev Req Model (2009 GRC) Rebuttal 2" xfId="24937"/>
    <cellStyle name="_VC 6.15.06 update on 06GRC power costs.xls Chart 3_Rebuttal Power Costs_Electric Rev Req Model (2009 GRC) Rebuttal 2 2" xfId="24938"/>
    <cellStyle name="_VC 6.15.06 update on 06GRC power costs.xls Chart 3_Rebuttal Power Costs_Electric Rev Req Model (2009 GRC) Rebuttal 2 2 2" xfId="24939"/>
    <cellStyle name="_VC 6.15.06 update on 06GRC power costs.xls Chart 3_Rebuttal Power Costs_Electric Rev Req Model (2009 GRC) Rebuttal 2 3" xfId="24940"/>
    <cellStyle name="_VC 6.15.06 update on 06GRC power costs.xls Chart 3_Rebuttal Power Costs_Electric Rev Req Model (2009 GRC) Rebuttal 2 4" xfId="24941"/>
    <cellStyle name="_VC 6.15.06 update on 06GRC power costs.xls Chart 3_Rebuttal Power Costs_Electric Rev Req Model (2009 GRC) Rebuttal 3" xfId="24942"/>
    <cellStyle name="_VC 6.15.06 update on 06GRC power costs.xls Chart 3_Rebuttal Power Costs_Electric Rev Req Model (2009 GRC) Rebuttal 3 2" xfId="24943"/>
    <cellStyle name="_VC 6.15.06 update on 06GRC power costs.xls Chart 3_Rebuttal Power Costs_Electric Rev Req Model (2009 GRC) Rebuttal 4" xfId="24944"/>
    <cellStyle name="_VC 6.15.06 update on 06GRC power costs.xls Chart 3_Rebuttal Power Costs_Electric Rev Req Model (2009 GRC) Rebuttal 5" xfId="24945"/>
    <cellStyle name="_VC 6.15.06 update on 06GRC power costs.xls Chart 3_Rebuttal Power Costs_Electric Rev Req Model (2009 GRC) Rebuttal REmoval of New  WH Solar AdjustMI" xfId="24946"/>
    <cellStyle name="_VC 6.15.06 update on 06GRC power costs.xls Chart 3_Rebuttal Power Costs_Electric Rev Req Model (2009 GRC) Rebuttal REmoval of New  WH Solar AdjustMI 2" xfId="24947"/>
    <cellStyle name="_VC 6.15.06 update on 06GRC power costs.xls Chart 3_Rebuttal Power Costs_Electric Rev Req Model (2009 GRC) Rebuttal REmoval of New  WH Solar AdjustMI 2 2" xfId="24948"/>
    <cellStyle name="_VC 6.15.06 update on 06GRC power costs.xls Chart 3_Rebuttal Power Costs_Electric Rev Req Model (2009 GRC) Rebuttal REmoval of New  WH Solar AdjustMI 2 2 2" xfId="24949"/>
    <cellStyle name="_VC 6.15.06 update on 06GRC power costs.xls Chart 3_Rebuttal Power Costs_Electric Rev Req Model (2009 GRC) Rebuttal REmoval of New  WH Solar AdjustMI 2 2 2 2" xfId="24950"/>
    <cellStyle name="_VC 6.15.06 update on 06GRC power costs.xls Chart 3_Rebuttal Power Costs_Electric Rev Req Model (2009 GRC) Rebuttal REmoval of New  WH Solar AdjustMI 2 2 3" xfId="24951"/>
    <cellStyle name="_VC 6.15.06 update on 06GRC power costs.xls Chart 3_Rebuttal Power Costs_Electric Rev Req Model (2009 GRC) Rebuttal REmoval of New  WH Solar AdjustMI 2 3" xfId="24952"/>
    <cellStyle name="_VC 6.15.06 update on 06GRC power costs.xls Chart 3_Rebuttal Power Costs_Electric Rev Req Model (2009 GRC) Rebuttal REmoval of New  WH Solar AdjustMI 2 3 2" xfId="24953"/>
    <cellStyle name="_VC 6.15.06 update on 06GRC power costs.xls Chart 3_Rebuttal Power Costs_Electric Rev Req Model (2009 GRC) Rebuttal REmoval of New  WH Solar AdjustMI 2 4" xfId="24954"/>
    <cellStyle name="_VC 6.15.06 update on 06GRC power costs.xls Chart 3_Rebuttal Power Costs_Electric Rev Req Model (2009 GRC) Rebuttal REmoval of New  WH Solar AdjustMI 2 4 2" xfId="24955"/>
    <cellStyle name="_VC 6.15.06 update on 06GRC power costs.xls Chart 3_Rebuttal Power Costs_Electric Rev Req Model (2009 GRC) Rebuttal REmoval of New  WH Solar AdjustMI 2 5" xfId="24956"/>
    <cellStyle name="_VC 6.15.06 update on 06GRC power costs.xls Chart 3_Rebuttal Power Costs_Electric Rev Req Model (2009 GRC) Rebuttal REmoval of New  WH Solar AdjustMI 3" xfId="24957"/>
    <cellStyle name="_VC 6.15.06 update on 06GRC power costs.xls Chart 3_Rebuttal Power Costs_Electric Rev Req Model (2009 GRC) Rebuttal REmoval of New  WH Solar AdjustMI 3 2" xfId="24958"/>
    <cellStyle name="_VC 6.15.06 update on 06GRC power costs.xls Chart 3_Rebuttal Power Costs_Electric Rev Req Model (2009 GRC) Rebuttal REmoval of New  WH Solar AdjustMI 3 2 2" xfId="24959"/>
    <cellStyle name="_VC 6.15.06 update on 06GRC power costs.xls Chart 3_Rebuttal Power Costs_Electric Rev Req Model (2009 GRC) Rebuttal REmoval of New  WH Solar AdjustMI 3 3" xfId="24960"/>
    <cellStyle name="_VC 6.15.06 update on 06GRC power costs.xls Chart 3_Rebuttal Power Costs_Electric Rev Req Model (2009 GRC) Rebuttal REmoval of New  WH Solar AdjustMI 3 4" xfId="24961"/>
    <cellStyle name="_VC 6.15.06 update on 06GRC power costs.xls Chart 3_Rebuttal Power Costs_Electric Rev Req Model (2009 GRC) Rebuttal REmoval of New  WH Solar AdjustMI 4" xfId="24962"/>
    <cellStyle name="_VC 6.15.06 update on 06GRC power costs.xls Chart 3_Rebuttal Power Costs_Electric Rev Req Model (2009 GRC) Rebuttal REmoval of New  WH Solar AdjustMI 4 2" xfId="24963"/>
    <cellStyle name="_VC 6.15.06 update on 06GRC power costs.xls Chart 3_Rebuttal Power Costs_Electric Rev Req Model (2009 GRC) Rebuttal REmoval of New  WH Solar AdjustMI 4 2 2" xfId="24964"/>
    <cellStyle name="_VC 6.15.06 update on 06GRC power costs.xls Chart 3_Rebuttal Power Costs_Electric Rev Req Model (2009 GRC) Rebuttal REmoval of New  WH Solar AdjustMI 4 3" xfId="24965"/>
    <cellStyle name="_VC 6.15.06 update on 06GRC power costs.xls Chart 3_Rebuttal Power Costs_Electric Rev Req Model (2009 GRC) Rebuttal REmoval of New  WH Solar AdjustMI 5" xfId="24966"/>
    <cellStyle name="_VC 6.15.06 update on 06GRC power costs.xls Chart 3_Rebuttal Power Costs_Electric Rev Req Model (2009 GRC) Rebuttal REmoval of New  WH Solar AdjustMI 5 2" xfId="24967"/>
    <cellStyle name="_VC 6.15.06 update on 06GRC power costs.xls Chart 3_Rebuttal Power Costs_Electric Rev Req Model (2009 GRC) Rebuttal REmoval of New  WH Solar AdjustMI 6" xfId="24968"/>
    <cellStyle name="_VC 6.15.06 update on 06GRC power costs.xls Chart 3_Rebuttal Power Costs_Electric Rev Req Model (2009 GRC) Rebuttal REmoval of New  WH Solar AdjustMI 6 2" xfId="24969"/>
    <cellStyle name="_VC 6.15.06 update on 06GRC power costs.xls Chart 3_Rebuttal Power Costs_Electric Rev Req Model (2009 GRC) Rebuttal REmoval of New  WH Solar AdjustMI 7" xfId="24970"/>
    <cellStyle name="_VC 6.15.06 update on 06GRC power costs.xls Chart 3_Rebuttal Power Costs_Electric Rev Req Model (2009 GRC) Rebuttal REmoval of New  WH Solar AdjustMI_DEM-WP(C) ENERG10C--ctn Mid-C_042010 2010GRC" xfId="24971"/>
    <cellStyle name="_VC 6.15.06 update on 06GRC power costs.xls Chart 3_Rebuttal Power Costs_Electric Rev Req Model (2009 GRC) Rebuttal REmoval of New  WH Solar AdjustMI_DEM-WP(C) ENERG10C--ctn Mid-C_042010 2010GRC 2" xfId="24972"/>
    <cellStyle name="_VC 6.15.06 update on 06GRC power costs.xls Chart 3_Rebuttal Power Costs_Electric Rev Req Model (2009 GRC) Revised 01-18-2010" xfId="24973"/>
    <cellStyle name="_VC 6.15.06 update on 06GRC power costs.xls Chart 3_Rebuttal Power Costs_Electric Rev Req Model (2009 GRC) Revised 01-18-2010 2" xfId="24974"/>
    <cellStyle name="_VC 6.15.06 update on 06GRC power costs.xls Chart 3_Rebuttal Power Costs_Electric Rev Req Model (2009 GRC) Revised 01-18-2010 2 2" xfId="24975"/>
    <cellStyle name="_VC 6.15.06 update on 06GRC power costs.xls Chart 3_Rebuttal Power Costs_Electric Rev Req Model (2009 GRC) Revised 01-18-2010 2 2 2" xfId="24976"/>
    <cellStyle name="_VC 6.15.06 update on 06GRC power costs.xls Chart 3_Rebuttal Power Costs_Electric Rev Req Model (2009 GRC) Revised 01-18-2010 2 2 2 2" xfId="24977"/>
    <cellStyle name="_VC 6.15.06 update on 06GRC power costs.xls Chart 3_Rebuttal Power Costs_Electric Rev Req Model (2009 GRC) Revised 01-18-2010 2 2 3" xfId="24978"/>
    <cellStyle name="_VC 6.15.06 update on 06GRC power costs.xls Chart 3_Rebuttal Power Costs_Electric Rev Req Model (2009 GRC) Revised 01-18-2010 2 3" xfId="24979"/>
    <cellStyle name="_VC 6.15.06 update on 06GRC power costs.xls Chart 3_Rebuttal Power Costs_Electric Rev Req Model (2009 GRC) Revised 01-18-2010 2 3 2" xfId="24980"/>
    <cellStyle name="_VC 6.15.06 update on 06GRC power costs.xls Chart 3_Rebuttal Power Costs_Electric Rev Req Model (2009 GRC) Revised 01-18-2010 2 4" xfId="24981"/>
    <cellStyle name="_VC 6.15.06 update on 06GRC power costs.xls Chart 3_Rebuttal Power Costs_Electric Rev Req Model (2009 GRC) Revised 01-18-2010 2 4 2" xfId="24982"/>
    <cellStyle name="_VC 6.15.06 update on 06GRC power costs.xls Chart 3_Rebuttal Power Costs_Electric Rev Req Model (2009 GRC) Revised 01-18-2010 2 5" xfId="24983"/>
    <cellStyle name="_VC 6.15.06 update on 06GRC power costs.xls Chart 3_Rebuttal Power Costs_Electric Rev Req Model (2009 GRC) Revised 01-18-2010 3" xfId="24984"/>
    <cellStyle name="_VC 6.15.06 update on 06GRC power costs.xls Chart 3_Rebuttal Power Costs_Electric Rev Req Model (2009 GRC) Revised 01-18-2010 3 2" xfId="24985"/>
    <cellStyle name="_VC 6.15.06 update on 06GRC power costs.xls Chart 3_Rebuttal Power Costs_Electric Rev Req Model (2009 GRC) Revised 01-18-2010 3 2 2" xfId="24986"/>
    <cellStyle name="_VC 6.15.06 update on 06GRC power costs.xls Chart 3_Rebuttal Power Costs_Electric Rev Req Model (2009 GRC) Revised 01-18-2010 3 3" xfId="24987"/>
    <cellStyle name="_VC 6.15.06 update on 06GRC power costs.xls Chart 3_Rebuttal Power Costs_Electric Rev Req Model (2009 GRC) Revised 01-18-2010 3 4" xfId="24988"/>
    <cellStyle name="_VC 6.15.06 update on 06GRC power costs.xls Chart 3_Rebuttal Power Costs_Electric Rev Req Model (2009 GRC) Revised 01-18-2010 4" xfId="24989"/>
    <cellStyle name="_VC 6.15.06 update on 06GRC power costs.xls Chart 3_Rebuttal Power Costs_Electric Rev Req Model (2009 GRC) Revised 01-18-2010 4 2" xfId="24990"/>
    <cellStyle name="_VC 6.15.06 update on 06GRC power costs.xls Chart 3_Rebuttal Power Costs_Electric Rev Req Model (2009 GRC) Revised 01-18-2010 4 2 2" xfId="24991"/>
    <cellStyle name="_VC 6.15.06 update on 06GRC power costs.xls Chart 3_Rebuttal Power Costs_Electric Rev Req Model (2009 GRC) Revised 01-18-2010 4 3" xfId="24992"/>
    <cellStyle name="_VC 6.15.06 update on 06GRC power costs.xls Chart 3_Rebuttal Power Costs_Electric Rev Req Model (2009 GRC) Revised 01-18-2010 5" xfId="24993"/>
    <cellStyle name="_VC 6.15.06 update on 06GRC power costs.xls Chart 3_Rebuttal Power Costs_Electric Rev Req Model (2009 GRC) Revised 01-18-2010 5 2" xfId="24994"/>
    <cellStyle name="_VC 6.15.06 update on 06GRC power costs.xls Chart 3_Rebuttal Power Costs_Electric Rev Req Model (2009 GRC) Revised 01-18-2010 6" xfId="24995"/>
    <cellStyle name="_VC 6.15.06 update on 06GRC power costs.xls Chart 3_Rebuttal Power Costs_Electric Rev Req Model (2009 GRC) Revised 01-18-2010 6 2" xfId="24996"/>
    <cellStyle name="_VC 6.15.06 update on 06GRC power costs.xls Chart 3_Rebuttal Power Costs_Electric Rev Req Model (2009 GRC) Revised 01-18-2010 7" xfId="24997"/>
    <cellStyle name="_VC 6.15.06 update on 06GRC power costs.xls Chart 3_Rebuttal Power Costs_Electric Rev Req Model (2009 GRC) Revised 01-18-2010_DEM-WP(C) ENERG10C--ctn Mid-C_042010 2010GRC" xfId="24998"/>
    <cellStyle name="_VC 6.15.06 update on 06GRC power costs.xls Chart 3_Rebuttal Power Costs_Electric Rev Req Model (2009 GRC) Revised 01-18-2010_DEM-WP(C) ENERG10C--ctn Mid-C_042010 2010GRC 2" xfId="24999"/>
    <cellStyle name="_VC 6.15.06 update on 06GRC power costs.xls Chart 3_Rebuttal Power Costs_Final Order Electric EXHIBIT A-1" xfId="25000"/>
    <cellStyle name="_VC 6.15.06 update on 06GRC power costs.xls Chart 3_Rebuttal Power Costs_Final Order Electric EXHIBIT A-1 2" xfId="25001"/>
    <cellStyle name="_VC 6.15.06 update on 06GRC power costs.xls Chart 3_Rebuttal Power Costs_Final Order Electric EXHIBIT A-1 2 2" xfId="25002"/>
    <cellStyle name="_VC 6.15.06 update on 06GRC power costs.xls Chart 3_Rebuttal Power Costs_Final Order Electric EXHIBIT A-1 2 2 2" xfId="25003"/>
    <cellStyle name="_VC 6.15.06 update on 06GRC power costs.xls Chart 3_Rebuttal Power Costs_Final Order Electric EXHIBIT A-1 2 3" xfId="25004"/>
    <cellStyle name="_VC 6.15.06 update on 06GRC power costs.xls Chart 3_Rebuttal Power Costs_Final Order Electric EXHIBIT A-1 2 4" xfId="25005"/>
    <cellStyle name="_VC 6.15.06 update on 06GRC power costs.xls Chart 3_Rebuttal Power Costs_Final Order Electric EXHIBIT A-1 3" xfId="25006"/>
    <cellStyle name="_VC 6.15.06 update on 06GRC power costs.xls Chart 3_Rebuttal Power Costs_Final Order Electric EXHIBIT A-1 3 2" xfId="25007"/>
    <cellStyle name="_VC 6.15.06 update on 06GRC power costs.xls Chart 3_Rebuttal Power Costs_Final Order Electric EXHIBIT A-1 3 2 2" xfId="25008"/>
    <cellStyle name="_VC 6.15.06 update on 06GRC power costs.xls Chart 3_Rebuttal Power Costs_Final Order Electric EXHIBIT A-1 3 3" xfId="25009"/>
    <cellStyle name="_VC 6.15.06 update on 06GRC power costs.xls Chart 3_Rebuttal Power Costs_Final Order Electric EXHIBIT A-1 4" xfId="25010"/>
    <cellStyle name="_VC 6.15.06 update on 06GRC power costs.xls Chart 3_Rebuttal Power Costs_Final Order Electric EXHIBIT A-1 4 2" xfId="25011"/>
    <cellStyle name="_VC 6.15.06 update on 06GRC power costs.xls Chart 3_Rebuttal Power Costs_Final Order Electric EXHIBIT A-1 5" xfId="25012"/>
    <cellStyle name="_VC 6.15.06 update on 06GRC power costs.xls Chart 3_Rebuttal Power Costs_Final Order Electric EXHIBIT A-1 6" xfId="25013"/>
    <cellStyle name="_VC 6.15.06 update on 06GRC power costs.xls Chart 3_Rebuttal Power Costs_Final Order Electric EXHIBIT A-1 7" xfId="25014"/>
    <cellStyle name="_VC 6.15.06 update on 06GRC power costs.xls Chart 3_ROR &amp; CONV FACTOR" xfId="25015"/>
    <cellStyle name="_VC 6.15.06 update on 06GRC power costs.xls Chart 3_ROR &amp; CONV FACTOR 2" xfId="25016"/>
    <cellStyle name="_VC 6.15.06 update on 06GRC power costs.xls Chart 3_ROR &amp; CONV FACTOR 2 2" xfId="25017"/>
    <cellStyle name="_VC 6.15.06 update on 06GRC power costs.xls Chart 3_ROR &amp; CONV FACTOR 2 2 2" xfId="25018"/>
    <cellStyle name="_VC 6.15.06 update on 06GRC power costs.xls Chart 3_ROR &amp; CONV FACTOR 2 3" xfId="25019"/>
    <cellStyle name="_VC 6.15.06 update on 06GRC power costs.xls Chart 3_ROR &amp; CONV FACTOR 3" xfId="25020"/>
    <cellStyle name="_VC 6.15.06 update on 06GRC power costs.xls Chart 3_ROR &amp; CONV FACTOR 3 2" xfId="25021"/>
    <cellStyle name="_VC 6.15.06 update on 06GRC power costs.xls Chart 3_ROR &amp; CONV FACTOR 4" xfId="25022"/>
    <cellStyle name="_VC 6.15.06 update on 06GRC power costs.xls Chart 3_ROR 5.02" xfId="25023"/>
    <cellStyle name="_VC 6.15.06 update on 06GRC power costs.xls Chart 3_ROR 5.02 2" xfId="25024"/>
    <cellStyle name="_VC 6.15.06 update on 06GRC power costs.xls Chart 3_ROR 5.02 2 2" xfId="25025"/>
    <cellStyle name="_VC 6.15.06 update on 06GRC power costs.xls Chart 3_ROR 5.02 2 2 2" xfId="25026"/>
    <cellStyle name="_VC 6.15.06 update on 06GRC power costs.xls Chart 3_ROR 5.02 2 3" xfId="25027"/>
    <cellStyle name="_VC 6.15.06 update on 06GRC power costs.xls Chart 3_ROR 5.02 3" xfId="25028"/>
    <cellStyle name="_VC 6.15.06 update on 06GRC power costs.xls Chart 3_ROR 5.02 3 2" xfId="25029"/>
    <cellStyle name="_VC 6.15.06 update on 06GRC power costs.xls Chart 3_ROR 5.02 4" xfId="25030"/>
    <cellStyle name="_VC 6.15.06 update on 06GRC power costs.xls Chart 3_Wind Integration 10GRC" xfId="25031"/>
    <cellStyle name="_VC 6.15.06 update on 06GRC power costs.xls Chart 3_Wind Integration 10GRC 2" xfId="25032"/>
    <cellStyle name="_VC 6.15.06 update on 06GRC power costs.xls Chart 3_Wind Integration 10GRC 2 2" xfId="25033"/>
    <cellStyle name="_VC 6.15.06 update on 06GRC power costs.xls Chart 3_Wind Integration 10GRC 2 2 2" xfId="25034"/>
    <cellStyle name="_VC 6.15.06 update on 06GRC power costs.xls Chart 3_Wind Integration 10GRC 2 2 2 2" xfId="25035"/>
    <cellStyle name="_VC 6.15.06 update on 06GRC power costs.xls Chart 3_Wind Integration 10GRC 2 3" xfId="25036"/>
    <cellStyle name="_VC 6.15.06 update on 06GRC power costs.xls Chart 3_Wind Integration 10GRC 2 3 2" xfId="25037"/>
    <cellStyle name="_VC 6.15.06 update on 06GRC power costs.xls Chart 3_Wind Integration 10GRC 2 4" xfId="25038"/>
    <cellStyle name="_VC 6.15.06 update on 06GRC power costs.xls Chart 3_Wind Integration 10GRC 2 4 2" xfId="25039"/>
    <cellStyle name="_VC 6.15.06 update on 06GRC power costs.xls Chart 3_Wind Integration 10GRC 2 5" xfId="25040"/>
    <cellStyle name="_VC 6.15.06 update on 06GRC power costs.xls Chart 3_Wind Integration 10GRC 3" xfId="25041"/>
    <cellStyle name="_VC 6.15.06 update on 06GRC power costs.xls Chart 3_Wind Integration 10GRC 3 2" xfId="25042"/>
    <cellStyle name="_VC 6.15.06 update on 06GRC power costs.xls Chart 3_Wind Integration 10GRC 3 2 2" xfId="25043"/>
    <cellStyle name="_VC 6.15.06 update on 06GRC power costs.xls Chart 3_Wind Integration 10GRC 3 3" xfId="25044"/>
    <cellStyle name="_VC 6.15.06 update on 06GRC power costs.xls Chart 3_Wind Integration 10GRC 4" xfId="25045"/>
    <cellStyle name="_VC 6.15.06 update on 06GRC power costs.xls Chart 3_Wind Integration 10GRC 4 2" xfId="25046"/>
    <cellStyle name="_VC 6.15.06 update on 06GRC power costs.xls Chart 3_Wind Integration 10GRC 4 2 2" xfId="25047"/>
    <cellStyle name="_VC 6.15.06 update on 06GRC power costs.xls Chart 3_Wind Integration 10GRC 4 3" xfId="25048"/>
    <cellStyle name="_VC 6.15.06 update on 06GRC power costs.xls Chart 3_Wind Integration 10GRC 5" xfId="25049"/>
    <cellStyle name="_VC 6.15.06 update on 06GRC power costs.xls Chart 3_Wind Integration 10GRC 5 2" xfId="25050"/>
    <cellStyle name="_VC 6.15.06 update on 06GRC power costs.xls Chart 3_Wind Integration 10GRC 6" xfId="25051"/>
    <cellStyle name="_VC 6.15.06 update on 06GRC power costs.xls Chart 3_Wind Integration 10GRC 6 2" xfId="25052"/>
    <cellStyle name="_VC 6.15.06 update on 06GRC power costs.xls Chart 3_Wind Integration 10GRC 7" xfId="25053"/>
    <cellStyle name="_VC 6.15.06 update on 06GRC power costs.xls Chart 3_Wind Integration 10GRC_DEM-WP(C) ENERG10C--ctn Mid-C_042010 2010GRC" xfId="25054"/>
    <cellStyle name="_VC 6.15.06 update on 06GRC power costs.xls Chart 3_Wind Integration 10GRC_DEM-WP(C) ENERG10C--ctn Mid-C_042010 2010GRC 2" xfId="25055"/>
    <cellStyle name="_VC Mid C Generation-ctn Mid-C_011209" xfId="25056"/>
    <cellStyle name="_VC Mid C Generation-ctn Mid-C_011209 2" xfId="25057"/>
    <cellStyle name="_VC Mid C Generation-ctn Mid-C_011209 2 2" xfId="25058"/>
    <cellStyle name="_VC Mid C Generation-ctn Mid-C_011209 2 2 2" xfId="25059"/>
    <cellStyle name="_VC Mid C Generation-ctn Mid-C_011209 2 3" xfId="25060"/>
    <cellStyle name="_VC Mid C Generation-ctn Mid-C_011209 3" xfId="25061"/>
    <cellStyle name="_VC Mid C Generation-ctn Mid-C_011209 3 2" xfId="25062"/>
    <cellStyle name="_Worksheet" xfId="25063"/>
    <cellStyle name="_Worksheet 10" xfId="25064"/>
    <cellStyle name="_Worksheet 2" xfId="25065"/>
    <cellStyle name="_Worksheet 2 2" xfId="25066"/>
    <cellStyle name="_Worksheet 2 2 2" xfId="25067"/>
    <cellStyle name="_Worksheet 2 2 2 2" xfId="25068"/>
    <cellStyle name="_Worksheet 2 2 2 2 2" xfId="25069"/>
    <cellStyle name="_Worksheet 2 2 3" xfId="25070"/>
    <cellStyle name="_Worksheet 2 2 3 2" xfId="25071"/>
    <cellStyle name="_Worksheet 2 2 4" xfId="25072"/>
    <cellStyle name="_Worksheet 2 2 4 2" xfId="25073"/>
    <cellStyle name="_Worksheet 2 3" xfId="25074"/>
    <cellStyle name="_Worksheet 2 3 2" xfId="25075"/>
    <cellStyle name="_Worksheet 2 3 2 2" xfId="25076"/>
    <cellStyle name="_Worksheet 2 4" xfId="25077"/>
    <cellStyle name="_Worksheet 2 4 2" xfId="25078"/>
    <cellStyle name="_Worksheet 2 4 2 2" xfId="25079"/>
    <cellStyle name="_Worksheet 2 4 3" xfId="25080"/>
    <cellStyle name="_Worksheet 2 5" xfId="25081"/>
    <cellStyle name="_Worksheet 2 5 2" xfId="25082"/>
    <cellStyle name="_Worksheet 2 6" xfId="25083"/>
    <cellStyle name="_Worksheet 2 6 2" xfId="25084"/>
    <cellStyle name="_Worksheet 3" xfId="25085"/>
    <cellStyle name="_Worksheet 3 2" xfId="25086"/>
    <cellStyle name="_Worksheet 3 2 2" xfId="25087"/>
    <cellStyle name="_Worksheet 3 2 2 2" xfId="25088"/>
    <cellStyle name="_Worksheet 3 2 2 2 2" xfId="25089"/>
    <cellStyle name="_Worksheet 3 2 3" xfId="25090"/>
    <cellStyle name="_Worksheet 3 2 3 2" xfId="25091"/>
    <cellStyle name="_Worksheet 3 2 4" xfId="25092"/>
    <cellStyle name="_Worksheet 3 2 4 2" xfId="25093"/>
    <cellStyle name="_Worksheet 3 2 5" xfId="25094"/>
    <cellStyle name="_Worksheet 3 3" xfId="25095"/>
    <cellStyle name="_Worksheet 3 3 2" xfId="25096"/>
    <cellStyle name="_Worksheet 3 3 2 2" xfId="25097"/>
    <cellStyle name="_Worksheet 3 4" xfId="25098"/>
    <cellStyle name="_Worksheet 3 4 2" xfId="25099"/>
    <cellStyle name="_Worksheet 3 5" xfId="25100"/>
    <cellStyle name="_Worksheet 3 5 2" xfId="25101"/>
    <cellStyle name="_Worksheet 4" xfId="25102"/>
    <cellStyle name="_Worksheet 4 2" xfId="25103"/>
    <cellStyle name="_Worksheet 4 2 2" xfId="25104"/>
    <cellStyle name="_Worksheet 4 2 2 2" xfId="25105"/>
    <cellStyle name="_Worksheet 4 3" xfId="25106"/>
    <cellStyle name="_Worksheet 4 3 2" xfId="25107"/>
    <cellStyle name="_Worksheet 4 4" xfId="25108"/>
    <cellStyle name="_Worksheet 4 4 2" xfId="25109"/>
    <cellStyle name="_Worksheet 5" xfId="25110"/>
    <cellStyle name="_Worksheet 5 2" xfId="25111"/>
    <cellStyle name="_Worksheet 5 2 2" xfId="25112"/>
    <cellStyle name="_Worksheet 5 2 3" xfId="25113"/>
    <cellStyle name="_Worksheet 5 3" xfId="25114"/>
    <cellStyle name="_Worksheet 6" xfId="25115"/>
    <cellStyle name="_Worksheet 6 2" xfId="25116"/>
    <cellStyle name="_Worksheet 6 2 2" xfId="25117"/>
    <cellStyle name="_Worksheet 6 2 3" xfId="25118"/>
    <cellStyle name="_Worksheet 6 3" xfId="25119"/>
    <cellStyle name="_Worksheet 6 4" xfId="25120"/>
    <cellStyle name="_Worksheet 7" xfId="25121"/>
    <cellStyle name="_Worksheet 7 2" xfId="25122"/>
    <cellStyle name="_Worksheet 7 2 2" xfId="25123"/>
    <cellStyle name="_Worksheet 7 2 2 2" xfId="25124"/>
    <cellStyle name="_Worksheet 7 2 3" xfId="25125"/>
    <cellStyle name="_Worksheet 7 3" xfId="25126"/>
    <cellStyle name="_Worksheet 7 3 2" xfId="25127"/>
    <cellStyle name="_Worksheet 7 4" xfId="25128"/>
    <cellStyle name="_Worksheet 8" xfId="25129"/>
    <cellStyle name="_Worksheet 8 2" xfId="25130"/>
    <cellStyle name="_Worksheet 9" xfId="25131"/>
    <cellStyle name="_Worksheet 9 2" xfId="25132"/>
    <cellStyle name="_Worksheet_Chelan PUD Power Costs (8-10)" xfId="25133"/>
    <cellStyle name="_Worksheet_Chelan PUD Power Costs (8-10) 2" xfId="25134"/>
    <cellStyle name="_Worksheet_DEM-WP(C) Chelan Power Costs" xfId="25135"/>
    <cellStyle name="_Worksheet_DEM-WP(C) Chelan Power Costs 2" xfId="25136"/>
    <cellStyle name="_Worksheet_DEM-WP(C) Chelan Power Costs 2 2" xfId="25137"/>
    <cellStyle name="_Worksheet_DEM-WP(C) Chelan Power Costs 2 2 2" xfId="25138"/>
    <cellStyle name="_Worksheet_DEM-WP(C) Chelan Power Costs 2 3" xfId="25139"/>
    <cellStyle name="_Worksheet_DEM-WP(C) Chelan Power Costs 3" xfId="25140"/>
    <cellStyle name="_Worksheet_DEM-WP(C) Chelan Power Costs 3 2" xfId="25141"/>
    <cellStyle name="_Worksheet_DEM-WP(C) Chelan Power Costs 3 2 2" xfId="25142"/>
    <cellStyle name="_Worksheet_DEM-WP(C) Chelan Power Costs 3 3" xfId="25143"/>
    <cellStyle name="_Worksheet_DEM-WP(C) Chelan Power Costs 4" xfId="25144"/>
    <cellStyle name="_Worksheet_DEM-WP(C) Chelan Power Costs 4 2" xfId="25145"/>
    <cellStyle name="_Worksheet_DEM-WP(C) Chelan Power Costs 5" xfId="25146"/>
    <cellStyle name="_Worksheet_DEM-WP(C) Chelan Power Costs 5 2" xfId="25147"/>
    <cellStyle name="_Worksheet_DEM-WP(C) ENERG10C--ctn Mid-C_042010 2010GRC" xfId="25148"/>
    <cellStyle name="_Worksheet_DEM-WP(C) ENERG10C--ctn Mid-C_042010 2010GRC 2" xfId="25149"/>
    <cellStyle name="_Worksheet_DEM-WP(C) Gas Transport 2010GRC" xfId="25150"/>
    <cellStyle name="_Worksheet_DEM-WP(C) Gas Transport 2010GRC 2" xfId="25151"/>
    <cellStyle name="_Worksheet_DEM-WP(C) Gas Transport 2010GRC 2 2" xfId="25152"/>
    <cellStyle name="_Worksheet_DEM-WP(C) Gas Transport 2010GRC 2 2 2" xfId="25153"/>
    <cellStyle name="_Worksheet_DEM-WP(C) Gas Transport 2010GRC 2 3" xfId="25154"/>
    <cellStyle name="_Worksheet_DEM-WP(C) Gas Transport 2010GRC 3" xfId="25155"/>
    <cellStyle name="_Worksheet_DEM-WP(C) Gas Transport 2010GRC 3 2" xfId="25156"/>
    <cellStyle name="_Worksheet_DEM-WP(C) Gas Transport 2010GRC 3 2 2" xfId="25157"/>
    <cellStyle name="_Worksheet_DEM-WP(C) Gas Transport 2010GRC 3 3" xfId="25158"/>
    <cellStyle name="_Worksheet_DEM-WP(C) Gas Transport 2010GRC 4" xfId="25159"/>
    <cellStyle name="_Worksheet_DEM-WP(C) Gas Transport 2010GRC 4 2" xfId="25160"/>
    <cellStyle name="_Worksheet_DEM-WP(C) Gas Transport 2010GRC 5" xfId="25161"/>
    <cellStyle name="_Worksheet_DEM-WP(C) Gas Transport 2010GRC 5 2" xfId="25162"/>
    <cellStyle name="_Worksheet_NIM Summary" xfId="25163"/>
    <cellStyle name="_Worksheet_NIM Summary 2" xfId="25164"/>
    <cellStyle name="_Worksheet_NIM Summary 2 2" xfId="25165"/>
    <cellStyle name="_Worksheet_NIM Summary 2 2 2" xfId="25166"/>
    <cellStyle name="_Worksheet_NIM Summary 2 2 2 2" xfId="25167"/>
    <cellStyle name="_Worksheet_NIM Summary 2 3" xfId="25168"/>
    <cellStyle name="_Worksheet_NIM Summary 2 3 2" xfId="25169"/>
    <cellStyle name="_Worksheet_NIM Summary 2 4" xfId="25170"/>
    <cellStyle name="_Worksheet_NIM Summary 2 4 2" xfId="25171"/>
    <cellStyle name="_Worksheet_NIM Summary 2 5" xfId="25172"/>
    <cellStyle name="_Worksheet_NIM Summary 3" xfId="25173"/>
    <cellStyle name="_Worksheet_NIM Summary 3 2" xfId="25174"/>
    <cellStyle name="_Worksheet_NIM Summary 3 2 2" xfId="25175"/>
    <cellStyle name="_Worksheet_NIM Summary 3 3" xfId="25176"/>
    <cellStyle name="_Worksheet_NIM Summary 4" xfId="25177"/>
    <cellStyle name="_Worksheet_NIM Summary 4 2" xfId="25178"/>
    <cellStyle name="_Worksheet_NIM Summary 4 2 2" xfId="25179"/>
    <cellStyle name="_Worksheet_NIM Summary 4 3" xfId="25180"/>
    <cellStyle name="_Worksheet_NIM Summary 5" xfId="25181"/>
    <cellStyle name="_Worksheet_NIM Summary 5 2" xfId="25182"/>
    <cellStyle name="_Worksheet_NIM Summary 6" xfId="25183"/>
    <cellStyle name="_Worksheet_NIM Summary 6 2" xfId="25184"/>
    <cellStyle name="_Worksheet_NIM Summary 7" xfId="25185"/>
    <cellStyle name="_Worksheet_NIM Summary_DEM-WP(C) ENERG10C--ctn Mid-C_042010 2010GRC" xfId="25186"/>
    <cellStyle name="_Worksheet_NIM Summary_DEM-WP(C) ENERG10C--ctn Mid-C_042010 2010GRC 2" xfId="25187"/>
    <cellStyle name="_Worksheet_Transmission Workbook for May BOD" xfId="25188"/>
    <cellStyle name="_Worksheet_Transmission Workbook for May BOD 2" xfId="25189"/>
    <cellStyle name="_Worksheet_Transmission Workbook for May BOD 2 2" xfId="25190"/>
    <cellStyle name="_Worksheet_Transmission Workbook for May BOD 2 2 2" xfId="25191"/>
    <cellStyle name="_Worksheet_Transmission Workbook for May BOD 2 2 2 2" xfId="25192"/>
    <cellStyle name="_Worksheet_Transmission Workbook for May BOD 2 3" xfId="25193"/>
    <cellStyle name="_Worksheet_Transmission Workbook for May BOD 2 3 2" xfId="25194"/>
    <cellStyle name="_Worksheet_Transmission Workbook for May BOD 2 4" xfId="25195"/>
    <cellStyle name="_Worksheet_Transmission Workbook for May BOD 2 4 2" xfId="25196"/>
    <cellStyle name="_Worksheet_Transmission Workbook for May BOD 2 5" xfId="25197"/>
    <cellStyle name="_Worksheet_Transmission Workbook for May BOD 3" xfId="25198"/>
    <cellStyle name="_Worksheet_Transmission Workbook for May BOD 3 2" xfId="25199"/>
    <cellStyle name="_Worksheet_Transmission Workbook for May BOD 3 2 2" xfId="25200"/>
    <cellStyle name="_Worksheet_Transmission Workbook for May BOD 3 3" xfId="25201"/>
    <cellStyle name="_Worksheet_Transmission Workbook for May BOD 4" xfId="25202"/>
    <cellStyle name="_Worksheet_Transmission Workbook for May BOD 4 2" xfId="25203"/>
    <cellStyle name="_Worksheet_Transmission Workbook for May BOD 4 2 2" xfId="25204"/>
    <cellStyle name="_Worksheet_Transmission Workbook for May BOD 4 3" xfId="25205"/>
    <cellStyle name="_Worksheet_Transmission Workbook for May BOD 5" xfId="25206"/>
    <cellStyle name="_Worksheet_Transmission Workbook for May BOD 5 2" xfId="25207"/>
    <cellStyle name="_Worksheet_Transmission Workbook for May BOD 6" xfId="25208"/>
    <cellStyle name="_Worksheet_Transmission Workbook for May BOD 6 2" xfId="25209"/>
    <cellStyle name="_Worksheet_Transmission Workbook for May BOD 7" xfId="25210"/>
    <cellStyle name="_Worksheet_Transmission Workbook for May BOD_DEM-WP(C) ENERG10C--ctn Mid-C_042010 2010GRC" xfId="25211"/>
    <cellStyle name="_Worksheet_Transmission Workbook for May BOD_DEM-WP(C) ENERG10C--ctn Mid-C_042010 2010GRC 2" xfId="25212"/>
    <cellStyle name="_Worksheet_Wind Integration 10GRC" xfId="25213"/>
    <cellStyle name="_Worksheet_Wind Integration 10GRC 2" xfId="25214"/>
    <cellStyle name="_Worksheet_Wind Integration 10GRC 2 2" xfId="25215"/>
    <cellStyle name="_Worksheet_Wind Integration 10GRC 2 2 2" xfId="25216"/>
    <cellStyle name="_Worksheet_Wind Integration 10GRC 2 2 2 2" xfId="25217"/>
    <cellStyle name="_Worksheet_Wind Integration 10GRC 2 3" xfId="25218"/>
    <cellStyle name="_Worksheet_Wind Integration 10GRC 2 3 2" xfId="25219"/>
    <cellStyle name="_Worksheet_Wind Integration 10GRC 2 4" xfId="25220"/>
    <cellStyle name="_Worksheet_Wind Integration 10GRC 2 4 2" xfId="25221"/>
    <cellStyle name="_Worksheet_Wind Integration 10GRC 2 5" xfId="25222"/>
    <cellStyle name="_Worksheet_Wind Integration 10GRC 3" xfId="25223"/>
    <cellStyle name="_Worksheet_Wind Integration 10GRC 3 2" xfId="25224"/>
    <cellStyle name="_Worksheet_Wind Integration 10GRC 3 2 2" xfId="25225"/>
    <cellStyle name="_Worksheet_Wind Integration 10GRC 3 3" xfId="25226"/>
    <cellStyle name="_Worksheet_Wind Integration 10GRC 4" xfId="25227"/>
    <cellStyle name="_Worksheet_Wind Integration 10GRC 4 2" xfId="25228"/>
    <cellStyle name="_Worksheet_Wind Integration 10GRC 4 2 2" xfId="25229"/>
    <cellStyle name="_Worksheet_Wind Integration 10GRC 4 3" xfId="25230"/>
    <cellStyle name="_Worksheet_Wind Integration 10GRC 5" xfId="25231"/>
    <cellStyle name="_Worksheet_Wind Integration 10GRC 5 2" xfId="25232"/>
    <cellStyle name="_Worksheet_Wind Integration 10GRC 6" xfId="25233"/>
    <cellStyle name="_Worksheet_Wind Integration 10GRC 6 2" xfId="25234"/>
    <cellStyle name="_Worksheet_Wind Integration 10GRC 7" xfId="25235"/>
    <cellStyle name="_Worksheet_Wind Integration 10GRC_DEM-WP(C) ENERG10C--ctn Mid-C_042010 2010GRC" xfId="25236"/>
    <cellStyle name="_Worksheet_Wind Integration 10GRC_DEM-WP(C) ENERG10C--ctn Mid-C_042010 2010GRC 2" xfId="25237"/>
    <cellStyle name="0,0_x000d__x000a_NA_x000d__x000a_" xfId="25238"/>
    <cellStyle name="0,0_x000d__x000a_NA_x000d__x000a_ 2" xfId="25239"/>
    <cellStyle name="0,0_x000d__x000a_NA_x000d__x000a_ 2 2" xfId="25240"/>
    <cellStyle name="0,0_x000d__x000a_NA_x000d__x000a_ 2 2 2" xfId="25241"/>
    <cellStyle name="0,0_x000d__x000a_NA_x000d__x000a_ 2 3" xfId="25242"/>
    <cellStyle name="0,0_x000d__x000a_NA_x000d__x000a_ 3" xfId="25243"/>
    <cellStyle name="0,0_x000d__x000a_NA_x000d__x000a_ 3 2" xfId="25244"/>
    <cellStyle name="0,0_x000d__x000a_NA_x000d__x000a_ 4" xfId="25245"/>
    <cellStyle name="0,0_x000d__x000a_NA_x000d__x000a_ 4 2" xfId="25246"/>
    <cellStyle name="0,0_x000d__x000a_NA_x000d__x000a_ 5" xfId="25247"/>
    <cellStyle name="0000" xfId="25248"/>
    <cellStyle name="000000" xfId="25249"/>
    <cellStyle name="14BLIN - Style8" xfId="25250"/>
    <cellStyle name="14-BT - Style1" xfId="25251"/>
    <cellStyle name="20% - Accent1 10" xfId="25252"/>
    <cellStyle name="20% - Accent1 10 2" xfId="25253"/>
    <cellStyle name="20% - Accent1 10 2 2" xfId="25254"/>
    <cellStyle name="20% - Accent1 10 3" xfId="25255"/>
    <cellStyle name="20% - Accent1 10 4" xfId="25256"/>
    <cellStyle name="20% - Accent1 11" xfId="25257"/>
    <cellStyle name="20% - Accent1 11 2" xfId="25258"/>
    <cellStyle name="20% - Accent1 11 3" xfId="25259"/>
    <cellStyle name="20% - Accent1 12" xfId="25260"/>
    <cellStyle name="20% - Accent1 13" xfId="25261"/>
    <cellStyle name="20% - Accent1 2" xfId="25262"/>
    <cellStyle name="20% - Accent1 2 2" xfId="25263"/>
    <cellStyle name="20% - Accent1 2 2 2" xfId="25264"/>
    <cellStyle name="20% - Accent1 2 2 2 2" xfId="25265"/>
    <cellStyle name="20% - Accent1 2 2 2 2 2" xfId="25266"/>
    <cellStyle name="20% - Accent1 2 2 2 3" xfId="25267"/>
    <cellStyle name="20% - Accent1 2 2 2 3 2" xfId="25268"/>
    <cellStyle name="20% - Accent1 2 2 2 4" xfId="25269"/>
    <cellStyle name="20% - Accent1 2 2 3" xfId="25270"/>
    <cellStyle name="20% - Accent1 2 2 3 2" xfId="25271"/>
    <cellStyle name="20% - Accent1 2 2 3 2 2" xfId="25272"/>
    <cellStyle name="20% - Accent1 2 2 3 2 3" xfId="25273"/>
    <cellStyle name="20% - Accent1 2 2 3 3" xfId="25274"/>
    <cellStyle name="20% - Accent1 2 2 3 4" xfId="25275"/>
    <cellStyle name="20% - Accent1 2 2 4" xfId="25276"/>
    <cellStyle name="20% - Accent1 2 2 4 2" xfId="25277"/>
    <cellStyle name="20% - Accent1 2 2 4 3" xfId="25278"/>
    <cellStyle name="20% - Accent1 2 2 5" xfId="25279"/>
    <cellStyle name="20% - Accent1 2 2 5 2" xfId="25280"/>
    <cellStyle name="20% - Accent1 2 2 6" xfId="25281"/>
    <cellStyle name="20% - Accent1 2 3" xfId="25282"/>
    <cellStyle name="20% - Accent1 2 3 2" xfId="25283"/>
    <cellStyle name="20% - Accent1 2 3 2 2" xfId="25284"/>
    <cellStyle name="20% - Accent1 2 3 2 2 2" xfId="25285"/>
    <cellStyle name="20% - Accent1 2 3 2 3" xfId="25286"/>
    <cellStyle name="20% - Accent1 2 3 3" xfId="25287"/>
    <cellStyle name="20% - Accent1 2 3 3 2" xfId="25288"/>
    <cellStyle name="20% - Accent1 2 3 4" xfId="25289"/>
    <cellStyle name="20% - Accent1 2 3 4 2" xfId="25290"/>
    <cellStyle name="20% - Accent1 2 3 5" xfId="25291"/>
    <cellStyle name="20% - Accent1 2 4" xfId="25292"/>
    <cellStyle name="20% - Accent1 2 4 2" xfId="25293"/>
    <cellStyle name="20% - Accent1 2 4 2 2" xfId="25294"/>
    <cellStyle name="20% - Accent1 2 4 2 2 2" xfId="25295"/>
    <cellStyle name="20% - Accent1 2 4 2 3" xfId="25296"/>
    <cellStyle name="20% - Accent1 2 4 2 3 2" xfId="25297"/>
    <cellStyle name="20% - Accent1 2 4 3" xfId="25298"/>
    <cellStyle name="20% - Accent1 2 4 3 2" xfId="25299"/>
    <cellStyle name="20% - Accent1 2 4 3 2 2" xfId="25300"/>
    <cellStyle name="20% - Accent1 2 4 3 3" xfId="25301"/>
    <cellStyle name="20% - Accent1 2 4 4" xfId="25302"/>
    <cellStyle name="20% - Accent1 2 4 4 2" xfId="25303"/>
    <cellStyle name="20% - Accent1 2 4 5" xfId="25304"/>
    <cellStyle name="20% - Accent1 2 4 5 2" xfId="25305"/>
    <cellStyle name="20% - Accent1 2 5" xfId="25306"/>
    <cellStyle name="20% - Accent1 2 5 2" xfId="25307"/>
    <cellStyle name="20% - Accent1 2 5 2 2" xfId="25308"/>
    <cellStyle name="20% - Accent1 2 5 3" xfId="25309"/>
    <cellStyle name="20% - Accent1 2 6" xfId="25310"/>
    <cellStyle name="20% - Accent1 2 6 2" xfId="25311"/>
    <cellStyle name="20% - Accent1 2 6 2 2" xfId="25312"/>
    <cellStyle name="20% - Accent1 2 6 3" xfId="25313"/>
    <cellStyle name="20% - Accent1 2 7" xfId="25314"/>
    <cellStyle name="20% - Accent1 2 7 2" xfId="25315"/>
    <cellStyle name="20% - Accent1 2 8" xfId="25316"/>
    <cellStyle name="20% - Accent1 2 9" xfId="25317"/>
    <cellStyle name="20% - Accent1 2_12PCORC Wind Vestas and Royalties" xfId="25318"/>
    <cellStyle name="20% - Accent1 3" xfId="25319"/>
    <cellStyle name="20% - Accent1 3 2" xfId="25320"/>
    <cellStyle name="20% - Accent1 3 2 2" xfId="25321"/>
    <cellStyle name="20% - Accent1 3 2 2 2" xfId="25322"/>
    <cellStyle name="20% - Accent1 3 2 3" xfId="25323"/>
    <cellStyle name="20% - Accent1 3 2 3 2" xfId="25324"/>
    <cellStyle name="20% - Accent1 3 2 4" xfId="25325"/>
    <cellStyle name="20% - Accent1 3 2 4 2" xfId="25326"/>
    <cellStyle name="20% - Accent1 3 2 5" xfId="25327"/>
    <cellStyle name="20% - Accent1 3 2 6" xfId="25328"/>
    <cellStyle name="20% - Accent1 3 3" xfId="25329"/>
    <cellStyle name="20% - Accent1 3 3 2" xfId="25330"/>
    <cellStyle name="20% - Accent1 3 3 2 2" xfId="25331"/>
    <cellStyle name="20% - Accent1 3 3 2 2 2" xfId="25332"/>
    <cellStyle name="20% - Accent1 3 3 2 3" xfId="25333"/>
    <cellStyle name="20% - Accent1 3 3 2 4" xfId="25334"/>
    <cellStyle name="20% - Accent1 3 3 2 5" xfId="25335"/>
    <cellStyle name="20% - Accent1 3 3 3" xfId="25336"/>
    <cellStyle name="20% - Accent1 3 3 3 2" xfId="25337"/>
    <cellStyle name="20% - Accent1 3 3 4" xfId="25338"/>
    <cellStyle name="20% - Accent1 3 4" xfId="25339"/>
    <cellStyle name="20% - Accent1 3 4 2" xfId="25340"/>
    <cellStyle name="20% - Accent1 3 4 2 2" xfId="25341"/>
    <cellStyle name="20% - Accent1 3 4 3" xfId="25342"/>
    <cellStyle name="20% - Accent1 3 4 4" xfId="25343"/>
    <cellStyle name="20% - Accent1 3 5" xfId="25344"/>
    <cellStyle name="20% - Accent1 3 5 2" xfId="25345"/>
    <cellStyle name="20% - Accent1 3 6" xfId="25346"/>
    <cellStyle name="20% - Accent1 3 7" xfId="25347"/>
    <cellStyle name="20% - Accent1 4" xfId="25348"/>
    <cellStyle name="20% - Accent1 4 2" xfId="25349"/>
    <cellStyle name="20% - Accent1 4 2 2" xfId="25350"/>
    <cellStyle name="20% - Accent1 4 2 2 2" xfId="25351"/>
    <cellStyle name="20% - Accent1 4 2 3" xfId="25352"/>
    <cellStyle name="20% - Accent1 4 2 3 2" xfId="25353"/>
    <cellStyle name="20% - Accent1 4 2 4" xfId="25354"/>
    <cellStyle name="20% - Accent1 4 2 4 2" xfId="25355"/>
    <cellStyle name="20% - Accent1 4 2 5" xfId="25356"/>
    <cellStyle name="20% - Accent1 4 3" xfId="25357"/>
    <cellStyle name="20% - Accent1 4 3 2" xfId="25358"/>
    <cellStyle name="20% - Accent1 4 3 2 2" xfId="25359"/>
    <cellStyle name="20% - Accent1 4 3 3" xfId="25360"/>
    <cellStyle name="20% - Accent1 4 4" xfId="25361"/>
    <cellStyle name="20% - Accent1 4 4 2" xfId="25362"/>
    <cellStyle name="20% - Accent1 4 5" xfId="25363"/>
    <cellStyle name="20% - Accent1 4 5 2" xfId="25364"/>
    <cellStyle name="20% - Accent1 4 6" xfId="25365"/>
    <cellStyle name="20% - Accent1 4 6 2" xfId="25366"/>
    <cellStyle name="20% - Accent1 4 7" xfId="25367"/>
    <cellStyle name="20% - Accent1 4 7 2" xfId="25368"/>
    <cellStyle name="20% - Accent1 4 8" xfId="25369"/>
    <cellStyle name="20% - Accent1 4 9" xfId="25370"/>
    <cellStyle name="20% - Accent1 5" xfId="25371"/>
    <cellStyle name="20% - Accent1 5 2" xfId="25372"/>
    <cellStyle name="20% - Accent1 5 2 2" xfId="25373"/>
    <cellStyle name="20% - Accent1 5 2 2 2" xfId="25374"/>
    <cellStyle name="20% - Accent1 5 2 3" xfId="25375"/>
    <cellStyle name="20% - Accent1 5 3" xfId="25376"/>
    <cellStyle name="20% - Accent1 5 3 2" xfId="25377"/>
    <cellStyle name="20% - Accent1 5 3 3" xfId="25378"/>
    <cellStyle name="20% - Accent1 5 4" xfId="25379"/>
    <cellStyle name="20% - Accent1 5 4 2" xfId="25380"/>
    <cellStyle name="20% - Accent1 5 4 3" xfId="25381"/>
    <cellStyle name="20% - Accent1 5 5" xfId="25382"/>
    <cellStyle name="20% - Accent1 6" xfId="25383"/>
    <cellStyle name="20% - Accent1 6 2" xfId="25384"/>
    <cellStyle name="20% - Accent1 6 2 2" xfId="25385"/>
    <cellStyle name="20% - Accent1 6 2 2 2" xfId="25386"/>
    <cellStyle name="20% - Accent1 6 2 3" xfId="25387"/>
    <cellStyle name="20% - Accent1 6 2 4" xfId="25388"/>
    <cellStyle name="20% - Accent1 6 3" xfId="25389"/>
    <cellStyle name="20% - Accent1 6 3 2" xfId="25390"/>
    <cellStyle name="20% - Accent1 6 3 3" xfId="25391"/>
    <cellStyle name="20% - Accent1 6 4" xfId="25392"/>
    <cellStyle name="20% - Accent1 6 4 2" xfId="25393"/>
    <cellStyle name="20% - Accent1 6 5" xfId="25394"/>
    <cellStyle name="20% - Accent1 7" xfId="25395"/>
    <cellStyle name="20% - Accent1 7 2" xfId="25396"/>
    <cellStyle name="20% - Accent1 7 2 2" xfId="25397"/>
    <cellStyle name="20% - Accent1 7 2 2 2" xfId="25398"/>
    <cellStyle name="20% - Accent1 7 2 3" xfId="25399"/>
    <cellStyle name="20% - Accent1 7 2 4" xfId="25400"/>
    <cellStyle name="20% - Accent1 7 3" xfId="25401"/>
    <cellStyle name="20% - Accent1 7 3 2" xfId="25402"/>
    <cellStyle name="20% - Accent1 7 4" xfId="25403"/>
    <cellStyle name="20% - Accent1 7 4 2" xfId="25404"/>
    <cellStyle name="20% - Accent1 7 5" xfId="25405"/>
    <cellStyle name="20% - Accent1 8" xfId="25406"/>
    <cellStyle name="20% - Accent1 8 2" xfId="25407"/>
    <cellStyle name="20% - Accent1 8 2 2" xfId="25408"/>
    <cellStyle name="20% - Accent1 8 2 3" xfId="25409"/>
    <cellStyle name="20% - Accent1 8 3" xfId="25410"/>
    <cellStyle name="20% - Accent1 9" xfId="25411"/>
    <cellStyle name="20% - Accent1 9 2" xfId="25412"/>
    <cellStyle name="20% - Accent1 9 2 2" xfId="25413"/>
    <cellStyle name="20% - Accent1 9 2 3" xfId="25414"/>
    <cellStyle name="20% - Accent1 9 3" xfId="25415"/>
    <cellStyle name="20% - Accent1 9 4" xfId="25416"/>
    <cellStyle name="20% - Accent1 9 5" xfId="25417"/>
    <cellStyle name="20% - Accent2 10" xfId="25418"/>
    <cellStyle name="20% - Accent2 10 2" xfId="25419"/>
    <cellStyle name="20% - Accent2 10 2 2" xfId="25420"/>
    <cellStyle name="20% - Accent2 10 3" xfId="25421"/>
    <cellStyle name="20% - Accent2 10 4" xfId="25422"/>
    <cellStyle name="20% - Accent2 11" xfId="25423"/>
    <cellStyle name="20% - Accent2 11 2" xfId="25424"/>
    <cellStyle name="20% - Accent2 11 3" xfId="25425"/>
    <cellStyle name="20% - Accent2 12" xfId="25426"/>
    <cellStyle name="20% - Accent2 13" xfId="25427"/>
    <cellStyle name="20% - Accent2 2" xfId="25428"/>
    <cellStyle name="20% - Accent2 2 2" xfId="25429"/>
    <cellStyle name="20% - Accent2 2 2 2" xfId="25430"/>
    <cellStyle name="20% - Accent2 2 2 2 2" xfId="25431"/>
    <cellStyle name="20% - Accent2 2 2 2 2 2" xfId="25432"/>
    <cellStyle name="20% - Accent2 2 2 2 3" xfId="25433"/>
    <cellStyle name="20% - Accent2 2 2 2 3 2" xfId="25434"/>
    <cellStyle name="20% - Accent2 2 2 2 4" xfId="25435"/>
    <cellStyle name="20% - Accent2 2 2 3" xfId="25436"/>
    <cellStyle name="20% - Accent2 2 2 3 2" xfId="25437"/>
    <cellStyle name="20% - Accent2 2 2 3 2 2" xfId="25438"/>
    <cellStyle name="20% - Accent2 2 2 3 2 3" xfId="25439"/>
    <cellStyle name="20% - Accent2 2 2 3 3" xfId="25440"/>
    <cellStyle name="20% - Accent2 2 2 3 4" xfId="25441"/>
    <cellStyle name="20% - Accent2 2 2 4" xfId="25442"/>
    <cellStyle name="20% - Accent2 2 2 4 2" xfId="25443"/>
    <cellStyle name="20% - Accent2 2 2 4 3" xfId="25444"/>
    <cellStyle name="20% - Accent2 2 2 5" xfId="25445"/>
    <cellStyle name="20% - Accent2 2 2 5 2" xfId="25446"/>
    <cellStyle name="20% - Accent2 2 2 6" xfId="25447"/>
    <cellStyle name="20% - Accent2 2 3" xfId="25448"/>
    <cellStyle name="20% - Accent2 2 3 2" xfId="25449"/>
    <cellStyle name="20% - Accent2 2 3 2 2" xfId="25450"/>
    <cellStyle name="20% - Accent2 2 3 2 2 2" xfId="25451"/>
    <cellStyle name="20% - Accent2 2 3 2 3" xfId="25452"/>
    <cellStyle name="20% - Accent2 2 3 3" xfId="25453"/>
    <cellStyle name="20% - Accent2 2 3 3 2" xfId="25454"/>
    <cellStyle name="20% - Accent2 2 3 4" xfId="25455"/>
    <cellStyle name="20% - Accent2 2 3 4 2" xfId="25456"/>
    <cellStyle name="20% - Accent2 2 3 5" xfId="25457"/>
    <cellStyle name="20% - Accent2 2 4" xfId="25458"/>
    <cellStyle name="20% - Accent2 2 4 2" xfId="25459"/>
    <cellStyle name="20% - Accent2 2 4 2 2" xfId="25460"/>
    <cellStyle name="20% - Accent2 2 4 2 2 2" xfId="25461"/>
    <cellStyle name="20% - Accent2 2 4 2 3" xfId="25462"/>
    <cellStyle name="20% - Accent2 2 4 2 3 2" xfId="25463"/>
    <cellStyle name="20% - Accent2 2 4 3" xfId="25464"/>
    <cellStyle name="20% - Accent2 2 4 3 2" xfId="25465"/>
    <cellStyle name="20% - Accent2 2 4 3 2 2" xfId="25466"/>
    <cellStyle name="20% - Accent2 2 4 3 3" xfId="25467"/>
    <cellStyle name="20% - Accent2 2 4 4" xfId="25468"/>
    <cellStyle name="20% - Accent2 2 4 4 2" xfId="25469"/>
    <cellStyle name="20% - Accent2 2 4 5" xfId="25470"/>
    <cellStyle name="20% - Accent2 2 4 5 2" xfId="25471"/>
    <cellStyle name="20% - Accent2 2 5" xfId="25472"/>
    <cellStyle name="20% - Accent2 2 5 2" xfId="25473"/>
    <cellStyle name="20% - Accent2 2 5 2 2" xfId="25474"/>
    <cellStyle name="20% - Accent2 2 5 3" xfId="25475"/>
    <cellStyle name="20% - Accent2 2 6" xfId="25476"/>
    <cellStyle name="20% - Accent2 2 6 2" xfId="25477"/>
    <cellStyle name="20% - Accent2 2 6 2 2" xfId="25478"/>
    <cellStyle name="20% - Accent2 2 6 3" xfId="25479"/>
    <cellStyle name="20% - Accent2 2 7" xfId="25480"/>
    <cellStyle name="20% - Accent2 2 7 2" xfId="25481"/>
    <cellStyle name="20% - Accent2 2 8" xfId="25482"/>
    <cellStyle name="20% - Accent2 2 9" xfId="25483"/>
    <cellStyle name="20% - Accent2 2_12PCORC Wind Vestas and Royalties" xfId="25484"/>
    <cellStyle name="20% - Accent2 3" xfId="25485"/>
    <cellStyle name="20% - Accent2 3 2" xfId="25486"/>
    <cellStyle name="20% - Accent2 3 2 2" xfId="25487"/>
    <cellStyle name="20% - Accent2 3 2 2 2" xfId="25488"/>
    <cellStyle name="20% - Accent2 3 2 3" xfId="25489"/>
    <cellStyle name="20% - Accent2 3 2 3 2" xfId="25490"/>
    <cellStyle name="20% - Accent2 3 2 4" xfId="25491"/>
    <cellStyle name="20% - Accent2 3 2 4 2" xfId="25492"/>
    <cellStyle name="20% - Accent2 3 2 5" xfId="25493"/>
    <cellStyle name="20% - Accent2 3 2 6" xfId="25494"/>
    <cellStyle name="20% - Accent2 3 3" xfId="25495"/>
    <cellStyle name="20% - Accent2 3 3 2" xfId="25496"/>
    <cellStyle name="20% - Accent2 3 3 2 2" xfId="25497"/>
    <cellStyle name="20% - Accent2 3 3 2 2 2" xfId="25498"/>
    <cellStyle name="20% - Accent2 3 3 2 3" xfId="25499"/>
    <cellStyle name="20% - Accent2 3 3 2 4" xfId="25500"/>
    <cellStyle name="20% - Accent2 3 3 2 5" xfId="25501"/>
    <cellStyle name="20% - Accent2 3 3 3" xfId="25502"/>
    <cellStyle name="20% - Accent2 3 3 3 2" xfId="25503"/>
    <cellStyle name="20% - Accent2 3 3 4" xfId="25504"/>
    <cellStyle name="20% - Accent2 3 4" xfId="25505"/>
    <cellStyle name="20% - Accent2 3 4 2" xfId="25506"/>
    <cellStyle name="20% - Accent2 3 4 2 2" xfId="25507"/>
    <cellStyle name="20% - Accent2 3 4 3" xfId="25508"/>
    <cellStyle name="20% - Accent2 3 4 4" xfId="25509"/>
    <cellStyle name="20% - Accent2 3 5" xfId="25510"/>
    <cellStyle name="20% - Accent2 3 5 2" xfId="25511"/>
    <cellStyle name="20% - Accent2 3 6" xfId="25512"/>
    <cellStyle name="20% - Accent2 3 7" xfId="25513"/>
    <cellStyle name="20% - Accent2 4" xfId="25514"/>
    <cellStyle name="20% - Accent2 4 2" xfId="25515"/>
    <cellStyle name="20% - Accent2 4 2 2" xfId="25516"/>
    <cellStyle name="20% - Accent2 4 2 2 2" xfId="25517"/>
    <cellStyle name="20% - Accent2 4 2 3" xfId="25518"/>
    <cellStyle name="20% - Accent2 4 2 3 2" xfId="25519"/>
    <cellStyle name="20% - Accent2 4 2 4" xfId="25520"/>
    <cellStyle name="20% - Accent2 4 2 4 2" xfId="25521"/>
    <cellStyle name="20% - Accent2 4 2 5" xfId="25522"/>
    <cellStyle name="20% - Accent2 4 3" xfId="25523"/>
    <cellStyle name="20% - Accent2 4 3 2" xfId="25524"/>
    <cellStyle name="20% - Accent2 4 3 2 2" xfId="25525"/>
    <cellStyle name="20% - Accent2 4 3 3" xfId="25526"/>
    <cellStyle name="20% - Accent2 4 4" xfId="25527"/>
    <cellStyle name="20% - Accent2 4 4 2" xfId="25528"/>
    <cellStyle name="20% - Accent2 4 5" xfId="25529"/>
    <cellStyle name="20% - Accent2 4 5 2" xfId="25530"/>
    <cellStyle name="20% - Accent2 4 6" xfId="25531"/>
    <cellStyle name="20% - Accent2 4 6 2" xfId="25532"/>
    <cellStyle name="20% - Accent2 4 7" xfId="25533"/>
    <cellStyle name="20% - Accent2 4 7 2" xfId="25534"/>
    <cellStyle name="20% - Accent2 4 8" xfId="25535"/>
    <cellStyle name="20% - Accent2 4 9" xfId="25536"/>
    <cellStyle name="20% - Accent2 5" xfId="25537"/>
    <cellStyle name="20% - Accent2 5 2" xfId="25538"/>
    <cellStyle name="20% - Accent2 5 2 2" xfId="25539"/>
    <cellStyle name="20% - Accent2 5 2 2 2" xfId="25540"/>
    <cellStyle name="20% - Accent2 5 2 3" xfId="25541"/>
    <cellStyle name="20% - Accent2 5 3" xfId="25542"/>
    <cellStyle name="20% - Accent2 5 3 2" xfId="25543"/>
    <cellStyle name="20% - Accent2 5 3 3" xfId="25544"/>
    <cellStyle name="20% - Accent2 5 4" xfId="25545"/>
    <cellStyle name="20% - Accent2 5 4 2" xfId="25546"/>
    <cellStyle name="20% - Accent2 5 4 3" xfId="25547"/>
    <cellStyle name="20% - Accent2 5 5" xfId="25548"/>
    <cellStyle name="20% - Accent2 6" xfId="25549"/>
    <cellStyle name="20% - Accent2 6 2" xfId="25550"/>
    <cellStyle name="20% - Accent2 6 2 2" xfId="25551"/>
    <cellStyle name="20% - Accent2 6 2 2 2" xfId="25552"/>
    <cellStyle name="20% - Accent2 6 2 3" xfId="25553"/>
    <cellStyle name="20% - Accent2 6 2 4" xfId="25554"/>
    <cellStyle name="20% - Accent2 6 3" xfId="25555"/>
    <cellStyle name="20% - Accent2 6 3 2" xfId="25556"/>
    <cellStyle name="20% - Accent2 6 3 3" xfId="25557"/>
    <cellStyle name="20% - Accent2 6 4" xfId="25558"/>
    <cellStyle name="20% - Accent2 6 4 2" xfId="25559"/>
    <cellStyle name="20% - Accent2 6 5" xfId="25560"/>
    <cellStyle name="20% - Accent2 7" xfId="25561"/>
    <cellStyle name="20% - Accent2 7 2" xfId="25562"/>
    <cellStyle name="20% - Accent2 7 2 2" xfId="25563"/>
    <cellStyle name="20% - Accent2 7 2 2 2" xfId="25564"/>
    <cellStyle name="20% - Accent2 7 2 3" xfId="25565"/>
    <cellStyle name="20% - Accent2 7 2 4" xfId="25566"/>
    <cellStyle name="20% - Accent2 7 3" xfId="25567"/>
    <cellStyle name="20% - Accent2 7 3 2" xfId="25568"/>
    <cellStyle name="20% - Accent2 7 4" xfId="25569"/>
    <cellStyle name="20% - Accent2 7 4 2" xfId="25570"/>
    <cellStyle name="20% - Accent2 7 5" xfId="25571"/>
    <cellStyle name="20% - Accent2 8" xfId="25572"/>
    <cellStyle name="20% - Accent2 8 2" xfId="25573"/>
    <cellStyle name="20% - Accent2 8 2 2" xfId="25574"/>
    <cellStyle name="20% - Accent2 8 2 3" xfId="25575"/>
    <cellStyle name="20% - Accent2 8 3" xfId="25576"/>
    <cellStyle name="20% - Accent2 9" xfId="25577"/>
    <cellStyle name="20% - Accent2 9 2" xfId="25578"/>
    <cellStyle name="20% - Accent2 9 2 2" xfId="25579"/>
    <cellStyle name="20% - Accent2 9 2 3" xfId="25580"/>
    <cellStyle name="20% - Accent2 9 3" xfId="25581"/>
    <cellStyle name="20% - Accent2 9 4" xfId="25582"/>
    <cellStyle name="20% - Accent2 9 5" xfId="25583"/>
    <cellStyle name="20% - Accent3 10" xfId="25584"/>
    <cellStyle name="20% - Accent3 10 2" xfId="25585"/>
    <cellStyle name="20% - Accent3 10 2 2" xfId="25586"/>
    <cellStyle name="20% - Accent3 10 3" xfId="25587"/>
    <cellStyle name="20% - Accent3 10 4" xfId="25588"/>
    <cellStyle name="20% - Accent3 11" xfId="25589"/>
    <cellStyle name="20% - Accent3 11 2" xfId="25590"/>
    <cellStyle name="20% - Accent3 11 3" xfId="25591"/>
    <cellStyle name="20% - Accent3 12" xfId="25592"/>
    <cellStyle name="20% - Accent3 13" xfId="25593"/>
    <cellStyle name="20% - Accent3 2" xfId="25594"/>
    <cellStyle name="20% - Accent3 2 2" xfId="25595"/>
    <cellStyle name="20% - Accent3 2 2 2" xfId="25596"/>
    <cellStyle name="20% - Accent3 2 2 2 2" xfId="25597"/>
    <cellStyle name="20% - Accent3 2 2 2 2 2" xfId="25598"/>
    <cellStyle name="20% - Accent3 2 2 2 3" xfId="25599"/>
    <cellStyle name="20% - Accent3 2 2 2 3 2" xfId="25600"/>
    <cellStyle name="20% - Accent3 2 2 2 4" xfId="25601"/>
    <cellStyle name="20% - Accent3 2 2 3" xfId="25602"/>
    <cellStyle name="20% - Accent3 2 2 3 2" xfId="25603"/>
    <cellStyle name="20% - Accent3 2 2 3 2 2" xfId="25604"/>
    <cellStyle name="20% - Accent3 2 2 3 2 3" xfId="25605"/>
    <cellStyle name="20% - Accent3 2 2 3 3" xfId="25606"/>
    <cellStyle name="20% - Accent3 2 2 3 4" xfId="25607"/>
    <cellStyle name="20% - Accent3 2 2 4" xfId="25608"/>
    <cellStyle name="20% - Accent3 2 2 4 2" xfId="25609"/>
    <cellStyle name="20% - Accent3 2 2 4 3" xfId="25610"/>
    <cellStyle name="20% - Accent3 2 2 5" xfId="25611"/>
    <cellStyle name="20% - Accent3 2 2 5 2" xfId="25612"/>
    <cellStyle name="20% - Accent3 2 2 6" xfId="25613"/>
    <cellStyle name="20% - Accent3 2 3" xfId="25614"/>
    <cellStyle name="20% - Accent3 2 3 2" xfId="25615"/>
    <cellStyle name="20% - Accent3 2 3 2 2" xfId="25616"/>
    <cellStyle name="20% - Accent3 2 3 2 2 2" xfId="25617"/>
    <cellStyle name="20% - Accent3 2 3 2 3" xfId="25618"/>
    <cellStyle name="20% - Accent3 2 3 3" xfId="25619"/>
    <cellStyle name="20% - Accent3 2 3 3 2" xfId="25620"/>
    <cellStyle name="20% - Accent3 2 3 4" xfId="25621"/>
    <cellStyle name="20% - Accent3 2 3 4 2" xfId="25622"/>
    <cellStyle name="20% - Accent3 2 3 5" xfId="25623"/>
    <cellStyle name="20% - Accent3 2 4" xfId="25624"/>
    <cellStyle name="20% - Accent3 2 4 2" xfId="25625"/>
    <cellStyle name="20% - Accent3 2 4 2 2" xfId="25626"/>
    <cellStyle name="20% - Accent3 2 4 2 2 2" xfId="25627"/>
    <cellStyle name="20% - Accent3 2 4 2 3" xfId="25628"/>
    <cellStyle name="20% - Accent3 2 4 2 3 2" xfId="25629"/>
    <cellStyle name="20% - Accent3 2 4 3" xfId="25630"/>
    <cellStyle name="20% - Accent3 2 4 3 2" xfId="25631"/>
    <cellStyle name="20% - Accent3 2 4 3 2 2" xfId="25632"/>
    <cellStyle name="20% - Accent3 2 4 3 3" xfId="25633"/>
    <cellStyle name="20% - Accent3 2 4 4" xfId="25634"/>
    <cellStyle name="20% - Accent3 2 4 4 2" xfId="25635"/>
    <cellStyle name="20% - Accent3 2 4 5" xfId="25636"/>
    <cellStyle name="20% - Accent3 2 4 5 2" xfId="25637"/>
    <cellStyle name="20% - Accent3 2 5" xfId="25638"/>
    <cellStyle name="20% - Accent3 2 5 2" xfId="25639"/>
    <cellStyle name="20% - Accent3 2 5 2 2" xfId="25640"/>
    <cellStyle name="20% - Accent3 2 5 3" xfId="25641"/>
    <cellStyle name="20% - Accent3 2 6" xfId="25642"/>
    <cellStyle name="20% - Accent3 2 6 2" xfId="25643"/>
    <cellStyle name="20% - Accent3 2 6 2 2" xfId="25644"/>
    <cellStyle name="20% - Accent3 2 6 3" xfId="25645"/>
    <cellStyle name="20% - Accent3 2 7" xfId="25646"/>
    <cellStyle name="20% - Accent3 2 7 2" xfId="25647"/>
    <cellStyle name="20% - Accent3 2 8" xfId="25648"/>
    <cellStyle name="20% - Accent3 2 9" xfId="25649"/>
    <cellStyle name="20% - Accent3 2_12PCORC Wind Vestas and Royalties" xfId="25650"/>
    <cellStyle name="20% - Accent3 3" xfId="25651"/>
    <cellStyle name="20% - Accent3 3 2" xfId="25652"/>
    <cellStyle name="20% - Accent3 3 2 2" xfId="25653"/>
    <cellStyle name="20% - Accent3 3 2 2 2" xfId="25654"/>
    <cellStyle name="20% - Accent3 3 2 3" xfId="25655"/>
    <cellStyle name="20% - Accent3 3 2 3 2" xfId="25656"/>
    <cellStyle name="20% - Accent3 3 2 4" xfId="25657"/>
    <cellStyle name="20% - Accent3 3 2 4 2" xfId="25658"/>
    <cellStyle name="20% - Accent3 3 2 5" xfId="25659"/>
    <cellStyle name="20% - Accent3 3 2 6" xfId="25660"/>
    <cellStyle name="20% - Accent3 3 3" xfId="25661"/>
    <cellStyle name="20% - Accent3 3 3 2" xfId="25662"/>
    <cellStyle name="20% - Accent3 3 3 2 2" xfId="25663"/>
    <cellStyle name="20% - Accent3 3 3 2 2 2" xfId="25664"/>
    <cellStyle name="20% - Accent3 3 3 2 3" xfId="25665"/>
    <cellStyle name="20% - Accent3 3 3 2 4" xfId="25666"/>
    <cellStyle name="20% - Accent3 3 3 2 5" xfId="25667"/>
    <cellStyle name="20% - Accent3 3 3 3" xfId="25668"/>
    <cellStyle name="20% - Accent3 3 3 3 2" xfId="25669"/>
    <cellStyle name="20% - Accent3 3 3 4" xfId="25670"/>
    <cellStyle name="20% - Accent3 3 4" xfId="25671"/>
    <cellStyle name="20% - Accent3 3 4 2" xfId="25672"/>
    <cellStyle name="20% - Accent3 3 4 2 2" xfId="25673"/>
    <cellStyle name="20% - Accent3 3 4 3" xfId="25674"/>
    <cellStyle name="20% - Accent3 3 4 4" xfId="25675"/>
    <cellStyle name="20% - Accent3 3 5" xfId="25676"/>
    <cellStyle name="20% - Accent3 3 5 2" xfId="25677"/>
    <cellStyle name="20% - Accent3 3 6" xfId="25678"/>
    <cellStyle name="20% - Accent3 3 7" xfId="25679"/>
    <cellStyle name="20% - Accent3 4" xfId="25680"/>
    <cellStyle name="20% - Accent3 4 2" xfId="25681"/>
    <cellStyle name="20% - Accent3 4 2 2" xfId="25682"/>
    <cellStyle name="20% - Accent3 4 2 2 2" xfId="25683"/>
    <cellStyle name="20% - Accent3 4 2 3" xfId="25684"/>
    <cellStyle name="20% - Accent3 4 2 3 2" xfId="25685"/>
    <cellStyle name="20% - Accent3 4 2 4" xfId="25686"/>
    <cellStyle name="20% - Accent3 4 2 4 2" xfId="25687"/>
    <cellStyle name="20% - Accent3 4 2 5" xfId="25688"/>
    <cellStyle name="20% - Accent3 4 3" xfId="25689"/>
    <cellStyle name="20% - Accent3 4 3 2" xfId="25690"/>
    <cellStyle name="20% - Accent3 4 3 2 2" xfId="25691"/>
    <cellStyle name="20% - Accent3 4 3 3" xfId="25692"/>
    <cellStyle name="20% - Accent3 4 4" xfId="25693"/>
    <cellStyle name="20% - Accent3 4 4 2" xfId="25694"/>
    <cellStyle name="20% - Accent3 4 5" xfId="25695"/>
    <cellStyle name="20% - Accent3 4 5 2" xfId="25696"/>
    <cellStyle name="20% - Accent3 4 6" xfId="25697"/>
    <cellStyle name="20% - Accent3 4 6 2" xfId="25698"/>
    <cellStyle name="20% - Accent3 4 7" xfId="25699"/>
    <cellStyle name="20% - Accent3 4 7 2" xfId="25700"/>
    <cellStyle name="20% - Accent3 4 8" xfId="25701"/>
    <cellStyle name="20% - Accent3 4 9" xfId="25702"/>
    <cellStyle name="20% - Accent3 5" xfId="25703"/>
    <cellStyle name="20% - Accent3 5 2" xfId="25704"/>
    <cellStyle name="20% - Accent3 5 2 2" xfId="25705"/>
    <cellStyle name="20% - Accent3 5 2 2 2" xfId="25706"/>
    <cellStyle name="20% - Accent3 5 2 3" xfId="25707"/>
    <cellStyle name="20% - Accent3 5 3" xfId="25708"/>
    <cellStyle name="20% - Accent3 5 3 2" xfId="25709"/>
    <cellStyle name="20% - Accent3 5 3 3" xfId="25710"/>
    <cellStyle name="20% - Accent3 5 4" xfId="25711"/>
    <cellStyle name="20% - Accent3 5 4 2" xfId="25712"/>
    <cellStyle name="20% - Accent3 5 4 3" xfId="25713"/>
    <cellStyle name="20% - Accent3 5 5" xfId="25714"/>
    <cellStyle name="20% - Accent3 6" xfId="25715"/>
    <cellStyle name="20% - Accent3 6 2" xfId="25716"/>
    <cellStyle name="20% - Accent3 6 2 2" xfId="25717"/>
    <cellStyle name="20% - Accent3 6 2 2 2" xfId="25718"/>
    <cellStyle name="20% - Accent3 6 2 3" xfId="25719"/>
    <cellStyle name="20% - Accent3 6 2 4" xfId="25720"/>
    <cellStyle name="20% - Accent3 6 3" xfId="25721"/>
    <cellStyle name="20% - Accent3 6 3 2" xfId="25722"/>
    <cellStyle name="20% - Accent3 6 3 3" xfId="25723"/>
    <cellStyle name="20% - Accent3 6 4" xfId="25724"/>
    <cellStyle name="20% - Accent3 6 4 2" xfId="25725"/>
    <cellStyle name="20% - Accent3 6 5" xfId="25726"/>
    <cellStyle name="20% - Accent3 7" xfId="25727"/>
    <cellStyle name="20% - Accent3 7 2" xfId="25728"/>
    <cellStyle name="20% - Accent3 7 2 2" xfId="25729"/>
    <cellStyle name="20% - Accent3 7 2 2 2" xfId="25730"/>
    <cellStyle name="20% - Accent3 7 2 3" xfId="25731"/>
    <cellStyle name="20% - Accent3 7 2 4" xfId="25732"/>
    <cellStyle name="20% - Accent3 7 3" xfId="25733"/>
    <cellStyle name="20% - Accent3 7 3 2" xfId="25734"/>
    <cellStyle name="20% - Accent3 7 4" xfId="25735"/>
    <cellStyle name="20% - Accent3 7 4 2" xfId="25736"/>
    <cellStyle name="20% - Accent3 7 5" xfId="25737"/>
    <cellStyle name="20% - Accent3 8" xfId="25738"/>
    <cellStyle name="20% - Accent3 8 2" xfId="25739"/>
    <cellStyle name="20% - Accent3 8 2 2" xfId="25740"/>
    <cellStyle name="20% - Accent3 8 2 3" xfId="25741"/>
    <cellStyle name="20% - Accent3 8 3" xfId="25742"/>
    <cellStyle name="20% - Accent3 9" xfId="25743"/>
    <cellStyle name="20% - Accent3 9 2" xfId="25744"/>
    <cellStyle name="20% - Accent3 9 2 2" xfId="25745"/>
    <cellStyle name="20% - Accent3 9 2 3" xfId="25746"/>
    <cellStyle name="20% - Accent3 9 3" xfId="25747"/>
    <cellStyle name="20% - Accent3 9 4" xfId="25748"/>
    <cellStyle name="20% - Accent3 9 5" xfId="25749"/>
    <cellStyle name="20% - Accent4 10" xfId="25750"/>
    <cellStyle name="20% - Accent4 10 2" xfId="25751"/>
    <cellStyle name="20% - Accent4 10 2 2" xfId="25752"/>
    <cellStyle name="20% - Accent4 10 3" xfId="25753"/>
    <cellStyle name="20% - Accent4 10 4" xfId="25754"/>
    <cellStyle name="20% - Accent4 11" xfId="25755"/>
    <cellStyle name="20% - Accent4 11 2" xfId="25756"/>
    <cellStyle name="20% - Accent4 11 3" xfId="25757"/>
    <cellStyle name="20% - Accent4 12" xfId="25758"/>
    <cellStyle name="20% - Accent4 13" xfId="25759"/>
    <cellStyle name="20% - Accent4 2" xfId="25760"/>
    <cellStyle name="20% - Accent4 2 2" xfId="25761"/>
    <cellStyle name="20% - Accent4 2 2 2" xfId="25762"/>
    <cellStyle name="20% - Accent4 2 2 2 2" xfId="25763"/>
    <cellStyle name="20% - Accent4 2 2 2 2 2" xfId="25764"/>
    <cellStyle name="20% - Accent4 2 2 2 3" xfId="25765"/>
    <cellStyle name="20% - Accent4 2 2 2 3 2" xfId="25766"/>
    <cellStyle name="20% - Accent4 2 2 2 4" xfId="25767"/>
    <cellStyle name="20% - Accent4 2 2 3" xfId="25768"/>
    <cellStyle name="20% - Accent4 2 2 3 2" xfId="25769"/>
    <cellStyle name="20% - Accent4 2 2 3 2 2" xfId="25770"/>
    <cellStyle name="20% - Accent4 2 2 3 2 3" xfId="25771"/>
    <cellStyle name="20% - Accent4 2 2 3 3" xfId="25772"/>
    <cellStyle name="20% - Accent4 2 2 3 4" xfId="25773"/>
    <cellStyle name="20% - Accent4 2 2 4" xfId="25774"/>
    <cellStyle name="20% - Accent4 2 2 4 2" xfId="25775"/>
    <cellStyle name="20% - Accent4 2 2 4 3" xfId="25776"/>
    <cellStyle name="20% - Accent4 2 2 5" xfId="25777"/>
    <cellStyle name="20% - Accent4 2 2 5 2" xfId="25778"/>
    <cellStyle name="20% - Accent4 2 2 6" xfId="25779"/>
    <cellStyle name="20% - Accent4 2 3" xfId="25780"/>
    <cellStyle name="20% - Accent4 2 3 2" xfId="25781"/>
    <cellStyle name="20% - Accent4 2 3 2 2" xfId="25782"/>
    <cellStyle name="20% - Accent4 2 3 2 2 2" xfId="25783"/>
    <cellStyle name="20% - Accent4 2 3 2 3" xfId="25784"/>
    <cellStyle name="20% - Accent4 2 3 3" xfId="25785"/>
    <cellStyle name="20% - Accent4 2 3 3 2" xfId="25786"/>
    <cellStyle name="20% - Accent4 2 3 4" xfId="25787"/>
    <cellStyle name="20% - Accent4 2 3 4 2" xfId="25788"/>
    <cellStyle name="20% - Accent4 2 3 5" xfId="25789"/>
    <cellStyle name="20% - Accent4 2 4" xfId="25790"/>
    <cellStyle name="20% - Accent4 2 4 2" xfId="25791"/>
    <cellStyle name="20% - Accent4 2 4 2 2" xfId="25792"/>
    <cellStyle name="20% - Accent4 2 4 2 2 2" xfId="25793"/>
    <cellStyle name="20% - Accent4 2 4 2 3" xfId="25794"/>
    <cellStyle name="20% - Accent4 2 4 2 3 2" xfId="25795"/>
    <cellStyle name="20% - Accent4 2 4 3" xfId="25796"/>
    <cellStyle name="20% - Accent4 2 4 3 2" xfId="25797"/>
    <cellStyle name="20% - Accent4 2 4 3 2 2" xfId="25798"/>
    <cellStyle name="20% - Accent4 2 4 3 3" xfId="25799"/>
    <cellStyle name="20% - Accent4 2 4 4" xfId="25800"/>
    <cellStyle name="20% - Accent4 2 4 4 2" xfId="25801"/>
    <cellStyle name="20% - Accent4 2 4 5" xfId="25802"/>
    <cellStyle name="20% - Accent4 2 4 5 2" xfId="25803"/>
    <cellStyle name="20% - Accent4 2 5" xfId="25804"/>
    <cellStyle name="20% - Accent4 2 5 2" xfId="25805"/>
    <cellStyle name="20% - Accent4 2 5 2 2" xfId="25806"/>
    <cellStyle name="20% - Accent4 2 5 3" xfId="25807"/>
    <cellStyle name="20% - Accent4 2 6" xfId="25808"/>
    <cellStyle name="20% - Accent4 2 6 2" xfId="25809"/>
    <cellStyle name="20% - Accent4 2 6 2 2" xfId="25810"/>
    <cellStyle name="20% - Accent4 2 6 3" xfId="25811"/>
    <cellStyle name="20% - Accent4 2 7" xfId="25812"/>
    <cellStyle name="20% - Accent4 2 7 2" xfId="25813"/>
    <cellStyle name="20% - Accent4 2 8" xfId="25814"/>
    <cellStyle name="20% - Accent4 2 9" xfId="25815"/>
    <cellStyle name="20% - Accent4 2_12PCORC Wind Vestas and Royalties" xfId="25816"/>
    <cellStyle name="20% - Accent4 3" xfId="25817"/>
    <cellStyle name="20% - Accent4 3 2" xfId="25818"/>
    <cellStyle name="20% - Accent4 3 2 2" xfId="25819"/>
    <cellStyle name="20% - Accent4 3 2 2 2" xfId="25820"/>
    <cellStyle name="20% - Accent4 3 2 3" xfId="25821"/>
    <cellStyle name="20% - Accent4 3 2 3 2" xfId="25822"/>
    <cellStyle name="20% - Accent4 3 2 4" xfId="25823"/>
    <cellStyle name="20% - Accent4 3 2 4 2" xfId="25824"/>
    <cellStyle name="20% - Accent4 3 2 5" xfId="25825"/>
    <cellStyle name="20% - Accent4 3 2 6" xfId="25826"/>
    <cellStyle name="20% - Accent4 3 3" xfId="25827"/>
    <cellStyle name="20% - Accent4 3 3 2" xfId="25828"/>
    <cellStyle name="20% - Accent4 3 3 2 2" xfId="25829"/>
    <cellStyle name="20% - Accent4 3 3 2 2 2" xfId="25830"/>
    <cellStyle name="20% - Accent4 3 3 2 3" xfId="25831"/>
    <cellStyle name="20% - Accent4 3 3 2 4" xfId="25832"/>
    <cellStyle name="20% - Accent4 3 3 2 5" xfId="25833"/>
    <cellStyle name="20% - Accent4 3 3 3" xfId="25834"/>
    <cellStyle name="20% - Accent4 3 3 3 2" xfId="25835"/>
    <cellStyle name="20% - Accent4 3 3 4" xfId="25836"/>
    <cellStyle name="20% - Accent4 3 4" xfId="25837"/>
    <cellStyle name="20% - Accent4 3 4 2" xfId="25838"/>
    <cellStyle name="20% - Accent4 3 4 2 2" xfId="25839"/>
    <cellStyle name="20% - Accent4 3 4 3" xfId="25840"/>
    <cellStyle name="20% - Accent4 3 4 4" xfId="25841"/>
    <cellStyle name="20% - Accent4 3 5" xfId="25842"/>
    <cellStyle name="20% - Accent4 3 5 2" xfId="25843"/>
    <cellStyle name="20% - Accent4 3 6" xfId="25844"/>
    <cellStyle name="20% - Accent4 3 7" xfId="25845"/>
    <cellStyle name="20% - Accent4 4" xfId="25846"/>
    <cellStyle name="20% - Accent4 4 2" xfId="25847"/>
    <cellStyle name="20% - Accent4 4 2 2" xfId="25848"/>
    <cellStyle name="20% - Accent4 4 2 2 2" xfId="25849"/>
    <cellStyle name="20% - Accent4 4 2 3" xfId="25850"/>
    <cellStyle name="20% - Accent4 4 2 3 2" xfId="25851"/>
    <cellStyle name="20% - Accent4 4 2 4" xfId="25852"/>
    <cellStyle name="20% - Accent4 4 2 4 2" xfId="25853"/>
    <cellStyle name="20% - Accent4 4 2 5" xfId="25854"/>
    <cellStyle name="20% - Accent4 4 3" xfId="25855"/>
    <cellStyle name="20% - Accent4 4 3 2" xfId="25856"/>
    <cellStyle name="20% - Accent4 4 3 2 2" xfId="25857"/>
    <cellStyle name="20% - Accent4 4 3 3" xfId="25858"/>
    <cellStyle name="20% - Accent4 4 4" xfId="25859"/>
    <cellStyle name="20% - Accent4 4 4 2" xfId="25860"/>
    <cellStyle name="20% - Accent4 4 5" xfId="25861"/>
    <cellStyle name="20% - Accent4 4 5 2" xfId="25862"/>
    <cellStyle name="20% - Accent4 4 6" xfId="25863"/>
    <cellStyle name="20% - Accent4 4 6 2" xfId="25864"/>
    <cellStyle name="20% - Accent4 4 7" xfId="25865"/>
    <cellStyle name="20% - Accent4 4 7 2" xfId="25866"/>
    <cellStyle name="20% - Accent4 4 8" xfId="25867"/>
    <cellStyle name="20% - Accent4 4 9" xfId="25868"/>
    <cellStyle name="20% - Accent4 5" xfId="25869"/>
    <cellStyle name="20% - Accent4 5 2" xfId="25870"/>
    <cellStyle name="20% - Accent4 5 2 2" xfId="25871"/>
    <cellStyle name="20% - Accent4 5 2 2 2" xfId="25872"/>
    <cellStyle name="20% - Accent4 5 2 3" xfId="25873"/>
    <cellStyle name="20% - Accent4 5 3" xfId="25874"/>
    <cellStyle name="20% - Accent4 5 3 2" xfId="25875"/>
    <cellStyle name="20% - Accent4 5 3 3" xfId="25876"/>
    <cellStyle name="20% - Accent4 5 4" xfId="25877"/>
    <cellStyle name="20% - Accent4 5 4 2" xfId="25878"/>
    <cellStyle name="20% - Accent4 5 4 3" xfId="25879"/>
    <cellStyle name="20% - Accent4 5 5" xfId="25880"/>
    <cellStyle name="20% - Accent4 6" xfId="25881"/>
    <cellStyle name="20% - Accent4 6 2" xfId="25882"/>
    <cellStyle name="20% - Accent4 6 2 2" xfId="25883"/>
    <cellStyle name="20% - Accent4 6 2 2 2" xfId="25884"/>
    <cellStyle name="20% - Accent4 6 2 3" xfId="25885"/>
    <cellStyle name="20% - Accent4 6 2 4" xfId="25886"/>
    <cellStyle name="20% - Accent4 6 3" xfId="25887"/>
    <cellStyle name="20% - Accent4 6 3 2" xfId="25888"/>
    <cellStyle name="20% - Accent4 6 3 3" xfId="25889"/>
    <cellStyle name="20% - Accent4 6 4" xfId="25890"/>
    <cellStyle name="20% - Accent4 6 4 2" xfId="25891"/>
    <cellStyle name="20% - Accent4 6 5" xfId="25892"/>
    <cellStyle name="20% - Accent4 7" xfId="25893"/>
    <cellStyle name="20% - Accent4 7 2" xfId="25894"/>
    <cellStyle name="20% - Accent4 7 2 2" xfId="25895"/>
    <cellStyle name="20% - Accent4 7 2 2 2" xfId="25896"/>
    <cellStyle name="20% - Accent4 7 2 3" xfId="25897"/>
    <cellStyle name="20% - Accent4 7 2 4" xfId="25898"/>
    <cellStyle name="20% - Accent4 7 3" xfId="25899"/>
    <cellStyle name="20% - Accent4 7 3 2" xfId="25900"/>
    <cellStyle name="20% - Accent4 7 4" xfId="25901"/>
    <cellStyle name="20% - Accent4 7 4 2" xfId="25902"/>
    <cellStyle name="20% - Accent4 7 5" xfId="25903"/>
    <cellStyle name="20% - Accent4 8" xfId="25904"/>
    <cellStyle name="20% - Accent4 8 2" xfId="25905"/>
    <cellStyle name="20% - Accent4 8 2 2" xfId="25906"/>
    <cellStyle name="20% - Accent4 8 2 3" xfId="25907"/>
    <cellStyle name="20% - Accent4 8 3" xfId="25908"/>
    <cellStyle name="20% - Accent4 9" xfId="25909"/>
    <cellStyle name="20% - Accent4 9 2" xfId="25910"/>
    <cellStyle name="20% - Accent4 9 2 2" xfId="25911"/>
    <cellStyle name="20% - Accent4 9 2 3" xfId="25912"/>
    <cellStyle name="20% - Accent4 9 3" xfId="25913"/>
    <cellStyle name="20% - Accent4 9 4" xfId="25914"/>
    <cellStyle name="20% - Accent4 9 5" xfId="25915"/>
    <cellStyle name="20% - Accent5 10" xfId="25916"/>
    <cellStyle name="20% - Accent5 10 2" xfId="25917"/>
    <cellStyle name="20% - Accent5 10 2 2" xfId="25918"/>
    <cellStyle name="20% - Accent5 10 3" xfId="25919"/>
    <cellStyle name="20% - Accent5 11" xfId="25920"/>
    <cellStyle name="20% - Accent5 11 2" xfId="25921"/>
    <cellStyle name="20% - Accent5 11 3" xfId="25922"/>
    <cellStyle name="20% - Accent5 12" xfId="25923"/>
    <cellStyle name="20% - Accent5 13" xfId="25924"/>
    <cellStyle name="20% - Accent5 2" xfId="25925"/>
    <cellStyle name="20% - Accent5 2 2" xfId="25926"/>
    <cellStyle name="20% - Accent5 2 2 2" xfId="25927"/>
    <cellStyle name="20% - Accent5 2 2 2 2" xfId="25928"/>
    <cellStyle name="20% - Accent5 2 2 2 2 2" xfId="25929"/>
    <cellStyle name="20% - Accent5 2 2 2 3" xfId="25930"/>
    <cellStyle name="20% - Accent5 2 2 2 3 2" xfId="25931"/>
    <cellStyle name="20% - Accent5 2 2 2 4" xfId="25932"/>
    <cellStyle name="20% - Accent5 2 2 3" xfId="25933"/>
    <cellStyle name="20% - Accent5 2 2 3 2" xfId="25934"/>
    <cellStyle name="20% - Accent5 2 2 3 2 2" xfId="25935"/>
    <cellStyle name="20% - Accent5 2 2 3 2 3" xfId="25936"/>
    <cellStyle name="20% - Accent5 2 2 3 3" xfId="25937"/>
    <cellStyle name="20% - Accent5 2 2 3 4" xfId="25938"/>
    <cellStyle name="20% - Accent5 2 2 4" xfId="25939"/>
    <cellStyle name="20% - Accent5 2 2 4 2" xfId="25940"/>
    <cellStyle name="20% - Accent5 2 2 4 3" xfId="25941"/>
    <cellStyle name="20% - Accent5 2 2 5" xfId="25942"/>
    <cellStyle name="20% - Accent5 2 2 5 2" xfId="25943"/>
    <cellStyle name="20% - Accent5 2 2 6" xfId="25944"/>
    <cellStyle name="20% - Accent5 2 3" xfId="25945"/>
    <cellStyle name="20% - Accent5 2 3 2" xfId="25946"/>
    <cellStyle name="20% - Accent5 2 3 2 2" xfId="25947"/>
    <cellStyle name="20% - Accent5 2 3 2 2 2" xfId="25948"/>
    <cellStyle name="20% - Accent5 2 3 2 3" xfId="25949"/>
    <cellStyle name="20% - Accent5 2 3 3" xfId="25950"/>
    <cellStyle name="20% - Accent5 2 3 3 2" xfId="25951"/>
    <cellStyle name="20% - Accent5 2 3 4" xfId="25952"/>
    <cellStyle name="20% - Accent5 2 3 4 2" xfId="25953"/>
    <cellStyle name="20% - Accent5 2 3 5" xfId="25954"/>
    <cellStyle name="20% - Accent5 2 4" xfId="25955"/>
    <cellStyle name="20% - Accent5 2 4 2" xfId="25956"/>
    <cellStyle name="20% - Accent5 2 4 2 2" xfId="25957"/>
    <cellStyle name="20% - Accent5 2 4 2 2 2" xfId="25958"/>
    <cellStyle name="20% - Accent5 2 4 2 3" xfId="25959"/>
    <cellStyle name="20% - Accent5 2 4 3" xfId="25960"/>
    <cellStyle name="20% - Accent5 2 4 3 2" xfId="25961"/>
    <cellStyle name="20% - Accent5 2 4 3 3" xfId="25962"/>
    <cellStyle name="20% - Accent5 2 4 4" xfId="25963"/>
    <cellStyle name="20% - Accent5 2 4 4 2" xfId="25964"/>
    <cellStyle name="20% - Accent5 2 4 5" xfId="25965"/>
    <cellStyle name="20% - Accent5 2 5" xfId="25966"/>
    <cellStyle name="20% - Accent5 2 5 2" xfId="25967"/>
    <cellStyle name="20% - Accent5 2 5 2 2" xfId="25968"/>
    <cellStyle name="20% - Accent5 2 5 3" xfId="25969"/>
    <cellStyle name="20% - Accent5 2 6" xfId="25970"/>
    <cellStyle name="20% - Accent5 2 6 2" xfId="25971"/>
    <cellStyle name="20% - Accent5 2 6 2 2" xfId="25972"/>
    <cellStyle name="20% - Accent5 2 6 3" xfId="25973"/>
    <cellStyle name="20% - Accent5 2 7" xfId="25974"/>
    <cellStyle name="20% - Accent5 2 7 2" xfId="25975"/>
    <cellStyle name="20% - Accent5 2 8" xfId="25976"/>
    <cellStyle name="20% - Accent5 2 9" xfId="25977"/>
    <cellStyle name="20% - Accent5 2_12PCORC Wind Vestas and Royalties" xfId="25978"/>
    <cellStyle name="20% - Accent5 3" xfId="25979"/>
    <cellStyle name="20% - Accent5 3 2" xfId="25980"/>
    <cellStyle name="20% - Accent5 3 2 2" xfId="25981"/>
    <cellStyle name="20% - Accent5 3 2 2 2" xfId="25982"/>
    <cellStyle name="20% - Accent5 3 2 3" xfId="25983"/>
    <cellStyle name="20% - Accent5 3 2 3 2" xfId="25984"/>
    <cellStyle name="20% - Accent5 3 2 4" xfId="25985"/>
    <cellStyle name="20% - Accent5 3 2 4 2" xfId="25986"/>
    <cellStyle name="20% - Accent5 3 2 5" xfId="25987"/>
    <cellStyle name="20% - Accent5 3 2 6" xfId="25988"/>
    <cellStyle name="20% - Accent5 3 3" xfId="25989"/>
    <cellStyle name="20% - Accent5 3 3 2" xfId="25990"/>
    <cellStyle name="20% - Accent5 3 3 2 2" xfId="25991"/>
    <cellStyle name="20% - Accent5 3 3 2 2 2" xfId="25992"/>
    <cellStyle name="20% - Accent5 3 3 2 3" xfId="25993"/>
    <cellStyle name="20% - Accent5 3 3 2 4" xfId="25994"/>
    <cellStyle name="20% - Accent5 3 3 2 5" xfId="25995"/>
    <cellStyle name="20% - Accent5 3 3 3" xfId="25996"/>
    <cellStyle name="20% - Accent5 3 3 3 2" xfId="25997"/>
    <cellStyle name="20% - Accent5 3 3 4" xfId="25998"/>
    <cellStyle name="20% - Accent5 3 4" xfId="25999"/>
    <cellStyle name="20% - Accent5 3 4 2" xfId="26000"/>
    <cellStyle name="20% - Accent5 3 4 2 2" xfId="26001"/>
    <cellStyle name="20% - Accent5 3 4 3" xfId="26002"/>
    <cellStyle name="20% - Accent5 3 4 4" xfId="26003"/>
    <cellStyle name="20% - Accent5 3 5" xfId="26004"/>
    <cellStyle name="20% - Accent5 3 5 2" xfId="26005"/>
    <cellStyle name="20% - Accent5 3 6" xfId="26006"/>
    <cellStyle name="20% - Accent5 4" xfId="26007"/>
    <cellStyle name="20% - Accent5 4 2" xfId="26008"/>
    <cellStyle name="20% - Accent5 4 2 2" xfId="26009"/>
    <cellStyle name="20% - Accent5 4 2 2 2" xfId="26010"/>
    <cellStyle name="20% - Accent5 4 2 3" xfId="26011"/>
    <cellStyle name="20% - Accent5 4 3" xfId="26012"/>
    <cellStyle name="20% - Accent5 4 3 2" xfId="26013"/>
    <cellStyle name="20% - Accent5 4 4" xfId="26014"/>
    <cellStyle name="20% - Accent5 4 4 2" xfId="26015"/>
    <cellStyle name="20% - Accent5 4 5" xfId="26016"/>
    <cellStyle name="20% - Accent5 5" xfId="26017"/>
    <cellStyle name="20% - Accent5 5 2" xfId="26018"/>
    <cellStyle name="20% - Accent5 5 2 2" xfId="26019"/>
    <cellStyle name="20% - Accent5 5 2 2 2" xfId="26020"/>
    <cellStyle name="20% - Accent5 5 2 3" xfId="26021"/>
    <cellStyle name="20% - Accent5 5 3" xfId="26022"/>
    <cellStyle name="20% - Accent5 5 3 2" xfId="26023"/>
    <cellStyle name="20% - Accent5 5 3 3" xfId="26024"/>
    <cellStyle name="20% - Accent5 5 4" xfId="26025"/>
    <cellStyle name="20% - Accent5 5 4 2" xfId="26026"/>
    <cellStyle name="20% - Accent5 6" xfId="26027"/>
    <cellStyle name="20% - Accent5 6 2" xfId="26028"/>
    <cellStyle name="20% - Accent5 6 2 2" xfId="26029"/>
    <cellStyle name="20% - Accent5 6 2 2 2" xfId="26030"/>
    <cellStyle name="20% - Accent5 6 2 3" xfId="26031"/>
    <cellStyle name="20% - Accent5 6 2 4" xfId="26032"/>
    <cellStyle name="20% - Accent5 6 3" xfId="26033"/>
    <cellStyle name="20% - Accent5 6 3 2" xfId="26034"/>
    <cellStyle name="20% - Accent5 6 3 3" xfId="26035"/>
    <cellStyle name="20% - Accent5 6 4" xfId="26036"/>
    <cellStyle name="20% - Accent5 6 4 2" xfId="26037"/>
    <cellStyle name="20% - Accent5 6 5" xfId="26038"/>
    <cellStyle name="20% - Accent5 7" xfId="26039"/>
    <cellStyle name="20% - Accent5 7 2" xfId="26040"/>
    <cellStyle name="20% - Accent5 7 2 2" xfId="26041"/>
    <cellStyle name="20% - Accent5 7 2 2 2" xfId="26042"/>
    <cellStyle name="20% - Accent5 7 2 3" xfId="26043"/>
    <cellStyle name="20% - Accent5 7 2 4" xfId="26044"/>
    <cellStyle name="20% - Accent5 7 3" xfId="26045"/>
    <cellStyle name="20% - Accent5 7 3 2" xfId="26046"/>
    <cellStyle name="20% - Accent5 7 4" xfId="26047"/>
    <cellStyle name="20% - Accent5 7 4 2" xfId="26048"/>
    <cellStyle name="20% - Accent5 7 5" xfId="26049"/>
    <cellStyle name="20% - Accent5 8" xfId="26050"/>
    <cellStyle name="20% - Accent5 8 2" xfId="26051"/>
    <cellStyle name="20% - Accent5 8 2 2" xfId="26052"/>
    <cellStyle name="20% - Accent5 8 2 3" xfId="26053"/>
    <cellStyle name="20% - Accent5 8 3" xfId="26054"/>
    <cellStyle name="20% - Accent5 9" xfId="26055"/>
    <cellStyle name="20% - Accent5 9 2" xfId="26056"/>
    <cellStyle name="20% - Accent5 9 2 2" xfId="26057"/>
    <cellStyle name="20% - Accent5 9 2 3" xfId="26058"/>
    <cellStyle name="20% - Accent5 9 3" xfId="26059"/>
    <cellStyle name="20% - Accent5 9 4" xfId="26060"/>
    <cellStyle name="20% - Accent5 9 5" xfId="26061"/>
    <cellStyle name="20% - Accent6 10" xfId="26062"/>
    <cellStyle name="20% - Accent6 10 2" xfId="26063"/>
    <cellStyle name="20% - Accent6 10 2 2" xfId="26064"/>
    <cellStyle name="20% - Accent6 10 3" xfId="26065"/>
    <cellStyle name="20% - Accent6 10 4" xfId="26066"/>
    <cellStyle name="20% - Accent6 11" xfId="26067"/>
    <cellStyle name="20% - Accent6 11 2" xfId="26068"/>
    <cellStyle name="20% - Accent6 11 3" xfId="26069"/>
    <cellStyle name="20% - Accent6 12" xfId="26070"/>
    <cellStyle name="20% - Accent6 13" xfId="26071"/>
    <cellStyle name="20% - Accent6 2" xfId="26072"/>
    <cellStyle name="20% - Accent6 2 2" xfId="26073"/>
    <cellStyle name="20% - Accent6 2 2 2" xfId="26074"/>
    <cellStyle name="20% - Accent6 2 2 2 2" xfId="26075"/>
    <cellStyle name="20% - Accent6 2 2 2 2 2" xfId="26076"/>
    <cellStyle name="20% - Accent6 2 2 2 3" xfId="26077"/>
    <cellStyle name="20% - Accent6 2 2 2 3 2" xfId="26078"/>
    <cellStyle name="20% - Accent6 2 2 2 4" xfId="26079"/>
    <cellStyle name="20% - Accent6 2 2 3" xfId="26080"/>
    <cellStyle name="20% - Accent6 2 2 3 2" xfId="26081"/>
    <cellStyle name="20% - Accent6 2 2 3 2 2" xfId="26082"/>
    <cellStyle name="20% - Accent6 2 2 3 2 3" xfId="26083"/>
    <cellStyle name="20% - Accent6 2 2 3 3" xfId="26084"/>
    <cellStyle name="20% - Accent6 2 2 3 4" xfId="26085"/>
    <cellStyle name="20% - Accent6 2 2 4" xfId="26086"/>
    <cellStyle name="20% - Accent6 2 2 4 2" xfId="26087"/>
    <cellStyle name="20% - Accent6 2 2 4 3" xfId="26088"/>
    <cellStyle name="20% - Accent6 2 2 5" xfId="26089"/>
    <cellStyle name="20% - Accent6 2 2 5 2" xfId="26090"/>
    <cellStyle name="20% - Accent6 2 2 6" xfId="26091"/>
    <cellStyle name="20% - Accent6 2 3" xfId="26092"/>
    <cellStyle name="20% - Accent6 2 3 2" xfId="26093"/>
    <cellStyle name="20% - Accent6 2 3 2 2" xfId="26094"/>
    <cellStyle name="20% - Accent6 2 3 2 2 2" xfId="26095"/>
    <cellStyle name="20% - Accent6 2 3 2 3" xfId="26096"/>
    <cellStyle name="20% - Accent6 2 3 3" xfId="26097"/>
    <cellStyle name="20% - Accent6 2 3 3 2" xfId="26098"/>
    <cellStyle name="20% - Accent6 2 3 4" xfId="26099"/>
    <cellStyle name="20% - Accent6 2 3 4 2" xfId="26100"/>
    <cellStyle name="20% - Accent6 2 3 5" xfId="26101"/>
    <cellStyle name="20% - Accent6 2 4" xfId="26102"/>
    <cellStyle name="20% - Accent6 2 4 2" xfId="26103"/>
    <cellStyle name="20% - Accent6 2 4 2 2" xfId="26104"/>
    <cellStyle name="20% - Accent6 2 4 2 2 2" xfId="26105"/>
    <cellStyle name="20% - Accent6 2 4 2 3" xfId="26106"/>
    <cellStyle name="20% - Accent6 2 4 3" xfId="26107"/>
    <cellStyle name="20% - Accent6 2 4 3 2" xfId="26108"/>
    <cellStyle name="20% - Accent6 2 4 3 3" xfId="26109"/>
    <cellStyle name="20% - Accent6 2 4 4" xfId="26110"/>
    <cellStyle name="20% - Accent6 2 4 4 2" xfId="26111"/>
    <cellStyle name="20% - Accent6 2 4 5" xfId="26112"/>
    <cellStyle name="20% - Accent6 2 5" xfId="26113"/>
    <cellStyle name="20% - Accent6 2 5 2" xfId="26114"/>
    <cellStyle name="20% - Accent6 2 5 2 2" xfId="26115"/>
    <cellStyle name="20% - Accent6 2 5 3" xfId="26116"/>
    <cellStyle name="20% - Accent6 2 6" xfId="26117"/>
    <cellStyle name="20% - Accent6 2 6 2" xfId="26118"/>
    <cellStyle name="20% - Accent6 2 6 2 2" xfId="26119"/>
    <cellStyle name="20% - Accent6 2 6 3" xfId="26120"/>
    <cellStyle name="20% - Accent6 2 7" xfId="26121"/>
    <cellStyle name="20% - Accent6 2 7 2" xfId="26122"/>
    <cellStyle name="20% - Accent6 2 8" xfId="26123"/>
    <cellStyle name="20% - Accent6 2 9" xfId="26124"/>
    <cellStyle name="20% - Accent6 2_12PCORC Wind Vestas and Royalties" xfId="26125"/>
    <cellStyle name="20% - Accent6 3" xfId="26126"/>
    <cellStyle name="20% - Accent6 3 2" xfId="26127"/>
    <cellStyle name="20% - Accent6 3 2 2" xfId="26128"/>
    <cellStyle name="20% - Accent6 3 2 2 2" xfId="26129"/>
    <cellStyle name="20% - Accent6 3 2 3" xfId="26130"/>
    <cellStyle name="20% - Accent6 3 2 3 2" xfId="26131"/>
    <cellStyle name="20% - Accent6 3 2 4" xfId="26132"/>
    <cellStyle name="20% - Accent6 3 2 4 2" xfId="26133"/>
    <cellStyle name="20% - Accent6 3 2 5" xfId="26134"/>
    <cellStyle name="20% - Accent6 3 2 6" xfId="26135"/>
    <cellStyle name="20% - Accent6 3 3" xfId="26136"/>
    <cellStyle name="20% - Accent6 3 3 2" xfId="26137"/>
    <cellStyle name="20% - Accent6 3 3 2 2" xfId="26138"/>
    <cellStyle name="20% - Accent6 3 3 2 2 2" xfId="26139"/>
    <cellStyle name="20% - Accent6 3 3 2 3" xfId="26140"/>
    <cellStyle name="20% - Accent6 3 3 2 4" xfId="26141"/>
    <cellStyle name="20% - Accent6 3 3 2 5" xfId="26142"/>
    <cellStyle name="20% - Accent6 3 3 3" xfId="26143"/>
    <cellStyle name="20% - Accent6 3 3 3 2" xfId="26144"/>
    <cellStyle name="20% - Accent6 3 3 4" xfId="26145"/>
    <cellStyle name="20% - Accent6 3 4" xfId="26146"/>
    <cellStyle name="20% - Accent6 3 4 2" xfId="26147"/>
    <cellStyle name="20% - Accent6 3 4 2 2" xfId="26148"/>
    <cellStyle name="20% - Accent6 3 4 3" xfId="26149"/>
    <cellStyle name="20% - Accent6 3 4 4" xfId="26150"/>
    <cellStyle name="20% - Accent6 3 5" xfId="26151"/>
    <cellStyle name="20% - Accent6 3 5 2" xfId="26152"/>
    <cellStyle name="20% - Accent6 3 6" xfId="26153"/>
    <cellStyle name="20% - Accent6 3 7" xfId="26154"/>
    <cellStyle name="20% - Accent6 4" xfId="26155"/>
    <cellStyle name="20% - Accent6 4 2" xfId="26156"/>
    <cellStyle name="20% - Accent6 4 2 2" xfId="26157"/>
    <cellStyle name="20% - Accent6 4 2 2 2" xfId="26158"/>
    <cellStyle name="20% - Accent6 4 2 3" xfId="26159"/>
    <cellStyle name="20% - Accent6 4 2 3 2" xfId="26160"/>
    <cellStyle name="20% - Accent6 4 2 4" xfId="26161"/>
    <cellStyle name="20% - Accent6 4 2 4 2" xfId="26162"/>
    <cellStyle name="20% - Accent6 4 2 5" xfId="26163"/>
    <cellStyle name="20% - Accent6 4 3" xfId="26164"/>
    <cellStyle name="20% - Accent6 4 3 2" xfId="26165"/>
    <cellStyle name="20% - Accent6 4 3 2 2" xfId="26166"/>
    <cellStyle name="20% - Accent6 4 3 3" xfId="26167"/>
    <cellStyle name="20% - Accent6 4 4" xfId="26168"/>
    <cellStyle name="20% - Accent6 4 4 2" xfId="26169"/>
    <cellStyle name="20% - Accent6 4 5" xfId="26170"/>
    <cellStyle name="20% - Accent6 4 5 2" xfId="26171"/>
    <cellStyle name="20% - Accent6 4 6" xfId="26172"/>
    <cellStyle name="20% - Accent6 4 6 2" xfId="26173"/>
    <cellStyle name="20% - Accent6 4 7" xfId="26174"/>
    <cellStyle name="20% - Accent6 4 7 2" xfId="26175"/>
    <cellStyle name="20% - Accent6 4 8" xfId="26176"/>
    <cellStyle name="20% - Accent6 4 9" xfId="26177"/>
    <cellStyle name="20% - Accent6 5" xfId="26178"/>
    <cellStyle name="20% - Accent6 5 2" xfId="26179"/>
    <cellStyle name="20% - Accent6 5 2 2" xfId="26180"/>
    <cellStyle name="20% - Accent6 5 2 2 2" xfId="26181"/>
    <cellStyle name="20% - Accent6 5 2 3" xfId="26182"/>
    <cellStyle name="20% - Accent6 5 3" xfId="26183"/>
    <cellStyle name="20% - Accent6 5 3 2" xfId="26184"/>
    <cellStyle name="20% - Accent6 5 3 3" xfId="26185"/>
    <cellStyle name="20% - Accent6 5 4" xfId="26186"/>
    <cellStyle name="20% - Accent6 5 4 2" xfId="26187"/>
    <cellStyle name="20% - Accent6 5 4 3" xfId="26188"/>
    <cellStyle name="20% - Accent6 5 5" xfId="26189"/>
    <cellStyle name="20% - Accent6 6" xfId="26190"/>
    <cellStyle name="20% - Accent6 6 2" xfId="26191"/>
    <cellStyle name="20% - Accent6 6 2 2" xfId="26192"/>
    <cellStyle name="20% - Accent6 6 2 2 2" xfId="26193"/>
    <cellStyle name="20% - Accent6 6 2 3" xfId="26194"/>
    <cellStyle name="20% - Accent6 6 2 4" xfId="26195"/>
    <cellStyle name="20% - Accent6 6 3" xfId="26196"/>
    <cellStyle name="20% - Accent6 6 3 2" xfId="26197"/>
    <cellStyle name="20% - Accent6 6 3 3" xfId="26198"/>
    <cellStyle name="20% - Accent6 6 4" xfId="26199"/>
    <cellStyle name="20% - Accent6 6 4 2" xfId="26200"/>
    <cellStyle name="20% - Accent6 6 5" xfId="26201"/>
    <cellStyle name="20% - Accent6 7" xfId="26202"/>
    <cellStyle name="20% - Accent6 7 2" xfId="26203"/>
    <cellStyle name="20% - Accent6 7 2 2" xfId="26204"/>
    <cellStyle name="20% - Accent6 7 2 2 2" xfId="26205"/>
    <cellStyle name="20% - Accent6 7 2 3" xfId="26206"/>
    <cellStyle name="20% - Accent6 7 2 4" xfId="26207"/>
    <cellStyle name="20% - Accent6 7 3" xfId="26208"/>
    <cellStyle name="20% - Accent6 7 3 2" xfId="26209"/>
    <cellStyle name="20% - Accent6 7 4" xfId="26210"/>
    <cellStyle name="20% - Accent6 7 4 2" xfId="26211"/>
    <cellStyle name="20% - Accent6 7 5" xfId="26212"/>
    <cellStyle name="20% - Accent6 8" xfId="26213"/>
    <cellStyle name="20% - Accent6 8 2" xfId="26214"/>
    <cellStyle name="20% - Accent6 8 2 2" xfId="26215"/>
    <cellStyle name="20% - Accent6 8 2 3" xfId="26216"/>
    <cellStyle name="20% - Accent6 8 3" xfId="26217"/>
    <cellStyle name="20% - Accent6 9" xfId="26218"/>
    <cellStyle name="20% - Accent6 9 2" xfId="26219"/>
    <cellStyle name="20% - Accent6 9 2 2" xfId="26220"/>
    <cellStyle name="20% - Accent6 9 2 3" xfId="26221"/>
    <cellStyle name="20% - Accent6 9 3" xfId="26222"/>
    <cellStyle name="20% - Accent6 9 4" xfId="26223"/>
    <cellStyle name="20% - Accent6 9 5" xfId="26224"/>
    <cellStyle name="40% - Accent1 10" xfId="26225"/>
    <cellStyle name="40% - Accent1 10 2" xfId="26226"/>
    <cellStyle name="40% - Accent1 10 2 2" xfId="26227"/>
    <cellStyle name="40% - Accent1 10 3" xfId="26228"/>
    <cellStyle name="40% - Accent1 10 4" xfId="26229"/>
    <cellStyle name="40% - Accent1 11" xfId="26230"/>
    <cellStyle name="40% - Accent1 11 2" xfId="26231"/>
    <cellStyle name="40% - Accent1 11 3" xfId="26232"/>
    <cellStyle name="40% - Accent1 12" xfId="26233"/>
    <cellStyle name="40% - Accent1 13" xfId="26234"/>
    <cellStyle name="40% - Accent1 2" xfId="26235"/>
    <cellStyle name="40% - Accent1 2 2" xfId="26236"/>
    <cellStyle name="40% - Accent1 2 2 2" xfId="26237"/>
    <cellStyle name="40% - Accent1 2 2 2 2" xfId="26238"/>
    <cellStyle name="40% - Accent1 2 2 2 2 2" xfId="26239"/>
    <cellStyle name="40% - Accent1 2 2 2 3" xfId="26240"/>
    <cellStyle name="40% - Accent1 2 2 2 3 2" xfId="26241"/>
    <cellStyle name="40% - Accent1 2 2 2 4" xfId="26242"/>
    <cellStyle name="40% - Accent1 2 2 3" xfId="26243"/>
    <cellStyle name="40% - Accent1 2 2 3 2" xfId="26244"/>
    <cellStyle name="40% - Accent1 2 2 3 2 2" xfId="26245"/>
    <cellStyle name="40% - Accent1 2 2 3 2 3" xfId="26246"/>
    <cellStyle name="40% - Accent1 2 2 3 3" xfId="26247"/>
    <cellStyle name="40% - Accent1 2 2 3 4" xfId="26248"/>
    <cellStyle name="40% - Accent1 2 2 4" xfId="26249"/>
    <cellStyle name="40% - Accent1 2 2 4 2" xfId="26250"/>
    <cellStyle name="40% - Accent1 2 2 4 3" xfId="26251"/>
    <cellStyle name="40% - Accent1 2 2 5" xfId="26252"/>
    <cellStyle name="40% - Accent1 2 2 5 2" xfId="26253"/>
    <cellStyle name="40% - Accent1 2 2 6" xfId="26254"/>
    <cellStyle name="40% - Accent1 2 3" xfId="26255"/>
    <cellStyle name="40% - Accent1 2 3 2" xfId="26256"/>
    <cellStyle name="40% - Accent1 2 3 2 2" xfId="26257"/>
    <cellStyle name="40% - Accent1 2 3 2 2 2" xfId="26258"/>
    <cellStyle name="40% - Accent1 2 3 2 3" xfId="26259"/>
    <cellStyle name="40% - Accent1 2 3 3" xfId="26260"/>
    <cellStyle name="40% - Accent1 2 3 3 2" xfId="26261"/>
    <cellStyle name="40% - Accent1 2 3 4" xfId="26262"/>
    <cellStyle name="40% - Accent1 2 3 4 2" xfId="26263"/>
    <cellStyle name="40% - Accent1 2 3 5" xfId="26264"/>
    <cellStyle name="40% - Accent1 2 4" xfId="26265"/>
    <cellStyle name="40% - Accent1 2 4 2" xfId="26266"/>
    <cellStyle name="40% - Accent1 2 4 2 2" xfId="26267"/>
    <cellStyle name="40% - Accent1 2 4 2 2 2" xfId="26268"/>
    <cellStyle name="40% - Accent1 2 4 2 3" xfId="26269"/>
    <cellStyle name="40% - Accent1 2 4 2 3 2" xfId="26270"/>
    <cellStyle name="40% - Accent1 2 4 3" xfId="26271"/>
    <cellStyle name="40% - Accent1 2 4 3 2" xfId="26272"/>
    <cellStyle name="40% - Accent1 2 4 3 2 2" xfId="26273"/>
    <cellStyle name="40% - Accent1 2 4 3 3" xfId="26274"/>
    <cellStyle name="40% - Accent1 2 4 4" xfId="26275"/>
    <cellStyle name="40% - Accent1 2 4 4 2" xfId="26276"/>
    <cellStyle name="40% - Accent1 2 4 5" xfId="26277"/>
    <cellStyle name="40% - Accent1 2 4 5 2" xfId="26278"/>
    <cellStyle name="40% - Accent1 2 5" xfId="26279"/>
    <cellStyle name="40% - Accent1 2 5 2" xfId="26280"/>
    <cellStyle name="40% - Accent1 2 5 2 2" xfId="26281"/>
    <cellStyle name="40% - Accent1 2 5 3" xfId="26282"/>
    <cellStyle name="40% - Accent1 2 6" xfId="26283"/>
    <cellStyle name="40% - Accent1 2 6 2" xfId="26284"/>
    <cellStyle name="40% - Accent1 2 6 2 2" xfId="26285"/>
    <cellStyle name="40% - Accent1 2 6 3" xfId="26286"/>
    <cellStyle name="40% - Accent1 2 7" xfId="26287"/>
    <cellStyle name="40% - Accent1 2 7 2" xfId="26288"/>
    <cellStyle name="40% - Accent1 2 8" xfId="26289"/>
    <cellStyle name="40% - Accent1 2 9" xfId="26290"/>
    <cellStyle name="40% - Accent1 2_12PCORC Wind Vestas and Royalties" xfId="26291"/>
    <cellStyle name="40% - Accent1 3" xfId="26292"/>
    <cellStyle name="40% - Accent1 3 2" xfId="26293"/>
    <cellStyle name="40% - Accent1 3 2 2" xfId="26294"/>
    <cellStyle name="40% - Accent1 3 2 2 2" xfId="26295"/>
    <cellStyle name="40% - Accent1 3 2 3" xfId="26296"/>
    <cellStyle name="40% - Accent1 3 2 3 2" xfId="26297"/>
    <cellStyle name="40% - Accent1 3 2 4" xfId="26298"/>
    <cellStyle name="40% - Accent1 3 2 4 2" xfId="26299"/>
    <cellStyle name="40% - Accent1 3 2 5" xfId="26300"/>
    <cellStyle name="40% - Accent1 3 2 6" xfId="26301"/>
    <cellStyle name="40% - Accent1 3 3" xfId="26302"/>
    <cellStyle name="40% - Accent1 3 3 2" xfId="26303"/>
    <cellStyle name="40% - Accent1 3 3 2 2" xfId="26304"/>
    <cellStyle name="40% - Accent1 3 3 2 2 2" xfId="26305"/>
    <cellStyle name="40% - Accent1 3 3 2 3" xfId="26306"/>
    <cellStyle name="40% - Accent1 3 3 2 4" xfId="26307"/>
    <cellStyle name="40% - Accent1 3 3 2 5" xfId="26308"/>
    <cellStyle name="40% - Accent1 3 3 3" xfId="26309"/>
    <cellStyle name="40% - Accent1 3 3 3 2" xfId="26310"/>
    <cellStyle name="40% - Accent1 3 3 4" xfId="26311"/>
    <cellStyle name="40% - Accent1 3 4" xfId="26312"/>
    <cellStyle name="40% - Accent1 3 4 2" xfId="26313"/>
    <cellStyle name="40% - Accent1 3 4 2 2" xfId="26314"/>
    <cellStyle name="40% - Accent1 3 4 3" xfId="26315"/>
    <cellStyle name="40% - Accent1 3 4 4" xfId="26316"/>
    <cellStyle name="40% - Accent1 3 5" xfId="26317"/>
    <cellStyle name="40% - Accent1 3 5 2" xfId="26318"/>
    <cellStyle name="40% - Accent1 3 6" xfId="26319"/>
    <cellStyle name="40% - Accent1 3 7" xfId="26320"/>
    <cellStyle name="40% - Accent1 4" xfId="26321"/>
    <cellStyle name="40% - Accent1 4 2" xfId="26322"/>
    <cellStyle name="40% - Accent1 4 2 2" xfId="26323"/>
    <cellStyle name="40% - Accent1 4 2 2 2" xfId="26324"/>
    <cellStyle name="40% - Accent1 4 2 3" xfId="26325"/>
    <cellStyle name="40% - Accent1 4 2 3 2" xfId="26326"/>
    <cellStyle name="40% - Accent1 4 2 4" xfId="26327"/>
    <cellStyle name="40% - Accent1 4 2 4 2" xfId="26328"/>
    <cellStyle name="40% - Accent1 4 2 5" xfId="26329"/>
    <cellStyle name="40% - Accent1 4 3" xfId="26330"/>
    <cellStyle name="40% - Accent1 4 3 2" xfId="26331"/>
    <cellStyle name="40% - Accent1 4 3 2 2" xfId="26332"/>
    <cellStyle name="40% - Accent1 4 3 3" xfId="26333"/>
    <cellStyle name="40% - Accent1 4 4" xfId="26334"/>
    <cellStyle name="40% - Accent1 4 4 2" xfId="26335"/>
    <cellStyle name="40% - Accent1 4 5" xfId="26336"/>
    <cellStyle name="40% - Accent1 4 5 2" xfId="26337"/>
    <cellStyle name="40% - Accent1 4 6" xfId="26338"/>
    <cellStyle name="40% - Accent1 4 6 2" xfId="26339"/>
    <cellStyle name="40% - Accent1 4 7" xfId="26340"/>
    <cellStyle name="40% - Accent1 4 7 2" xfId="26341"/>
    <cellStyle name="40% - Accent1 4 8" xfId="26342"/>
    <cellStyle name="40% - Accent1 4 9" xfId="26343"/>
    <cellStyle name="40% - Accent1 5" xfId="26344"/>
    <cellStyle name="40% - Accent1 5 2" xfId="26345"/>
    <cellStyle name="40% - Accent1 5 2 2" xfId="26346"/>
    <cellStyle name="40% - Accent1 5 2 2 2" xfId="26347"/>
    <cellStyle name="40% - Accent1 5 2 3" xfId="26348"/>
    <cellStyle name="40% - Accent1 5 3" xfId="26349"/>
    <cellStyle name="40% - Accent1 5 3 2" xfId="26350"/>
    <cellStyle name="40% - Accent1 5 3 3" xfId="26351"/>
    <cellStyle name="40% - Accent1 5 4" xfId="26352"/>
    <cellStyle name="40% - Accent1 5 4 2" xfId="26353"/>
    <cellStyle name="40% - Accent1 5 4 3" xfId="26354"/>
    <cellStyle name="40% - Accent1 5 5" xfId="26355"/>
    <cellStyle name="40% - Accent1 6" xfId="26356"/>
    <cellStyle name="40% - Accent1 6 2" xfId="26357"/>
    <cellStyle name="40% - Accent1 6 2 2" xfId="26358"/>
    <cellStyle name="40% - Accent1 6 2 2 2" xfId="26359"/>
    <cellStyle name="40% - Accent1 6 2 3" xfId="26360"/>
    <cellStyle name="40% - Accent1 6 2 4" xfId="26361"/>
    <cellStyle name="40% - Accent1 6 3" xfId="26362"/>
    <cellStyle name="40% - Accent1 6 3 2" xfId="26363"/>
    <cellStyle name="40% - Accent1 6 3 3" xfId="26364"/>
    <cellStyle name="40% - Accent1 6 4" xfId="26365"/>
    <cellStyle name="40% - Accent1 6 4 2" xfId="26366"/>
    <cellStyle name="40% - Accent1 6 5" xfId="26367"/>
    <cellStyle name="40% - Accent1 7" xfId="26368"/>
    <cellStyle name="40% - Accent1 7 2" xfId="26369"/>
    <cellStyle name="40% - Accent1 7 2 2" xfId="26370"/>
    <cellStyle name="40% - Accent1 7 2 2 2" xfId="26371"/>
    <cellStyle name="40% - Accent1 7 2 3" xfId="26372"/>
    <cellStyle name="40% - Accent1 7 2 4" xfId="26373"/>
    <cellStyle name="40% - Accent1 7 3" xfId="26374"/>
    <cellStyle name="40% - Accent1 7 3 2" xfId="26375"/>
    <cellStyle name="40% - Accent1 7 4" xfId="26376"/>
    <cellStyle name="40% - Accent1 7 4 2" xfId="26377"/>
    <cellStyle name="40% - Accent1 7 5" xfId="26378"/>
    <cellStyle name="40% - Accent1 8" xfId="26379"/>
    <cellStyle name="40% - Accent1 8 2" xfId="26380"/>
    <cellStyle name="40% - Accent1 8 2 2" xfId="26381"/>
    <cellStyle name="40% - Accent1 8 2 3" xfId="26382"/>
    <cellStyle name="40% - Accent1 8 3" xfId="26383"/>
    <cellStyle name="40% - Accent1 9" xfId="26384"/>
    <cellStyle name="40% - Accent1 9 2" xfId="26385"/>
    <cellStyle name="40% - Accent1 9 2 2" xfId="26386"/>
    <cellStyle name="40% - Accent1 9 2 3" xfId="26387"/>
    <cellStyle name="40% - Accent1 9 3" xfId="26388"/>
    <cellStyle name="40% - Accent1 9 4" xfId="26389"/>
    <cellStyle name="40% - Accent1 9 5" xfId="26390"/>
    <cellStyle name="40% - Accent2 10" xfId="26391"/>
    <cellStyle name="40% - Accent2 10 2" xfId="26392"/>
    <cellStyle name="40% - Accent2 10 2 2" xfId="26393"/>
    <cellStyle name="40% - Accent2 10 3" xfId="26394"/>
    <cellStyle name="40% - Accent2 11" xfId="26395"/>
    <cellStyle name="40% - Accent2 11 2" xfId="26396"/>
    <cellStyle name="40% - Accent2 11 3" xfId="26397"/>
    <cellStyle name="40% - Accent2 12" xfId="26398"/>
    <cellStyle name="40% - Accent2 13" xfId="26399"/>
    <cellStyle name="40% - Accent2 2" xfId="26400"/>
    <cellStyle name="40% - Accent2 2 2" xfId="26401"/>
    <cellStyle name="40% - Accent2 2 2 2" xfId="26402"/>
    <cellStyle name="40% - Accent2 2 2 2 2" xfId="26403"/>
    <cellStyle name="40% - Accent2 2 2 2 2 2" xfId="26404"/>
    <cellStyle name="40% - Accent2 2 2 2 3" xfId="26405"/>
    <cellStyle name="40% - Accent2 2 2 2 3 2" xfId="26406"/>
    <cellStyle name="40% - Accent2 2 2 2 4" xfId="26407"/>
    <cellStyle name="40% - Accent2 2 2 3" xfId="26408"/>
    <cellStyle name="40% - Accent2 2 2 3 2" xfId="26409"/>
    <cellStyle name="40% - Accent2 2 2 3 2 2" xfId="26410"/>
    <cellStyle name="40% - Accent2 2 2 3 2 3" xfId="26411"/>
    <cellStyle name="40% - Accent2 2 2 3 3" xfId="26412"/>
    <cellStyle name="40% - Accent2 2 2 3 4" xfId="26413"/>
    <cellStyle name="40% - Accent2 2 2 4" xfId="26414"/>
    <cellStyle name="40% - Accent2 2 2 4 2" xfId="26415"/>
    <cellStyle name="40% - Accent2 2 2 4 3" xfId="26416"/>
    <cellStyle name="40% - Accent2 2 2 5" xfId="26417"/>
    <cellStyle name="40% - Accent2 2 2 5 2" xfId="26418"/>
    <cellStyle name="40% - Accent2 2 2 6" xfId="26419"/>
    <cellStyle name="40% - Accent2 2 3" xfId="26420"/>
    <cellStyle name="40% - Accent2 2 3 2" xfId="26421"/>
    <cellStyle name="40% - Accent2 2 3 2 2" xfId="26422"/>
    <cellStyle name="40% - Accent2 2 3 2 2 2" xfId="26423"/>
    <cellStyle name="40% - Accent2 2 3 2 3" xfId="26424"/>
    <cellStyle name="40% - Accent2 2 3 3" xfId="26425"/>
    <cellStyle name="40% - Accent2 2 3 3 2" xfId="26426"/>
    <cellStyle name="40% - Accent2 2 3 4" xfId="26427"/>
    <cellStyle name="40% - Accent2 2 3 4 2" xfId="26428"/>
    <cellStyle name="40% - Accent2 2 3 5" xfId="26429"/>
    <cellStyle name="40% - Accent2 2 4" xfId="26430"/>
    <cellStyle name="40% - Accent2 2 4 2" xfId="26431"/>
    <cellStyle name="40% - Accent2 2 4 2 2" xfId="26432"/>
    <cellStyle name="40% - Accent2 2 4 2 2 2" xfId="26433"/>
    <cellStyle name="40% - Accent2 2 4 2 3" xfId="26434"/>
    <cellStyle name="40% - Accent2 2 4 3" xfId="26435"/>
    <cellStyle name="40% - Accent2 2 4 3 2" xfId="26436"/>
    <cellStyle name="40% - Accent2 2 4 3 3" xfId="26437"/>
    <cellStyle name="40% - Accent2 2 4 4" xfId="26438"/>
    <cellStyle name="40% - Accent2 2 4 4 2" xfId="26439"/>
    <cellStyle name="40% - Accent2 2 4 5" xfId="26440"/>
    <cellStyle name="40% - Accent2 2 5" xfId="26441"/>
    <cellStyle name="40% - Accent2 2 5 2" xfId="26442"/>
    <cellStyle name="40% - Accent2 2 5 2 2" xfId="26443"/>
    <cellStyle name="40% - Accent2 2 5 3" xfId="26444"/>
    <cellStyle name="40% - Accent2 2 6" xfId="26445"/>
    <cellStyle name="40% - Accent2 2 6 2" xfId="26446"/>
    <cellStyle name="40% - Accent2 2 6 2 2" xfId="26447"/>
    <cellStyle name="40% - Accent2 2 6 3" xfId="26448"/>
    <cellStyle name="40% - Accent2 2 7" xfId="26449"/>
    <cellStyle name="40% - Accent2 2 7 2" xfId="26450"/>
    <cellStyle name="40% - Accent2 2 8" xfId="26451"/>
    <cellStyle name="40% - Accent2 2 9" xfId="26452"/>
    <cellStyle name="40% - Accent2 2_12PCORC Wind Vestas and Royalties" xfId="26453"/>
    <cellStyle name="40% - Accent2 3" xfId="26454"/>
    <cellStyle name="40% - Accent2 3 2" xfId="26455"/>
    <cellStyle name="40% - Accent2 3 2 2" xfId="26456"/>
    <cellStyle name="40% - Accent2 3 2 2 2" xfId="26457"/>
    <cellStyle name="40% - Accent2 3 2 3" xfId="26458"/>
    <cellStyle name="40% - Accent2 3 2 3 2" xfId="26459"/>
    <cellStyle name="40% - Accent2 3 2 4" xfId="26460"/>
    <cellStyle name="40% - Accent2 3 2 4 2" xfId="26461"/>
    <cellStyle name="40% - Accent2 3 2 5" xfId="26462"/>
    <cellStyle name="40% - Accent2 3 2 6" xfId="26463"/>
    <cellStyle name="40% - Accent2 3 3" xfId="26464"/>
    <cellStyle name="40% - Accent2 3 3 2" xfId="26465"/>
    <cellStyle name="40% - Accent2 3 3 2 2" xfId="26466"/>
    <cellStyle name="40% - Accent2 3 3 2 2 2" xfId="26467"/>
    <cellStyle name="40% - Accent2 3 3 2 3" xfId="26468"/>
    <cellStyle name="40% - Accent2 3 3 2 4" xfId="26469"/>
    <cellStyle name="40% - Accent2 3 3 2 5" xfId="26470"/>
    <cellStyle name="40% - Accent2 3 3 3" xfId="26471"/>
    <cellStyle name="40% - Accent2 3 3 3 2" xfId="26472"/>
    <cellStyle name="40% - Accent2 3 3 4" xfId="26473"/>
    <cellStyle name="40% - Accent2 3 4" xfId="26474"/>
    <cellStyle name="40% - Accent2 3 4 2" xfId="26475"/>
    <cellStyle name="40% - Accent2 3 4 2 2" xfId="26476"/>
    <cellStyle name="40% - Accent2 3 4 3" xfId="26477"/>
    <cellStyle name="40% - Accent2 3 4 4" xfId="26478"/>
    <cellStyle name="40% - Accent2 3 5" xfId="26479"/>
    <cellStyle name="40% - Accent2 3 5 2" xfId="26480"/>
    <cellStyle name="40% - Accent2 3 6" xfId="26481"/>
    <cellStyle name="40% - Accent2 4" xfId="26482"/>
    <cellStyle name="40% - Accent2 4 2" xfId="26483"/>
    <cellStyle name="40% - Accent2 4 2 2" xfId="26484"/>
    <cellStyle name="40% - Accent2 4 2 2 2" xfId="26485"/>
    <cellStyle name="40% - Accent2 4 2 3" xfId="26486"/>
    <cellStyle name="40% - Accent2 4 3" xfId="26487"/>
    <cellStyle name="40% - Accent2 4 3 2" xfId="26488"/>
    <cellStyle name="40% - Accent2 4 4" xfId="26489"/>
    <cellStyle name="40% - Accent2 4 4 2" xfId="26490"/>
    <cellStyle name="40% - Accent2 4 5" xfId="26491"/>
    <cellStyle name="40% - Accent2 5" xfId="26492"/>
    <cellStyle name="40% - Accent2 5 2" xfId="26493"/>
    <cellStyle name="40% - Accent2 5 2 2" xfId="26494"/>
    <cellStyle name="40% - Accent2 5 2 2 2" xfId="26495"/>
    <cellStyle name="40% - Accent2 5 2 3" xfId="26496"/>
    <cellStyle name="40% - Accent2 5 3" xfId="26497"/>
    <cellStyle name="40% - Accent2 5 3 2" xfId="26498"/>
    <cellStyle name="40% - Accent2 5 3 3" xfId="26499"/>
    <cellStyle name="40% - Accent2 5 4" xfId="26500"/>
    <cellStyle name="40% - Accent2 5 4 2" xfId="26501"/>
    <cellStyle name="40% - Accent2 6" xfId="26502"/>
    <cellStyle name="40% - Accent2 6 2" xfId="26503"/>
    <cellStyle name="40% - Accent2 6 2 2" xfId="26504"/>
    <cellStyle name="40% - Accent2 6 2 2 2" xfId="26505"/>
    <cellStyle name="40% - Accent2 6 2 3" xfId="26506"/>
    <cellStyle name="40% - Accent2 6 2 4" xfId="26507"/>
    <cellStyle name="40% - Accent2 6 3" xfId="26508"/>
    <cellStyle name="40% - Accent2 6 3 2" xfId="26509"/>
    <cellStyle name="40% - Accent2 6 3 3" xfId="26510"/>
    <cellStyle name="40% - Accent2 6 4" xfId="26511"/>
    <cellStyle name="40% - Accent2 6 4 2" xfId="26512"/>
    <cellStyle name="40% - Accent2 6 5" xfId="26513"/>
    <cellStyle name="40% - Accent2 7" xfId="26514"/>
    <cellStyle name="40% - Accent2 7 2" xfId="26515"/>
    <cellStyle name="40% - Accent2 7 2 2" xfId="26516"/>
    <cellStyle name="40% - Accent2 7 2 2 2" xfId="26517"/>
    <cellStyle name="40% - Accent2 7 2 3" xfId="26518"/>
    <cellStyle name="40% - Accent2 7 2 4" xfId="26519"/>
    <cellStyle name="40% - Accent2 7 3" xfId="26520"/>
    <cellStyle name="40% - Accent2 7 3 2" xfId="26521"/>
    <cellStyle name="40% - Accent2 7 4" xfId="26522"/>
    <cellStyle name="40% - Accent2 7 4 2" xfId="26523"/>
    <cellStyle name="40% - Accent2 7 5" xfId="26524"/>
    <cellStyle name="40% - Accent2 8" xfId="26525"/>
    <cellStyle name="40% - Accent2 8 2" xfId="26526"/>
    <cellStyle name="40% - Accent2 8 2 2" xfId="26527"/>
    <cellStyle name="40% - Accent2 8 2 3" xfId="26528"/>
    <cellStyle name="40% - Accent2 8 3" xfId="26529"/>
    <cellStyle name="40% - Accent2 9" xfId="26530"/>
    <cellStyle name="40% - Accent2 9 2" xfId="26531"/>
    <cellStyle name="40% - Accent2 9 2 2" xfId="26532"/>
    <cellStyle name="40% - Accent2 9 2 3" xfId="26533"/>
    <cellStyle name="40% - Accent2 9 3" xfId="26534"/>
    <cellStyle name="40% - Accent2 9 4" xfId="26535"/>
    <cellStyle name="40% - Accent2 9 5" xfId="26536"/>
    <cellStyle name="40% - Accent3 10" xfId="26537"/>
    <cellStyle name="40% - Accent3 10 2" xfId="26538"/>
    <cellStyle name="40% - Accent3 10 2 2" xfId="26539"/>
    <cellStyle name="40% - Accent3 10 3" xfId="26540"/>
    <cellStyle name="40% - Accent3 10 4" xfId="26541"/>
    <cellStyle name="40% - Accent3 11" xfId="26542"/>
    <cellStyle name="40% - Accent3 11 2" xfId="26543"/>
    <cellStyle name="40% - Accent3 11 3" xfId="26544"/>
    <cellStyle name="40% - Accent3 12" xfId="26545"/>
    <cellStyle name="40% - Accent3 13" xfId="26546"/>
    <cellStyle name="40% - Accent3 2" xfId="26547"/>
    <cellStyle name="40% - Accent3 2 2" xfId="26548"/>
    <cellStyle name="40% - Accent3 2 2 2" xfId="26549"/>
    <cellStyle name="40% - Accent3 2 2 2 2" xfId="26550"/>
    <cellStyle name="40% - Accent3 2 2 2 2 2" xfId="26551"/>
    <cellStyle name="40% - Accent3 2 2 2 3" xfId="26552"/>
    <cellStyle name="40% - Accent3 2 2 2 3 2" xfId="26553"/>
    <cellStyle name="40% - Accent3 2 2 2 4" xfId="26554"/>
    <cellStyle name="40% - Accent3 2 2 3" xfId="26555"/>
    <cellStyle name="40% - Accent3 2 2 3 2" xfId="26556"/>
    <cellStyle name="40% - Accent3 2 2 3 2 2" xfId="26557"/>
    <cellStyle name="40% - Accent3 2 2 3 2 3" xfId="26558"/>
    <cellStyle name="40% - Accent3 2 2 3 3" xfId="26559"/>
    <cellStyle name="40% - Accent3 2 2 3 4" xfId="26560"/>
    <cellStyle name="40% - Accent3 2 2 4" xfId="26561"/>
    <cellStyle name="40% - Accent3 2 2 4 2" xfId="26562"/>
    <cellStyle name="40% - Accent3 2 2 4 3" xfId="26563"/>
    <cellStyle name="40% - Accent3 2 2 5" xfId="26564"/>
    <cellStyle name="40% - Accent3 2 2 5 2" xfId="26565"/>
    <cellStyle name="40% - Accent3 2 2 6" xfId="26566"/>
    <cellStyle name="40% - Accent3 2 3" xfId="26567"/>
    <cellStyle name="40% - Accent3 2 3 2" xfId="26568"/>
    <cellStyle name="40% - Accent3 2 3 2 2" xfId="26569"/>
    <cellStyle name="40% - Accent3 2 3 2 2 2" xfId="26570"/>
    <cellStyle name="40% - Accent3 2 3 2 3" xfId="26571"/>
    <cellStyle name="40% - Accent3 2 3 3" xfId="26572"/>
    <cellStyle name="40% - Accent3 2 3 3 2" xfId="26573"/>
    <cellStyle name="40% - Accent3 2 3 4" xfId="26574"/>
    <cellStyle name="40% - Accent3 2 3 4 2" xfId="26575"/>
    <cellStyle name="40% - Accent3 2 3 5" xfId="26576"/>
    <cellStyle name="40% - Accent3 2 4" xfId="26577"/>
    <cellStyle name="40% - Accent3 2 4 2" xfId="26578"/>
    <cellStyle name="40% - Accent3 2 4 2 2" xfId="26579"/>
    <cellStyle name="40% - Accent3 2 4 2 2 2" xfId="26580"/>
    <cellStyle name="40% - Accent3 2 4 2 3" xfId="26581"/>
    <cellStyle name="40% - Accent3 2 4 2 3 2" xfId="26582"/>
    <cellStyle name="40% - Accent3 2 4 3" xfId="26583"/>
    <cellStyle name="40% - Accent3 2 4 3 2" xfId="26584"/>
    <cellStyle name="40% - Accent3 2 4 3 2 2" xfId="26585"/>
    <cellStyle name="40% - Accent3 2 4 3 3" xfId="26586"/>
    <cellStyle name="40% - Accent3 2 4 4" xfId="26587"/>
    <cellStyle name="40% - Accent3 2 4 4 2" xfId="26588"/>
    <cellStyle name="40% - Accent3 2 4 5" xfId="26589"/>
    <cellStyle name="40% - Accent3 2 4 5 2" xfId="26590"/>
    <cellStyle name="40% - Accent3 2 5" xfId="26591"/>
    <cellStyle name="40% - Accent3 2 5 2" xfId="26592"/>
    <cellStyle name="40% - Accent3 2 5 2 2" xfId="26593"/>
    <cellStyle name="40% - Accent3 2 5 3" xfId="26594"/>
    <cellStyle name="40% - Accent3 2 6" xfId="26595"/>
    <cellStyle name="40% - Accent3 2 6 2" xfId="26596"/>
    <cellStyle name="40% - Accent3 2 6 2 2" xfId="26597"/>
    <cellStyle name="40% - Accent3 2 6 3" xfId="26598"/>
    <cellStyle name="40% - Accent3 2 7" xfId="26599"/>
    <cellStyle name="40% - Accent3 2 7 2" xfId="26600"/>
    <cellStyle name="40% - Accent3 2 8" xfId="26601"/>
    <cellStyle name="40% - Accent3 2 9" xfId="26602"/>
    <cellStyle name="40% - Accent3 2_12PCORC Wind Vestas and Royalties" xfId="26603"/>
    <cellStyle name="40% - Accent3 3" xfId="26604"/>
    <cellStyle name="40% - Accent3 3 2" xfId="26605"/>
    <cellStyle name="40% - Accent3 3 2 2" xfId="26606"/>
    <cellStyle name="40% - Accent3 3 2 2 2" xfId="26607"/>
    <cellStyle name="40% - Accent3 3 2 3" xfId="26608"/>
    <cellStyle name="40% - Accent3 3 2 3 2" xfId="26609"/>
    <cellStyle name="40% - Accent3 3 2 4" xfId="26610"/>
    <cellStyle name="40% - Accent3 3 2 4 2" xfId="26611"/>
    <cellStyle name="40% - Accent3 3 2 5" xfId="26612"/>
    <cellStyle name="40% - Accent3 3 2 6" xfId="26613"/>
    <cellStyle name="40% - Accent3 3 3" xfId="26614"/>
    <cellStyle name="40% - Accent3 3 3 2" xfId="26615"/>
    <cellStyle name="40% - Accent3 3 3 2 2" xfId="26616"/>
    <cellStyle name="40% - Accent3 3 3 2 2 2" xfId="26617"/>
    <cellStyle name="40% - Accent3 3 3 2 3" xfId="26618"/>
    <cellStyle name="40% - Accent3 3 3 2 4" xfId="26619"/>
    <cellStyle name="40% - Accent3 3 3 2 5" xfId="26620"/>
    <cellStyle name="40% - Accent3 3 3 3" xfId="26621"/>
    <cellStyle name="40% - Accent3 3 3 3 2" xfId="26622"/>
    <cellStyle name="40% - Accent3 3 3 4" xfId="26623"/>
    <cellStyle name="40% - Accent3 3 4" xfId="26624"/>
    <cellStyle name="40% - Accent3 3 4 2" xfId="26625"/>
    <cellStyle name="40% - Accent3 3 4 2 2" xfId="26626"/>
    <cellStyle name="40% - Accent3 3 4 3" xfId="26627"/>
    <cellStyle name="40% - Accent3 3 4 4" xfId="26628"/>
    <cellStyle name="40% - Accent3 3 5" xfId="26629"/>
    <cellStyle name="40% - Accent3 3 5 2" xfId="26630"/>
    <cellStyle name="40% - Accent3 3 6" xfId="26631"/>
    <cellStyle name="40% - Accent3 3 7" xfId="26632"/>
    <cellStyle name="40% - Accent3 4" xfId="26633"/>
    <cellStyle name="40% - Accent3 4 2" xfId="26634"/>
    <cellStyle name="40% - Accent3 4 2 2" xfId="26635"/>
    <cellStyle name="40% - Accent3 4 2 2 2" xfId="26636"/>
    <cellStyle name="40% - Accent3 4 2 3" xfId="26637"/>
    <cellStyle name="40% - Accent3 4 2 3 2" xfId="26638"/>
    <cellStyle name="40% - Accent3 4 2 4" xfId="26639"/>
    <cellStyle name="40% - Accent3 4 2 4 2" xfId="26640"/>
    <cellStyle name="40% - Accent3 4 2 5" xfId="26641"/>
    <cellStyle name="40% - Accent3 4 3" xfId="26642"/>
    <cellStyle name="40% - Accent3 4 3 2" xfId="26643"/>
    <cellStyle name="40% - Accent3 4 3 2 2" xfId="26644"/>
    <cellStyle name="40% - Accent3 4 3 3" xfId="26645"/>
    <cellStyle name="40% - Accent3 4 4" xfId="26646"/>
    <cellStyle name="40% - Accent3 4 4 2" xfId="26647"/>
    <cellStyle name="40% - Accent3 4 5" xfId="26648"/>
    <cellStyle name="40% - Accent3 4 5 2" xfId="26649"/>
    <cellStyle name="40% - Accent3 4 6" xfId="26650"/>
    <cellStyle name="40% - Accent3 4 6 2" xfId="26651"/>
    <cellStyle name="40% - Accent3 4 7" xfId="26652"/>
    <cellStyle name="40% - Accent3 4 7 2" xfId="26653"/>
    <cellStyle name="40% - Accent3 4 8" xfId="26654"/>
    <cellStyle name="40% - Accent3 4 9" xfId="26655"/>
    <cellStyle name="40% - Accent3 5" xfId="26656"/>
    <cellStyle name="40% - Accent3 5 2" xfId="26657"/>
    <cellStyle name="40% - Accent3 5 2 2" xfId="26658"/>
    <cellStyle name="40% - Accent3 5 2 2 2" xfId="26659"/>
    <cellStyle name="40% - Accent3 5 2 3" xfId="26660"/>
    <cellStyle name="40% - Accent3 5 3" xfId="26661"/>
    <cellStyle name="40% - Accent3 5 3 2" xfId="26662"/>
    <cellStyle name="40% - Accent3 5 3 3" xfId="26663"/>
    <cellStyle name="40% - Accent3 5 4" xfId="26664"/>
    <cellStyle name="40% - Accent3 5 4 2" xfId="26665"/>
    <cellStyle name="40% - Accent3 5 4 3" xfId="26666"/>
    <cellStyle name="40% - Accent3 5 5" xfId="26667"/>
    <cellStyle name="40% - Accent3 6" xfId="26668"/>
    <cellStyle name="40% - Accent3 6 2" xfId="26669"/>
    <cellStyle name="40% - Accent3 6 2 2" xfId="26670"/>
    <cellStyle name="40% - Accent3 6 2 2 2" xfId="26671"/>
    <cellStyle name="40% - Accent3 6 2 3" xfId="26672"/>
    <cellStyle name="40% - Accent3 6 2 4" xfId="26673"/>
    <cellStyle name="40% - Accent3 6 3" xfId="26674"/>
    <cellStyle name="40% - Accent3 6 3 2" xfId="26675"/>
    <cellStyle name="40% - Accent3 6 3 3" xfId="26676"/>
    <cellStyle name="40% - Accent3 6 4" xfId="26677"/>
    <cellStyle name="40% - Accent3 6 4 2" xfId="26678"/>
    <cellStyle name="40% - Accent3 6 5" xfId="26679"/>
    <cellStyle name="40% - Accent3 7" xfId="26680"/>
    <cellStyle name="40% - Accent3 7 2" xfId="26681"/>
    <cellStyle name="40% - Accent3 7 2 2" xfId="26682"/>
    <cellStyle name="40% - Accent3 7 2 2 2" xfId="26683"/>
    <cellStyle name="40% - Accent3 7 2 3" xfId="26684"/>
    <cellStyle name="40% - Accent3 7 2 4" xfId="26685"/>
    <cellStyle name="40% - Accent3 7 3" xfId="26686"/>
    <cellStyle name="40% - Accent3 7 3 2" xfId="26687"/>
    <cellStyle name="40% - Accent3 7 4" xfId="26688"/>
    <cellStyle name="40% - Accent3 7 4 2" xfId="26689"/>
    <cellStyle name="40% - Accent3 7 5" xfId="26690"/>
    <cellStyle name="40% - Accent3 8" xfId="26691"/>
    <cellStyle name="40% - Accent3 8 2" xfId="26692"/>
    <cellStyle name="40% - Accent3 8 2 2" xfId="26693"/>
    <cellStyle name="40% - Accent3 8 2 3" xfId="26694"/>
    <cellStyle name="40% - Accent3 8 3" xfId="26695"/>
    <cellStyle name="40% - Accent3 9" xfId="26696"/>
    <cellStyle name="40% - Accent3 9 2" xfId="26697"/>
    <cellStyle name="40% - Accent3 9 2 2" xfId="26698"/>
    <cellStyle name="40% - Accent3 9 2 3" xfId="26699"/>
    <cellStyle name="40% - Accent3 9 3" xfId="26700"/>
    <cellStyle name="40% - Accent3 9 4" xfId="26701"/>
    <cellStyle name="40% - Accent3 9 5" xfId="26702"/>
    <cellStyle name="40% - Accent4 10" xfId="26703"/>
    <cellStyle name="40% - Accent4 10 2" xfId="26704"/>
    <cellStyle name="40% - Accent4 10 2 2" xfId="26705"/>
    <cellStyle name="40% - Accent4 10 3" xfId="26706"/>
    <cellStyle name="40% - Accent4 10 4" xfId="26707"/>
    <cellStyle name="40% - Accent4 11" xfId="26708"/>
    <cellStyle name="40% - Accent4 11 2" xfId="26709"/>
    <cellStyle name="40% - Accent4 11 3" xfId="26710"/>
    <cellStyle name="40% - Accent4 12" xfId="26711"/>
    <cellStyle name="40% - Accent4 13" xfId="26712"/>
    <cellStyle name="40% - Accent4 2" xfId="26713"/>
    <cellStyle name="40% - Accent4 2 2" xfId="26714"/>
    <cellStyle name="40% - Accent4 2 2 2" xfId="26715"/>
    <cellStyle name="40% - Accent4 2 2 2 2" xfId="26716"/>
    <cellStyle name="40% - Accent4 2 2 2 2 2" xfId="26717"/>
    <cellStyle name="40% - Accent4 2 2 2 3" xfId="26718"/>
    <cellStyle name="40% - Accent4 2 2 2 3 2" xfId="26719"/>
    <cellStyle name="40% - Accent4 2 2 2 4" xfId="26720"/>
    <cellStyle name="40% - Accent4 2 2 3" xfId="26721"/>
    <cellStyle name="40% - Accent4 2 2 3 2" xfId="26722"/>
    <cellStyle name="40% - Accent4 2 2 3 2 2" xfId="26723"/>
    <cellStyle name="40% - Accent4 2 2 3 2 3" xfId="26724"/>
    <cellStyle name="40% - Accent4 2 2 3 3" xfId="26725"/>
    <cellStyle name="40% - Accent4 2 2 3 4" xfId="26726"/>
    <cellStyle name="40% - Accent4 2 2 4" xfId="26727"/>
    <cellStyle name="40% - Accent4 2 2 4 2" xfId="26728"/>
    <cellStyle name="40% - Accent4 2 2 4 3" xfId="26729"/>
    <cellStyle name="40% - Accent4 2 2 5" xfId="26730"/>
    <cellStyle name="40% - Accent4 2 2 5 2" xfId="26731"/>
    <cellStyle name="40% - Accent4 2 2 6" xfId="26732"/>
    <cellStyle name="40% - Accent4 2 3" xfId="26733"/>
    <cellStyle name="40% - Accent4 2 3 2" xfId="26734"/>
    <cellStyle name="40% - Accent4 2 3 2 2" xfId="26735"/>
    <cellStyle name="40% - Accent4 2 3 2 2 2" xfId="26736"/>
    <cellStyle name="40% - Accent4 2 3 2 3" xfId="26737"/>
    <cellStyle name="40% - Accent4 2 3 3" xfId="26738"/>
    <cellStyle name="40% - Accent4 2 3 3 2" xfId="26739"/>
    <cellStyle name="40% - Accent4 2 3 4" xfId="26740"/>
    <cellStyle name="40% - Accent4 2 3 4 2" xfId="26741"/>
    <cellStyle name="40% - Accent4 2 3 5" xfId="26742"/>
    <cellStyle name="40% - Accent4 2 4" xfId="26743"/>
    <cellStyle name="40% - Accent4 2 4 2" xfId="26744"/>
    <cellStyle name="40% - Accent4 2 4 2 2" xfId="26745"/>
    <cellStyle name="40% - Accent4 2 4 2 2 2" xfId="26746"/>
    <cellStyle name="40% - Accent4 2 4 2 3" xfId="26747"/>
    <cellStyle name="40% - Accent4 2 4 2 3 2" xfId="26748"/>
    <cellStyle name="40% - Accent4 2 4 3" xfId="26749"/>
    <cellStyle name="40% - Accent4 2 4 3 2" xfId="26750"/>
    <cellStyle name="40% - Accent4 2 4 3 2 2" xfId="26751"/>
    <cellStyle name="40% - Accent4 2 4 3 3" xfId="26752"/>
    <cellStyle name="40% - Accent4 2 4 4" xfId="26753"/>
    <cellStyle name="40% - Accent4 2 4 4 2" xfId="26754"/>
    <cellStyle name="40% - Accent4 2 4 5" xfId="26755"/>
    <cellStyle name="40% - Accent4 2 4 5 2" xfId="26756"/>
    <cellStyle name="40% - Accent4 2 5" xfId="26757"/>
    <cellStyle name="40% - Accent4 2 5 2" xfId="26758"/>
    <cellStyle name="40% - Accent4 2 5 2 2" xfId="26759"/>
    <cellStyle name="40% - Accent4 2 5 3" xfId="26760"/>
    <cellStyle name="40% - Accent4 2 6" xfId="26761"/>
    <cellStyle name="40% - Accent4 2 6 2" xfId="26762"/>
    <cellStyle name="40% - Accent4 2 6 2 2" xfId="26763"/>
    <cellStyle name="40% - Accent4 2 6 3" xfId="26764"/>
    <cellStyle name="40% - Accent4 2 7" xfId="26765"/>
    <cellStyle name="40% - Accent4 2 7 2" xfId="26766"/>
    <cellStyle name="40% - Accent4 2 8" xfId="26767"/>
    <cellStyle name="40% - Accent4 2 9" xfId="26768"/>
    <cellStyle name="40% - Accent4 2_12PCORC Wind Vestas and Royalties" xfId="26769"/>
    <cellStyle name="40% - Accent4 3" xfId="26770"/>
    <cellStyle name="40% - Accent4 3 2" xfId="26771"/>
    <cellStyle name="40% - Accent4 3 2 2" xfId="26772"/>
    <cellStyle name="40% - Accent4 3 2 2 2" xfId="26773"/>
    <cellStyle name="40% - Accent4 3 2 3" xfId="26774"/>
    <cellStyle name="40% - Accent4 3 2 3 2" xfId="26775"/>
    <cellStyle name="40% - Accent4 3 2 4" xfId="26776"/>
    <cellStyle name="40% - Accent4 3 2 4 2" xfId="26777"/>
    <cellStyle name="40% - Accent4 3 2 5" xfId="26778"/>
    <cellStyle name="40% - Accent4 3 2 6" xfId="26779"/>
    <cellStyle name="40% - Accent4 3 3" xfId="26780"/>
    <cellStyle name="40% - Accent4 3 3 2" xfId="26781"/>
    <cellStyle name="40% - Accent4 3 3 2 2" xfId="26782"/>
    <cellStyle name="40% - Accent4 3 3 2 2 2" xfId="26783"/>
    <cellStyle name="40% - Accent4 3 3 2 3" xfId="26784"/>
    <cellStyle name="40% - Accent4 3 3 2 4" xfId="26785"/>
    <cellStyle name="40% - Accent4 3 3 2 5" xfId="26786"/>
    <cellStyle name="40% - Accent4 3 3 3" xfId="26787"/>
    <cellStyle name="40% - Accent4 3 3 3 2" xfId="26788"/>
    <cellStyle name="40% - Accent4 3 3 4" xfId="26789"/>
    <cellStyle name="40% - Accent4 3 4" xfId="26790"/>
    <cellStyle name="40% - Accent4 3 4 2" xfId="26791"/>
    <cellStyle name="40% - Accent4 3 4 2 2" xfId="26792"/>
    <cellStyle name="40% - Accent4 3 4 3" xfId="26793"/>
    <cellStyle name="40% - Accent4 3 4 4" xfId="26794"/>
    <cellStyle name="40% - Accent4 3 5" xfId="26795"/>
    <cellStyle name="40% - Accent4 3 5 2" xfId="26796"/>
    <cellStyle name="40% - Accent4 3 6" xfId="26797"/>
    <cellStyle name="40% - Accent4 3 7" xfId="26798"/>
    <cellStyle name="40% - Accent4 4" xfId="26799"/>
    <cellStyle name="40% - Accent4 4 2" xfId="26800"/>
    <cellStyle name="40% - Accent4 4 2 2" xfId="26801"/>
    <cellStyle name="40% - Accent4 4 2 2 2" xfId="26802"/>
    <cellStyle name="40% - Accent4 4 2 3" xfId="26803"/>
    <cellStyle name="40% - Accent4 4 2 3 2" xfId="26804"/>
    <cellStyle name="40% - Accent4 4 2 4" xfId="26805"/>
    <cellStyle name="40% - Accent4 4 2 4 2" xfId="26806"/>
    <cellStyle name="40% - Accent4 4 2 5" xfId="26807"/>
    <cellStyle name="40% - Accent4 4 3" xfId="26808"/>
    <cellStyle name="40% - Accent4 4 3 2" xfId="26809"/>
    <cellStyle name="40% - Accent4 4 3 2 2" xfId="26810"/>
    <cellStyle name="40% - Accent4 4 3 3" xfId="26811"/>
    <cellStyle name="40% - Accent4 4 4" xfId="26812"/>
    <cellStyle name="40% - Accent4 4 4 2" xfId="26813"/>
    <cellStyle name="40% - Accent4 4 5" xfId="26814"/>
    <cellStyle name="40% - Accent4 4 5 2" xfId="26815"/>
    <cellStyle name="40% - Accent4 4 6" xfId="26816"/>
    <cellStyle name="40% - Accent4 4 6 2" xfId="26817"/>
    <cellStyle name="40% - Accent4 4 7" xfId="26818"/>
    <cellStyle name="40% - Accent4 4 7 2" xfId="26819"/>
    <cellStyle name="40% - Accent4 4 8" xfId="26820"/>
    <cellStyle name="40% - Accent4 4 9" xfId="26821"/>
    <cellStyle name="40% - Accent4 5" xfId="26822"/>
    <cellStyle name="40% - Accent4 5 2" xfId="26823"/>
    <cellStyle name="40% - Accent4 5 2 2" xfId="26824"/>
    <cellStyle name="40% - Accent4 5 2 2 2" xfId="26825"/>
    <cellStyle name="40% - Accent4 5 2 3" xfId="26826"/>
    <cellStyle name="40% - Accent4 5 3" xfId="26827"/>
    <cellStyle name="40% - Accent4 5 3 2" xfId="26828"/>
    <cellStyle name="40% - Accent4 5 3 3" xfId="26829"/>
    <cellStyle name="40% - Accent4 5 4" xfId="26830"/>
    <cellStyle name="40% - Accent4 5 4 2" xfId="26831"/>
    <cellStyle name="40% - Accent4 5 4 3" xfId="26832"/>
    <cellStyle name="40% - Accent4 5 5" xfId="26833"/>
    <cellStyle name="40% - Accent4 6" xfId="26834"/>
    <cellStyle name="40% - Accent4 6 2" xfId="26835"/>
    <cellStyle name="40% - Accent4 6 2 2" xfId="26836"/>
    <cellStyle name="40% - Accent4 6 2 2 2" xfId="26837"/>
    <cellStyle name="40% - Accent4 6 2 3" xfId="26838"/>
    <cellStyle name="40% - Accent4 6 2 4" xfId="26839"/>
    <cellStyle name="40% - Accent4 6 3" xfId="26840"/>
    <cellStyle name="40% - Accent4 6 3 2" xfId="26841"/>
    <cellStyle name="40% - Accent4 6 3 3" xfId="26842"/>
    <cellStyle name="40% - Accent4 6 4" xfId="26843"/>
    <cellStyle name="40% - Accent4 6 4 2" xfId="26844"/>
    <cellStyle name="40% - Accent4 6 5" xfId="26845"/>
    <cellStyle name="40% - Accent4 7" xfId="26846"/>
    <cellStyle name="40% - Accent4 7 2" xfId="26847"/>
    <cellStyle name="40% - Accent4 7 2 2" xfId="26848"/>
    <cellStyle name="40% - Accent4 7 2 2 2" xfId="26849"/>
    <cellStyle name="40% - Accent4 7 2 3" xfId="26850"/>
    <cellStyle name="40% - Accent4 7 2 4" xfId="26851"/>
    <cellStyle name="40% - Accent4 7 3" xfId="26852"/>
    <cellStyle name="40% - Accent4 7 3 2" xfId="26853"/>
    <cellStyle name="40% - Accent4 7 4" xfId="26854"/>
    <cellStyle name="40% - Accent4 7 4 2" xfId="26855"/>
    <cellStyle name="40% - Accent4 7 5" xfId="26856"/>
    <cellStyle name="40% - Accent4 8" xfId="26857"/>
    <cellStyle name="40% - Accent4 8 2" xfId="26858"/>
    <cellStyle name="40% - Accent4 8 2 2" xfId="26859"/>
    <cellStyle name="40% - Accent4 8 2 3" xfId="26860"/>
    <cellStyle name="40% - Accent4 8 3" xfId="26861"/>
    <cellStyle name="40% - Accent4 9" xfId="26862"/>
    <cellStyle name="40% - Accent4 9 2" xfId="26863"/>
    <cellStyle name="40% - Accent4 9 2 2" xfId="26864"/>
    <cellStyle name="40% - Accent4 9 2 3" xfId="26865"/>
    <cellStyle name="40% - Accent4 9 3" xfId="26866"/>
    <cellStyle name="40% - Accent4 9 4" xfId="26867"/>
    <cellStyle name="40% - Accent4 9 5" xfId="26868"/>
    <cellStyle name="40% - Accent5 10" xfId="26869"/>
    <cellStyle name="40% - Accent5 10 2" xfId="26870"/>
    <cellStyle name="40% - Accent5 10 2 2" xfId="26871"/>
    <cellStyle name="40% - Accent5 10 3" xfId="26872"/>
    <cellStyle name="40% - Accent5 10 4" xfId="26873"/>
    <cellStyle name="40% - Accent5 11" xfId="26874"/>
    <cellStyle name="40% - Accent5 11 2" xfId="26875"/>
    <cellStyle name="40% - Accent5 11 3" xfId="26876"/>
    <cellStyle name="40% - Accent5 12" xfId="26877"/>
    <cellStyle name="40% - Accent5 13" xfId="26878"/>
    <cellStyle name="40% - Accent5 2" xfId="26879"/>
    <cellStyle name="40% - Accent5 2 2" xfId="26880"/>
    <cellStyle name="40% - Accent5 2 2 2" xfId="26881"/>
    <cellStyle name="40% - Accent5 2 2 2 2" xfId="26882"/>
    <cellStyle name="40% - Accent5 2 2 2 2 2" xfId="26883"/>
    <cellStyle name="40% - Accent5 2 2 2 3" xfId="26884"/>
    <cellStyle name="40% - Accent5 2 2 2 3 2" xfId="26885"/>
    <cellStyle name="40% - Accent5 2 2 2 4" xfId="26886"/>
    <cellStyle name="40% - Accent5 2 2 3" xfId="26887"/>
    <cellStyle name="40% - Accent5 2 2 3 2" xfId="26888"/>
    <cellStyle name="40% - Accent5 2 2 3 2 2" xfId="26889"/>
    <cellStyle name="40% - Accent5 2 2 3 2 3" xfId="26890"/>
    <cellStyle name="40% - Accent5 2 2 3 3" xfId="26891"/>
    <cellStyle name="40% - Accent5 2 2 3 4" xfId="26892"/>
    <cellStyle name="40% - Accent5 2 2 4" xfId="26893"/>
    <cellStyle name="40% - Accent5 2 2 4 2" xfId="26894"/>
    <cellStyle name="40% - Accent5 2 2 4 3" xfId="26895"/>
    <cellStyle name="40% - Accent5 2 2 5" xfId="26896"/>
    <cellStyle name="40% - Accent5 2 2 5 2" xfId="26897"/>
    <cellStyle name="40% - Accent5 2 2 6" xfId="26898"/>
    <cellStyle name="40% - Accent5 2 3" xfId="26899"/>
    <cellStyle name="40% - Accent5 2 3 2" xfId="26900"/>
    <cellStyle name="40% - Accent5 2 3 2 2" xfId="26901"/>
    <cellStyle name="40% - Accent5 2 3 2 2 2" xfId="26902"/>
    <cellStyle name="40% - Accent5 2 3 2 3" xfId="26903"/>
    <cellStyle name="40% - Accent5 2 3 3" xfId="26904"/>
    <cellStyle name="40% - Accent5 2 3 3 2" xfId="26905"/>
    <cellStyle name="40% - Accent5 2 3 4" xfId="26906"/>
    <cellStyle name="40% - Accent5 2 3 4 2" xfId="26907"/>
    <cellStyle name="40% - Accent5 2 3 5" xfId="26908"/>
    <cellStyle name="40% - Accent5 2 4" xfId="26909"/>
    <cellStyle name="40% - Accent5 2 4 2" xfId="26910"/>
    <cellStyle name="40% - Accent5 2 4 2 2" xfId="26911"/>
    <cellStyle name="40% - Accent5 2 4 2 2 2" xfId="26912"/>
    <cellStyle name="40% - Accent5 2 4 2 3" xfId="26913"/>
    <cellStyle name="40% - Accent5 2 4 3" xfId="26914"/>
    <cellStyle name="40% - Accent5 2 4 3 2" xfId="26915"/>
    <cellStyle name="40% - Accent5 2 4 3 3" xfId="26916"/>
    <cellStyle name="40% - Accent5 2 4 4" xfId="26917"/>
    <cellStyle name="40% - Accent5 2 4 4 2" xfId="26918"/>
    <cellStyle name="40% - Accent5 2 4 5" xfId="26919"/>
    <cellStyle name="40% - Accent5 2 5" xfId="26920"/>
    <cellStyle name="40% - Accent5 2 5 2" xfId="26921"/>
    <cellStyle name="40% - Accent5 2 5 2 2" xfId="26922"/>
    <cellStyle name="40% - Accent5 2 5 3" xfId="26923"/>
    <cellStyle name="40% - Accent5 2 6" xfId="26924"/>
    <cellStyle name="40% - Accent5 2 6 2" xfId="26925"/>
    <cellStyle name="40% - Accent5 2 6 2 2" xfId="26926"/>
    <cellStyle name="40% - Accent5 2 6 3" xfId="26927"/>
    <cellStyle name="40% - Accent5 2 7" xfId="26928"/>
    <cellStyle name="40% - Accent5 2 7 2" xfId="26929"/>
    <cellStyle name="40% - Accent5 2 8" xfId="26930"/>
    <cellStyle name="40% - Accent5 2 9" xfId="26931"/>
    <cellStyle name="40% - Accent5 2_12PCORC Wind Vestas and Royalties" xfId="26932"/>
    <cellStyle name="40% - Accent5 3" xfId="26933"/>
    <cellStyle name="40% - Accent5 3 2" xfId="26934"/>
    <cellStyle name="40% - Accent5 3 2 2" xfId="26935"/>
    <cellStyle name="40% - Accent5 3 2 2 2" xfId="26936"/>
    <cellStyle name="40% - Accent5 3 2 3" xfId="26937"/>
    <cellStyle name="40% - Accent5 3 2 3 2" xfId="26938"/>
    <cellStyle name="40% - Accent5 3 2 4" xfId="26939"/>
    <cellStyle name="40% - Accent5 3 2 4 2" xfId="26940"/>
    <cellStyle name="40% - Accent5 3 2 5" xfId="26941"/>
    <cellStyle name="40% - Accent5 3 2 6" xfId="26942"/>
    <cellStyle name="40% - Accent5 3 3" xfId="26943"/>
    <cellStyle name="40% - Accent5 3 3 2" xfId="26944"/>
    <cellStyle name="40% - Accent5 3 3 2 2" xfId="26945"/>
    <cellStyle name="40% - Accent5 3 3 2 2 2" xfId="26946"/>
    <cellStyle name="40% - Accent5 3 3 2 3" xfId="26947"/>
    <cellStyle name="40% - Accent5 3 3 2 4" xfId="26948"/>
    <cellStyle name="40% - Accent5 3 3 2 5" xfId="26949"/>
    <cellStyle name="40% - Accent5 3 3 3" xfId="26950"/>
    <cellStyle name="40% - Accent5 3 3 3 2" xfId="26951"/>
    <cellStyle name="40% - Accent5 3 3 4" xfId="26952"/>
    <cellStyle name="40% - Accent5 3 4" xfId="26953"/>
    <cellStyle name="40% - Accent5 3 4 2" xfId="26954"/>
    <cellStyle name="40% - Accent5 3 4 2 2" xfId="26955"/>
    <cellStyle name="40% - Accent5 3 4 3" xfId="26956"/>
    <cellStyle name="40% - Accent5 3 4 4" xfId="26957"/>
    <cellStyle name="40% - Accent5 3 5" xfId="26958"/>
    <cellStyle name="40% - Accent5 3 5 2" xfId="26959"/>
    <cellStyle name="40% - Accent5 3 6" xfId="26960"/>
    <cellStyle name="40% - Accent5 3 7" xfId="26961"/>
    <cellStyle name="40% - Accent5 4" xfId="26962"/>
    <cellStyle name="40% - Accent5 4 2" xfId="26963"/>
    <cellStyle name="40% - Accent5 4 2 2" xfId="26964"/>
    <cellStyle name="40% - Accent5 4 2 2 2" xfId="26965"/>
    <cellStyle name="40% - Accent5 4 2 3" xfId="26966"/>
    <cellStyle name="40% - Accent5 4 2 3 2" xfId="26967"/>
    <cellStyle name="40% - Accent5 4 2 4" xfId="26968"/>
    <cellStyle name="40% - Accent5 4 2 4 2" xfId="26969"/>
    <cellStyle name="40% - Accent5 4 2 5" xfId="26970"/>
    <cellStyle name="40% - Accent5 4 3" xfId="26971"/>
    <cellStyle name="40% - Accent5 4 3 2" xfId="26972"/>
    <cellStyle name="40% - Accent5 4 3 2 2" xfId="26973"/>
    <cellStyle name="40% - Accent5 4 3 3" xfId="26974"/>
    <cellStyle name="40% - Accent5 4 4" xfId="26975"/>
    <cellStyle name="40% - Accent5 4 4 2" xfId="26976"/>
    <cellStyle name="40% - Accent5 4 5" xfId="26977"/>
    <cellStyle name="40% - Accent5 4 5 2" xfId="26978"/>
    <cellStyle name="40% - Accent5 4 6" xfId="26979"/>
    <cellStyle name="40% - Accent5 4 6 2" xfId="26980"/>
    <cellStyle name="40% - Accent5 4 7" xfId="26981"/>
    <cellStyle name="40% - Accent5 4 7 2" xfId="26982"/>
    <cellStyle name="40% - Accent5 4 8" xfId="26983"/>
    <cellStyle name="40% - Accent5 4 9" xfId="26984"/>
    <cellStyle name="40% - Accent5 5" xfId="26985"/>
    <cellStyle name="40% - Accent5 5 2" xfId="26986"/>
    <cellStyle name="40% - Accent5 5 2 2" xfId="26987"/>
    <cellStyle name="40% - Accent5 5 2 2 2" xfId="26988"/>
    <cellStyle name="40% - Accent5 5 2 3" xfId="26989"/>
    <cellStyle name="40% - Accent5 5 3" xfId="26990"/>
    <cellStyle name="40% - Accent5 5 3 2" xfId="26991"/>
    <cellStyle name="40% - Accent5 5 3 3" xfId="26992"/>
    <cellStyle name="40% - Accent5 5 4" xfId="26993"/>
    <cellStyle name="40% - Accent5 5 4 2" xfId="26994"/>
    <cellStyle name="40% - Accent5 5 4 3" xfId="26995"/>
    <cellStyle name="40% - Accent5 5 5" xfId="26996"/>
    <cellStyle name="40% - Accent5 6" xfId="26997"/>
    <cellStyle name="40% - Accent5 6 2" xfId="26998"/>
    <cellStyle name="40% - Accent5 6 2 2" xfId="26999"/>
    <cellStyle name="40% - Accent5 6 2 2 2" xfId="27000"/>
    <cellStyle name="40% - Accent5 6 2 3" xfId="27001"/>
    <cellStyle name="40% - Accent5 6 2 4" xfId="27002"/>
    <cellStyle name="40% - Accent5 6 3" xfId="27003"/>
    <cellStyle name="40% - Accent5 6 3 2" xfId="27004"/>
    <cellStyle name="40% - Accent5 6 3 3" xfId="27005"/>
    <cellStyle name="40% - Accent5 6 4" xfId="27006"/>
    <cellStyle name="40% - Accent5 6 4 2" xfId="27007"/>
    <cellStyle name="40% - Accent5 6 5" xfId="27008"/>
    <cellStyle name="40% - Accent5 7" xfId="27009"/>
    <cellStyle name="40% - Accent5 7 2" xfId="27010"/>
    <cellStyle name="40% - Accent5 7 2 2" xfId="27011"/>
    <cellStyle name="40% - Accent5 7 2 2 2" xfId="27012"/>
    <cellStyle name="40% - Accent5 7 2 3" xfId="27013"/>
    <cellStyle name="40% - Accent5 7 2 4" xfId="27014"/>
    <cellStyle name="40% - Accent5 7 3" xfId="27015"/>
    <cellStyle name="40% - Accent5 7 3 2" xfId="27016"/>
    <cellStyle name="40% - Accent5 7 4" xfId="27017"/>
    <cellStyle name="40% - Accent5 7 4 2" xfId="27018"/>
    <cellStyle name="40% - Accent5 7 5" xfId="27019"/>
    <cellStyle name="40% - Accent5 8" xfId="27020"/>
    <cellStyle name="40% - Accent5 8 2" xfId="27021"/>
    <cellStyle name="40% - Accent5 8 2 2" xfId="27022"/>
    <cellStyle name="40% - Accent5 8 2 3" xfId="27023"/>
    <cellStyle name="40% - Accent5 8 3" xfId="27024"/>
    <cellStyle name="40% - Accent5 9" xfId="27025"/>
    <cellStyle name="40% - Accent5 9 2" xfId="27026"/>
    <cellStyle name="40% - Accent5 9 2 2" xfId="27027"/>
    <cellStyle name="40% - Accent5 9 2 3" xfId="27028"/>
    <cellStyle name="40% - Accent5 9 3" xfId="27029"/>
    <cellStyle name="40% - Accent5 9 4" xfId="27030"/>
    <cellStyle name="40% - Accent5 9 5" xfId="27031"/>
    <cellStyle name="40% - Accent6 10" xfId="27032"/>
    <cellStyle name="40% - Accent6 10 2" xfId="27033"/>
    <cellStyle name="40% - Accent6 10 2 2" xfId="27034"/>
    <cellStyle name="40% - Accent6 10 3" xfId="27035"/>
    <cellStyle name="40% - Accent6 10 4" xfId="27036"/>
    <cellStyle name="40% - Accent6 11" xfId="27037"/>
    <cellStyle name="40% - Accent6 11 2" xfId="27038"/>
    <cellStyle name="40% - Accent6 11 3" xfId="27039"/>
    <cellStyle name="40% - Accent6 12" xfId="27040"/>
    <cellStyle name="40% - Accent6 13" xfId="27041"/>
    <cellStyle name="40% - Accent6 2" xfId="27042"/>
    <cellStyle name="40% - Accent6 2 2" xfId="27043"/>
    <cellStyle name="40% - Accent6 2 2 2" xfId="27044"/>
    <cellStyle name="40% - Accent6 2 2 2 2" xfId="27045"/>
    <cellStyle name="40% - Accent6 2 2 2 2 2" xfId="27046"/>
    <cellStyle name="40% - Accent6 2 2 2 3" xfId="27047"/>
    <cellStyle name="40% - Accent6 2 2 2 3 2" xfId="27048"/>
    <cellStyle name="40% - Accent6 2 2 2 4" xfId="27049"/>
    <cellStyle name="40% - Accent6 2 2 3" xfId="27050"/>
    <cellStyle name="40% - Accent6 2 2 3 2" xfId="27051"/>
    <cellStyle name="40% - Accent6 2 2 3 2 2" xfId="27052"/>
    <cellStyle name="40% - Accent6 2 2 3 2 3" xfId="27053"/>
    <cellStyle name="40% - Accent6 2 2 3 3" xfId="27054"/>
    <cellStyle name="40% - Accent6 2 2 3 4" xfId="27055"/>
    <cellStyle name="40% - Accent6 2 2 4" xfId="27056"/>
    <cellStyle name="40% - Accent6 2 2 4 2" xfId="27057"/>
    <cellStyle name="40% - Accent6 2 2 4 3" xfId="27058"/>
    <cellStyle name="40% - Accent6 2 2 5" xfId="27059"/>
    <cellStyle name="40% - Accent6 2 2 5 2" xfId="27060"/>
    <cellStyle name="40% - Accent6 2 2 6" xfId="27061"/>
    <cellStyle name="40% - Accent6 2 3" xfId="27062"/>
    <cellStyle name="40% - Accent6 2 3 2" xfId="27063"/>
    <cellStyle name="40% - Accent6 2 3 2 2" xfId="27064"/>
    <cellStyle name="40% - Accent6 2 3 2 2 2" xfId="27065"/>
    <cellStyle name="40% - Accent6 2 3 2 3" xfId="27066"/>
    <cellStyle name="40% - Accent6 2 3 3" xfId="27067"/>
    <cellStyle name="40% - Accent6 2 3 3 2" xfId="27068"/>
    <cellStyle name="40% - Accent6 2 3 4" xfId="27069"/>
    <cellStyle name="40% - Accent6 2 3 4 2" xfId="27070"/>
    <cellStyle name="40% - Accent6 2 3 5" xfId="27071"/>
    <cellStyle name="40% - Accent6 2 4" xfId="27072"/>
    <cellStyle name="40% - Accent6 2 4 2" xfId="27073"/>
    <cellStyle name="40% - Accent6 2 4 2 2" xfId="27074"/>
    <cellStyle name="40% - Accent6 2 4 2 2 2" xfId="27075"/>
    <cellStyle name="40% - Accent6 2 4 2 3" xfId="27076"/>
    <cellStyle name="40% - Accent6 2 4 2 3 2" xfId="27077"/>
    <cellStyle name="40% - Accent6 2 4 3" xfId="27078"/>
    <cellStyle name="40% - Accent6 2 4 3 2" xfId="27079"/>
    <cellStyle name="40% - Accent6 2 4 3 2 2" xfId="27080"/>
    <cellStyle name="40% - Accent6 2 4 3 3" xfId="27081"/>
    <cellStyle name="40% - Accent6 2 4 4" xfId="27082"/>
    <cellStyle name="40% - Accent6 2 4 4 2" xfId="27083"/>
    <cellStyle name="40% - Accent6 2 4 5" xfId="27084"/>
    <cellStyle name="40% - Accent6 2 4 5 2" xfId="27085"/>
    <cellStyle name="40% - Accent6 2 5" xfId="27086"/>
    <cellStyle name="40% - Accent6 2 5 2" xfId="27087"/>
    <cellStyle name="40% - Accent6 2 5 2 2" xfId="27088"/>
    <cellStyle name="40% - Accent6 2 5 3" xfId="27089"/>
    <cellStyle name="40% - Accent6 2 6" xfId="27090"/>
    <cellStyle name="40% - Accent6 2 6 2" xfId="27091"/>
    <cellStyle name="40% - Accent6 2 6 2 2" xfId="27092"/>
    <cellStyle name="40% - Accent6 2 6 3" xfId="27093"/>
    <cellStyle name="40% - Accent6 2 7" xfId="27094"/>
    <cellStyle name="40% - Accent6 2 7 2" xfId="27095"/>
    <cellStyle name="40% - Accent6 2 8" xfId="27096"/>
    <cellStyle name="40% - Accent6 2 9" xfId="27097"/>
    <cellStyle name="40% - Accent6 2_12PCORC Wind Vestas and Royalties" xfId="27098"/>
    <cellStyle name="40% - Accent6 3" xfId="27099"/>
    <cellStyle name="40% - Accent6 3 2" xfId="27100"/>
    <cellStyle name="40% - Accent6 3 2 2" xfId="27101"/>
    <cellStyle name="40% - Accent6 3 2 2 2" xfId="27102"/>
    <cellStyle name="40% - Accent6 3 2 3" xfId="27103"/>
    <cellStyle name="40% - Accent6 3 2 3 2" xfId="27104"/>
    <cellStyle name="40% - Accent6 3 2 4" xfId="27105"/>
    <cellStyle name="40% - Accent6 3 2 4 2" xfId="27106"/>
    <cellStyle name="40% - Accent6 3 2 5" xfId="27107"/>
    <cellStyle name="40% - Accent6 3 2 6" xfId="27108"/>
    <cellStyle name="40% - Accent6 3 3" xfId="27109"/>
    <cellStyle name="40% - Accent6 3 3 2" xfId="27110"/>
    <cellStyle name="40% - Accent6 3 3 2 2" xfId="27111"/>
    <cellStyle name="40% - Accent6 3 3 2 2 2" xfId="27112"/>
    <cellStyle name="40% - Accent6 3 3 2 3" xfId="27113"/>
    <cellStyle name="40% - Accent6 3 3 2 4" xfId="27114"/>
    <cellStyle name="40% - Accent6 3 3 2 5" xfId="27115"/>
    <cellStyle name="40% - Accent6 3 3 3" xfId="27116"/>
    <cellStyle name="40% - Accent6 3 3 3 2" xfId="27117"/>
    <cellStyle name="40% - Accent6 3 3 4" xfId="27118"/>
    <cellStyle name="40% - Accent6 3 4" xfId="27119"/>
    <cellStyle name="40% - Accent6 3 4 2" xfId="27120"/>
    <cellStyle name="40% - Accent6 3 4 2 2" xfId="27121"/>
    <cellStyle name="40% - Accent6 3 4 3" xfId="27122"/>
    <cellStyle name="40% - Accent6 3 4 4" xfId="27123"/>
    <cellStyle name="40% - Accent6 3 5" xfId="27124"/>
    <cellStyle name="40% - Accent6 3 5 2" xfId="27125"/>
    <cellStyle name="40% - Accent6 3 6" xfId="27126"/>
    <cellStyle name="40% - Accent6 3 7" xfId="27127"/>
    <cellStyle name="40% - Accent6 4" xfId="27128"/>
    <cellStyle name="40% - Accent6 4 2" xfId="27129"/>
    <cellStyle name="40% - Accent6 4 2 2" xfId="27130"/>
    <cellStyle name="40% - Accent6 4 2 2 2" xfId="27131"/>
    <cellStyle name="40% - Accent6 4 2 3" xfId="27132"/>
    <cellStyle name="40% - Accent6 4 2 3 2" xfId="27133"/>
    <cellStyle name="40% - Accent6 4 2 4" xfId="27134"/>
    <cellStyle name="40% - Accent6 4 2 4 2" xfId="27135"/>
    <cellStyle name="40% - Accent6 4 2 5" xfId="27136"/>
    <cellStyle name="40% - Accent6 4 3" xfId="27137"/>
    <cellStyle name="40% - Accent6 4 3 2" xfId="27138"/>
    <cellStyle name="40% - Accent6 4 3 2 2" xfId="27139"/>
    <cellStyle name="40% - Accent6 4 3 3" xfId="27140"/>
    <cellStyle name="40% - Accent6 4 4" xfId="27141"/>
    <cellStyle name="40% - Accent6 4 4 2" xfId="27142"/>
    <cellStyle name="40% - Accent6 4 5" xfId="27143"/>
    <cellStyle name="40% - Accent6 4 5 2" xfId="27144"/>
    <cellStyle name="40% - Accent6 4 6" xfId="27145"/>
    <cellStyle name="40% - Accent6 4 6 2" xfId="27146"/>
    <cellStyle name="40% - Accent6 4 7" xfId="27147"/>
    <cellStyle name="40% - Accent6 4 7 2" xfId="27148"/>
    <cellStyle name="40% - Accent6 4 8" xfId="27149"/>
    <cellStyle name="40% - Accent6 4 9" xfId="27150"/>
    <cellStyle name="40% - Accent6 5" xfId="27151"/>
    <cellStyle name="40% - Accent6 5 2" xfId="27152"/>
    <cellStyle name="40% - Accent6 5 2 2" xfId="27153"/>
    <cellStyle name="40% - Accent6 5 2 2 2" xfId="27154"/>
    <cellStyle name="40% - Accent6 5 2 3" xfId="27155"/>
    <cellStyle name="40% - Accent6 5 3" xfId="27156"/>
    <cellStyle name="40% - Accent6 5 3 2" xfId="27157"/>
    <cellStyle name="40% - Accent6 5 3 3" xfId="27158"/>
    <cellStyle name="40% - Accent6 5 4" xfId="27159"/>
    <cellStyle name="40% - Accent6 5 4 2" xfId="27160"/>
    <cellStyle name="40% - Accent6 5 4 3" xfId="27161"/>
    <cellStyle name="40% - Accent6 5 5" xfId="27162"/>
    <cellStyle name="40% - Accent6 6" xfId="27163"/>
    <cellStyle name="40% - Accent6 6 2" xfId="27164"/>
    <cellStyle name="40% - Accent6 6 2 2" xfId="27165"/>
    <cellStyle name="40% - Accent6 6 2 2 2" xfId="27166"/>
    <cellStyle name="40% - Accent6 6 2 3" xfId="27167"/>
    <cellStyle name="40% - Accent6 6 2 4" xfId="27168"/>
    <cellStyle name="40% - Accent6 6 3" xfId="27169"/>
    <cellStyle name="40% - Accent6 6 3 2" xfId="27170"/>
    <cellStyle name="40% - Accent6 6 3 3" xfId="27171"/>
    <cellStyle name="40% - Accent6 6 4" xfId="27172"/>
    <cellStyle name="40% - Accent6 6 4 2" xfId="27173"/>
    <cellStyle name="40% - Accent6 6 5" xfId="27174"/>
    <cellStyle name="40% - Accent6 7" xfId="27175"/>
    <cellStyle name="40% - Accent6 7 2" xfId="27176"/>
    <cellStyle name="40% - Accent6 7 2 2" xfId="27177"/>
    <cellStyle name="40% - Accent6 7 2 2 2" xfId="27178"/>
    <cellStyle name="40% - Accent6 7 2 3" xfId="27179"/>
    <cellStyle name="40% - Accent6 7 2 4" xfId="27180"/>
    <cellStyle name="40% - Accent6 7 3" xfId="27181"/>
    <cellStyle name="40% - Accent6 7 3 2" xfId="27182"/>
    <cellStyle name="40% - Accent6 7 4" xfId="27183"/>
    <cellStyle name="40% - Accent6 7 4 2" xfId="27184"/>
    <cellStyle name="40% - Accent6 7 5" xfId="27185"/>
    <cellStyle name="40% - Accent6 8" xfId="27186"/>
    <cellStyle name="40% - Accent6 8 2" xfId="27187"/>
    <cellStyle name="40% - Accent6 8 2 2" xfId="27188"/>
    <cellStyle name="40% - Accent6 8 2 3" xfId="27189"/>
    <cellStyle name="40% - Accent6 8 3" xfId="27190"/>
    <cellStyle name="40% - Accent6 9" xfId="27191"/>
    <cellStyle name="40% - Accent6 9 2" xfId="27192"/>
    <cellStyle name="40% - Accent6 9 2 2" xfId="27193"/>
    <cellStyle name="40% - Accent6 9 2 3" xfId="27194"/>
    <cellStyle name="40% - Accent6 9 3" xfId="27195"/>
    <cellStyle name="40% - Accent6 9 4" xfId="27196"/>
    <cellStyle name="40% - Accent6 9 5" xfId="27197"/>
    <cellStyle name="60% - Accent1 2" xfId="27198"/>
    <cellStyle name="60% - Accent1 2 2" xfId="27199"/>
    <cellStyle name="60% - Accent1 2 2 2" xfId="27200"/>
    <cellStyle name="60% - Accent1 2 2 2 2" xfId="27201"/>
    <cellStyle name="60% - Accent1 2 2 2 2 2" xfId="27202"/>
    <cellStyle name="60% - Accent1 2 2 2 3" xfId="27203"/>
    <cellStyle name="60% - Accent1 2 2 3" xfId="27204"/>
    <cellStyle name="60% - Accent1 2 2 3 2" xfId="27205"/>
    <cellStyle name="60% - Accent1 2 2 4" xfId="27206"/>
    <cellStyle name="60% - Accent1 2 2 4 2" xfId="27207"/>
    <cellStyle name="60% - Accent1 2 2 5" xfId="27208"/>
    <cellStyle name="60% - Accent1 2 3" xfId="27209"/>
    <cellStyle name="60% - Accent1 2 3 2" xfId="27210"/>
    <cellStyle name="60% - Accent1 2 3 2 2" xfId="27211"/>
    <cellStyle name="60% - Accent1 2 3 2 2 2" xfId="27212"/>
    <cellStyle name="60% - Accent1 2 3 2 3" xfId="27213"/>
    <cellStyle name="60% - Accent1 2 3 2 4" xfId="27214"/>
    <cellStyle name="60% - Accent1 2 3 3" xfId="27215"/>
    <cellStyle name="60% - Accent1 2 3 3 2" xfId="27216"/>
    <cellStyle name="60% - Accent1 2 3 3 3" xfId="27217"/>
    <cellStyle name="60% - Accent1 2 3 4" xfId="27218"/>
    <cellStyle name="60% - Accent1 2 3 4 2" xfId="27219"/>
    <cellStyle name="60% - Accent1 2 3 5" xfId="27220"/>
    <cellStyle name="60% - Accent1 2 3 6" xfId="27221"/>
    <cellStyle name="60% - Accent1 2 4" xfId="27222"/>
    <cellStyle name="60% - Accent1 2 4 2" xfId="27223"/>
    <cellStyle name="60% - Accent1 2 4 2 2" xfId="27224"/>
    <cellStyle name="60% - Accent1 2 4 3" xfId="27225"/>
    <cellStyle name="60% - Accent1 2 4 4" xfId="27226"/>
    <cellStyle name="60% - Accent1 2 4 5" xfId="27227"/>
    <cellStyle name="60% - Accent1 2 5" xfId="27228"/>
    <cellStyle name="60% - Accent1 2 5 2" xfId="27229"/>
    <cellStyle name="60% - Accent1 2 6" xfId="27230"/>
    <cellStyle name="60% - Accent1 2 6 2" xfId="27231"/>
    <cellStyle name="60% - Accent1 2 7" xfId="27232"/>
    <cellStyle name="60% - Accent1 3" xfId="27233"/>
    <cellStyle name="60% - Accent1 3 2" xfId="27234"/>
    <cellStyle name="60% - Accent1 3 2 2" xfId="27235"/>
    <cellStyle name="60% - Accent1 3 2 2 2" xfId="27236"/>
    <cellStyle name="60% - Accent1 3 2 3" xfId="27237"/>
    <cellStyle name="60% - Accent1 3 3" xfId="27238"/>
    <cellStyle name="60% - Accent1 3 3 2" xfId="27239"/>
    <cellStyle name="60% - Accent1 3 4" xfId="27240"/>
    <cellStyle name="60% - Accent1 3 4 2" xfId="27241"/>
    <cellStyle name="60% - Accent1 3 5" xfId="27242"/>
    <cellStyle name="60% - Accent1 3 6" xfId="27243"/>
    <cellStyle name="60% - Accent1 4" xfId="27244"/>
    <cellStyle name="60% - Accent1 4 2" xfId="27245"/>
    <cellStyle name="60% - Accent1 4 2 2" xfId="27246"/>
    <cellStyle name="60% - Accent1 4 2 2 2" xfId="27247"/>
    <cellStyle name="60% - Accent1 4 2 3" xfId="27248"/>
    <cellStyle name="60% - Accent1 4 2 4" xfId="27249"/>
    <cellStyle name="60% - Accent1 4 3" xfId="27250"/>
    <cellStyle name="60% - Accent1 4 3 2" xfId="27251"/>
    <cellStyle name="60% - Accent1 4 4" xfId="27252"/>
    <cellStyle name="60% - Accent1 4 4 2" xfId="27253"/>
    <cellStyle name="60% - Accent1 5" xfId="27254"/>
    <cellStyle name="60% - Accent1 5 2" xfId="27255"/>
    <cellStyle name="60% - Accent1 5 2 2" xfId="27256"/>
    <cellStyle name="60% - Accent1 5 2 3" xfId="27257"/>
    <cellStyle name="60% - Accent1 5 3" xfId="27258"/>
    <cellStyle name="60% - Accent1 6" xfId="27259"/>
    <cellStyle name="60% - Accent1 6 2" xfId="27260"/>
    <cellStyle name="60% - Accent1 6 2 2" xfId="27261"/>
    <cellStyle name="60% - Accent1 6 3" xfId="27262"/>
    <cellStyle name="60% - Accent1 6 4" xfId="27263"/>
    <cellStyle name="60% - Accent1 6 5" xfId="27264"/>
    <cellStyle name="60% - Accent1 7" xfId="27265"/>
    <cellStyle name="60% - Accent1 7 2" xfId="27266"/>
    <cellStyle name="60% - Accent1 7 3" xfId="27267"/>
    <cellStyle name="60% - Accent1 8" xfId="27268"/>
    <cellStyle name="60% - Accent1 9" xfId="27269"/>
    <cellStyle name="60% - Accent2 2" xfId="27270"/>
    <cellStyle name="60% - Accent2 2 2" xfId="27271"/>
    <cellStyle name="60% - Accent2 2 2 2" xfId="27272"/>
    <cellStyle name="60% - Accent2 2 2 2 2" xfId="27273"/>
    <cellStyle name="60% - Accent2 2 2 2 2 2" xfId="27274"/>
    <cellStyle name="60% - Accent2 2 2 2 3" xfId="27275"/>
    <cellStyle name="60% - Accent2 2 2 3" xfId="27276"/>
    <cellStyle name="60% - Accent2 2 2 3 2" xfId="27277"/>
    <cellStyle name="60% - Accent2 2 2 4" xfId="27278"/>
    <cellStyle name="60% - Accent2 2 2 4 2" xfId="27279"/>
    <cellStyle name="60% - Accent2 2 2 5" xfId="27280"/>
    <cellStyle name="60% - Accent2 2 3" xfId="27281"/>
    <cellStyle name="60% - Accent2 2 3 2" xfId="27282"/>
    <cellStyle name="60% - Accent2 2 3 2 2" xfId="27283"/>
    <cellStyle name="60% - Accent2 2 3 2 2 2" xfId="27284"/>
    <cellStyle name="60% - Accent2 2 3 2 3" xfId="27285"/>
    <cellStyle name="60% - Accent2 2 3 2 4" xfId="27286"/>
    <cellStyle name="60% - Accent2 2 3 3" xfId="27287"/>
    <cellStyle name="60% - Accent2 2 3 3 2" xfId="27288"/>
    <cellStyle name="60% - Accent2 2 3 3 3" xfId="27289"/>
    <cellStyle name="60% - Accent2 2 3 4" xfId="27290"/>
    <cellStyle name="60% - Accent2 2 3 4 2" xfId="27291"/>
    <cellStyle name="60% - Accent2 2 3 5" xfId="27292"/>
    <cellStyle name="60% - Accent2 2 3 6" xfId="27293"/>
    <cellStyle name="60% - Accent2 2 4" xfId="27294"/>
    <cellStyle name="60% - Accent2 2 4 2" xfId="27295"/>
    <cellStyle name="60% - Accent2 2 4 2 2" xfId="27296"/>
    <cellStyle name="60% - Accent2 2 4 3" xfId="27297"/>
    <cellStyle name="60% - Accent2 2 4 4" xfId="27298"/>
    <cellStyle name="60% - Accent2 2 4 5" xfId="27299"/>
    <cellStyle name="60% - Accent2 2 5" xfId="27300"/>
    <cellStyle name="60% - Accent2 2 5 2" xfId="27301"/>
    <cellStyle name="60% - Accent2 2 6" xfId="27302"/>
    <cellStyle name="60% - Accent2 2 6 2" xfId="27303"/>
    <cellStyle name="60% - Accent2 2 7" xfId="27304"/>
    <cellStyle name="60% - Accent2 3" xfId="27305"/>
    <cellStyle name="60% - Accent2 3 2" xfId="27306"/>
    <cellStyle name="60% - Accent2 3 2 2" xfId="27307"/>
    <cellStyle name="60% - Accent2 3 2 2 2" xfId="27308"/>
    <cellStyle name="60% - Accent2 3 2 3" xfId="27309"/>
    <cellStyle name="60% - Accent2 3 3" xfId="27310"/>
    <cellStyle name="60% - Accent2 3 3 2" xfId="27311"/>
    <cellStyle name="60% - Accent2 3 4" xfId="27312"/>
    <cellStyle name="60% - Accent2 3 4 2" xfId="27313"/>
    <cellStyle name="60% - Accent2 3 5" xfId="27314"/>
    <cellStyle name="60% - Accent2 3 6" xfId="27315"/>
    <cellStyle name="60% - Accent2 4" xfId="27316"/>
    <cellStyle name="60% - Accent2 4 2" xfId="27317"/>
    <cellStyle name="60% - Accent2 4 2 2" xfId="27318"/>
    <cellStyle name="60% - Accent2 4 2 2 2" xfId="27319"/>
    <cellStyle name="60% - Accent2 4 2 3" xfId="27320"/>
    <cellStyle name="60% - Accent2 4 2 4" xfId="27321"/>
    <cellStyle name="60% - Accent2 4 3" xfId="27322"/>
    <cellStyle name="60% - Accent2 4 3 2" xfId="27323"/>
    <cellStyle name="60% - Accent2 4 4" xfId="27324"/>
    <cellStyle name="60% - Accent2 4 4 2" xfId="27325"/>
    <cellStyle name="60% - Accent2 5" xfId="27326"/>
    <cellStyle name="60% - Accent2 5 2" xfId="27327"/>
    <cellStyle name="60% - Accent2 5 2 2" xfId="27328"/>
    <cellStyle name="60% - Accent2 5 2 3" xfId="27329"/>
    <cellStyle name="60% - Accent2 5 3" xfId="27330"/>
    <cellStyle name="60% - Accent2 6" xfId="27331"/>
    <cellStyle name="60% - Accent2 6 2" xfId="27332"/>
    <cellStyle name="60% - Accent2 6 2 2" xfId="27333"/>
    <cellStyle name="60% - Accent2 6 3" xfId="27334"/>
    <cellStyle name="60% - Accent2 6 4" xfId="27335"/>
    <cellStyle name="60% - Accent2 6 5" xfId="27336"/>
    <cellStyle name="60% - Accent2 7" xfId="27337"/>
    <cellStyle name="60% - Accent2 7 2" xfId="27338"/>
    <cellStyle name="60% - Accent2 7 3" xfId="27339"/>
    <cellStyle name="60% - Accent2 8" xfId="27340"/>
    <cellStyle name="60% - Accent2 9" xfId="27341"/>
    <cellStyle name="60% - Accent3 2" xfId="27342"/>
    <cellStyle name="60% - Accent3 2 2" xfId="27343"/>
    <cellStyle name="60% - Accent3 2 2 2" xfId="27344"/>
    <cellStyle name="60% - Accent3 2 2 2 2" xfId="27345"/>
    <cellStyle name="60% - Accent3 2 2 2 2 2" xfId="27346"/>
    <cellStyle name="60% - Accent3 2 2 2 3" xfId="27347"/>
    <cellStyle name="60% - Accent3 2 2 3" xfId="27348"/>
    <cellStyle name="60% - Accent3 2 2 3 2" xfId="27349"/>
    <cellStyle name="60% - Accent3 2 2 4" xfId="27350"/>
    <cellStyle name="60% - Accent3 2 2 4 2" xfId="27351"/>
    <cellStyle name="60% - Accent3 2 2 5" xfId="27352"/>
    <cellStyle name="60% - Accent3 2 3" xfId="27353"/>
    <cellStyle name="60% - Accent3 2 3 2" xfId="27354"/>
    <cellStyle name="60% - Accent3 2 3 2 2" xfId="27355"/>
    <cellStyle name="60% - Accent3 2 3 2 2 2" xfId="27356"/>
    <cellStyle name="60% - Accent3 2 3 2 3" xfId="27357"/>
    <cellStyle name="60% - Accent3 2 3 2 4" xfId="27358"/>
    <cellStyle name="60% - Accent3 2 3 3" xfId="27359"/>
    <cellStyle name="60% - Accent3 2 3 3 2" xfId="27360"/>
    <cellStyle name="60% - Accent3 2 3 3 3" xfId="27361"/>
    <cellStyle name="60% - Accent3 2 3 4" xfId="27362"/>
    <cellStyle name="60% - Accent3 2 3 4 2" xfId="27363"/>
    <cellStyle name="60% - Accent3 2 3 5" xfId="27364"/>
    <cellStyle name="60% - Accent3 2 3 6" xfId="27365"/>
    <cellStyle name="60% - Accent3 2 4" xfId="27366"/>
    <cellStyle name="60% - Accent3 2 4 2" xfId="27367"/>
    <cellStyle name="60% - Accent3 2 4 2 2" xfId="27368"/>
    <cellStyle name="60% - Accent3 2 4 3" xfId="27369"/>
    <cellStyle name="60% - Accent3 2 4 4" xfId="27370"/>
    <cellStyle name="60% - Accent3 2 4 5" xfId="27371"/>
    <cellStyle name="60% - Accent3 2 5" xfId="27372"/>
    <cellStyle name="60% - Accent3 2 5 2" xfId="27373"/>
    <cellStyle name="60% - Accent3 2 6" xfId="27374"/>
    <cellStyle name="60% - Accent3 2 6 2" xfId="27375"/>
    <cellStyle name="60% - Accent3 2 7" xfId="27376"/>
    <cellStyle name="60% - Accent3 3" xfId="27377"/>
    <cellStyle name="60% - Accent3 3 2" xfId="27378"/>
    <cellStyle name="60% - Accent3 3 2 2" xfId="27379"/>
    <cellStyle name="60% - Accent3 3 2 2 2" xfId="27380"/>
    <cellStyle name="60% - Accent3 3 2 3" xfId="27381"/>
    <cellStyle name="60% - Accent3 3 3" xfId="27382"/>
    <cellStyle name="60% - Accent3 3 3 2" xfId="27383"/>
    <cellStyle name="60% - Accent3 3 4" xfId="27384"/>
    <cellStyle name="60% - Accent3 3 4 2" xfId="27385"/>
    <cellStyle name="60% - Accent3 3 5" xfId="27386"/>
    <cellStyle name="60% - Accent3 3 6" xfId="27387"/>
    <cellStyle name="60% - Accent3 4" xfId="27388"/>
    <cellStyle name="60% - Accent3 4 2" xfId="27389"/>
    <cellStyle name="60% - Accent3 4 2 2" xfId="27390"/>
    <cellStyle name="60% - Accent3 4 2 2 2" xfId="27391"/>
    <cellStyle name="60% - Accent3 4 2 3" xfId="27392"/>
    <cellStyle name="60% - Accent3 4 2 4" xfId="27393"/>
    <cellStyle name="60% - Accent3 4 3" xfId="27394"/>
    <cellStyle name="60% - Accent3 4 3 2" xfId="27395"/>
    <cellStyle name="60% - Accent3 4 4" xfId="27396"/>
    <cellStyle name="60% - Accent3 4 4 2" xfId="27397"/>
    <cellStyle name="60% - Accent3 5" xfId="27398"/>
    <cellStyle name="60% - Accent3 5 2" xfId="27399"/>
    <cellStyle name="60% - Accent3 5 2 2" xfId="27400"/>
    <cellStyle name="60% - Accent3 5 2 3" xfId="27401"/>
    <cellStyle name="60% - Accent3 5 3" xfId="27402"/>
    <cellStyle name="60% - Accent3 6" xfId="27403"/>
    <cellStyle name="60% - Accent3 6 2" xfId="27404"/>
    <cellStyle name="60% - Accent3 6 2 2" xfId="27405"/>
    <cellStyle name="60% - Accent3 6 3" xfId="27406"/>
    <cellStyle name="60% - Accent3 6 4" xfId="27407"/>
    <cellStyle name="60% - Accent3 6 5" xfId="27408"/>
    <cellStyle name="60% - Accent3 7" xfId="27409"/>
    <cellStyle name="60% - Accent3 7 2" xfId="27410"/>
    <cellStyle name="60% - Accent3 7 3" xfId="27411"/>
    <cellStyle name="60% - Accent3 8" xfId="27412"/>
    <cellStyle name="60% - Accent3 9" xfId="27413"/>
    <cellStyle name="60% - Accent4 2" xfId="27414"/>
    <cellStyle name="60% - Accent4 2 2" xfId="27415"/>
    <cellStyle name="60% - Accent4 2 2 2" xfId="27416"/>
    <cellStyle name="60% - Accent4 2 2 2 2" xfId="27417"/>
    <cellStyle name="60% - Accent4 2 2 2 2 2" xfId="27418"/>
    <cellStyle name="60% - Accent4 2 2 2 3" xfId="27419"/>
    <cellStyle name="60% - Accent4 2 2 3" xfId="27420"/>
    <cellStyle name="60% - Accent4 2 2 3 2" xfId="27421"/>
    <cellStyle name="60% - Accent4 2 2 4" xfId="27422"/>
    <cellStyle name="60% - Accent4 2 2 4 2" xfId="27423"/>
    <cellStyle name="60% - Accent4 2 2 5" xfId="27424"/>
    <cellStyle name="60% - Accent4 2 3" xfId="27425"/>
    <cellStyle name="60% - Accent4 2 3 2" xfId="27426"/>
    <cellStyle name="60% - Accent4 2 3 2 2" xfId="27427"/>
    <cellStyle name="60% - Accent4 2 3 2 2 2" xfId="27428"/>
    <cellStyle name="60% - Accent4 2 3 2 3" xfId="27429"/>
    <cellStyle name="60% - Accent4 2 3 2 4" xfId="27430"/>
    <cellStyle name="60% - Accent4 2 3 3" xfId="27431"/>
    <cellStyle name="60% - Accent4 2 3 3 2" xfId="27432"/>
    <cellStyle name="60% - Accent4 2 3 3 3" xfId="27433"/>
    <cellStyle name="60% - Accent4 2 3 4" xfId="27434"/>
    <cellStyle name="60% - Accent4 2 3 4 2" xfId="27435"/>
    <cellStyle name="60% - Accent4 2 3 5" xfId="27436"/>
    <cellStyle name="60% - Accent4 2 3 6" xfId="27437"/>
    <cellStyle name="60% - Accent4 2 4" xfId="27438"/>
    <cellStyle name="60% - Accent4 2 4 2" xfId="27439"/>
    <cellStyle name="60% - Accent4 2 4 2 2" xfId="27440"/>
    <cellStyle name="60% - Accent4 2 4 3" xfId="27441"/>
    <cellStyle name="60% - Accent4 2 4 4" xfId="27442"/>
    <cellStyle name="60% - Accent4 2 4 5" xfId="27443"/>
    <cellStyle name="60% - Accent4 2 5" xfId="27444"/>
    <cellStyle name="60% - Accent4 2 5 2" xfId="27445"/>
    <cellStyle name="60% - Accent4 2 6" xfId="27446"/>
    <cellStyle name="60% - Accent4 2 6 2" xfId="27447"/>
    <cellStyle name="60% - Accent4 2 7" xfId="27448"/>
    <cellStyle name="60% - Accent4 3" xfId="27449"/>
    <cellStyle name="60% - Accent4 3 2" xfId="27450"/>
    <cellStyle name="60% - Accent4 3 2 2" xfId="27451"/>
    <cellStyle name="60% - Accent4 3 2 2 2" xfId="27452"/>
    <cellStyle name="60% - Accent4 3 2 3" xfId="27453"/>
    <cellStyle name="60% - Accent4 3 3" xfId="27454"/>
    <cellStyle name="60% - Accent4 3 3 2" xfId="27455"/>
    <cellStyle name="60% - Accent4 3 4" xfId="27456"/>
    <cellStyle name="60% - Accent4 3 4 2" xfId="27457"/>
    <cellStyle name="60% - Accent4 3 5" xfId="27458"/>
    <cellStyle name="60% - Accent4 3 6" xfId="27459"/>
    <cellStyle name="60% - Accent4 4" xfId="27460"/>
    <cellStyle name="60% - Accent4 4 2" xfId="27461"/>
    <cellStyle name="60% - Accent4 4 2 2" xfId="27462"/>
    <cellStyle name="60% - Accent4 4 2 2 2" xfId="27463"/>
    <cellStyle name="60% - Accent4 4 2 3" xfId="27464"/>
    <cellStyle name="60% - Accent4 4 2 4" xfId="27465"/>
    <cellStyle name="60% - Accent4 4 3" xfId="27466"/>
    <cellStyle name="60% - Accent4 4 3 2" xfId="27467"/>
    <cellStyle name="60% - Accent4 4 4" xfId="27468"/>
    <cellStyle name="60% - Accent4 4 4 2" xfId="27469"/>
    <cellStyle name="60% - Accent4 5" xfId="27470"/>
    <cellStyle name="60% - Accent4 5 2" xfId="27471"/>
    <cellStyle name="60% - Accent4 5 2 2" xfId="27472"/>
    <cellStyle name="60% - Accent4 5 2 3" xfId="27473"/>
    <cellStyle name="60% - Accent4 5 3" xfId="27474"/>
    <cellStyle name="60% - Accent4 6" xfId="27475"/>
    <cellStyle name="60% - Accent4 6 2" xfId="27476"/>
    <cellStyle name="60% - Accent4 6 2 2" xfId="27477"/>
    <cellStyle name="60% - Accent4 6 3" xfId="27478"/>
    <cellStyle name="60% - Accent4 6 4" xfId="27479"/>
    <cellStyle name="60% - Accent4 6 5" xfId="27480"/>
    <cellStyle name="60% - Accent4 7" xfId="27481"/>
    <cellStyle name="60% - Accent4 7 2" xfId="27482"/>
    <cellStyle name="60% - Accent4 7 3" xfId="27483"/>
    <cellStyle name="60% - Accent4 8" xfId="27484"/>
    <cellStyle name="60% - Accent4 9" xfId="27485"/>
    <cellStyle name="60% - Accent5 2" xfId="27486"/>
    <cellStyle name="60% - Accent5 2 2" xfId="27487"/>
    <cellStyle name="60% - Accent5 2 2 2" xfId="27488"/>
    <cellStyle name="60% - Accent5 2 2 2 2" xfId="27489"/>
    <cellStyle name="60% - Accent5 2 2 2 2 2" xfId="27490"/>
    <cellStyle name="60% - Accent5 2 2 2 3" xfId="27491"/>
    <cellStyle name="60% - Accent5 2 2 3" xfId="27492"/>
    <cellStyle name="60% - Accent5 2 2 3 2" xfId="27493"/>
    <cellStyle name="60% - Accent5 2 2 4" xfId="27494"/>
    <cellStyle name="60% - Accent5 2 2 4 2" xfId="27495"/>
    <cellStyle name="60% - Accent5 2 2 5" xfId="27496"/>
    <cellStyle name="60% - Accent5 2 3" xfId="27497"/>
    <cellStyle name="60% - Accent5 2 3 2" xfId="27498"/>
    <cellStyle name="60% - Accent5 2 3 2 2" xfId="27499"/>
    <cellStyle name="60% - Accent5 2 3 2 2 2" xfId="27500"/>
    <cellStyle name="60% - Accent5 2 3 2 3" xfId="27501"/>
    <cellStyle name="60% - Accent5 2 3 2 4" xfId="27502"/>
    <cellStyle name="60% - Accent5 2 3 3" xfId="27503"/>
    <cellStyle name="60% - Accent5 2 3 3 2" xfId="27504"/>
    <cellStyle name="60% - Accent5 2 3 3 3" xfId="27505"/>
    <cellStyle name="60% - Accent5 2 3 4" xfId="27506"/>
    <cellStyle name="60% - Accent5 2 3 4 2" xfId="27507"/>
    <cellStyle name="60% - Accent5 2 3 5" xfId="27508"/>
    <cellStyle name="60% - Accent5 2 3 6" xfId="27509"/>
    <cellStyle name="60% - Accent5 2 4" xfId="27510"/>
    <cellStyle name="60% - Accent5 2 4 2" xfId="27511"/>
    <cellStyle name="60% - Accent5 2 4 2 2" xfId="27512"/>
    <cellStyle name="60% - Accent5 2 4 3" xfId="27513"/>
    <cellStyle name="60% - Accent5 2 4 4" xfId="27514"/>
    <cellStyle name="60% - Accent5 2 4 5" xfId="27515"/>
    <cellStyle name="60% - Accent5 2 5" xfId="27516"/>
    <cellStyle name="60% - Accent5 2 5 2" xfId="27517"/>
    <cellStyle name="60% - Accent5 2 6" xfId="27518"/>
    <cellStyle name="60% - Accent5 2 6 2" xfId="27519"/>
    <cellStyle name="60% - Accent5 2 7" xfId="27520"/>
    <cellStyle name="60% - Accent5 3" xfId="27521"/>
    <cellStyle name="60% - Accent5 3 2" xfId="27522"/>
    <cellStyle name="60% - Accent5 3 2 2" xfId="27523"/>
    <cellStyle name="60% - Accent5 3 2 2 2" xfId="27524"/>
    <cellStyle name="60% - Accent5 3 2 3" xfId="27525"/>
    <cellStyle name="60% - Accent5 3 3" xfId="27526"/>
    <cellStyle name="60% - Accent5 3 3 2" xfId="27527"/>
    <cellStyle name="60% - Accent5 3 4" xfId="27528"/>
    <cellStyle name="60% - Accent5 3 4 2" xfId="27529"/>
    <cellStyle name="60% - Accent5 3 5" xfId="27530"/>
    <cellStyle name="60% - Accent5 3 6" xfId="27531"/>
    <cellStyle name="60% - Accent5 4" xfId="27532"/>
    <cellStyle name="60% - Accent5 4 2" xfId="27533"/>
    <cellStyle name="60% - Accent5 4 2 2" xfId="27534"/>
    <cellStyle name="60% - Accent5 4 2 2 2" xfId="27535"/>
    <cellStyle name="60% - Accent5 4 2 3" xfId="27536"/>
    <cellStyle name="60% - Accent5 4 2 4" xfId="27537"/>
    <cellStyle name="60% - Accent5 4 3" xfId="27538"/>
    <cellStyle name="60% - Accent5 4 3 2" xfId="27539"/>
    <cellStyle name="60% - Accent5 4 4" xfId="27540"/>
    <cellStyle name="60% - Accent5 4 4 2" xfId="27541"/>
    <cellStyle name="60% - Accent5 5" xfId="27542"/>
    <cellStyle name="60% - Accent5 5 2" xfId="27543"/>
    <cellStyle name="60% - Accent5 5 2 2" xfId="27544"/>
    <cellStyle name="60% - Accent5 5 2 3" xfId="27545"/>
    <cellStyle name="60% - Accent5 5 3" xfId="27546"/>
    <cellStyle name="60% - Accent5 6" xfId="27547"/>
    <cellStyle name="60% - Accent5 6 2" xfId="27548"/>
    <cellStyle name="60% - Accent5 6 2 2" xfId="27549"/>
    <cellStyle name="60% - Accent5 6 3" xfId="27550"/>
    <cellStyle name="60% - Accent5 6 4" xfId="27551"/>
    <cellStyle name="60% - Accent5 6 5" xfId="27552"/>
    <cellStyle name="60% - Accent5 7" xfId="27553"/>
    <cellStyle name="60% - Accent5 7 2" xfId="27554"/>
    <cellStyle name="60% - Accent5 7 3" xfId="27555"/>
    <cellStyle name="60% - Accent5 8" xfId="27556"/>
    <cellStyle name="60% - Accent5 9" xfId="27557"/>
    <cellStyle name="60% - Accent6 2" xfId="27558"/>
    <cellStyle name="60% - Accent6 2 2" xfId="27559"/>
    <cellStyle name="60% - Accent6 2 2 2" xfId="27560"/>
    <cellStyle name="60% - Accent6 2 2 2 2" xfId="27561"/>
    <cellStyle name="60% - Accent6 2 2 2 2 2" xfId="27562"/>
    <cellStyle name="60% - Accent6 2 2 2 3" xfId="27563"/>
    <cellStyle name="60% - Accent6 2 2 3" xfId="27564"/>
    <cellStyle name="60% - Accent6 2 2 3 2" xfId="27565"/>
    <cellStyle name="60% - Accent6 2 2 4" xfId="27566"/>
    <cellStyle name="60% - Accent6 2 2 4 2" xfId="27567"/>
    <cellStyle name="60% - Accent6 2 2 5" xfId="27568"/>
    <cellStyle name="60% - Accent6 2 3" xfId="27569"/>
    <cellStyle name="60% - Accent6 2 3 2" xfId="27570"/>
    <cellStyle name="60% - Accent6 2 3 2 2" xfId="27571"/>
    <cellStyle name="60% - Accent6 2 3 2 2 2" xfId="27572"/>
    <cellStyle name="60% - Accent6 2 3 2 3" xfId="27573"/>
    <cellStyle name="60% - Accent6 2 3 2 4" xfId="27574"/>
    <cellStyle name="60% - Accent6 2 3 3" xfId="27575"/>
    <cellStyle name="60% - Accent6 2 3 3 2" xfId="27576"/>
    <cellStyle name="60% - Accent6 2 3 3 3" xfId="27577"/>
    <cellStyle name="60% - Accent6 2 3 4" xfId="27578"/>
    <cellStyle name="60% - Accent6 2 3 4 2" xfId="27579"/>
    <cellStyle name="60% - Accent6 2 3 5" xfId="27580"/>
    <cellStyle name="60% - Accent6 2 3 6" xfId="27581"/>
    <cellStyle name="60% - Accent6 2 4" xfId="27582"/>
    <cellStyle name="60% - Accent6 2 4 2" xfId="27583"/>
    <cellStyle name="60% - Accent6 2 4 2 2" xfId="27584"/>
    <cellStyle name="60% - Accent6 2 4 3" xfId="27585"/>
    <cellStyle name="60% - Accent6 2 4 4" xfId="27586"/>
    <cellStyle name="60% - Accent6 2 4 5" xfId="27587"/>
    <cellStyle name="60% - Accent6 2 5" xfId="27588"/>
    <cellStyle name="60% - Accent6 2 5 2" xfId="27589"/>
    <cellStyle name="60% - Accent6 2 6" xfId="27590"/>
    <cellStyle name="60% - Accent6 2 6 2" xfId="27591"/>
    <cellStyle name="60% - Accent6 2 7" xfId="27592"/>
    <cellStyle name="60% - Accent6 3" xfId="27593"/>
    <cellStyle name="60% - Accent6 3 2" xfId="27594"/>
    <cellStyle name="60% - Accent6 3 2 2" xfId="27595"/>
    <cellStyle name="60% - Accent6 3 2 2 2" xfId="27596"/>
    <cellStyle name="60% - Accent6 3 2 3" xfId="27597"/>
    <cellStyle name="60% - Accent6 3 3" xfId="27598"/>
    <cellStyle name="60% - Accent6 3 3 2" xfId="27599"/>
    <cellStyle name="60% - Accent6 3 4" xfId="27600"/>
    <cellStyle name="60% - Accent6 3 4 2" xfId="27601"/>
    <cellStyle name="60% - Accent6 3 5" xfId="27602"/>
    <cellStyle name="60% - Accent6 3 6" xfId="27603"/>
    <cellStyle name="60% - Accent6 4" xfId="27604"/>
    <cellStyle name="60% - Accent6 4 2" xfId="27605"/>
    <cellStyle name="60% - Accent6 4 2 2" xfId="27606"/>
    <cellStyle name="60% - Accent6 4 2 2 2" xfId="27607"/>
    <cellStyle name="60% - Accent6 4 2 3" xfId="27608"/>
    <cellStyle name="60% - Accent6 4 2 4" xfId="27609"/>
    <cellStyle name="60% - Accent6 4 3" xfId="27610"/>
    <cellStyle name="60% - Accent6 4 3 2" xfId="27611"/>
    <cellStyle name="60% - Accent6 4 4" xfId="27612"/>
    <cellStyle name="60% - Accent6 4 4 2" xfId="27613"/>
    <cellStyle name="60% - Accent6 5" xfId="27614"/>
    <cellStyle name="60% - Accent6 5 2" xfId="27615"/>
    <cellStyle name="60% - Accent6 5 2 2" xfId="27616"/>
    <cellStyle name="60% - Accent6 5 2 3" xfId="27617"/>
    <cellStyle name="60% - Accent6 5 3" xfId="27618"/>
    <cellStyle name="60% - Accent6 6" xfId="27619"/>
    <cellStyle name="60% - Accent6 6 2" xfId="27620"/>
    <cellStyle name="60% - Accent6 6 2 2" xfId="27621"/>
    <cellStyle name="60% - Accent6 6 3" xfId="27622"/>
    <cellStyle name="60% - Accent6 6 4" xfId="27623"/>
    <cellStyle name="60% - Accent6 6 5" xfId="27624"/>
    <cellStyle name="60% - Accent6 7" xfId="27625"/>
    <cellStyle name="60% - Accent6 7 2" xfId="27626"/>
    <cellStyle name="60% - Accent6 7 3" xfId="27627"/>
    <cellStyle name="60% - Accent6 8" xfId="27628"/>
    <cellStyle name="60% - Accent6 9" xfId="27629"/>
    <cellStyle name="Accent1 - 20%" xfId="27630"/>
    <cellStyle name="Accent1 - 20% 2" xfId="27631"/>
    <cellStyle name="Accent1 - 20% 2 2" xfId="27632"/>
    <cellStyle name="Accent1 - 20% 3" xfId="27633"/>
    <cellStyle name="Accent1 - 40%" xfId="27634"/>
    <cellStyle name="Accent1 - 40% 2" xfId="27635"/>
    <cellStyle name="Accent1 - 40% 2 2" xfId="27636"/>
    <cellStyle name="Accent1 - 40% 3" xfId="27637"/>
    <cellStyle name="Accent1 - 60%" xfId="27638"/>
    <cellStyle name="Accent1 - 60% 2" xfId="27639"/>
    <cellStyle name="Accent1 - 60% 3" xfId="27640"/>
    <cellStyle name="Accent1 10" xfId="27641"/>
    <cellStyle name="Accent1 10 2" xfId="27642"/>
    <cellStyle name="Accent1 11" xfId="27643"/>
    <cellStyle name="Accent1 11 2" xfId="27644"/>
    <cellStyle name="Accent1 12" xfId="27645"/>
    <cellStyle name="Accent1 12 2" xfId="27646"/>
    <cellStyle name="Accent1 13" xfId="27647"/>
    <cellStyle name="Accent1 13 2" xfId="27648"/>
    <cellStyle name="Accent1 14" xfId="27649"/>
    <cellStyle name="Accent1 14 2" xfId="27650"/>
    <cellStyle name="Accent1 15" xfId="27651"/>
    <cellStyle name="Accent1 15 2" xfId="27652"/>
    <cellStyle name="Accent1 16" xfId="27653"/>
    <cellStyle name="Accent1 16 2" xfId="27654"/>
    <cellStyle name="Accent1 17" xfId="27655"/>
    <cellStyle name="Accent1 17 2" xfId="27656"/>
    <cellStyle name="Accent1 18" xfId="27657"/>
    <cellStyle name="Accent1 18 2" xfId="27658"/>
    <cellStyle name="Accent1 19" xfId="27659"/>
    <cellStyle name="Accent1 2" xfId="27660"/>
    <cellStyle name="Accent1 2 2" xfId="27661"/>
    <cellStyle name="Accent1 2 2 2" xfId="27662"/>
    <cellStyle name="Accent1 2 2 2 2" xfId="27663"/>
    <cellStyle name="Accent1 2 2 2 2 2" xfId="27664"/>
    <cellStyle name="Accent1 2 2 2 3" xfId="27665"/>
    <cellStyle name="Accent1 2 2 3" xfId="27666"/>
    <cellStyle name="Accent1 2 2 3 2" xfId="27667"/>
    <cellStyle name="Accent1 2 2 4" xfId="27668"/>
    <cellStyle name="Accent1 2 2 4 2" xfId="27669"/>
    <cellStyle name="Accent1 2 2 5" xfId="27670"/>
    <cellStyle name="Accent1 2 3" xfId="27671"/>
    <cellStyle name="Accent1 2 3 2" xfId="27672"/>
    <cellStyle name="Accent1 2 3 2 2" xfId="27673"/>
    <cellStyle name="Accent1 2 3 2 2 2" xfId="27674"/>
    <cellStyle name="Accent1 2 3 2 3" xfId="27675"/>
    <cellStyle name="Accent1 2 3 2 4" xfId="27676"/>
    <cellStyle name="Accent1 2 3 3" xfId="27677"/>
    <cellStyle name="Accent1 2 3 3 2" xfId="27678"/>
    <cellStyle name="Accent1 2 3 3 3" xfId="27679"/>
    <cellStyle name="Accent1 2 3 4" xfId="27680"/>
    <cellStyle name="Accent1 2 3 4 2" xfId="27681"/>
    <cellStyle name="Accent1 2 3 5" xfId="27682"/>
    <cellStyle name="Accent1 2 3 6" xfId="27683"/>
    <cellStyle name="Accent1 2 4" xfId="27684"/>
    <cellStyle name="Accent1 2 4 2" xfId="27685"/>
    <cellStyle name="Accent1 2 4 2 2" xfId="27686"/>
    <cellStyle name="Accent1 2 4 3" xfId="27687"/>
    <cellStyle name="Accent1 2 4 4" xfId="27688"/>
    <cellStyle name="Accent1 2 4 5" xfId="27689"/>
    <cellStyle name="Accent1 2 5" xfId="27690"/>
    <cellStyle name="Accent1 2 5 2" xfId="27691"/>
    <cellStyle name="Accent1 2 6" xfId="27692"/>
    <cellStyle name="Accent1 2 6 2" xfId="27693"/>
    <cellStyle name="Accent1 2 7" xfId="27694"/>
    <cellStyle name="Accent1 20" xfId="27695"/>
    <cellStyle name="Accent1 21" xfId="27696"/>
    <cellStyle name="Accent1 22" xfId="27697"/>
    <cellStyle name="Accent1 23" xfId="27698"/>
    <cellStyle name="Accent1 24" xfId="27699"/>
    <cellStyle name="Accent1 3" xfId="27700"/>
    <cellStyle name="Accent1 3 2" xfId="27701"/>
    <cellStyle name="Accent1 3 2 2" xfId="27702"/>
    <cellStyle name="Accent1 3 2 2 2" xfId="27703"/>
    <cellStyle name="Accent1 3 2 3" xfId="27704"/>
    <cellStyle name="Accent1 3 3" xfId="27705"/>
    <cellStyle name="Accent1 3 3 2" xfId="27706"/>
    <cellStyle name="Accent1 3 4" xfId="27707"/>
    <cellStyle name="Accent1 3 4 2" xfId="27708"/>
    <cellStyle name="Accent1 3 5" xfId="27709"/>
    <cellStyle name="Accent1 3 6" xfId="27710"/>
    <cellStyle name="Accent1 4" xfId="27711"/>
    <cellStyle name="Accent1 4 2" xfId="27712"/>
    <cellStyle name="Accent1 4 2 2" xfId="27713"/>
    <cellStyle name="Accent1 4 2 2 2" xfId="27714"/>
    <cellStyle name="Accent1 4 2 3" xfId="27715"/>
    <cellStyle name="Accent1 4 2 4" xfId="27716"/>
    <cellStyle name="Accent1 4 3" xfId="27717"/>
    <cellStyle name="Accent1 4 3 2" xfId="27718"/>
    <cellStyle name="Accent1 4 4" xfId="27719"/>
    <cellStyle name="Accent1 4 4 2" xfId="27720"/>
    <cellStyle name="Accent1 5" xfId="27721"/>
    <cellStyle name="Accent1 5 2" xfId="27722"/>
    <cellStyle name="Accent1 5 2 2" xfId="27723"/>
    <cellStyle name="Accent1 5 2 3" xfId="27724"/>
    <cellStyle name="Accent1 5 3" xfId="27725"/>
    <cellStyle name="Accent1 6" xfId="27726"/>
    <cellStyle name="Accent1 6 2" xfId="27727"/>
    <cellStyle name="Accent1 6 2 2" xfId="27728"/>
    <cellStyle name="Accent1 6 3" xfId="27729"/>
    <cellStyle name="Accent1 6 4" xfId="27730"/>
    <cellStyle name="Accent1 6 5" xfId="27731"/>
    <cellStyle name="Accent1 7" xfId="27732"/>
    <cellStyle name="Accent1 7 2" xfId="27733"/>
    <cellStyle name="Accent1 7 3" xfId="27734"/>
    <cellStyle name="Accent1 8" xfId="27735"/>
    <cellStyle name="Accent1 8 2" xfId="27736"/>
    <cellStyle name="Accent1 8 3" xfId="27737"/>
    <cellStyle name="Accent1 9" xfId="27738"/>
    <cellStyle name="Accent1 9 2" xfId="27739"/>
    <cellStyle name="Accent1 9 3" xfId="27740"/>
    <cellStyle name="Accent2 - 20%" xfId="27741"/>
    <cellStyle name="Accent2 - 20% 2" xfId="27742"/>
    <cellStyle name="Accent2 - 20% 2 2" xfId="27743"/>
    <cellStyle name="Accent2 - 20% 3" xfId="27744"/>
    <cellStyle name="Accent2 - 40%" xfId="27745"/>
    <cellStyle name="Accent2 - 40% 2" xfId="27746"/>
    <cellStyle name="Accent2 - 40% 2 2" xfId="27747"/>
    <cellStyle name="Accent2 - 40% 3" xfId="27748"/>
    <cellStyle name="Accent2 - 60%" xfId="27749"/>
    <cellStyle name="Accent2 - 60% 2" xfId="27750"/>
    <cellStyle name="Accent2 - 60% 3" xfId="27751"/>
    <cellStyle name="Accent2 10" xfId="27752"/>
    <cellStyle name="Accent2 10 2" xfId="27753"/>
    <cellStyle name="Accent2 11" xfId="27754"/>
    <cellStyle name="Accent2 11 2" xfId="27755"/>
    <cellStyle name="Accent2 12" xfId="27756"/>
    <cellStyle name="Accent2 12 2" xfId="27757"/>
    <cellStyle name="Accent2 13" xfId="27758"/>
    <cellStyle name="Accent2 13 2" xfId="27759"/>
    <cellStyle name="Accent2 14" xfId="27760"/>
    <cellStyle name="Accent2 14 2" xfId="27761"/>
    <cellStyle name="Accent2 15" xfId="27762"/>
    <cellStyle name="Accent2 15 2" xfId="27763"/>
    <cellStyle name="Accent2 16" xfId="27764"/>
    <cellStyle name="Accent2 16 2" xfId="27765"/>
    <cellStyle name="Accent2 17" xfId="27766"/>
    <cellStyle name="Accent2 17 2" xfId="27767"/>
    <cellStyle name="Accent2 18" xfId="27768"/>
    <cellStyle name="Accent2 18 2" xfId="27769"/>
    <cellStyle name="Accent2 19" xfId="27770"/>
    <cellStyle name="Accent2 2" xfId="27771"/>
    <cellStyle name="Accent2 2 2" xfId="27772"/>
    <cellStyle name="Accent2 2 2 2" xfId="27773"/>
    <cellStyle name="Accent2 2 2 2 2" xfId="27774"/>
    <cellStyle name="Accent2 2 2 2 2 2" xfId="27775"/>
    <cellStyle name="Accent2 2 2 2 3" xfId="27776"/>
    <cellStyle name="Accent2 2 2 3" xfId="27777"/>
    <cellStyle name="Accent2 2 2 3 2" xfId="27778"/>
    <cellStyle name="Accent2 2 2 4" xfId="27779"/>
    <cellStyle name="Accent2 2 2 4 2" xfId="27780"/>
    <cellStyle name="Accent2 2 2 5" xfId="27781"/>
    <cellStyle name="Accent2 2 3" xfId="27782"/>
    <cellStyle name="Accent2 2 3 2" xfId="27783"/>
    <cellStyle name="Accent2 2 3 2 2" xfId="27784"/>
    <cellStyle name="Accent2 2 3 2 2 2" xfId="27785"/>
    <cellStyle name="Accent2 2 3 2 3" xfId="27786"/>
    <cellStyle name="Accent2 2 3 2 4" xfId="27787"/>
    <cellStyle name="Accent2 2 3 3" xfId="27788"/>
    <cellStyle name="Accent2 2 3 3 2" xfId="27789"/>
    <cellStyle name="Accent2 2 3 3 3" xfId="27790"/>
    <cellStyle name="Accent2 2 3 4" xfId="27791"/>
    <cellStyle name="Accent2 2 3 4 2" xfId="27792"/>
    <cellStyle name="Accent2 2 3 5" xfId="27793"/>
    <cellStyle name="Accent2 2 3 6" xfId="27794"/>
    <cellStyle name="Accent2 2 4" xfId="27795"/>
    <cellStyle name="Accent2 2 4 2" xfId="27796"/>
    <cellStyle name="Accent2 2 4 2 2" xfId="27797"/>
    <cellStyle name="Accent2 2 4 3" xfId="27798"/>
    <cellStyle name="Accent2 2 4 4" xfId="27799"/>
    <cellStyle name="Accent2 2 4 5" xfId="27800"/>
    <cellStyle name="Accent2 2 5" xfId="27801"/>
    <cellStyle name="Accent2 2 5 2" xfId="27802"/>
    <cellStyle name="Accent2 2 6" xfId="27803"/>
    <cellStyle name="Accent2 2 6 2" xfId="27804"/>
    <cellStyle name="Accent2 2 7" xfId="27805"/>
    <cellStyle name="Accent2 20" xfId="27806"/>
    <cellStyle name="Accent2 21" xfId="27807"/>
    <cellStyle name="Accent2 22" xfId="27808"/>
    <cellStyle name="Accent2 23" xfId="27809"/>
    <cellStyle name="Accent2 24" xfId="27810"/>
    <cellStyle name="Accent2 3" xfId="27811"/>
    <cellStyle name="Accent2 3 2" xfId="27812"/>
    <cellStyle name="Accent2 3 2 2" xfId="27813"/>
    <cellStyle name="Accent2 3 2 2 2" xfId="27814"/>
    <cellStyle name="Accent2 3 2 3" xfId="27815"/>
    <cellStyle name="Accent2 3 3" xfId="27816"/>
    <cellStyle name="Accent2 3 3 2" xfId="27817"/>
    <cellStyle name="Accent2 3 4" xfId="27818"/>
    <cellStyle name="Accent2 3 4 2" xfId="27819"/>
    <cellStyle name="Accent2 3 5" xfId="27820"/>
    <cellStyle name="Accent2 3 6" xfId="27821"/>
    <cellStyle name="Accent2 4" xfId="27822"/>
    <cellStyle name="Accent2 4 2" xfId="27823"/>
    <cellStyle name="Accent2 4 2 2" xfId="27824"/>
    <cellStyle name="Accent2 4 2 2 2" xfId="27825"/>
    <cellStyle name="Accent2 4 2 3" xfId="27826"/>
    <cellStyle name="Accent2 4 2 4" xfId="27827"/>
    <cellStyle name="Accent2 4 3" xfId="27828"/>
    <cellStyle name="Accent2 4 3 2" xfId="27829"/>
    <cellStyle name="Accent2 4 4" xfId="27830"/>
    <cellStyle name="Accent2 4 4 2" xfId="27831"/>
    <cellStyle name="Accent2 5" xfId="27832"/>
    <cellStyle name="Accent2 5 2" xfId="27833"/>
    <cellStyle name="Accent2 5 2 2" xfId="27834"/>
    <cellStyle name="Accent2 5 2 3" xfId="27835"/>
    <cellStyle name="Accent2 5 3" xfId="27836"/>
    <cellStyle name="Accent2 6" xfId="27837"/>
    <cellStyle name="Accent2 6 2" xfId="27838"/>
    <cellStyle name="Accent2 6 2 2" xfId="27839"/>
    <cellStyle name="Accent2 6 3" xfId="27840"/>
    <cellStyle name="Accent2 6 4" xfId="27841"/>
    <cellStyle name="Accent2 6 5" xfId="27842"/>
    <cellStyle name="Accent2 7" xfId="27843"/>
    <cellStyle name="Accent2 7 2" xfId="27844"/>
    <cellStyle name="Accent2 7 3" xfId="27845"/>
    <cellStyle name="Accent2 8" xfId="27846"/>
    <cellStyle name="Accent2 8 2" xfId="27847"/>
    <cellStyle name="Accent2 8 3" xfId="27848"/>
    <cellStyle name="Accent2 9" xfId="27849"/>
    <cellStyle name="Accent2 9 2" xfId="27850"/>
    <cellStyle name="Accent2 9 3" xfId="27851"/>
    <cellStyle name="Accent3 - 20%" xfId="27852"/>
    <cellStyle name="Accent3 - 20% 2" xfId="27853"/>
    <cellStyle name="Accent3 - 20% 2 2" xfId="27854"/>
    <cellStyle name="Accent3 - 20% 3" xfId="27855"/>
    <cellStyle name="Accent3 - 40%" xfId="27856"/>
    <cellStyle name="Accent3 - 40% 2" xfId="27857"/>
    <cellStyle name="Accent3 - 40% 2 2" xfId="27858"/>
    <cellStyle name="Accent3 - 40% 3" xfId="27859"/>
    <cellStyle name="Accent3 - 60%" xfId="27860"/>
    <cellStyle name="Accent3 - 60% 2" xfId="27861"/>
    <cellStyle name="Accent3 - 60% 3" xfId="27862"/>
    <cellStyle name="Accent3 10" xfId="27863"/>
    <cellStyle name="Accent3 10 2" xfId="27864"/>
    <cellStyle name="Accent3 11" xfId="27865"/>
    <cellStyle name="Accent3 11 2" xfId="27866"/>
    <cellStyle name="Accent3 12" xfId="27867"/>
    <cellStyle name="Accent3 12 2" xfId="27868"/>
    <cellStyle name="Accent3 13" xfId="27869"/>
    <cellStyle name="Accent3 13 2" xfId="27870"/>
    <cellStyle name="Accent3 14" xfId="27871"/>
    <cellStyle name="Accent3 14 2" xfId="27872"/>
    <cellStyle name="Accent3 15" xfId="27873"/>
    <cellStyle name="Accent3 15 2" xfId="27874"/>
    <cellStyle name="Accent3 16" xfId="27875"/>
    <cellStyle name="Accent3 16 2" xfId="27876"/>
    <cellStyle name="Accent3 17" xfId="27877"/>
    <cellStyle name="Accent3 17 2" xfId="27878"/>
    <cellStyle name="Accent3 18" xfId="27879"/>
    <cellStyle name="Accent3 18 2" xfId="27880"/>
    <cellStyle name="Accent3 19" xfId="27881"/>
    <cellStyle name="Accent3 2" xfId="27882"/>
    <cellStyle name="Accent3 2 2" xfId="27883"/>
    <cellStyle name="Accent3 2 2 2" xfId="27884"/>
    <cellStyle name="Accent3 2 2 2 2" xfId="27885"/>
    <cellStyle name="Accent3 2 2 2 2 2" xfId="27886"/>
    <cellStyle name="Accent3 2 2 2 3" xfId="27887"/>
    <cellStyle name="Accent3 2 2 3" xfId="27888"/>
    <cellStyle name="Accent3 2 2 3 2" xfId="27889"/>
    <cellStyle name="Accent3 2 2 4" xfId="27890"/>
    <cellStyle name="Accent3 2 2 4 2" xfId="27891"/>
    <cellStyle name="Accent3 2 2 5" xfId="27892"/>
    <cellStyle name="Accent3 2 3" xfId="27893"/>
    <cellStyle name="Accent3 2 3 2" xfId="27894"/>
    <cellStyle name="Accent3 2 3 2 2" xfId="27895"/>
    <cellStyle name="Accent3 2 3 2 2 2" xfId="27896"/>
    <cellStyle name="Accent3 2 3 2 3" xfId="27897"/>
    <cellStyle name="Accent3 2 3 2 4" xfId="27898"/>
    <cellStyle name="Accent3 2 3 3" xfId="27899"/>
    <cellStyle name="Accent3 2 3 3 2" xfId="27900"/>
    <cellStyle name="Accent3 2 3 3 3" xfId="27901"/>
    <cellStyle name="Accent3 2 3 4" xfId="27902"/>
    <cellStyle name="Accent3 2 3 4 2" xfId="27903"/>
    <cellStyle name="Accent3 2 3 5" xfId="27904"/>
    <cellStyle name="Accent3 2 3 6" xfId="27905"/>
    <cellStyle name="Accent3 2 4" xfId="27906"/>
    <cellStyle name="Accent3 2 4 2" xfId="27907"/>
    <cellStyle name="Accent3 2 4 2 2" xfId="27908"/>
    <cellStyle name="Accent3 2 4 3" xfId="27909"/>
    <cellStyle name="Accent3 2 4 4" xfId="27910"/>
    <cellStyle name="Accent3 2 4 5" xfId="27911"/>
    <cellStyle name="Accent3 2 5" xfId="27912"/>
    <cellStyle name="Accent3 2 5 2" xfId="27913"/>
    <cellStyle name="Accent3 2 6" xfId="27914"/>
    <cellStyle name="Accent3 2 6 2" xfId="27915"/>
    <cellStyle name="Accent3 2 7" xfId="27916"/>
    <cellStyle name="Accent3 20" xfId="27917"/>
    <cellStyle name="Accent3 21" xfId="27918"/>
    <cellStyle name="Accent3 22" xfId="27919"/>
    <cellStyle name="Accent3 23" xfId="27920"/>
    <cellStyle name="Accent3 24" xfId="27921"/>
    <cellStyle name="Accent3 3" xfId="27922"/>
    <cellStyle name="Accent3 3 2" xfId="27923"/>
    <cellStyle name="Accent3 3 2 2" xfId="27924"/>
    <cellStyle name="Accent3 3 2 2 2" xfId="27925"/>
    <cellStyle name="Accent3 3 2 3" xfId="27926"/>
    <cellStyle name="Accent3 3 3" xfId="27927"/>
    <cellStyle name="Accent3 3 3 2" xfId="27928"/>
    <cellStyle name="Accent3 3 4" xfId="27929"/>
    <cellStyle name="Accent3 3 4 2" xfId="27930"/>
    <cellStyle name="Accent3 3 5" xfId="27931"/>
    <cellStyle name="Accent3 3 6" xfId="27932"/>
    <cellStyle name="Accent3 4" xfId="27933"/>
    <cellStyle name="Accent3 4 2" xfId="27934"/>
    <cellStyle name="Accent3 4 2 2" xfId="27935"/>
    <cellStyle name="Accent3 4 2 2 2" xfId="27936"/>
    <cellStyle name="Accent3 4 2 3" xfId="27937"/>
    <cellStyle name="Accent3 4 2 4" xfId="27938"/>
    <cellStyle name="Accent3 4 3" xfId="27939"/>
    <cellStyle name="Accent3 4 3 2" xfId="27940"/>
    <cellStyle name="Accent3 4 4" xfId="27941"/>
    <cellStyle name="Accent3 4 4 2" xfId="27942"/>
    <cellStyle name="Accent3 5" xfId="27943"/>
    <cellStyle name="Accent3 5 2" xfId="27944"/>
    <cellStyle name="Accent3 5 2 2" xfId="27945"/>
    <cellStyle name="Accent3 5 2 3" xfId="27946"/>
    <cellStyle name="Accent3 5 3" xfId="27947"/>
    <cellStyle name="Accent3 6" xfId="27948"/>
    <cellStyle name="Accent3 6 2" xfId="27949"/>
    <cellStyle name="Accent3 6 2 2" xfId="27950"/>
    <cellStyle name="Accent3 6 3" xfId="27951"/>
    <cellStyle name="Accent3 6 4" xfId="27952"/>
    <cellStyle name="Accent3 6 5" xfId="27953"/>
    <cellStyle name="Accent3 7" xfId="27954"/>
    <cellStyle name="Accent3 7 2" xfId="27955"/>
    <cellStyle name="Accent3 7 3" xfId="27956"/>
    <cellStyle name="Accent3 8" xfId="27957"/>
    <cellStyle name="Accent3 8 2" xfId="27958"/>
    <cellStyle name="Accent3 8 3" xfId="27959"/>
    <cellStyle name="Accent3 9" xfId="27960"/>
    <cellStyle name="Accent3 9 2" xfId="27961"/>
    <cellStyle name="Accent3 9 3" xfId="27962"/>
    <cellStyle name="Accent4 - 20%" xfId="27963"/>
    <cellStyle name="Accent4 - 20% 2" xfId="27964"/>
    <cellStyle name="Accent4 - 20% 2 2" xfId="27965"/>
    <cellStyle name="Accent4 - 20% 3" xfId="27966"/>
    <cellStyle name="Accent4 - 40%" xfId="27967"/>
    <cellStyle name="Accent4 - 40% 2" xfId="27968"/>
    <cellStyle name="Accent4 - 40% 2 2" xfId="27969"/>
    <cellStyle name="Accent4 - 40% 3" xfId="27970"/>
    <cellStyle name="Accent4 - 60%" xfId="27971"/>
    <cellStyle name="Accent4 - 60% 2" xfId="27972"/>
    <cellStyle name="Accent4 - 60% 3" xfId="27973"/>
    <cellStyle name="Accent4 10" xfId="27974"/>
    <cellStyle name="Accent4 10 2" xfId="27975"/>
    <cellStyle name="Accent4 11" xfId="27976"/>
    <cellStyle name="Accent4 11 2" xfId="27977"/>
    <cellStyle name="Accent4 12" xfId="27978"/>
    <cellStyle name="Accent4 12 2" xfId="27979"/>
    <cellStyle name="Accent4 13" xfId="27980"/>
    <cellStyle name="Accent4 13 2" xfId="27981"/>
    <cellStyle name="Accent4 14" xfId="27982"/>
    <cellStyle name="Accent4 14 2" xfId="27983"/>
    <cellStyle name="Accent4 15" xfId="27984"/>
    <cellStyle name="Accent4 15 2" xfId="27985"/>
    <cellStyle name="Accent4 16" xfId="27986"/>
    <cellStyle name="Accent4 16 2" xfId="27987"/>
    <cellStyle name="Accent4 17" xfId="27988"/>
    <cellStyle name="Accent4 17 2" xfId="27989"/>
    <cellStyle name="Accent4 18" xfId="27990"/>
    <cellStyle name="Accent4 18 2" xfId="27991"/>
    <cellStyle name="Accent4 19" xfId="27992"/>
    <cellStyle name="Accent4 2" xfId="27993"/>
    <cellStyle name="Accent4 2 2" xfId="27994"/>
    <cellStyle name="Accent4 2 2 2" xfId="27995"/>
    <cellStyle name="Accent4 2 2 2 2" xfId="27996"/>
    <cellStyle name="Accent4 2 2 2 2 2" xfId="27997"/>
    <cellStyle name="Accent4 2 2 2 3" xfId="27998"/>
    <cellStyle name="Accent4 2 2 3" xfId="27999"/>
    <cellStyle name="Accent4 2 2 3 2" xfId="28000"/>
    <cellStyle name="Accent4 2 2 4" xfId="28001"/>
    <cellStyle name="Accent4 2 2 4 2" xfId="28002"/>
    <cellStyle name="Accent4 2 2 5" xfId="28003"/>
    <cellStyle name="Accent4 2 3" xfId="28004"/>
    <cellStyle name="Accent4 2 3 2" xfId="28005"/>
    <cellStyle name="Accent4 2 3 2 2" xfId="28006"/>
    <cellStyle name="Accent4 2 3 2 2 2" xfId="28007"/>
    <cellStyle name="Accent4 2 3 2 3" xfId="28008"/>
    <cellStyle name="Accent4 2 3 2 4" xfId="28009"/>
    <cellStyle name="Accent4 2 3 3" xfId="28010"/>
    <cellStyle name="Accent4 2 3 3 2" xfId="28011"/>
    <cellStyle name="Accent4 2 3 4" xfId="28012"/>
    <cellStyle name="Accent4 2 3 4 2" xfId="28013"/>
    <cellStyle name="Accent4 2 3 5" xfId="28014"/>
    <cellStyle name="Accent4 2 3 6" xfId="28015"/>
    <cellStyle name="Accent4 2 4" xfId="28016"/>
    <cellStyle name="Accent4 2 4 2" xfId="28017"/>
    <cellStyle name="Accent4 2 4 2 2" xfId="28018"/>
    <cellStyle name="Accent4 2 4 3" xfId="28019"/>
    <cellStyle name="Accent4 2 4 4" xfId="28020"/>
    <cellStyle name="Accent4 2 4 5" xfId="28021"/>
    <cellStyle name="Accent4 2 5" xfId="28022"/>
    <cellStyle name="Accent4 2 5 2" xfId="28023"/>
    <cellStyle name="Accent4 2 6" xfId="28024"/>
    <cellStyle name="Accent4 2 6 2" xfId="28025"/>
    <cellStyle name="Accent4 2 7" xfId="28026"/>
    <cellStyle name="Accent4 20" xfId="28027"/>
    <cellStyle name="Accent4 21" xfId="28028"/>
    <cellStyle name="Accent4 22" xfId="28029"/>
    <cellStyle name="Accent4 23" xfId="28030"/>
    <cellStyle name="Accent4 24" xfId="28031"/>
    <cellStyle name="Accent4 3" xfId="28032"/>
    <cellStyle name="Accent4 3 2" xfId="28033"/>
    <cellStyle name="Accent4 3 2 2" xfId="28034"/>
    <cellStyle name="Accent4 3 2 2 2" xfId="28035"/>
    <cellStyle name="Accent4 3 2 3" xfId="28036"/>
    <cellStyle name="Accent4 3 3" xfId="28037"/>
    <cellStyle name="Accent4 3 3 2" xfId="28038"/>
    <cellStyle name="Accent4 3 4" xfId="28039"/>
    <cellStyle name="Accent4 3 4 2" xfId="28040"/>
    <cellStyle name="Accent4 3 5" xfId="28041"/>
    <cellStyle name="Accent4 3 6" xfId="28042"/>
    <cellStyle name="Accent4 4" xfId="28043"/>
    <cellStyle name="Accent4 4 2" xfId="28044"/>
    <cellStyle name="Accent4 4 2 2" xfId="28045"/>
    <cellStyle name="Accent4 4 2 2 2" xfId="28046"/>
    <cellStyle name="Accent4 4 2 3" xfId="28047"/>
    <cellStyle name="Accent4 4 2 4" xfId="28048"/>
    <cellStyle name="Accent4 4 3" xfId="28049"/>
    <cellStyle name="Accent4 4 3 2" xfId="28050"/>
    <cellStyle name="Accent4 4 4" xfId="28051"/>
    <cellStyle name="Accent4 4 4 2" xfId="28052"/>
    <cellStyle name="Accent4 5" xfId="28053"/>
    <cellStyle name="Accent4 5 2" xfId="28054"/>
    <cellStyle name="Accent4 5 2 2" xfId="28055"/>
    <cellStyle name="Accent4 5 2 3" xfId="28056"/>
    <cellStyle name="Accent4 5 3" xfId="28057"/>
    <cellStyle name="Accent4 6" xfId="28058"/>
    <cellStyle name="Accent4 6 2" xfId="28059"/>
    <cellStyle name="Accent4 6 2 2" xfId="28060"/>
    <cellStyle name="Accent4 6 3" xfId="28061"/>
    <cellStyle name="Accent4 6 4" xfId="28062"/>
    <cellStyle name="Accent4 6 5" xfId="28063"/>
    <cellStyle name="Accent4 7" xfId="28064"/>
    <cellStyle name="Accent4 7 2" xfId="28065"/>
    <cellStyle name="Accent4 7 3" xfId="28066"/>
    <cellStyle name="Accent4 8" xfId="28067"/>
    <cellStyle name="Accent4 8 2" xfId="28068"/>
    <cellStyle name="Accent4 8 3" xfId="28069"/>
    <cellStyle name="Accent4 9" xfId="28070"/>
    <cellStyle name="Accent4 9 2" xfId="28071"/>
    <cellStyle name="Accent4 9 3" xfId="28072"/>
    <cellStyle name="Accent5 - 20%" xfId="28073"/>
    <cellStyle name="Accent5 - 20% 2" xfId="28074"/>
    <cellStyle name="Accent5 - 20% 2 2" xfId="28075"/>
    <cellStyle name="Accent5 - 20% 3" xfId="28076"/>
    <cellStyle name="Accent5 - 40%" xfId="28077"/>
    <cellStyle name="Accent5 - 40% 2" xfId="28078"/>
    <cellStyle name="Accent5 - 40% 2 2" xfId="28079"/>
    <cellStyle name="Accent5 - 40% 3" xfId="28080"/>
    <cellStyle name="Accent5 - 60%" xfId="28081"/>
    <cellStyle name="Accent5 - 60% 2" xfId="28082"/>
    <cellStyle name="Accent5 - 60% 3" xfId="28083"/>
    <cellStyle name="Accent5 10" xfId="28084"/>
    <cellStyle name="Accent5 10 2" xfId="28085"/>
    <cellStyle name="Accent5 11" xfId="28086"/>
    <cellStyle name="Accent5 11 2" xfId="28087"/>
    <cellStyle name="Accent5 12" xfId="28088"/>
    <cellStyle name="Accent5 12 2" xfId="28089"/>
    <cellStyle name="Accent5 13" xfId="28090"/>
    <cellStyle name="Accent5 13 2" xfId="28091"/>
    <cellStyle name="Accent5 14" xfId="28092"/>
    <cellStyle name="Accent5 14 2" xfId="28093"/>
    <cellStyle name="Accent5 15" xfId="28094"/>
    <cellStyle name="Accent5 15 2" xfId="28095"/>
    <cellStyle name="Accent5 16" xfId="28096"/>
    <cellStyle name="Accent5 16 2" xfId="28097"/>
    <cellStyle name="Accent5 17" xfId="28098"/>
    <cellStyle name="Accent5 17 2" xfId="28099"/>
    <cellStyle name="Accent5 18" xfId="28100"/>
    <cellStyle name="Accent5 18 2" xfId="28101"/>
    <cellStyle name="Accent5 19" xfId="28102"/>
    <cellStyle name="Accent5 19 2" xfId="28103"/>
    <cellStyle name="Accent5 2" xfId="28104"/>
    <cellStyle name="Accent5 2 2" xfId="28105"/>
    <cellStyle name="Accent5 2 2 2" xfId="28106"/>
    <cellStyle name="Accent5 2 2 2 2" xfId="28107"/>
    <cellStyle name="Accent5 2 2 2 2 2" xfId="28108"/>
    <cellStyle name="Accent5 2 2 2 3" xfId="28109"/>
    <cellStyle name="Accent5 2 2 3" xfId="28110"/>
    <cellStyle name="Accent5 2 2 3 2" xfId="28111"/>
    <cellStyle name="Accent5 2 2 4" xfId="28112"/>
    <cellStyle name="Accent5 2 2 4 2" xfId="28113"/>
    <cellStyle name="Accent5 2 2 5" xfId="28114"/>
    <cellStyle name="Accent5 2 3" xfId="28115"/>
    <cellStyle name="Accent5 2 3 2" xfId="28116"/>
    <cellStyle name="Accent5 2 3 2 2" xfId="28117"/>
    <cellStyle name="Accent5 2 3 2 2 2" xfId="28118"/>
    <cellStyle name="Accent5 2 3 2 3" xfId="28119"/>
    <cellStyle name="Accent5 2 3 2 4" xfId="28120"/>
    <cellStyle name="Accent5 2 3 3" xfId="28121"/>
    <cellStyle name="Accent5 2 3 3 2" xfId="28122"/>
    <cellStyle name="Accent5 2 3 4" xfId="28123"/>
    <cellStyle name="Accent5 2 3 4 2" xfId="28124"/>
    <cellStyle name="Accent5 2 3 5" xfId="28125"/>
    <cellStyle name="Accent5 2 3 6" xfId="28126"/>
    <cellStyle name="Accent5 2 4" xfId="28127"/>
    <cellStyle name="Accent5 2 4 2" xfId="28128"/>
    <cellStyle name="Accent5 2 4 2 2" xfId="28129"/>
    <cellStyle name="Accent5 2 4 3" xfId="28130"/>
    <cellStyle name="Accent5 2 4 4" xfId="28131"/>
    <cellStyle name="Accent5 2 5" xfId="28132"/>
    <cellStyle name="Accent5 2 5 2" xfId="28133"/>
    <cellStyle name="Accent5 2 6" xfId="28134"/>
    <cellStyle name="Accent5 2 6 2" xfId="28135"/>
    <cellStyle name="Accent5 2 7" xfId="28136"/>
    <cellStyle name="Accent5 20" xfId="28137"/>
    <cellStyle name="Accent5 20 2" xfId="28138"/>
    <cellStyle name="Accent5 21" xfId="28139"/>
    <cellStyle name="Accent5 21 2" xfId="28140"/>
    <cellStyle name="Accent5 22" xfId="28141"/>
    <cellStyle name="Accent5 22 2" xfId="28142"/>
    <cellStyle name="Accent5 23" xfId="28143"/>
    <cellStyle name="Accent5 23 2" xfId="28144"/>
    <cellStyle name="Accent5 24" xfId="28145"/>
    <cellStyle name="Accent5 24 2" xfId="28146"/>
    <cellStyle name="Accent5 25" xfId="28147"/>
    <cellStyle name="Accent5 25 2" xfId="28148"/>
    <cellStyle name="Accent5 26" xfId="28149"/>
    <cellStyle name="Accent5 26 2" xfId="28150"/>
    <cellStyle name="Accent5 27" xfId="28151"/>
    <cellStyle name="Accent5 27 2" xfId="28152"/>
    <cellStyle name="Accent5 28" xfId="28153"/>
    <cellStyle name="Accent5 28 2" xfId="28154"/>
    <cellStyle name="Accent5 29" xfId="28155"/>
    <cellStyle name="Accent5 29 2" xfId="28156"/>
    <cellStyle name="Accent5 3" xfId="28157"/>
    <cellStyle name="Accent5 3 2" xfId="28158"/>
    <cellStyle name="Accent5 3 2 2" xfId="28159"/>
    <cellStyle name="Accent5 3 2 2 2" xfId="28160"/>
    <cellStyle name="Accent5 3 2 3" xfId="28161"/>
    <cellStyle name="Accent5 3 3" xfId="28162"/>
    <cellStyle name="Accent5 3 3 2" xfId="28163"/>
    <cellStyle name="Accent5 3 4" xfId="28164"/>
    <cellStyle name="Accent5 3 4 2" xfId="28165"/>
    <cellStyle name="Accent5 3 5" xfId="28166"/>
    <cellStyle name="Accent5 30" xfId="28167"/>
    <cellStyle name="Accent5 30 2" xfId="28168"/>
    <cellStyle name="Accent5 31" xfId="28169"/>
    <cellStyle name="Accent5 32" xfId="28170"/>
    <cellStyle name="Accent5 33" xfId="28171"/>
    <cellStyle name="Accent5 4" xfId="28172"/>
    <cellStyle name="Accent5 4 2" xfId="28173"/>
    <cellStyle name="Accent5 4 2 2" xfId="28174"/>
    <cellStyle name="Accent5 4 2 2 2" xfId="28175"/>
    <cellStyle name="Accent5 4 2 3" xfId="28176"/>
    <cellStyle name="Accent5 4 2 4" xfId="28177"/>
    <cellStyle name="Accent5 4 3" xfId="28178"/>
    <cellStyle name="Accent5 4 3 2" xfId="28179"/>
    <cellStyle name="Accent5 4 4" xfId="28180"/>
    <cellStyle name="Accent5 4 4 2" xfId="28181"/>
    <cellStyle name="Accent5 5" xfId="28182"/>
    <cellStyle name="Accent5 5 2" xfId="28183"/>
    <cellStyle name="Accent5 5 2 2" xfId="28184"/>
    <cellStyle name="Accent5 6" xfId="28185"/>
    <cellStyle name="Accent5 6 2" xfId="28186"/>
    <cellStyle name="Accent5 6 2 2" xfId="28187"/>
    <cellStyle name="Accent5 6 3" xfId="28188"/>
    <cellStyle name="Accent5 6 4" xfId="28189"/>
    <cellStyle name="Accent5 6 5" xfId="28190"/>
    <cellStyle name="Accent5 7" xfId="28191"/>
    <cellStyle name="Accent5 7 2" xfId="28192"/>
    <cellStyle name="Accent5 7 3" xfId="28193"/>
    <cellStyle name="Accent5 8" xfId="28194"/>
    <cellStyle name="Accent5 8 2" xfId="28195"/>
    <cellStyle name="Accent5 8 3" xfId="28196"/>
    <cellStyle name="Accent5 9" xfId="28197"/>
    <cellStyle name="Accent5 9 2" xfId="28198"/>
    <cellStyle name="Accent6 - 20%" xfId="28199"/>
    <cellStyle name="Accent6 - 20% 2" xfId="28200"/>
    <cellStyle name="Accent6 - 20% 2 2" xfId="28201"/>
    <cellStyle name="Accent6 - 20% 3" xfId="28202"/>
    <cellStyle name="Accent6 - 40%" xfId="28203"/>
    <cellStyle name="Accent6 - 40% 2" xfId="28204"/>
    <cellStyle name="Accent6 - 40% 2 2" xfId="28205"/>
    <cellStyle name="Accent6 - 40% 3" xfId="28206"/>
    <cellStyle name="Accent6 - 60%" xfId="28207"/>
    <cellStyle name="Accent6 - 60% 2" xfId="28208"/>
    <cellStyle name="Accent6 - 60% 3" xfId="28209"/>
    <cellStyle name="Accent6 10" xfId="28210"/>
    <cellStyle name="Accent6 10 2" xfId="28211"/>
    <cellStyle name="Accent6 11" xfId="28212"/>
    <cellStyle name="Accent6 11 2" xfId="28213"/>
    <cellStyle name="Accent6 12" xfId="28214"/>
    <cellStyle name="Accent6 12 2" xfId="28215"/>
    <cellStyle name="Accent6 13" xfId="28216"/>
    <cellStyle name="Accent6 13 2" xfId="28217"/>
    <cellStyle name="Accent6 14" xfId="28218"/>
    <cellStyle name="Accent6 14 2" xfId="28219"/>
    <cellStyle name="Accent6 15" xfId="28220"/>
    <cellStyle name="Accent6 15 2" xfId="28221"/>
    <cellStyle name="Accent6 16" xfId="28222"/>
    <cellStyle name="Accent6 16 2" xfId="28223"/>
    <cellStyle name="Accent6 17" xfId="28224"/>
    <cellStyle name="Accent6 17 2" xfId="28225"/>
    <cellStyle name="Accent6 18" xfId="28226"/>
    <cellStyle name="Accent6 18 2" xfId="28227"/>
    <cellStyle name="Accent6 19" xfId="28228"/>
    <cellStyle name="Accent6 2" xfId="28229"/>
    <cellStyle name="Accent6 2 2" xfId="28230"/>
    <cellStyle name="Accent6 2 2 2" xfId="28231"/>
    <cellStyle name="Accent6 2 2 2 2" xfId="28232"/>
    <cellStyle name="Accent6 2 2 2 2 2" xfId="28233"/>
    <cellStyle name="Accent6 2 2 2 3" xfId="28234"/>
    <cellStyle name="Accent6 2 2 3" xfId="28235"/>
    <cellStyle name="Accent6 2 2 3 2" xfId="28236"/>
    <cellStyle name="Accent6 2 2 4" xfId="28237"/>
    <cellStyle name="Accent6 2 2 4 2" xfId="28238"/>
    <cellStyle name="Accent6 2 2 5" xfId="28239"/>
    <cellStyle name="Accent6 2 3" xfId="28240"/>
    <cellStyle name="Accent6 2 3 2" xfId="28241"/>
    <cellStyle name="Accent6 2 3 2 2" xfId="28242"/>
    <cellStyle name="Accent6 2 3 2 2 2" xfId="28243"/>
    <cellStyle name="Accent6 2 3 2 3" xfId="28244"/>
    <cellStyle name="Accent6 2 3 2 4" xfId="28245"/>
    <cellStyle name="Accent6 2 3 3" xfId="28246"/>
    <cellStyle name="Accent6 2 3 3 2" xfId="28247"/>
    <cellStyle name="Accent6 2 3 3 3" xfId="28248"/>
    <cellStyle name="Accent6 2 3 4" xfId="28249"/>
    <cellStyle name="Accent6 2 3 4 2" xfId="28250"/>
    <cellStyle name="Accent6 2 3 5" xfId="28251"/>
    <cellStyle name="Accent6 2 3 6" xfId="28252"/>
    <cellStyle name="Accent6 2 4" xfId="28253"/>
    <cellStyle name="Accent6 2 4 2" xfId="28254"/>
    <cellStyle name="Accent6 2 4 2 2" xfId="28255"/>
    <cellStyle name="Accent6 2 4 3" xfId="28256"/>
    <cellStyle name="Accent6 2 4 4" xfId="28257"/>
    <cellStyle name="Accent6 2 4 5" xfId="28258"/>
    <cellStyle name="Accent6 2 5" xfId="28259"/>
    <cellStyle name="Accent6 2 5 2" xfId="28260"/>
    <cellStyle name="Accent6 2 6" xfId="28261"/>
    <cellStyle name="Accent6 2 6 2" xfId="28262"/>
    <cellStyle name="Accent6 2 7" xfId="28263"/>
    <cellStyle name="Accent6 20" xfId="28264"/>
    <cellStyle name="Accent6 21" xfId="28265"/>
    <cellStyle name="Accent6 22" xfId="28266"/>
    <cellStyle name="Accent6 23" xfId="28267"/>
    <cellStyle name="Accent6 24" xfId="28268"/>
    <cellStyle name="Accent6 3" xfId="28269"/>
    <cellStyle name="Accent6 3 2" xfId="28270"/>
    <cellStyle name="Accent6 3 2 2" xfId="28271"/>
    <cellStyle name="Accent6 3 2 2 2" xfId="28272"/>
    <cellStyle name="Accent6 3 2 3" xfId="28273"/>
    <cellStyle name="Accent6 3 3" xfId="28274"/>
    <cellStyle name="Accent6 3 3 2" xfId="28275"/>
    <cellStyle name="Accent6 3 4" xfId="28276"/>
    <cellStyle name="Accent6 3 4 2" xfId="28277"/>
    <cellStyle name="Accent6 3 5" xfId="28278"/>
    <cellStyle name="Accent6 3 6" xfId="28279"/>
    <cellStyle name="Accent6 4" xfId="28280"/>
    <cellStyle name="Accent6 4 2" xfId="28281"/>
    <cellStyle name="Accent6 4 2 2" xfId="28282"/>
    <cellStyle name="Accent6 4 2 2 2" xfId="28283"/>
    <cellStyle name="Accent6 4 2 3" xfId="28284"/>
    <cellStyle name="Accent6 4 2 4" xfId="28285"/>
    <cellStyle name="Accent6 4 3" xfId="28286"/>
    <cellStyle name="Accent6 4 3 2" xfId="28287"/>
    <cellStyle name="Accent6 4 4" xfId="28288"/>
    <cellStyle name="Accent6 4 4 2" xfId="28289"/>
    <cellStyle name="Accent6 5" xfId="28290"/>
    <cellStyle name="Accent6 5 2" xfId="28291"/>
    <cellStyle name="Accent6 5 2 2" xfId="28292"/>
    <cellStyle name="Accent6 5 2 3" xfId="28293"/>
    <cellStyle name="Accent6 5 3" xfId="28294"/>
    <cellStyle name="Accent6 6" xfId="28295"/>
    <cellStyle name="Accent6 6 2" xfId="28296"/>
    <cellStyle name="Accent6 6 2 2" xfId="28297"/>
    <cellStyle name="Accent6 6 3" xfId="28298"/>
    <cellStyle name="Accent6 6 4" xfId="28299"/>
    <cellStyle name="Accent6 6 5" xfId="28300"/>
    <cellStyle name="Accent6 7" xfId="28301"/>
    <cellStyle name="Accent6 7 2" xfId="28302"/>
    <cellStyle name="Accent6 7 3" xfId="28303"/>
    <cellStyle name="Accent6 8" xfId="28304"/>
    <cellStyle name="Accent6 8 2" xfId="28305"/>
    <cellStyle name="Accent6 8 3" xfId="28306"/>
    <cellStyle name="Accent6 9" xfId="28307"/>
    <cellStyle name="Accent6 9 2" xfId="28308"/>
    <cellStyle name="Accent6 9 3" xfId="28309"/>
    <cellStyle name="Bad 2" xfId="28310"/>
    <cellStyle name="Bad 2 2" xfId="28311"/>
    <cellStyle name="Bad 2 2 2" xfId="28312"/>
    <cellStyle name="Bad 2 2 2 2" xfId="28313"/>
    <cellStyle name="Bad 2 2 2 2 2" xfId="28314"/>
    <cellStyle name="Bad 2 2 2 3" xfId="28315"/>
    <cellStyle name="Bad 2 2 3" xfId="28316"/>
    <cellStyle name="Bad 2 2 3 2" xfId="28317"/>
    <cellStyle name="Bad 2 2 4" xfId="28318"/>
    <cellStyle name="Bad 2 2 4 2" xfId="28319"/>
    <cellStyle name="Bad 2 2 5" xfId="28320"/>
    <cellStyle name="Bad 2 3" xfId="28321"/>
    <cellStyle name="Bad 2 3 2" xfId="28322"/>
    <cellStyle name="Bad 2 3 2 2" xfId="28323"/>
    <cellStyle name="Bad 2 3 2 2 2" xfId="28324"/>
    <cellStyle name="Bad 2 3 2 3" xfId="28325"/>
    <cellStyle name="Bad 2 3 2 4" xfId="28326"/>
    <cellStyle name="Bad 2 3 3" xfId="28327"/>
    <cellStyle name="Bad 2 3 3 2" xfId="28328"/>
    <cellStyle name="Bad 2 3 3 3" xfId="28329"/>
    <cellStyle name="Bad 2 3 4" xfId="28330"/>
    <cellStyle name="Bad 2 3 4 2" xfId="28331"/>
    <cellStyle name="Bad 2 3 5" xfId="28332"/>
    <cellStyle name="Bad 2 3 6" xfId="28333"/>
    <cellStyle name="Bad 2 4" xfId="28334"/>
    <cellStyle name="Bad 2 4 2" xfId="28335"/>
    <cellStyle name="Bad 2 4 2 2" xfId="28336"/>
    <cellStyle name="Bad 2 4 3" xfId="28337"/>
    <cellStyle name="Bad 2 4 4" xfId="28338"/>
    <cellStyle name="Bad 2 4 5" xfId="28339"/>
    <cellStyle name="Bad 2 5" xfId="28340"/>
    <cellStyle name="Bad 2 5 2" xfId="28341"/>
    <cellStyle name="Bad 2 6" xfId="28342"/>
    <cellStyle name="Bad 2 6 2" xfId="28343"/>
    <cellStyle name="Bad 2 7" xfId="28344"/>
    <cellStyle name="Bad 3" xfId="28345"/>
    <cellStyle name="Bad 3 2" xfId="28346"/>
    <cellStyle name="Bad 3 2 2" xfId="28347"/>
    <cellStyle name="Bad 3 2 2 2" xfId="28348"/>
    <cellStyle name="Bad 3 2 3" xfId="28349"/>
    <cellStyle name="Bad 3 3" xfId="28350"/>
    <cellStyle name="Bad 3 3 2" xfId="28351"/>
    <cellStyle name="Bad 3 4" xfId="28352"/>
    <cellStyle name="Bad 3 4 2" xfId="28353"/>
    <cellStyle name="Bad 3 5" xfId="28354"/>
    <cellStyle name="Bad 3 6" xfId="28355"/>
    <cellStyle name="Bad 4" xfId="28356"/>
    <cellStyle name="Bad 4 2" xfId="28357"/>
    <cellStyle name="Bad 4 2 2" xfId="28358"/>
    <cellStyle name="Bad 4 2 2 2" xfId="28359"/>
    <cellStyle name="Bad 4 2 3" xfId="28360"/>
    <cellStyle name="Bad 4 2 4" xfId="28361"/>
    <cellStyle name="Bad 4 3" xfId="28362"/>
    <cellStyle name="Bad 4 3 2" xfId="28363"/>
    <cellStyle name="Bad 4 4" xfId="28364"/>
    <cellStyle name="Bad 4 4 2" xfId="28365"/>
    <cellStyle name="Bad 5" xfId="28366"/>
    <cellStyle name="Bad 5 2" xfId="28367"/>
    <cellStyle name="Bad 5 2 2" xfId="28368"/>
    <cellStyle name="Bad 5 2 3" xfId="28369"/>
    <cellStyle name="Bad 5 3" xfId="28370"/>
    <cellStyle name="Bad 6" xfId="28371"/>
    <cellStyle name="Bad 6 2" xfId="28372"/>
    <cellStyle name="Bad 6 2 2" xfId="28373"/>
    <cellStyle name="Bad 6 3" xfId="28374"/>
    <cellStyle name="Bad 6 4" xfId="28375"/>
    <cellStyle name="Bad 6 5" xfId="28376"/>
    <cellStyle name="Bad 7" xfId="28377"/>
    <cellStyle name="Bad 7 2" xfId="28378"/>
    <cellStyle name="Bad 7 3" xfId="28379"/>
    <cellStyle name="Bad 8" xfId="28380"/>
    <cellStyle name="Bad 9" xfId="28381"/>
    <cellStyle name="Band 2" xfId="28382"/>
    <cellStyle name="blank" xfId="28383"/>
    <cellStyle name="blank 2" xfId="28384"/>
    <cellStyle name="bld-li - Style4" xfId="28385"/>
    <cellStyle name="C06_Main text" xfId="28386"/>
    <cellStyle name="C07_Main text Bold Green" xfId="28387"/>
    <cellStyle name="C08_2001 Col heads" xfId="28388"/>
    <cellStyle name="C10_2001 Figs Black" xfId="28389"/>
    <cellStyle name="C11_2002 Figs Bold Green" xfId="28390"/>
    <cellStyle name="C13_2001 Figs 1 decimals" xfId="28391"/>
    <cellStyle name="C15_Main text Bold Black" xfId="28392"/>
    <cellStyle name="Calc Currency (0)" xfId="28393"/>
    <cellStyle name="Calc Currency (0) 2" xfId="28394"/>
    <cellStyle name="Calc Currency (0) 2 2" xfId="28395"/>
    <cellStyle name="Calc Currency (0) 2 2 2" xfId="28396"/>
    <cellStyle name="Calc Currency (0) 2 2 2 2" xfId="28397"/>
    <cellStyle name="Calc Currency (0) 2 2 3" xfId="28398"/>
    <cellStyle name="Calc Currency (0) 2 2 4" xfId="28399"/>
    <cellStyle name="Calc Currency (0) 2 2 5" xfId="28400"/>
    <cellStyle name="Calc Currency (0) 2 3" xfId="28401"/>
    <cellStyle name="Calc Currency (0) 2 3 2" xfId="28402"/>
    <cellStyle name="Calc Currency (0) 2 3 3" xfId="28403"/>
    <cellStyle name="Calc Currency (0) 2 4" xfId="28404"/>
    <cellStyle name="Calc Currency (0) 2 4 2" xfId="28405"/>
    <cellStyle name="Calc Currency (0) 2 5" xfId="28406"/>
    <cellStyle name="Calc Currency (0) 3" xfId="28407"/>
    <cellStyle name="Calc Currency (0) 3 2" xfId="28408"/>
    <cellStyle name="Calc Currency (0) 3 2 2" xfId="28409"/>
    <cellStyle name="Calc Currency (0) 3 3" xfId="28410"/>
    <cellStyle name="Calc Currency (0) 4" xfId="28411"/>
    <cellStyle name="Calc Currency (0) 4 2" xfId="28412"/>
    <cellStyle name="Calc Currency (0) 5" xfId="28413"/>
    <cellStyle name="Calc Currency (0) 5 2" xfId="28414"/>
    <cellStyle name="Calc Currency (0) 6" xfId="28415"/>
    <cellStyle name="Calculation 10" xfId="28416"/>
    <cellStyle name="Calculation 10 2" xfId="28417"/>
    <cellStyle name="Calculation 11" xfId="28418"/>
    <cellStyle name="Calculation 12" xfId="28419"/>
    <cellStyle name="Calculation 2" xfId="28420"/>
    <cellStyle name="Calculation 2 2" xfId="28421"/>
    <cellStyle name="Calculation 2 2 2" xfId="28422"/>
    <cellStyle name="Calculation 2 2 2 2" xfId="28423"/>
    <cellStyle name="Calculation 2 2 2 2 2" xfId="28424"/>
    <cellStyle name="Calculation 2 2 2 3" xfId="28425"/>
    <cellStyle name="Calculation 2 2 2 4" xfId="28426"/>
    <cellStyle name="Calculation 2 2 2 5" xfId="28427"/>
    <cellStyle name="Calculation 2 2 2 6" xfId="28428"/>
    <cellStyle name="Calculation 2 2 2 7" xfId="28429"/>
    <cellStyle name="Calculation 2 2 2 8" xfId="28430"/>
    <cellStyle name="Calculation 2 2 3" xfId="28431"/>
    <cellStyle name="Calculation 2 2 3 2" xfId="28432"/>
    <cellStyle name="Calculation 2 2 3 3" xfId="28433"/>
    <cellStyle name="Calculation 2 2 4" xfId="28434"/>
    <cellStyle name="Calculation 2 2 4 2" xfId="28435"/>
    <cellStyle name="Calculation 2 2 5" xfId="28436"/>
    <cellStyle name="Calculation 2 2 6" xfId="28437"/>
    <cellStyle name="Calculation 2 3" xfId="28438"/>
    <cellStyle name="Calculation 2 3 2" xfId="28439"/>
    <cellStyle name="Calculation 2 3 2 2" xfId="28440"/>
    <cellStyle name="Calculation 2 3 2 2 2" xfId="28441"/>
    <cellStyle name="Calculation 2 3 2 3" xfId="28442"/>
    <cellStyle name="Calculation 2 3 2 4" xfId="28443"/>
    <cellStyle name="Calculation 2 3 2 5" xfId="28444"/>
    <cellStyle name="Calculation 2 3 3" xfId="28445"/>
    <cellStyle name="Calculation 2 3 3 2" xfId="28446"/>
    <cellStyle name="Calculation 2 3 4" xfId="28447"/>
    <cellStyle name="Calculation 2 3 4 2" xfId="28448"/>
    <cellStyle name="Calculation 2 3 5" xfId="28449"/>
    <cellStyle name="Calculation 2 3 6" xfId="28450"/>
    <cellStyle name="Calculation 2 4" xfId="28451"/>
    <cellStyle name="Calculation 2 4 2" xfId="28452"/>
    <cellStyle name="Calculation 2 4 2 2" xfId="28453"/>
    <cellStyle name="Calculation 2 4 3" xfId="28454"/>
    <cellStyle name="Calculation 2 5" xfId="28455"/>
    <cellStyle name="Calculation 2 5 2" xfId="28456"/>
    <cellStyle name="Calculation 2 5 2 2" xfId="28457"/>
    <cellStyle name="Calculation 2 5 3" xfId="28458"/>
    <cellStyle name="Calculation 2 6" xfId="28459"/>
    <cellStyle name="Calculation 2 6 2" xfId="28460"/>
    <cellStyle name="Calculation 2 6 2 2" xfId="28461"/>
    <cellStyle name="Calculation 2 6 3" xfId="28462"/>
    <cellStyle name="Calculation 2 7" xfId="28463"/>
    <cellStyle name="Calculation 2 7 2" xfId="28464"/>
    <cellStyle name="Calculation 2 8" xfId="28465"/>
    <cellStyle name="Calculation 2 9" xfId="28466"/>
    <cellStyle name="Calculation 3" xfId="28467"/>
    <cellStyle name="Calculation 3 2" xfId="28468"/>
    <cellStyle name="Calculation 3 2 2" xfId="28469"/>
    <cellStyle name="Calculation 3 2 2 2" xfId="28470"/>
    <cellStyle name="Calculation 3 2 2 3" xfId="28471"/>
    <cellStyle name="Calculation 3 2 3" xfId="28472"/>
    <cellStyle name="Calculation 3 2 3 2" xfId="28473"/>
    <cellStyle name="Calculation 3 2 4" xfId="28474"/>
    <cellStyle name="Calculation 3 2 5" xfId="28475"/>
    <cellStyle name="Calculation 3 3" xfId="28476"/>
    <cellStyle name="Calculation 3 3 2" xfId="28477"/>
    <cellStyle name="Calculation 3 3 2 2" xfId="28478"/>
    <cellStyle name="Calculation 3 3 3" xfId="28479"/>
    <cellStyle name="Calculation 3 3 4" xfId="28480"/>
    <cellStyle name="Calculation 3 4" xfId="28481"/>
    <cellStyle name="Calculation 3 4 2" xfId="28482"/>
    <cellStyle name="Calculation 3 4 2 2" xfId="28483"/>
    <cellStyle name="Calculation 3 4 3" xfId="28484"/>
    <cellStyle name="Calculation 3 5" xfId="28485"/>
    <cellStyle name="Calculation 3 5 2" xfId="28486"/>
    <cellStyle name="Calculation 3 6" xfId="28487"/>
    <cellStyle name="Calculation 3 7" xfId="28488"/>
    <cellStyle name="Calculation 4" xfId="28489"/>
    <cellStyle name="Calculation 4 2" xfId="28490"/>
    <cellStyle name="Calculation 4 2 2" xfId="28491"/>
    <cellStyle name="Calculation 4 2 2 2" xfId="28492"/>
    <cellStyle name="Calculation 4 2 3" xfId="28493"/>
    <cellStyle name="Calculation 4 2 4" xfId="28494"/>
    <cellStyle name="Calculation 4 3" xfId="28495"/>
    <cellStyle name="Calculation 4 3 2" xfId="28496"/>
    <cellStyle name="Calculation 4 3 2 2" xfId="28497"/>
    <cellStyle name="Calculation 4 3 3" xfId="28498"/>
    <cellStyle name="Calculation 4 4" xfId="28499"/>
    <cellStyle name="Calculation 4 4 2" xfId="28500"/>
    <cellStyle name="Calculation 4 4 2 2" xfId="28501"/>
    <cellStyle name="Calculation 4 4 3" xfId="28502"/>
    <cellStyle name="Calculation 4 5" xfId="28503"/>
    <cellStyle name="Calculation 4 5 2" xfId="28504"/>
    <cellStyle name="Calculation 4 6" xfId="28505"/>
    <cellStyle name="Calculation 5" xfId="28506"/>
    <cellStyle name="Calculation 5 2" xfId="28507"/>
    <cellStyle name="Calculation 5 2 2" xfId="28508"/>
    <cellStyle name="Calculation 5 2 2 2" xfId="28509"/>
    <cellStyle name="Calculation 5 2 2 2 2" xfId="28510"/>
    <cellStyle name="Calculation 5 2 3" xfId="28511"/>
    <cellStyle name="Calculation 5 2 3 2" xfId="28512"/>
    <cellStyle name="Calculation 5 2 4" xfId="28513"/>
    <cellStyle name="Calculation 5 2 4 2" xfId="28514"/>
    <cellStyle name="Calculation 5 2 5" xfId="28515"/>
    <cellStyle name="Calculation 5 3" xfId="28516"/>
    <cellStyle name="Calculation 5 3 2" xfId="28517"/>
    <cellStyle name="Calculation 5 3 2 2" xfId="28518"/>
    <cellStyle name="Calculation 5 4" xfId="28519"/>
    <cellStyle name="Calculation 5 4 2" xfId="28520"/>
    <cellStyle name="Calculation 5 4 2 2" xfId="28521"/>
    <cellStyle name="Calculation 5 4 3" xfId="28522"/>
    <cellStyle name="Calculation 5 5" xfId="28523"/>
    <cellStyle name="Calculation 5 5 2" xfId="28524"/>
    <cellStyle name="Calculation 5 6" xfId="28525"/>
    <cellStyle name="Calculation 5 6 2" xfId="28526"/>
    <cellStyle name="Calculation 5 7" xfId="28527"/>
    <cellStyle name="Calculation 6" xfId="28528"/>
    <cellStyle name="Calculation 6 2" xfId="28529"/>
    <cellStyle name="Calculation 6 2 2" xfId="28530"/>
    <cellStyle name="Calculation 6 2 2 2" xfId="28531"/>
    <cellStyle name="Calculation 6 2 3" xfId="28532"/>
    <cellStyle name="Calculation 6 2 4" xfId="28533"/>
    <cellStyle name="Calculation 6 3" xfId="28534"/>
    <cellStyle name="Calculation 6 3 2" xfId="28535"/>
    <cellStyle name="Calculation 6 3 3" xfId="28536"/>
    <cellStyle name="Calculation 6 4" xfId="28537"/>
    <cellStyle name="Calculation 6 4 2" xfId="28538"/>
    <cellStyle name="Calculation 7" xfId="28539"/>
    <cellStyle name="Calculation 7 2" xfId="28540"/>
    <cellStyle name="Calculation 7 2 2" xfId="28541"/>
    <cellStyle name="Calculation 7 3" xfId="28542"/>
    <cellStyle name="Calculation 7 3 2" xfId="28543"/>
    <cellStyle name="Calculation 8" xfId="28544"/>
    <cellStyle name="Calculation 8 2" xfId="28545"/>
    <cellStyle name="Calculation 8 2 2" xfId="28546"/>
    <cellStyle name="Calculation 8 3" xfId="28547"/>
    <cellStyle name="Calculation 9" xfId="28548"/>
    <cellStyle name="Calculation 9 2" xfId="28549"/>
    <cellStyle name="Calculation 9 2 2" xfId="28550"/>
    <cellStyle name="Calculation 9 3" xfId="28551"/>
    <cellStyle name="Check Cell 2" xfId="28552"/>
    <cellStyle name="Check Cell 2 2" xfId="28553"/>
    <cellStyle name="Check Cell 2 2 2" xfId="28554"/>
    <cellStyle name="Check Cell 2 2 2 10" xfId="28555"/>
    <cellStyle name="Check Cell 2 2 2 2" xfId="28556"/>
    <cellStyle name="Check Cell 2 2 2 2 2" xfId="28557"/>
    <cellStyle name="Check Cell 2 2 2 3" xfId="28558"/>
    <cellStyle name="Check Cell 2 2 2 4" xfId="28559"/>
    <cellStyle name="Check Cell 2 2 2 5" xfId="28560"/>
    <cellStyle name="Check Cell 2 2 2 6" xfId="28561"/>
    <cellStyle name="Check Cell 2 2 2 7" xfId="28562"/>
    <cellStyle name="Check Cell 2 2 2 8" xfId="28563"/>
    <cellStyle name="Check Cell 2 2 2 9" xfId="28564"/>
    <cellStyle name="Check Cell 2 2 3" xfId="28565"/>
    <cellStyle name="Check Cell 2 2 3 2" xfId="28566"/>
    <cellStyle name="Check Cell 2 2 4" xfId="28567"/>
    <cellStyle name="Check Cell 2 2 4 2" xfId="28568"/>
    <cellStyle name="Check Cell 2 2 5" xfId="28569"/>
    <cellStyle name="Check Cell 2 3" xfId="28570"/>
    <cellStyle name="Check Cell 2 3 2" xfId="28571"/>
    <cellStyle name="Check Cell 2 3 2 2" xfId="28572"/>
    <cellStyle name="Check Cell 2 3 2 2 2" xfId="28573"/>
    <cellStyle name="Check Cell 2 3 2 3" xfId="28574"/>
    <cellStyle name="Check Cell 2 3 2 4" xfId="28575"/>
    <cellStyle name="Check Cell 2 3 3" xfId="28576"/>
    <cellStyle name="Check Cell 2 3 3 2" xfId="28577"/>
    <cellStyle name="Check Cell 2 3 4" xfId="28578"/>
    <cellStyle name="Check Cell 2 3 4 2" xfId="28579"/>
    <cellStyle name="Check Cell 2 3 5" xfId="28580"/>
    <cellStyle name="Check Cell 2 3 6" xfId="28581"/>
    <cellStyle name="Check Cell 2 4" xfId="28582"/>
    <cellStyle name="Check Cell 2 4 2" xfId="28583"/>
    <cellStyle name="Check Cell 2 4 2 2" xfId="28584"/>
    <cellStyle name="Check Cell 2 4 3" xfId="28585"/>
    <cellStyle name="Check Cell 2 4 4" xfId="28586"/>
    <cellStyle name="Check Cell 2 5" xfId="28587"/>
    <cellStyle name="Check Cell 2 5 2" xfId="28588"/>
    <cellStyle name="Check Cell 2 6" xfId="28589"/>
    <cellStyle name="Check Cell 2 6 2" xfId="28590"/>
    <cellStyle name="Check Cell 2 7" xfId="28591"/>
    <cellStyle name="Check Cell 3" xfId="28592"/>
    <cellStyle name="Check Cell 3 2" xfId="28593"/>
    <cellStyle name="Check Cell 3 2 2" xfId="28594"/>
    <cellStyle name="Check Cell 3 2 2 2" xfId="28595"/>
    <cellStyle name="Check Cell 3 2 3" xfId="28596"/>
    <cellStyle name="Check Cell 3 3" xfId="28597"/>
    <cellStyle name="Check Cell 3 3 2" xfId="28598"/>
    <cellStyle name="Check Cell 3 4" xfId="28599"/>
    <cellStyle name="Check Cell 3 4 2" xfId="28600"/>
    <cellStyle name="Check Cell 3 5" xfId="28601"/>
    <cellStyle name="Check Cell 3 6" xfId="28602"/>
    <cellStyle name="Check Cell 3 7" xfId="28603"/>
    <cellStyle name="Check Cell 3 8" xfId="28604"/>
    <cellStyle name="Check Cell 3 9" xfId="28605"/>
    <cellStyle name="Check Cell 4" xfId="28606"/>
    <cellStyle name="Check Cell 4 2" xfId="28607"/>
    <cellStyle name="Check Cell 4 2 2" xfId="28608"/>
    <cellStyle name="Check Cell 4 2 2 2" xfId="28609"/>
    <cellStyle name="Check Cell 4 2 3" xfId="28610"/>
    <cellStyle name="Check Cell 4 2 4" xfId="28611"/>
    <cellStyle name="Check Cell 4 3" xfId="28612"/>
    <cellStyle name="Check Cell 4 3 2" xfId="28613"/>
    <cellStyle name="Check Cell 4 4" xfId="28614"/>
    <cellStyle name="Check Cell 4 4 2" xfId="28615"/>
    <cellStyle name="Check Cell 5" xfId="28616"/>
    <cellStyle name="Check Cell 5 2" xfId="28617"/>
    <cellStyle name="Check Cell 5 2 2" xfId="28618"/>
    <cellStyle name="Check Cell 6" xfId="28619"/>
    <cellStyle name="Check Cell 6 2" xfId="28620"/>
    <cellStyle name="Check Cell 6 2 2" xfId="28621"/>
    <cellStyle name="Check Cell 6 3" xfId="28622"/>
    <cellStyle name="Check Cell 6 4" xfId="28623"/>
    <cellStyle name="Check Cell 6 5" xfId="28624"/>
    <cellStyle name="Check Cell 7" xfId="28625"/>
    <cellStyle name="Check Cell 7 2" xfId="28626"/>
    <cellStyle name="Check Cell 8" xfId="28627"/>
    <cellStyle name="Check Cell 9" xfId="28628"/>
    <cellStyle name="CheckCell" xfId="28629"/>
    <cellStyle name="CheckCell 2" xfId="28630"/>
    <cellStyle name="CheckCell 2 2" xfId="28631"/>
    <cellStyle name="CheckCell 2 2 2" xfId="28632"/>
    <cellStyle name="CheckCell 2 2 2 2" xfId="28633"/>
    <cellStyle name="CheckCell 2 2 2 2 2" xfId="28634"/>
    <cellStyle name="CheckCell 2 2 3" xfId="28635"/>
    <cellStyle name="CheckCell 2 2 3 2" xfId="28636"/>
    <cellStyle name="CheckCell 2 2 4" xfId="28637"/>
    <cellStyle name="CheckCell 2 2 4 2" xfId="28638"/>
    <cellStyle name="CheckCell 2 2 5" xfId="28639"/>
    <cellStyle name="CheckCell 2 3" xfId="28640"/>
    <cellStyle name="CheckCell 2 3 2" xfId="28641"/>
    <cellStyle name="CheckCell 2 3 2 2" xfId="28642"/>
    <cellStyle name="CheckCell 2 4" xfId="28643"/>
    <cellStyle name="CheckCell 2 4 2" xfId="28644"/>
    <cellStyle name="CheckCell 2 4 2 2" xfId="28645"/>
    <cellStyle name="CheckCell 2 4 3" xfId="28646"/>
    <cellStyle name="CheckCell 2 5" xfId="28647"/>
    <cellStyle name="CheckCell 2 5 2" xfId="28648"/>
    <cellStyle name="CheckCell 2 6" xfId="28649"/>
    <cellStyle name="CheckCell 2 6 2" xfId="28650"/>
    <cellStyle name="CheckCell 2 7" xfId="28651"/>
    <cellStyle name="CheckCell 3" xfId="28652"/>
    <cellStyle name="CheckCell 3 2" xfId="28653"/>
    <cellStyle name="CheckCell 3 2 2" xfId="28654"/>
    <cellStyle name="CheckCell 3 2 2 2" xfId="28655"/>
    <cellStyle name="CheckCell 3 3" xfId="28656"/>
    <cellStyle name="CheckCell 3 3 2" xfId="28657"/>
    <cellStyle name="CheckCell 3 4" xfId="28658"/>
    <cellStyle name="CheckCell 3 4 2" xfId="28659"/>
    <cellStyle name="CheckCell 3 5" xfId="28660"/>
    <cellStyle name="CheckCell 4" xfId="28661"/>
    <cellStyle name="CheckCell 4 2" xfId="28662"/>
    <cellStyle name="CheckCell 4 2 2" xfId="28663"/>
    <cellStyle name="CheckCell 4 3" xfId="28664"/>
    <cellStyle name="CheckCell 5" xfId="28665"/>
    <cellStyle name="CheckCell 5 2" xfId="28666"/>
    <cellStyle name="CheckCell 5 2 2" xfId="28667"/>
    <cellStyle name="CheckCell 5 3" xfId="28668"/>
    <cellStyle name="CheckCell 6" xfId="28669"/>
    <cellStyle name="CheckCell 6 2" xfId="28670"/>
    <cellStyle name="CheckCell 7" xfId="28671"/>
    <cellStyle name="CheckCell 7 2" xfId="28672"/>
    <cellStyle name="CheckCell 8" xfId="28673"/>
    <cellStyle name="CheckCell_Electric Rev Req Model (2009 GRC) Rebuttal" xfId="28674"/>
    <cellStyle name="ColumnHeading" xfId="28675"/>
    <cellStyle name="ColumnHeadings" xfId="28676"/>
    <cellStyle name="ColumnHeadings2" xfId="28677"/>
    <cellStyle name="Comma" xfId="1" builtinId="3"/>
    <cellStyle name="Comma  - Style1" xfId="28678"/>
    <cellStyle name="Comma  - Style2" xfId="28679"/>
    <cellStyle name="Comma  - Style3" xfId="28680"/>
    <cellStyle name="Comma  - Style4" xfId="28681"/>
    <cellStyle name="Comma  - Style5" xfId="28682"/>
    <cellStyle name="Comma  - Style6" xfId="28683"/>
    <cellStyle name="Comma  - Style7" xfId="28684"/>
    <cellStyle name="Comma  - Style8" xfId="28685"/>
    <cellStyle name="Comma [0] 2" xfId="28686"/>
    <cellStyle name="Comma [0] 3" xfId="28687"/>
    <cellStyle name="Comma [0] 4" xfId="28688"/>
    <cellStyle name="Comma [0] 5" xfId="28689"/>
    <cellStyle name="Comma 10" xfId="28690"/>
    <cellStyle name="Comma 10 2" xfId="28691"/>
    <cellStyle name="Comma 10 2 2" xfId="28692"/>
    <cellStyle name="Comma 10 2 2 2" xfId="28693"/>
    <cellStyle name="Comma 10 2 2 2 2" xfId="28694"/>
    <cellStyle name="Comma 10 2 2 3" xfId="28695"/>
    <cellStyle name="Comma 10 2 2 4" xfId="28696"/>
    <cellStyle name="Comma 10 2 3" xfId="28697"/>
    <cellStyle name="Comma 10 2 3 2" xfId="28698"/>
    <cellStyle name="Comma 10 2 3 2 2" xfId="28699"/>
    <cellStyle name="Comma 10 2 3 3" xfId="28700"/>
    <cellStyle name="Comma 10 2 4" xfId="28701"/>
    <cellStyle name="Comma 10 2 4 2" xfId="28702"/>
    <cellStyle name="Comma 10 2 5" xfId="28703"/>
    <cellStyle name="Comma 10 2 5 2" xfId="28704"/>
    <cellStyle name="Comma 10 2 6" xfId="28705"/>
    <cellStyle name="Comma 10 3" xfId="28706"/>
    <cellStyle name="Comma 10 3 2" xfId="28707"/>
    <cellStyle name="Comma 10 3 2 2" xfId="28708"/>
    <cellStyle name="Comma 10 3 3" xfId="28709"/>
    <cellStyle name="Comma 10 3 4" xfId="28710"/>
    <cellStyle name="Comma 10 4" xfId="28711"/>
    <cellStyle name="Comma 10 4 2" xfId="28712"/>
    <cellStyle name="Comma 10 4 2 2" xfId="28713"/>
    <cellStyle name="Comma 10 4 3" xfId="28714"/>
    <cellStyle name="Comma 10 5" xfId="28715"/>
    <cellStyle name="Comma 10 5 2" xfId="28716"/>
    <cellStyle name="Comma 10 6" xfId="28717"/>
    <cellStyle name="Comma 10 6 2" xfId="28718"/>
    <cellStyle name="Comma 10 7" xfId="28719"/>
    <cellStyle name="Comma 10 7 2" xfId="28720"/>
    <cellStyle name="Comma 10 8" xfId="28721"/>
    <cellStyle name="Comma 11" xfId="28722"/>
    <cellStyle name="Comma 11 2" xfId="28723"/>
    <cellStyle name="Comma 11 2 2" xfId="28724"/>
    <cellStyle name="Comma 11 2 2 2" xfId="28725"/>
    <cellStyle name="Comma 11 2 3" xfId="28726"/>
    <cellStyle name="Comma 11 3" xfId="28727"/>
    <cellStyle name="Comma 11 3 2" xfId="28728"/>
    <cellStyle name="Comma 11 3 2 2" xfId="28729"/>
    <cellStyle name="Comma 11 3 3" xfId="28730"/>
    <cellStyle name="Comma 11 3 4" xfId="28731"/>
    <cellStyle name="Comma 11 4" xfId="28732"/>
    <cellStyle name="Comma 11 4 2" xfId="28733"/>
    <cellStyle name="Comma 11 4 2 2" xfId="28734"/>
    <cellStyle name="Comma 11 4 3" xfId="28735"/>
    <cellStyle name="Comma 11 5" xfId="28736"/>
    <cellStyle name="Comma 11 5 2" xfId="28737"/>
    <cellStyle name="Comma 11 6" xfId="28738"/>
    <cellStyle name="Comma 12" xfId="28739"/>
    <cellStyle name="Comma 12 2" xfId="28740"/>
    <cellStyle name="Comma 12 2 2" xfId="28741"/>
    <cellStyle name="Comma 12 2 2 2" xfId="28742"/>
    <cellStyle name="Comma 12 2 2 2 2" xfId="28743"/>
    <cellStyle name="Comma 12 2 2 3" xfId="28744"/>
    <cellStyle name="Comma 12 2 3" xfId="28745"/>
    <cellStyle name="Comma 12 2 3 2" xfId="28746"/>
    <cellStyle name="Comma 12 2 4" xfId="28747"/>
    <cellStyle name="Comma 12 2 4 2" xfId="28748"/>
    <cellStyle name="Comma 12 2 5" xfId="28749"/>
    <cellStyle name="Comma 12 3" xfId="28750"/>
    <cellStyle name="Comma 12 3 2" xfId="28751"/>
    <cellStyle name="Comma 12 3 2 2" xfId="28752"/>
    <cellStyle name="Comma 12 3 3" xfId="28753"/>
    <cellStyle name="Comma 12 3 4" xfId="28754"/>
    <cellStyle name="Comma 12 4" xfId="28755"/>
    <cellStyle name="Comma 12 4 2" xfId="28756"/>
    <cellStyle name="Comma 12 4 2 2" xfId="28757"/>
    <cellStyle name="Comma 12 4 3" xfId="28758"/>
    <cellStyle name="Comma 12 5" xfId="28759"/>
    <cellStyle name="Comma 12 5 2" xfId="28760"/>
    <cellStyle name="Comma 12 6" xfId="28761"/>
    <cellStyle name="Comma 12 6 2" xfId="28762"/>
    <cellStyle name="Comma 12 7" xfId="28763"/>
    <cellStyle name="Comma 13" xfId="28764"/>
    <cellStyle name="Comma 13 2" xfId="28765"/>
    <cellStyle name="Comma 13 2 2" xfId="28766"/>
    <cellStyle name="Comma 13 2 2 2" xfId="28767"/>
    <cellStyle name="Comma 13 2 2 2 2" xfId="28768"/>
    <cellStyle name="Comma 13 2 2 3" xfId="28769"/>
    <cellStyle name="Comma 13 2 3" xfId="28770"/>
    <cellStyle name="Comma 13 2 3 2" xfId="28771"/>
    <cellStyle name="Comma 13 2 4" xfId="28772"/>
    <cellStyle name="Comma 13 2 4 2" xfId="28773"/>
    <cellStyle name="Comma 13 2 5" xfId="28774"/>
    <cellStyle name="Comma 13 3" xfId="28775"/>
    <cellStyle name="Comma 13 3 2" xfId="28776"/>
    <cellStyle name="Comma 13 3 2 2" xfId="28777"/>
    <cellStyle name="Comma 13 3 3" xfId="28778"/>
    <cellStyle name="Comma 13 3 4" xfId="28779"/>
    <cellStyle name="Comma 13 4" xfId="28780"/>
    <cellStyle name="Comma 13 4 2" xfId="28781"/>
    <cellStyle name="Comma 13 4 2 2" xfId="28782"/>
    <cellStyle name="Comma 13 4 3" xfId="28783"/>
    <cellStyle name="Comma 13 5" xfId="28784"/>
    <cellStyle name="Comma 13 5 2" xfId="28785"/>
    <cellStyle name="Comma 13 6" xfId="28786"/>
    <cellStyle name="Comma 13 6 2" xfId="28787"/>
    <cellStyle name="Comma 13 7" xfId="28788"/>
    <cellStyle name="Comma 14" xfId="28789"/>
    <cellStyle name="Comma 14 2" xfId="28790"/>
    <cellStyle name="Comma 14 2 2" xfId="28791"/>
    <cellStyle name="Comma 14 2 2 2" xfId="28792"/>
    <cellStyle name="Comma 14 2 2 2 2" xfId="28793"/>
    <cellStyle name="Comma 14 2 2 3" xfId="28794"/>
    <cellStyle name="Comma 14 2 3" xfId="28795"/>
    <cellStyle name="Comma 14 2 3 2" xfId="28796"/>
    <cellStyle name="Comma 14 2 4" xfId="28797"/>
    <cellStyle name="Comma 14 2 4 2" xfId="28798"/>
    <cellStyle name="Comma 14 2 5" xfId="28799"/>
    <cellStyle name="Comma 14 3" xfId="28800"/>
    <cellStyle name="Comma 14 3 2" xfId="28801"/>
    <cellStyle name="Comma 14 3 2 2" xfId="28802"/>
    <cellStyle name="Comma 14 3 3" xfId="28803"/>
    <cellStyle name="Comma 14 3 4" xfId="28804"/>
    <cellStyle name="Comma 14 4" xfId="28805"/>
    <cellStyle name="Comma 14 4 2" xfId="28806"/>
    <cellStyle name="Comma 14 4 2 2" xfId="28807"/>
    <cellStyle name="Comma 14 4 3" xfId="28808"/>
    <cellStyle name="Comma 14 5" xfId="28809"/>
    <cellStyle name="Comma 14 5 2" xfId="28810"/>
    <cellStyle name="Comma 14 6" xfId="28811"/>
    <cellStyle name="Comma 14 6 2" xfId="28812"/>
    <cellStyle name="Comma 14 7" xfId="28813"/>
    <cellStyle name="Comma 15" xfId="28814"/>
    <cellStyle name="Comma 15 2" xfId="28815"/>
    <cellStyle name="Comma 15 2 2" xfId="28816"/>
    <cellStyle name="Comma 15 2 2 2" xfId="28817"/>
    <cellStyle name="Comma 15 2 2 3" xfId="28818"/>
    <cellStyle name="Comma 15 2 3" xfId="28819"/>
    <cellStyle name="Comma 15 2 4" xfId="28820"/>
    <cellStyle name="Comma 15 3" xfId="28821"/>
    <cellStyle name="Comma 15 3 2" xfId="28822"/>
    <cellStyle name="Comma 15 3 2 2" xfId="28823"/>
    <cellStyle name="Comma 15 3 3" xfId="28824"/>
    <cellStyle name="Comma 15 3 4" xfId="28825"/>
    <cellStyle name="Comma 15 4" xfId="28826"/>
    <cellStyle name="Comma 15 4 2" xfId="28827"/>
    <cellStyle name="Comma 15 4 3" xfId="28828"/>
    <cellStyle name="Comma 15 5" xfId="28829"/>
    <cellStyle name="Comma 15 5 2" xfId="28830"/>
    <cellStyle name="Comma 15 6" xfId="28831"/>
    <cellStyle name="Comma 16" xfId="28832"/>
    <cellStyle name="Comma 16 2" xfId="28833"/>
    <cellStyle name="Comma 16 2 2" xfId="28834"/>
    <cellStyle name="Comma 16 2 2 2" xfId="28835"/>
    <cellStyle name="Comma 16 2 2 2 2" xfId="28836"/>
    <cellStyle name="Comma 16 2 2 3" xfId="28837"/>
    <cellStyle name="Comma 16 2 3" xfId="28838"/>
    <cellStyle name="Comma 16 2 3 2" xfId="28839"/>
    <cellStyle name="Comma 16 2 3 2 2" xfId="28840"/>
    <cellStyle name="Comma 16 2 3 3" xfId="28841"/>
    <cellStyle name="Comma 16 2 4" xfId="28842"/>
    <cellStyle name="Comma 16 2 4 2" xfId="28843"/>
    <cellStyle name="Comma 16 2 5" xfId="28844"/>
    <cellStyle name="Comma 16 3" xfId="28845"/>
    <cellStyle name="Comma 16 3 2" xfId="28846"/>
    <cellStyle name="Comma 16 3 2 2" xfId="28847"/>
    <cellStyle name="Comma 16 3 3" xfId="28848"/>
    <cellStyle name="Comma 16 4" xfId="28849"/>
    <cellStyle name="Comma 16 4 2" xfId="28850"/>
    <cellStyle name="Comma 16 4 2 2" xfId="28851"/>
    <cellStyle name="Comma 16 4 3" xfId="28852"/>
    <cellStyle name="Comma 16 5" xfId="28853"/>
    <cellStyle name="Comma 16 5 2" xfId="28854"/>
    <cellStyle name="Comma 16 6" xfId="28855"/>
    <cellStyle name="Comma 16 6 2" xfId="28856"/>
    <cellStyle name="Comma 16 7" xfId="28857"/>
    <cellStyle name="Comma 17" xfId="28858"/>
    <cellStyle name="Comma 17 2" xfId="28859"/>
    <cellStyle name="Comma 17 2 2" xfId="28860"/>
    <cellStyle name="Comma 17 2 2 2" xfId="28861"/>
    <cellStyle name="Comma 17 2 2 2 2" xfId="28862"/>
    <cellStyle name="Comma 17 2 2 3" xfId="28863"/>
    <cellStyle name="Comma 17 2 3" xfId="28864"/>
    <cellStyle name="Comma 17 2 3 2" xfId="28865"/>
    <cellStyle name="Comma 17 2 4" xfId="28866"/>
    <cellStyle name="Comma 17 2 4 2" xfId="28867"/>
    <cellStyle name="Comma 17 2 5" xfId="28868"/>
    <cellStyle name="Comma 17 3" xfId="28869"/>
    <cellStyle name="Comma 17 3 2" xfId="28870"/>
    <cellStyle name="Comma 17 3 2 2" xfId="28871"/>
    <cellStyle name="Comma 17 3 3" xfId="28872"/>
    <cellStyle name="Comma 17 3 4" xfId="28873"/>
    <cellStyle name="Comma 17 4" xfId="28874"/>
    <cellStyle name="Comma 17 4 2" xfId="28875"/>
    <cellStyle name="Comma 17 4 2 2" xfId="28876"/>
    <cellStyle name="Comma 17 4 3" xfId="28877"/>
    <cellStyle name="Comma 17 5" xfId="28878"/>
    <cellStyle name="Comma 17 5 2" xfId="28879"/>
    <cellStyle name="Comma 17 6" xfId="28880"/>
    <cellStyle name="Comma 17 6 2" xfId="28881"/>
    <cellStyle name="Comma 17 7" xfId="28882"/>
    <cellStyle name="Comma 18" xfId="28883"/>
    <cellStyle name="Comma 18 2" xfId="28884"/>
    <cellStyle name="Comma 18 2 2" xfId="28885"/>
    <cellStyle name="Comma 18 2 2 2" xfId="28886"/>
    <cellStyle name="Comma 18 2 2 2 2" xfId="28887"/>
    <cellStyle name="Comma 18 2 2 3" xfId="28888"/>
    <cellStyle name="Comma 18 2 3" xfId="28889"/>
    <cellStyle name="Comma 18 2 3 2" xfId="28890"/>
    <cellStyle name="Comma 18 2 3 2 2" xfId="28891"/>
    <cellStyle name="Comma 18 2 3 3" xfId="28892"/>
    <cellStyle name="Comma 18 2 4" xfId="28893"/>
    <cellStyle name="Comma 18 2 4 2" xfId="28894"/>
    <cellStyle name="Comma 18 2 5" xfId="28895"/>
    <cellStyle name="Comma 18 2 6" xfId="28896"/>
    <cellStyle name="Comma 18 3" xfId="28897"/>
    <cellStyle name="Comma 18 3 2" xfId="28898"/>
    <cellStyle name="Comma 18 3 2 2" xfId="28899"/>
    <cellStyle name="Comma 18 3 2 3" xfId="28900"/>
    <cellStyle name="Comma 18 3 3" xfId="28901"/>
    <cellStyle name="Comma 18 3 4" xfId="28902"/>
    <cellStyle name="Comma 18 4" xfId="28903"/>
    <cellStyle name="Comma 18 4 2" xfId="28904"/>
    <cellStyle name="Comma 18 4 2 2" xfId="28905"/>
    <cellStyle name="Comma 18 4 3" xfId="28906"/>
    <cellStyle name="Comma 18 5" xfId="28907"/>
    <cellStyle name="Comma 18 5 2" xfId="28908"/>
    <cellStyle name="Comma 18 5 2 2" xfId="28909"/>
    <cellStyle name="Comma 18 5 3" xfId="28910"/>
    <cellStyle name="Comma 18 6" xfId="28911"/>
    <cellStyle name="Comma 18 6 2" xfId="28912"/>
    <cellStyle name="Comma 18 7" xfId="28913"/>
    <cellStyle name="Comma 18 8" xfId="28914"/>
    <cellStyle name="Comma 18 9" xfId="28915"/>
    <cellStyle name="Comma 19" xfId="28916"/>
    <cellStyle name="Comma 19 2" xfId="28917"/>
    <cellStyle name="Comma 19 2 2" xfId="28918"/>
    <cellStyle name="Comma 19 2 2 2" xfId="28919"/>
    <cellStyle name="Comma 19 2 2 2 2" xfId="28920"/>
    <cellStyle name="Comma 19 2 2 2 3" xfId="28921"/>
    <cellStyle name="Comma 19 2 2 3" xfId="28922"/>
    <cellStyle name="Comma 19 2 3" xfId="28923"/>
    <cellStyle name="Comma 19 2 3 2" xfId="28924"/>
    <cellStyle name="Comma 19 2 3 3" xfId="28925"/>
    <cellStyle name="Comma 19 2 4" xfId="28926"/>
    <cellStyle name="Comma 19 2 4 2" xfId="28927"/>
    <cellStyle name="Comma 19 2 5" xfId="28928"/>
    <cellStyle name="Comma 19 2 6" xfId="28929"/>
    <cellStyle name="Comma 19 2 7" xfId="28930"/>
    <cellStyle name="Comma 19 3" xfId="28931"/>
    <cellStyle name="Comma 19 3 2" xfId="28932"/>
    <cellStyle name="Comma 19 3 2 2" xfId="28933"/>
    <cellStyle name="Comma 19 3 2 2 2" xfId="28934"/>
    <cellStyle name="Comma 19 3 2 3" xfId="28935"/>
    <cellStyle name="Comma 19 3 3" xfId="28936"/>
    <cellStyle name="Comma 19 3 4" xfId="28937"/>
    <cellStyle name="Comma 19 4" xfId="28938"/>
    <cellStyle name="Comma 19 4 2" xfId="28939"/>
    <cellStyle name="Comma 19 4 2 2" xfId="28940"/>
    <cellStyle name="Comma 19 4 3" xfId="28941"/>
    <cellStyle name="Comma 19 4 4" xfId="28942"/>
    <cellStyle name="Comma 19 5" xfId="28943"/>
    <cellStyle name="Comma 19 5 2" xfId="28944"/>
    <cellStyle name="Comma 19 6" xfId="28945"/>
    <cellStyle name="Comma 19 7" xfId="28946"/>
    <cellStyle name="Comma 2" xfId="28947"/>
    <cellStyle name="Comma 2 10" xfId="28948"/>
    <cellStyle name="Comma 2 10 2" xfId="28949"/>
    <cellStyle name="Comma 2 10 2 2" xfId="28950"/>
    <cellStyle name="Comma 2 10 3" xfId="28951"/>
    <cellStyle name="Comma 2 11" xfId="28952"/>
    <cellStyle name="Comma 2 11 2" xfId="28953"/>
    <cellStyle name="Comma 2 12" xfId="28954"/>
    <cellStyle name="Comma 2 12 2" xfId="28955"/>
    <cellStyle name="Comma 2 13" xfId="28956"/>
    <cellStyle name="Comma 2 13 2" xfId="28957"/>
    <cellStyle name="Comma 2 14" xfId="28958"/>
    <cellStyle name="Comma 2 2" xfId="28959"/>
    <cellStyle name="Comma 2 2 2" xfId="28960"/>
    <cellStyle name="Comma 2 2 2 2" xfId="28961"/>
    <cellStyle name="Comma 2 2 2 2 2" xfId="28962"/>
    <cellStyle name="Comma 2 2 2 2 2 2" xfId="28963"/>
    <cellStyle name="Comma 2 2 2 2 3" xfId="28964"/>
    <cellStyle name="Comma 2 2 2 2 4" xfId="28965"/>
    <cellStyle name="Comma 2 2 2 2 5" xfId="28966"/>
    <cellStyle name="Comma 2 2 2 3" xfId="28967"/>
    <cellStyle name="Comma 2 2 2 3 2" xfId="28968"/>
    <cellStyle name="Comma 2 2 2 3 2 2" xfId="28969"/>
    <cellStyle name="Comma 2 2 2 3 3" xfId="28970"/>
    <cellStyle name="Comma 2 2 2 3 4" xfId="28971"/>
    <cellStyle name="Comma 2 2 2 4" xfId="28972"/>
    <cellStyle name="Comma 2 2 2 4 2" xfId="28973"/>
    <cellStyle name="Comma 2 2 2 4 2 2" xfId="28974"/>
    <cellStyle name="Comma 2 2 2 4 3" xfId="28975"/>
    <cellStyle name="Comma 2 2 2 5" xfId="28976"/>
    <cellStyle name="Comma 2 2 2 5 2" xfId="28977"/>
    <cellStyle name="Comma 2 2 2 6" xfId="28978"/>
    <cellStyle name="Comma 2 2 2 7" xfId="28979"/>
    <cellStyle name="Comma 2 2 3" xfId="28980"/>
    <cellStyle name="Comma 2 2 3 2" xfId="28981"/>
    <cellStyle name="Comma 2 2 3 2 2" xfId="28982"/>
    <cellStyle name="Comma 2 2 3 2 2 2" xfId="28983"/>
    <cellStyle name="Comma 2 2 3 2 3" xfId="28984"/>
    <cellStyle name="Comma 2 2 3 3" xfId="28985"/>
    <cellStyle name="Comma 2 2 3 3 2" xfId="28986"/>
    <cellStyle name="Comma 2 2 3 3 2 2" xfId="28987"/>
    <cellStyle name="Comma 2 2 3 3 3" xfId="28988"/>
    <cellStyle name="Comma 2 2 3 4" xfId="28989"/>
    <cellStyle name="Comma 2 2 3 4 2" xfId="28990"/>
    <cellStyle name="Comma 2 2 3 5" xfId="28991"/>
    <cellStyle name="Comma 2 2 3 5 2" xfId="28992"/>
    <cellStyle name="Comma 2 2 3 6" xfId="28993"/>
    <cellStyle name="Comma 2 2 4" xfId="28994"/>
    <cellStyle name="Comma 2 2 4 2" xfId="28995"/>
    <cellStyle name="Comma 2 2 4 2 2" xfId="28996"/>
    <cellStyle name="Comma 2 2 4 3" xfId="28997"/>
    <cellStyle name="Comma 2 2 5" xfId="28998"/>
    <cellStyle name="Comma 2 2 5 2" xfId="28999"/>
    <cellStyle name="Comma 2 2 5 2 2" xfId="29000"/>
    <cellStyle name="Comma 2 2 5 3" xfId="29001"/>
    <cellStyle name="Comma 2 2 5 4" xfId="29002"/>
    <cellStyle name="Comma 2 2 6" xfId="29003"/>
    <cellStyle name="Comma 2 2 6 2" xfId="29004"/>
    <cellStyle name="Comma 2 2 7" xfId="29005"/>
    <cellStyle name="Comma 2 2 7 2" xfId="29006"/>
    <cellStyle name="Comma 2 2 8" xfId="29007"/>
    <cellStyle name="Comma 2 2_DEM-WP(C) Chelan Power Costs" xfId="29008"/>
    <cellStyle name="Comma 2 3" xfId="29009"/>
    <cellStyle name="Comma 2 3 2" xfId="29010"/>
    <cellStyle name="Comma 2 3 2 2" xfId="29011"/>
    <cellStyle name="Comma 2 3 2 2 2" xfId="29012"/>
    <cellStyle name="Comma 2 3 2 2 3" xfId="29013"/>
    <cellStyle name="Comma 2 3 2 2 4" xfId="29014"/>
    <cellStyle name="Comma 2 3 2 3" xfId="29015"/>
    <cellStyle name="Comma 2 3 2 4" xfId="29016"/>
    <cellStyle name="Comma 2 3 2 5" xfId="29017"/>
    <cellStyle name="Comma 2 3 2 6" xfId="29018"/>
    <cellStyle name="Comma 2 3 3" xfId="29019"/>
    <cellStyle name="Comma 2 3 3 2" xfId="29020"/>
    <cellStyle name="Comma 2 3 3 2 2" xfId="29021"/>
    <cellStyle name="Comma 2 3 3 3" xfId="29022"/>
    <cellStyle name="Comma 2 3 3 4" xfId="29023"/>
    <cellStyle name="Comma 2 3 4" xfId="29024"/>
    <cellStyle name="Comma 2 3 4 2" xfId="29025"/>
    <cellStyle name="Comma 2 3 5" xfId="29026"/>
    <cellStyle name="Comma 2 3 6" xfId="29027"/>
    <cellStyle name="Comma 2 4" xfId="29028"/>
    <cellStyle name="Comma 2 4 2" xfId="29029"/>
    <cellStyle name="Comma 2 4 2 2" xfId="29030"/>
    <cellStyle name="Comma 2 4 2 2 2" xfId="29031"/>
    <cellStyle name="Comma 2 4 2 3" xfId="29032"/>
    <cellStyle name="Comma 2 4 2 4" xfId="29033"/>
    <cellStyle name="Comma 2 4 2 5" xfId="29034"/>
    <cellStyle name="Comma 2 4 3" xfId="29035"/>
    <cellStyle name="Comma 2 4 3 2" xfId="29036"/>
    <cellStyle name="Comma 2 4 3 2 2" xfId="29037"/>
    <cellStyle name="Comma 2 4 3 3" xfId="29038"/>
    <cellStyle name="Comma 2 4 4" xfId="29039"/>
    <cellStyle name="Comma 2 4 4 2" xfId="29040"/>
    <cellStyle name="Comma 2 4 5" xfId="29041"/>
    <cellStyle name="Comma 2 4 5 2" xfId="29042"/>
    <cellStyle name="Comma 2 4 6" xfId="29043"/>
    <cellStyle name="Comma 2 4 7" xfId="29044"/>
    <cellStyle name="Comma 2 5" xfId="29045"/>
    <cellStyle name="Comma 2 5 2" xfId="29046"/>
    <cellStyle name="Comma 2 5 2 2" xfId="29047"/>
    <cellStyle name="Comma 2 5 2 2 2" xfId="29048"/>
    <cellStyle name="Comma 2 5 2 3" xfId="29049"/>
    <cellStyle name="Comma 2 5 2 4" xfId="29050"/>
    <cellStyle name="Comma 2 5 3" xfId="29051"/>
    <cellStyle name="Comma 2 5 3 2" xfId="29052"/>
    <cellStyle name="Comma 2 5 3 2 2" xfId="29053"/>
    <cellStyle name="Comma 2 5 3 3" xfId="29054"/>
    <cellStyle name="Comma 2 5 4" xfId="29055"/>
    <cellStyle name="Comma 2 5 4 2" xfId="29056"/>
    <cellStyle name="Comma 2 5 5" xfId="29057"/>
    <cellStyle name="Comma 2 5 5 2" xfId="29058"/>
    <cellStyle name="Comma 2 5 6" xfId="29059"/>
    <cellStyle name="Comma 2 5 7" xfId="29060"/>
    <cellStyle name="Comma 2 6" xfId="29061"/>
    <cellStyle name="Comma 2 6 2" xfId="29062"/>
    <cellStyle name="Comma 2 6 2 2" xfId="29063"/>
    <cellStyle name="Comma 2 6 2 2 2" xfId="29064"/>
    <cellStyle name="Comma 2 6 2 3" xfId="29065"/>
    <cellStyle name="Comma 2 6 3" xfId="29066"/>
    <cellStyle name="Comma 2 6 3 2" xfId="29067"/>
    <cellStyle name="Comma 2 6 3 2 2" xfId="29068"/>
    <cellStyle name="Comma 2 6 3 3" xfId="29069"/>
    <cellStyle name="Comma 2 6 3 4" xfId="29070"/>
    <cellStyle name="Comma 2 6 4" xfId="29071"/>
    <cellStyle name="Comma 2 6 4 2" xfId="29072"/>
    <cellStyle name="Comma 2 6 5" xfId="29073"/>
    <cellStyle name="Comma 2 6 5 2" xfId="29074"/>
    <cellStyle name="Comma 2 6 6" xfId="29075"/>
    <cellStyle name="Comma 2 6 7" xfId="29076"/>
    <cellStyle name="Comma 2 7" xfId="29077"/>
    <cellStyle name="Comma 2 7 2" xfId="29078"/>
    <cellStyle name="Comma 2 7 2 2" xfId="29079"/>
    <cellStyle name="Comma 2 7 2 2 2" xfId="29080"/>
    <cellStyle name="Comma 2 7 2 3" xfId="29081"/>
    <cellStyle name="Comma 2 7 3" xfId="29082"/>
    <cellStyle name="Comma 2 7 3 2" xfId="29083"/>
    <cellStyle name="Comma 2 7 3 2 2" xfId="29084"/>
    <cellStyle name="Comma 2 7 3 3" xfId="29085"/>
    <cellStyle name="Comma 2 7 3 4" xfId="29086"/>
    <cellStyle name="Comma 2 7 4" xfId="29087"/>
    <cellStyle name="Comma 2 7 4 2" xfId="29088"/>
    <cellStyle name="Comma 2 7 5" xfId="29089"/>
    <cellStyle name="Comma 2 7 5 2" xfId="29090"/>
    <cellStyle name="Comma 2 7 6" xfId="29091"/>
    <cellStyle name="Comma 2 7 7" xfId="29092"/>
    <cellStyle name="Comma 2 8" xfId="29093"/>
    <cellStyle name="Comma 2 8 2" xfId="29094"/>
    <cellStyle name="Comma 2 8 2 2" xfId="29095"/>
    <cellStyle name="Comma 2 8 2 2 2" xfId="29096"/>
    <cellStyle name="Comma 2 8 2 3" xfId="29097"/>
    <cellStyle name="Comma 2 8 3" xfId="29098"/>
    <cellStyle name="Comma 2 8 3 2" xfId="29099"/>
    <cellStyle name="Comma 2 8 3 2 2" xfId="29100"/>
    <cellStyle name="Comma 2 8 3 3" xfId="29101"/>
    <cellStyle name="Comma 2 8 4" xfId="29102"/>
    <cellStyle name="Comma 2 8 4 2" xfId="29103"/>
    <cellStyle name="Comma 2 8 5" xfId="29104"/>
    <cellStyle name="Comma 2 8 5 2" xfId="29105"/>
    <cellStyle name="Comma 2 8 6" xfId="29106"/>
    <cellStyle name="Comma 2 9" xfId="29107"/>
    <cellStyle name="Comma 2 9 2" xfId="29108"/>
    <cellStyle name="Comma 2 9 2 2" xfId="29109"/>
    <cellStyle name="Comma 2 9 2 3" xfId="29110"/>
    <cellStyle name="Comma 2 9 3" xfId="29111"/>
    <cellStyle name="Comma 2 9 4" xfId="29112"/>
    <cellStyle name="Comma 2_4 31E Reg Asset  Liab and EXH D" xfId="29113"/>
    <cellStyle name="Comma 20" xfId="29114"/>
    <cellStyle name="Comma 20 2" xfId="29115"/>
    <cellStyle name="Comma 20 2 2" xfId="29116"/>
    <cellStyle name="Comma 20 2 2 2" xfId="29117"/>
    <cellStyle name="Comma 20 2 2 3" xfId="29118"/>
    <cellStyle name="Comma 20 2 3" xfId="29119"/>
    <cellStyle name="Comma 20 2 3 2" xfId="29120"/>
    <cellStyle name="Comma 20 2 4" xfId="29121"/>
    <cellStyle name="Comma 20 3" xfId="29122"/>
    <cellStyle name="Comma 20 3 2" xfId="29123"/>
    <cellStyle name="Comma 20 3 3" xfId="29124"/>
    <cellStyle name="Comma 20 4" xfId="29125"/>
    <cellStyle name="Comma 20 4 2" xfId="29126"/>
    <cellStyle name="Comma 20 5" xfId="29127"/>
    <cellStyle name="Comma 21" xfId="29128"/>
    <cellStyle name="Comma 21 2" xfId="29129"/>
    <cellStyle name="Comma 21 2 2" xfId="29130"/>
    <cellStyle name="Comma 21 2 2 2" xfId="29131"/>
    <cellStyle name="Comma 21 2 2 3" xfId="29132"/>
    <cellStyle name="Comma 21 2 3" xfId="29133"/>
    <cellStyle name="Comma 21 3" xfId="29134"/>
    <cellStyle name="Comma 21 3 2" xfId="29135"/>
    <cellStyle name="Comma 21 3 3" xfId="29136"/>
    <cellStyle name="Comma 21 4" xfId="29137"/>
    <cellStyle name="Comma 21 4 2" xfId="29138"/>
    <cellStyle name="Comma 21 5" xfId="29139"/>
    <cellStyle name="Comma 22" xfId="29140"/>
    <cellStyle name="Comma 22 2" xfId="29141"/>
    <cellStyle name="Comma 22 2 2" xfId="29142"/>
    <cellStyle name="Comma 22 2 2 2" xfId="29143"/>
    <cellStyle name="Comma 22 2 3" xfId="29144"/>
    <cellStyle name="Comma 22 3" xfId="29145"/>
    <cellStyle name="Comma 22 3 2" xfId="29146"/>
    <cellStyle name="Comma 22 4" xfId="29147"/>
    <cellStyle name="Comma 23" xfId="29148"/>
    <cellStyle name="Comma 23 2" xfId="29149"/>
    <cellStyle name="Comma 23 2 2" xfId="29150"/>
    <cellStyle name="Comma 23 2 3" xfId="29151"/>
    <cellStyle name="Comma 23 3" xfId="29152"/>
    <cellStyle name="Comma 23 4" xfId="29153"/>
    <cellStyle name="Comma 23 5" xfId="29154"/>
    <cellStyle name="Comma 24" xfId="29155"/>
    <cellStyle name="Comma 24 2" xfId="29156"/>
    <cellStyle name="Comma 24 2 2" xfId="29157"/>
    <cellStyle name="Comma 24 2 3" xfId="29158"/>
    <cellStyle name="Comma 24 3" xfId="29159"/>
    <cellStyle name="Comma 25" xfId="29160"/>
    <cellStyle name="Comma 25 2" xfId="29161"/>
    <cellStyle name="Comma 25 2 2" xfId="29162"/>
    <cellStyle name="Comma 25 3" xfId="29163"/>
    <cellStyle name="Comma 25 4" xfId="29164"/>
    <cellStyle name="Comma 26" xfId="29165"/>
    <cellStyle name="Comma 26 2" xfId="29166"/>
    <cellStyle name="Comma 26 2 2" xfId="29167"/>
    <cellStyle name="Comma 26 2 2 2" xfId="29168"/>
    <cellStyle name="Comma 26 2 3" xfId="29169"/>
    <cellStyle name="Comma 26 3" xfId="29170"/>
    <cellStyle name="Comma 26 3 2" xfId="29171"/>
    <cellStyle name="Comma 26 3 2 2" xfId="29172"/>
    <cellStyle name="Comma 26 3 3" xfId="29173"/>
    <cellStyle name="Comma 26 4" xfId="29174"/>
    <cellStyle name="Comma 26 4 2" xfId="29175"/>
    <cellStyle name="Comma 26 5" xfId="29176"/>
    <cellStyle name="Comma 26 5 2" xfId="29177"/>
    <cellStyle name="Comma 26 6" xfId="29178"/>
    <cellStyle name="Comma 26 7" xfId="29179"/>
    <cellStyle name="Comma 27" xfId="29180"/>
    <cellStyle name="Comma 27 2" xfId="29181"/>
    <cellStyle name="Comma 27 2 2" xfId="29182"/>
    <cellStyle name="Comma 27 2 2 2" xfId="29183"/>
    <cellStyle name="Comma 27 2 3" xfId="29184"/>
    <cellStyle name="Comma 27 3" xfId="29185"/>
    <cellStyle name="Comma 27 3 2" xfId="29186"/>
    <cellStyle name="Comma 27 3 2 2" xfId="29187"/>
    <cellStyle name="Comma 27 3 3" xfId="29188"/>
    <cellStyle name="Comma 27 4" xfId="29189"/>
    <cellStyle name="Comma 27 4 2" xfId="29190"/>
    <cellStyle name="Comma 27 5" xfId="29191"/>
    <cellStyle name="Comma 27 5 2" xfId="29192"/>
    <cellStyle name="Comma 27 6" xfId="29193"/>
    <cellStyle name="Comma 27 7" xfId="29194"/>
    <cellStyle name="Comma 28" xfId="29195"/>
    <cellStyle name="Comma 28 2" xfId="29196"/>
    <cellStyle name="Comma 28 2 2" xfId="29197"/>
    <cellStyle name="Comma 28 2 2 2" xfId="29198"/>
    <cellStyle name="Comma 28 2 3" xfId="29199"/>
    <cellStyle name="Comma 28 3" xfId="29200"/>
    <cellStyle name="Comma 28 3 2" xfId="29201"/>
    <cellStyle name="Comma 28 3 2 2" xfId="29202"/>
    <cellStyle name="Comma 28 3 3" xfId="29203"/>
    <cellStyle name="Comma 28 4" xfId="29204"/>
    <cellStyle name="Comma 28 4 2" xfId="29205"/>
    <cellStyle name="Comma 28 5" xfId="29206"/>
    <cellStyle name="Comma 28 5 2" xfId="29207"/>
    <cellStyle name="Comma 28 6" xfId="29208"/>
    <cellStyle name="Comma 29" xfId="29209"/>
    <cellStyle name="Comma 29 2" xfId="29210"/>
    <cellStyle name="Comma 29 2 2" xfId="29211"/>
    <cellStyle name="Comma 29 2 3" xfId="29212"/>
    <cellStyle name="Comma 29 3" xfId="29213"/>
    <cellStyle name="Comma 29 4" xfId="29214"/>
    <cellStyle name="Comma 3" xfId="29215"/>
    <cellStyle name="Comma 3 2" xfId="29216"/>
    <cellStyle name="Comma 3 2 2" xfId="29217"/>
    <cellStyle name="Comma 3 2 2 2" xfId="29218"/>
    <cellStyle name="Comma 3 2 2 2 2" xfId="29219"/>
    <cellStyle name="Comma 3 2 2 3" xfId="29220"/>
    <cellStyle name="Comma 3 2 2 4" xfId="29221"/>
    <cellStyle name="Comma 3 2 3" xfId="29222"/>
    <cellStyle name="Comma 3 2 3 2" xfId="29223"/>
    <cellStyle name="Comma 3 2 3 2 2" xfId="29224"/>
    <cellStyle name="Comma 3 2 3 3" xfId="29225"/>
    <cellStyle name="Comma 3 2 4" xfId="29226"/>
    <cellStyle name="Comma 3 2 4 2" xfId="29227"/>
    <cellStyle name="Comma 3 2 5" xfId="29228"/>
    <cellStyle name="Comma 3 2 5 2" xfId="29229"/>
    <cellStyle name="Comma 3 2 6" xfId="29230"/>
    <cellStyle name="Comma 3 3" xfId="29231"/>
    <cellStyle name="Comma 3 3 2" xfId="29232"/>
    <cellStyle name="Comma 3 3 2 2" xfId="29233"/>
    <cellStyle name="Comma 3 3 2 2 2" xfId="29234"/>
    <cellStyle name="Comma 3 3 2 3" xfId="29235"/>
    <cellStyle name="Comma 3 3 3" xfId="29236"/>
    <cellStyle name="Comma 3 3 3 2" xfId="29237"/>
    <cellStyle name="Comma 3 3 3 2 2" xfId="29238"/>
    <cellStyle name="Comma 3 3 3 3" xfId="29239"/>
    <cellStyle name="Comma 3 3 4" xfId="29240"/>
    <cellStyle name="Comma 3 3 4 2" xfId="29241"/>
    <cellStyle name="Comma 3 3 5" xfId="29242"/>
    <cellStyle name="Comma 3 3 5 2" xfId="29243"/>
    <cellStyle name="Comma 3 3 6" xfId="29244"/>
    <cellStyle name="Comma 3 4" xfId="29245"/>
    <cellStyle name="Comma 3 4 2" xfId="29246"/>
    <cellStyle name="Comma 3 4 2 2" xfId="29247"/>
    <cellStyle name="Comma 3 4 3" xfId="29248"/>
    <cellStyle name="Comma 3 4 4" xfId="29249"/>
    <cellStyle name="Comma 3 4 5" xfId="29250"/>
    <cellStyle name="Comma 3 5" xfId="29251"/>
    <cellStyle name="Comma 3 5 2" xfId="29252"/>
    <cellStyle name="Comma 3 5 2 2" xfId="29253"/>
    <cellStyle name="Comma 3 5 3" xfId="29254"/>
    <cellStyle name="Comma 3 5 4" xfId="29255"/>
    <cellStyle name="Comma 3 6" xfId="29256"/>
    <cellStyle name="Comma 3 6 2" xfId="29257"/>
    <cellStyle name="Comma 3 7" xfId="29258"/>
    <cellStyle name="Comma 3 7 2" xfId="29259"/>
    <cellStyle name="Comma 3 8" xfId="29260"/>
    <cellStyle name="Comma 3 8 2" xfId="29261"/>
    <cellStyle name="Comma 3 8 3" xfId="29262"/>
    <cellStyle name="Comma 3 9" xfId="29263"/>
    <cellStyle name="Comma 30" xfId="29264"/>
    <cellStyle name="Comma 30 2" xfId="29265"/>
    <cellStyle name="Comma 30 2 2" xfId="29266"/>
    <cellStyle name="Comma 30 2 2 2" xfId="29267"/>
    <cellStyle name="Comma 30 2 3" xfId="29268"/>
    <cellStyle name="Comma 30 3" xfId="29269"/>
    <cellStyle name="Comma 30 3 2" xfId="29270"/>
    <cellStyle name="Comma 30 4" xfId="29271"/>
    <cellStyle name="Comma 31" xfId="29272"/>
    <cellStyle name="Comma 31 2" xfId="29273"/>
    <cellStyle name="Comma 31 2 2" xfId="29274"/>
    <cellStyle name="Comma 31 3" xfId="29275"/>
    <cellStyle name="Comma 32" xfId="29276"/>
    <cellStyle name="Comma 32 2" xfId="29277"/>
    <cellStyle name="Comma 33" xfId="29278"/>
    <cellStyle name="Comma 33 2" xfId="29279"/>
    <cellStyle name="Comma 34" xfId="29280"/>
    <cellStyle name="Comma 34 2" xfId="29281"/>
    <cellStyle name="Comma 34 3" xfId="29282"/>
    <cellStyle name="Comma 35" xfId="29283"/>
    <cellStyle name="Comma 35 2" xfId="29284"/>
    <cellStyle name="Comma 35 3" xfId="29285"/>
    <cellStyle name="Comma 35 4" xfId="29286"/>
    <cellStyle name="Comma 35 5" xfId="29287"/>
    <cellStyle name="Comma 35 6" xfId="29288"/>
    <cellStyle name="Comma 36" xfId="29289"/>
    <cellStyle name="Comma 36 2" xfId="29290"/>
    <cellStyle name="Comma 36 3" xfId="29291"/>
    <cellStyle name="Comma 36 4" xfId="29292"/>
    <cellStyle name="Comma 36 5" xfId="29293"/>
    <cellStyle name="Comma 36 6" xfId="29294"/>
    <cellStyle name="Comma 37" xfId="29295"/>
    <cellStyle name="Comma 37 2" xfId="29296"/>
    <cellStyle name="Comma 37 3" xfId="29297"/>
    <cellStyle name="Comma 37 4" xfId="29298"/>
    <cellStyle name="Comma 37 5" xfId="29299"/>
    <cellStyle name="Comma 37 6" xfId="29300"/>
    <cellStyle name="Comma 38" xfId="29301"/>
    <cellStyle name="Comma 38 2" xfId="29302"/>
    <cellStyle name="Comma 38 3" xfId="29303"/>
    <cellStyle name="Comma 38 4" xfId="29304"/>
    <cellStyle name="Comma 38 5" xfId="29305"/>
    <cellStyle name="Comma 38 6" xfId="29306"/>
    <cellStyle name="Comma 39" xfId="29307"/>
    <cellStyle name="Comma 39 2" xfId="29308"/>
    <cellStyle name="Comma 39 3" xfId="29309"/>
    <cellStyle name="Comma 39 4" xfId="29310"/>
    <cellStyle name="Comma 39 5" xfId="29311"/>
    <cellStyle name="Comma 39 6" xfId="29312"/>
    <cellStyle name="Comma 4" xfId="29313"/>
    <cellStyle name="Comma 4 2" xfId="4"/>
    <cellStyle name="Comma 4 2 2" xfId="29314"/>
    <cellStyle name="Comma 4 2 2 2" xfId="29315"/>
    <cellStyle name="Comma 4 2 2 2 2" xfId="29316"/>
    <cellStyle name="Comma 4 2 2 3" xfId="29317"/>
    <cellStyle name="Comma 4 2 2 3 2" xfId="29318"/>
    <cellStyle name="Comma 4 2 2 4" xfId="29319"/>
    <cellStyle name="Comma 4 2 3" xfId="29320"/>
    <cellStyle name="Comma 4 2 3 2" xfId="29321"/>
    <cellStyle name="Comma 4 2 3 2 2" xfId="29322"/>
    <cellStyle name="Comma 4 2 3 3" xfId="29323"/>
    <cellStyle name="Comma 4 2 4" xfId="29324"/>
    <cellStyle name="Comma 4 2 4 2" xfId="29325"/>
    <cellStyle name="Comma 4 2 5" xfId="29326"/>
    <cellStyle name="Comma 4 2 5 2" xfId="29327"/>
    <cellStyle name="Comma 4 2 6" xfId="29328"/>
    <cellStyle name="Comma 4 3" xfId="29329"/>
    <cellStyle name="Comma 4 3 2" xfId="29330"/>
    <cellStyle name="Comma 4 3 2 2" xfId="29331"/>
    <cellStyle name="Comma 4 3 2 2 2" xfId="29332"/>
    <cellStyle name="Comma 4 3 2 3" xfId="29333"/>
    <cellStyle name="Comma 4 3 3" xfId="29334"/>
    <cellStyle name="Comma 4 3 3 2" xfId="29335"/>
    <cellStyle name="Comma 4 3 4" xfId="29336"/>
    <cellStyle name="Comma 4 3 4 2" xfId="29337"/>
    <cellStyle name="Comma 4 3 5" xfId="29338"/>
    <cellStyle name="Comma 4 4" xfId="29339"/>
    <cellStyle name="Comma 4 4 2" xfId="29340"/>
    <cellStyle name="Comma 4 4 2 2" xfId="29341"/>
    <cellStyle name="Comma 4 4 3" xfId="29342"/>
    <cellStyle name="Comma 4 4 4" xfId="29343"/>
    <cellStyle name="Comma 4 5" xfId="29344"/>
    <cellStyle name="Comma 4 5 2" xfId="29345"/>
    <cellStyle name="Comma 4 5 2 2" xfId="29346"/>
    <cellStyle name="Comma 4 5 3" xfId="29347"/>
    <cellStyle name="Comma 4 6" xfId="29348"/>
    <cellStyle name="Comma 4 6 2" xfId="29349"/>
    <cellStyle name="Comma 4 7" xfId="29350"/>
    <cellStyle name="Comma 4 7 2" xfId="29351"/>
    <cellStyle name="Comma 4 8" xfId="29352"/>
    <cellStyle name="Comma 40" xfId="29353"/>
    <cellStyle name="Comma 40 2" xfId="29354"/>
    <cellStyle name="Comma 40 3" xfId="29355"/>
    <cellStyle name="Comma 40 4" xfId="29356"/>
    <cellStyle name="Comma 40 5" xfId="29357"/>
    <cellStyle name="Comma 41" xfId="29358"/>
    <cellStyle name="Comma 41 2" xfId="29359"/>
    <cellStyle name="Comma 41 2 2" xfId="29360"/>
    <cellStyle name="Comma 41 3" xfId="29361"/>
    <cellStyle name="Comma 41 4" xfId="29362"/>
    <cellStyle name="Comma 41 5" xfId="29363"/>
    <cellStyle name="Comma 42" xfId="29364"/>
    <cellStyle name="Comma 42 2" xfId="29365"/>
    <cellStyle name="Comma 42 3" xfId="29366"/>
    <cellStyle name="Comma 42 4" xfId="29367"/>
    <cellStyle name="Comma 43" xfId="29368"/>
    <cellStyle name="Comma 43 2" xfId="29369"/>
    <cellStyle name="Comma 43 3" xfId="29370"/>
    <cellStyle name="Comma 44" xfId="29371"/>
    <cellStyle name="Comma 44 2" xfId="29372"/>
    <cellStyle name="Comma 44 3" xfId="29373"/>
    <cellStyle name="Comma 45" xfId="29374"/>
    <cellStyle name="Comma 46" xfId="29375"/>
    <cellStyle name="Comma 47" xfId="29376"/>
    <cellStyle name="Comma 47 2" xfId="29377"/>
    <cellStyle name="Comma 47 3" xfId="29378"/>
    <cellStyle name="Comma 48" xfId="29379"/>
    <cellStyle name="Comma 48 2" xfId="29380"/>
    <cellStyle name="Comma 49" xfId="29381"/>
    <cellStyle name="Comma 5" xfId="29382"/>
    <cellStyle name="Comma 5 2" xfId="29383"/>
    <cellStyle name="Comma 5 2 2" xfId="29384"/>
    <cellStyle name="Comma 5 2 2 2" xfId="29385"/>
    <cellStyle name="Comma 5 2 2 2 2" xfId="29386"/>
    <cellStyle name="Comma 5 2 2 3" xfId="29387"/>
    <cellStyle name="Comma 5 2 2 4" xfId="29388"/>
    <cellStyle name="Comma 5 2 3" xfId="29389"/>
    <cellStyle name="Comma 5 2 3 2" xfId="29390"/>
    <cellStyle name="Comma 5 2 3 2 2" xfId="29391"/>
    <cellStyle name="Comma 5 2 3 3" xfId="29392"/>
    <cellStyle name="Comma 5 2 4" xfId="29393"/>
    <cellStyle name="Comma 5 2 4 2" xfId="29394"/>
    <cellStyle name="Comma 5 2 5" xfId="29395"/>
    <cellStyle name="Comma 5 2 6" xfId="29396"/>
    <cellStyle name="Comma 5 2 7" xfId="29397"/>
    <cellStyle name="Comma 5 3" xfId="29398"/>
    <cellStyle name="Comma 5 3 2" xfId="29399"/>
    <cellStyle name="Comma 5 3 2 2" xfId="29400"/>
    <cellStyle name="Comma 5 3 3" xfId="29401"/>
    <cellStyle name="Comma 5 3 4" xfId="29402"/>
    <cellStyle name="Comma 5 4" xfId="29403"/>
    <cellStyle name="Comma 5 4 2" xfId="29404"/>
    <cellStyle name="Comma 5 4 2 2" xfId="29405"/>
    <cellStyle name="Comma 5 4 3" xfId="29406"/>
    <cellStyle name="Comma 5 5" xfId="29407"/>
    <cellStyle name="Comma 5 5 2" xfId="29408"/>
    <cellStyle name="Comma 5 6" xfId="29409"/>
    <cellStyle name="Comma 5 6 2" xfId="29410"/>
    <cellStyle name="Comma 5 7" xfId="29411"/>
    <cellStyle name="Comma 50" xfId="29412"/>
    <cellStyle name="Comma 51" xfId="29413"/>
    <cellStyle name="Comma 52" xfId="29414"/>
    <cellStyle name="Comma 53" xfId="29415"/>
    <cellStyle name="Comma 54" xfId="29416"/>
    <cellStyle name="Comma 6" xfId="29417"/>
    <cellStyle name="Comma 6 2" xfId="29418"/>
    <cellStyle name="Comma 6 2 2" xfId="29419"/>
    <cellStyle name="Comma 6 2 2 2" xfId="29420"/>
    <cellStyle name="Comma 6 2 2 2 2" xfId="29421"/>
    <cellStyle name="Comma 6 2 2 3" xfId="29422"/>
    <cellStyle name="Comma 6 2 2 4" xfId="29423"/>
    <cellStyle name="Comma 6 2 2 5" xfId="29424"/>
    <cellStyle name="Comma 6 2 3" xfId="29425"/>
    <cellStyle name="Comma 6 2 3 2" xfId="29426"/>
    <cellStyle name="Comma 6 2 3 2 2" xfId="29427"/>
    <cellStyle name="Comma 6 2 3 3" xfId="29428"/>
    <cellStyle name="Comma 6 2 3 4" xfId="29429"/>
    <cellStyle name="Comma 6 2 4" xfId="29430"/>
    <cellStyle name="Comma 6 2 4 2" xfId="29431"/>
    <cellStyle name="Comma 6 2 5" xfId="29432"/>
    <cellStyle name="Comma 6 2 6" xfId="29433"/>
    <cellStyle name="Comma 6 3" xfId="29434"/>
    <cellStyle name="Comma 6 3 2" xfId="29435"/>
    <cellStyle name="Comma 6 3 2 2" xfId="29436"/>
    <cellStyle name="Comma 6 3 3" xfId="29437"/>
    <cellStyle name="Comma 6 3 4" xfId="29438"/>
    <cellStyle name="Comma 6 3 5" xfId="29439"/>
    <cellStyle name="Comma 6 4" xfId="29440"/>
    <cellStyle name="Comma 6 4 2" xfId="29441"/>
    <cellStyle name="Comma 6 4 2 2" xfId="29442"/>
    <cellStyle name="Comma 6 4 3" xfId="29443"/>
    <cellStyle name="Comma 6 5" xfId="29444"/>
    <cellStyle name="Comma 6 5 2" xfId="29445"/>
    <cellStyle name="Comma 6 6" xfId="29446"/>
    <cellStyle name="Comma 6 6 2" xfId="29447"/>
    <cellStyle name="Comma 6 7" xfId="29448"/>
    <cellStyle name="Comma 7" xfId="29449"/>
    <cellStyle name="Comma 7 2" xfId="29450"/>
    <cellStyle name="Comma 7 2 2" xfId="29451"/>
    <cellStyle name="Comma 7 2 2 2" xfId="29452"/>
    <cellStyle name="Comma 7 2 2 2 2" xfId="29453"/>
    <cellStyle name="Comma 7 2 2 3" xfId="29454"/>
    <cellStyle name="Comma 7 2 3" xfId="29455"/>
    <cellStyle name="Comma 7 2 3 2" xfId="29456"/>
    <cellStyle name="Comma 7 2 4" xfId="29457"/>
    <cellStyle name="Comma 7 2 4 2" xfId="29458"/>
    <cellStyle name="Comma 7 2 5" xfId="29459"/>
    <cellStyle name="Comma 7 3" xfId="29460"/>
    <cellStyle name="Comma 7 3 2" xfId="29461"/>
    <cellStyle name="Comma 7 3 2 2" xfId="29462"/>
    <cellStyle name="Comma 7 3 3" xfId="29463"/>
    <cellStyle name="Comma 7 3 4" xfId="29464"/>
    <cellStyle name="Comma 7 4" xfId="29465"/>
    <cellStyle name="Comma 7 4 2" xfId="29466"/>
    <cellStyle name="Comma 7 4 2 2" xfId="29467"/>
    <cellStyle name="Comma 7 4 3" xfId="29468"/>
    <cellStyle name="Comma 7 5" xfId="29469"/>
    <cellStyle name="Comma 7 5 2" xfId="29470"/>
    <cellStyle name="Comma 7 6" xfId="29471"/>
    <cellStyle name="Comma 7 6 2" xfId="29472"/>
    <cellStyle name="Comma 7 7" xfId="29473"/>
    <cellStyle name="Comma 8" xfId="29474"/>
    <cellStyle name="Comma 8 2" xfId="29475"/>
    <cellStyle name="Comma 8 2 2" xfId="29476"/>
    <cellStyle name="Comma 8 2 2 2" xfId="29477"/>
    <cellStyle name="Comma 8 2 2 2 2" xfId="29478"/>
    <cellStyle name="Comma 8 2 2 3" xfId="29479"/>
    <cellStyle name="Comma 8 2 2 4" xfId="29480"/>
    <cellStyle name="Comma 8 2 3" xfId="29481"/>
    <cellStyle name="Comma 8 2 3 2" xfId="29482"/>
    <cellStyle name="Comma 8 2 4" xfId="29483"/>
    <cellStyle name="Comma 8 2 4 2" xfId="29484"/>
    <cellStyle name="Comma 8 2 5" xfId="29485"/>
    <cellStyle name="Comma 8 3" xfId="29486"/>
    <cellStyle name="Comma 8 3 2" xfId="29487"/>
    <cellStyle name="Comma 8 3 2 2" xfId="29488"/>
    <cellStyle name="Comma 8 3 3" xfId="29489"/>
    <cellStyle name="Comma 8 3 4" xfId="29490"/>
    <cellStyle name="Comma 8 4" xfId="29491"/>
    <cellStyle name="Comma 8 4 2" xfId="29492"/>
    <cellStyle name="Comma 8 4 2 2" xfId="29493"/>
    <cellStyle name="Comma 8 4 3" xfId="29494"/>
    <cellStyle name="Comma 8 5" xfId="29495"/>
    <cellStyle name="Comma 8 5 2" xfId="29496"/>
    <cellStyle name="Comma 8 6" xfId="29497"/>
    <cellStyle name="Comma 8 6 2" xfId="29498"/>
    <cellStyle name="Comma 8 7" xfId="29499"/>
    <cellStyle name="Comma 9" xfId="29500"/>
    <cellStyle name="Comma 9 10" xfId="29501"/>
    <cellStyle name="Comma 9 11" xfId="29502"/>
    <cellStyle name="Comma 9 2" xfId="29503"/>
    <cellStyle name="Comma 9 2 2" xfId="29504"/>
    <cellStyle name="Comma 9 2 2 2" xfId="29505"/>
    <cellStyle name="Comma 9 2 2 2 2" xfId="29506"/>
    <cellStyle name="Comma 9 2 2 3" xfId="29507"/>
    <cellStyle name="Comma 9 2 2 4" xfId="29508"/>
    <cellStyle name="Comma 9 2 3" xfId="29509"/>
    <cellStyle name="Comma 9 2 3 2" xfId="29510"/>
    <cellStyle name="Comma 9 2 4" xfId="29511"/>
    <cellStyle name="Comma 9 2 4 2" xfId="29512"/>
    <cellStyle name="Comma 9 2 5" xfId="29513"/>
    <cellStyle name="Comma 9 3" xfId="29514"/>
    <cellStyle name="Comma 9 3 2" xfId="29515"/>
    <cellStyle name="Comma 9 3 2 2" xfId="29516"/>
    <cellStyle name="Comma 9 3 3" xfId="29517"/>
    <cellStyle name="Comma 9 3 3 2" xfId="29518"/>
    <cellStyle name="Comma 9 3 4" xfId="29519"/>
    <cellStyle name="Comma 9 3 4 2" xfId="29520"/>
    <cellStyle name="Comma 9 3 5" xfId="29521"/>
    <cellStyle name="Comma 9 3 6" xfId="29522"/>
    <cellStyle name="Comma 9 4" xfId="29523"/>
    <cellStyle name="Comma 9 4 2" xfId="29524"/>
    <cellStyle name="Comma 9 4 2 2" xfId="29525"/>
    <cellStyle name="Comma 9 4 3" xfId="29526"/>
    <cellStyle name="Comma 9 5" xfId="29527"/>
    <cellStyle name="Comma 9 5 2" xfId="29528"/>
    <cellStyle name="Comma 9 5 2 2" xfId="29529"/>
    <cellStyle name="Comma 9 5 3" xfId="29530"/>
    <cellStyle name="Comma 9 6" xfId="29531"/>
    <cellStyle name="Comma 9 6 2" xfId="29532"/>
    <cellStyle name="Comma 9 7" xfId="29533"/>
    <cellStyle name="Comma 9 7 2" xfId="29534"/>
    <cellStyle name="Comma 9 8" xfId="29535"/>
    <cellStyle name="Comma 9 8 2" xfId="29536"/>
    <cellStyle name="Comma 9 9" xfId="29537"/>
    <cellStyle name="Comma0" xfId="29538"/>
    <cellStyle name="Comma0 - Style2" xfId="29539"/>
    <cellStyle name="Comma0 - Style2 2" xfId="29540"/>
    <cellStyle name="Comma0 - Style2 2 2" xfId="29541"/>
    <cellStyle name="Comma0 - Style2 2 2 2" xfId="29542"/>
    <cellStyle name="Comma0 - Style2 2 3" xfId="29543"/>
    <cellStyle name="Comma0 - Style2 3" xfId="29544"/>
    <cellStyle name="Comma0 - Style2 3 2" xfId="29545"/>
    <cellStyle name="Comma0 - Style2 4" xfId="29546"/>
    <cellStyle name="Comma0 - Style2 4 2" xfId="29547"/>
    <cellStyle name="Comma0 - Style2 5" xfId="29548"/>
    <cellStyle name="Comma0 - Style4" xfId="29549"/>
    <cellStyle name="Comma0 - Style4 2" xfId="29550"/>
    <cellStyle name="Comma0 - Style4 2 2" xfId="29551"/>
    <cellStyle name="Comma0 - Style4 2 2 2" xfId="29552"/>
    <cellStyle name="Comma0 - Style4 2 3" xfId="29553"/>
    <cellStyle name="Comma0 - Style4 3" xfId="29554"/>
    <cellStyle name="Comma0 - Style4 3 2" xfId="29555"/>
    <cellStyle name="Comma0 - Style4 4" xfId="29556"/>
    <cellStyle name="Comma0 - Style4 4 2" xfId="29557"/>
    <cellStyle name="Comma0 - Style4 5" xfId="29558"/>
    <cellStyle name="Comma0 - Style5" xfId="29559"/>
    <cellStyle name="Comma0 - Style5 2" xfId="29560"/>
    <cellStyle name="Comma0 - Style5 2 2" xfId="29561"/>
    <cellStyle name="Comma0 - Style5 2 2 2" xfId="29562"/>
    <cellStyle name="Comma0 - Style5 2 3" xfId="29563"/>
    <cellStyle name="Comma0 - Style5 2 4" xfId="29564"/>
    <cellStyle name="Comma0 - Style5 3" xfId="29565"/>
    <cellStyle name="Comma0 - Style5 3 2" xfId="29566"/>
    <cellStyle name="Comma0 - Style5 3 2 2" xfId="29567"/>
    <cellStyle name="Comma0 - Style5 3 3" xfId="29568"/>
    <cellStyle name="Comma0 - Style5 4" xfId="29569"/>
    <cellStyle name="Comma0 - Style5 4 2" xfId="29570"/>
    <cellStyle name="Comma0 - Style5 5" xfId="29571"/>
    <cellStyle name="Comma0 - Style5 6" xfId="29572"/>
    <cellStyle name="Comma0 - Style5_Electric Rev Req Model (2009 GRC) Rebuttal" xfId="29573"/>
    <cellStyle name="Comma0 10" xfId="29574"/>
    <cellStyle name="Comma0 10 2" xfId="29575"/>
    <cellStyle name="Comma0 10 2 2" xfId="29576"/>
    <cellStyle name="Comma0 10 3" xfId="29577"/>
    <cellStyle name="Comma0 11" xfId="29578"/>
    <cellStyle name="Comma0 11 2" xfId="29579"/>
    <cellStyle name="Comma0 11 2 2" xfId="29580"/>
    <cellStyle name="Comma0 11 3" xfId="29581"/>
    <cellStyle name="Comma0 12" xfId="29582"/>
    <cellStyle name="Comma0 12 2" xfId="29583"/>
    <cellStyle name="Comma0 12 2 2" xfId="29584"/>
    <cellStyle name="Comma0 12 3" xfId="29585"/>
    <cellStyle name="Comma0 13" xfId="29586"/>
    <cellStyle name="Comma0 13 2" xfId="29587"/>
    <cellStyle name="Comma0 13 2 2" xfId="29588"/>
    <cellStyle name="Comma0 13 3" xfId="29589"/>
    <cellStyle name="Comma0 14" xfId="29590"/>
    <cellStyle name="Comma0 14 2" xfId="29591"/>
    <cellStyle name="Comma0 14 2 2" xfId="29592"/>
    <cellStyle name="Comma0 14 3" xfId="29593"/>
    <cellStyle name="Comma0 15" xfId="29594"/>
    <cellStyle name="Comma0 15 2" xfId="29595"/>
    <cellStyle name="Comma0 15 2 2" xfId="29596"/>
    <cellStyle name="Comma0 15 3" xfId="29597"/>
    <cellStyle name="Comma0 16" xfId="29598"/>
    <cellStyle name="Comma0 16 2" xfId="29599"/>
    <cellStyle name="Comma0 16 2 2" xfId="29600"/>
    <cellStyle name="Comma0 16 3" xfId="29601"/>
    <cellStyle name="Comma0 17" xfId="29602"/>
    <cellStyle name="Comma0 17 2" xfId="29603"/>
    <cellStyle name="Comma0 18" xfId="29604"/>
    <cellStyle name="Comma0 18 2" xfId="29605"/>
    <cellStyle name="Comma0 19" xfId="29606"/>
    <cellStyle name="Comma0 19 2" xfId="29607"/>
    <cellStyle name="Comma0 2" xfId="29608"/>
    <cellStyle name="Comma0 2 2" xfId="29609"/>
    <cellStyle name="Comma0 2 2 2" xfId="29610"/>
    <cellStyle name="Comma0 2 2 2 2" xfId="29611"/>
    <cellStyle name="Comma0 2 2 3" xfId="29612"/>
    <cellStyle name="Comma0 2 3" xfId="29613"/>
    <cellStyle name="Comma0 2 3 2" xfId="29614"/>
    <cellStyle name="Comma0 2 4" xfId="29615"/>
    <cellStyle name="Comma0 2 4 2" xfId="29616"/>
    <cellStyle name="Comma0 2 5" xfId="29617"/>
    <cellStyle name="Comma0 20" xfId="29618"/>
    <cellStyle name="Comma0 20 2" xfId="29619"/>
    <cellStyle name="Comma0 21" xfId="29620"/>
    <cellStyle name="Comma0 21 2" xfId="29621"/>
    <cellStyle name="Comma0 22" xfId="29622"/>
    <cellStyle name="Comma0 22 2" xfId="29623"/>
    <cellStyle name="Comma0 23" xfId="29624"/>
    <cellStyle name="Comma0 23 2" xfId="29625"/>
    <cellStyle name="Comma0 24" xfId="29626"/>
    <cellStyle name="Comma0 24 2" xfId="29627"/>
    <cellStyle name="Comma0 25" xfId="29628"/>
    <cellStyle name="Comma0 25 2" xfId="29629"/>
    <cellStyle name="Comma0 26" xfId="29630"/>
    <cellStyle name="Comma0 26 2" xfId="29631"/>
    <cellStyle name="Comma0 27" xfId="29632"/>
    <cellStyle name="Comma0 27 2" xfId="29633"/>
    <cellStyle name="Comma0 28" xfId="29634"/>
    <cellStyle name="Comma0 28 2" xfId="29635"/>
    <cellStyle name="Comma0 29" xfId="29636"/>
    <cellStyle name="Comma0 29 2" xfId="29637"/>
    <cellStyle name="Comma0 3" xfId="29638"/>
    <cellStyle name="Comma0 3 2" xfId="29639"/>
    <cellStyle name="Comma0 3 2 2" xfId="29640"/>
    <cellStyle name="Comma0 3 2 2 2" xfId="29641"/>
    <cellStyle name="Comma0 3 2 3" xfId="29642"/>
    <cellStyle name="Comma0 3 3" xfId="29643"/>
    <cellStyle name="Comma0 3 3 2" xfId="29644"/>
    <cellStyle name="Comma0 3 4" xfId="29645"/>
    <cellStyle name="Comma0 3 4 2" xfId="29646"/>
    <cellStyle name="Comma0 3 5" xfId="29647"/>
    <cellStyle name="Comma0 30" xfId="29648"/>
    <cellStyle name="Comma0 30 2" xfId="29649"/>
    <cellStyle name="Comma0 31" xfId="29650"/>
    <cellStyle name="Comma0 31 2" xfId="29651"/>
    <cellStyle name="Comma0 32" xfId="29652"/>
    <cellStyle name="Comma0 32 2" xfId="29653"/>
    <cellStyle name="Comma0 33" xfId="29654"/>
    <cellStyle name="Comma0 33 2" xfId="29655"/>
    <cellStyle name="Comma0 34" xfId="29656"/>
    <cellStyle name="Comma0 34 2" xfId="29657"/>
    <cellStyle name="Comma0 35" xfId="29658"/>
    <cellStyle name="Comma0 35 2" xfId="29659"/>
    <cellStyle name="Comma0 36" xfId="29660"/>
    <cellStyle name="Comma0 36 2" xfId="29661"/>
    <cellStyle name="Comma0 37" xfId="29662"/>
    <cellStyle name="Comma0 4" xfId="29663"/>
    <cellStyle name="Comma0 4 2" xfId="29664"/>
    <cellStyle name="Comma0 4 2 2" xfId="29665"/>
    <cellStyle name="Comma0 4 2 2 2" xfId="29666"/>
    <cellStyle name="Comma0 4 2 3" xfId="29667"/>
    <cellStyle name="Comma0 4 3" xfId="29668"/>
    <cellStyle name="Comma0 4 3 2" xfId="29669"/>
    <cellStyle name="Comma0 4 4" xfId="29670"/>
    <cellStyle name="Comma0 4 4 2" xfId="29671"/>
    <cellStyle name="Comma0 4 5" xfId="29672"/>
    <cellStyle name="Comma0 5" xfId="29673"/>
    <cellStyle name="Comma0 5 2" xfId="29674"/>
    <cellStyle name="Comma0 5 2 2" xfId="29675"/>
    <cellStyle name="Comma0 5 2 3" xfId="29676"/>
    <cellStyle name="Comma0 5 2 4" xfId="29677"/>
    <cellStyle name="Comma0 5 3" xfId="29678"/>
    <cellStyle name="Comma0 5 4" xfId="29679"/>
    <cellStyle name="Comma0 5 5" xfId="29680"/>
    <cellStyle name="Comma0 6" xfId="29681"/>
    <cellStyle name="Comma0 6 2" xfId="29682"/>
    <cellStyle name="Comma0 6 2 2" xfId="29683"/>
    <cellStyle name="Comma0 6 3" xfId="29684"/>
    <cellStyle name="Comma0 7" xfId="29685"/>
    <cellStyle name="Comma0 7 2" xfId="29686"/>
    <cellStyle name="Comma0 7 2 2" xfId="29687"/>
    <cellStyle name="Comma0 7 3" xfId="29688"/>
    <cellStyle name="Comma0 8" xfId="29689"/>
    <cellStyle name="Comma0 8 2" xfId="29690"/>
    <cellStyle name="Comma0 8 2 2" xfId="29691"/>
    <cellStyle name="Comma0 8 3" xfId="29692"/>
    <cellStyle name="Comma0 9" xfId="29693"/>
    <cellStyle name="Comma0 9 2" xfId="29694"/>
    <cellStyle name="Comma0 9 2 2" xfId="29695"/>
    <cellStyle name="Comma0 9 3" xfId="29696"/>
    <cellStyle name="Comma0_00COS Ind Allocators" xfId="29697"/>
    <cellStyle name="Comma1 - Style1" xfId="29698"/>
    <cellStyle name="Comma1 - Style1 2" xfId="29699"/>
    <cellStyle name="Comma1 - Style1 2 2" xfId="29700"/>
    <cellStyle name="Comma1 - Style1 2 2 2" xfId="29701"/>
    <cellStyle name="Comma1 - Style1 2 3" xfId="29702"/>
    <cellStyle name="Comma1 - Style1 2 4" xfId="29703"/>
    <cellStyle name="Comma1 - Style1 3" xfId="29704"/>
    <cellStyle name="Comma1 - Style1 3 2" xfId="29705"/>
    <cellStyle name="Comma1 - Style1 3 2 2" xfId="29706"/>
    <cellStyle name="Comma1 - Style1 3 3" xfId="29707"/>
    <cellStyle name="Comma1 - Style1 4" xfId="29708"/>
    <cellStyle name="Comma1 - Style1 4 2" xfId="29709"/>
    <cellStyle name="Comma1 - Style1 5" xfId="29710"/>
    <cellStyle name="Comma1 - Style1 6" xfId="29711"/>
    <cellStyle name="Comma1 - Style1_Electric Rev Req Model (2009 GRC) Rebuttal" xfId="29712"/>
    <cellStyle name="Comment" xfId="29713"/>
    <cellStyle name="Copied" xfId="29714"/>
    <cellStyle name="Copied 2" xfId="29715"/>
    <cellStyle name="Copied 2 2" xfId="29716"/>
    <cellStyle name="Copied 2 2 2" xfId="29717"/>
    <cellStyle name="Copied 2 2 3" xfId="29718"/>
    <cellStyle name="Copied 2 2 4" xfId="29719"/>
    <cellStyle name="Copied 2 3" xfId="29720"/>
    <cellStyle name="Copied 2 4" xfId="29721"/>
    <cellStyle name="Copied 2 5" xfId="29722"/>
    <cellStyle name="Copied 3" xfId="29723"/>
    <cellStyle name="Copied 3 2" xfId="29724"/>
    <cellStyle name="Copied 4" xfId="29725"/>
    <cellStyle name="Copied 4 2" xfId="29726"/>
    <cellStyle name="Copied 5" xfId="29727"/>
    <cellStyle name="Copied 6" xfId="29728"/>
    <cellStyle name="COST1" xfId="29729"/>
    <cellStyle name="COST1 2" xfId="29730"/>
    <cellStyle name="COST1 2 2" xfId="29731"/>
    <cellStyle name="COST1 2 2 2" xfId="29732"/>
    <cellStyle name="COST1 2 2 3" xfId="29733"/>
    <cellStyle name="COST1 2 2 4" xfId="29734"/>
    <cellStyle name="COST1 2 3" xfId="29735"/>
    <cellStyle name="COST1 2 4" xfId="29736"/>
    <cellStyle name="COST1 2 5" xfId="29737"/>
    <cellStyle name="COST1 3" xfId="29738"/>
    <cellStyle name="COST1 3 2" xfId="29739"/>
    <cellStyle name="COST1 4" xfId="29740"/>
    <cellStyle name="COST1 4 2" xfId="29741"/>
    <cellStyle name="COST1 5" xfId="29742"/>
    <cellStyle name="COST1 6" xfId="29743"/>
    <cellStyle name="CountryTitle" xfId="29744"/>
    <cellStyle name="Curren - Style1" xfId="29745"/>
    <cellStyle name="Curren - Style1 2" xfId="29746"/>
    <cellStyle name="Curren - Style1 2 2" xfId="29747"/>
    <cellStyle name="Curren - Style1 2 2 2" xfId="29748"/>
    <cellStyle name="Curren - Style1 2 3" xfId="29749"/>
    <cellStyle name="Curren - Style1 3" xfId="29750"/>
    <cellStyle name="Curren - Style1 3 2" xfId="29751"/>
    <cellStyle name="Curren - Style1 4" xfId="29752"/>
    <cellStyle name="Curren - Style1 4 2" xfId="29753"/>
    <cellStyle name="Curren - Style1 5" xfId="29754"/>
    <cellStyle name="Curren - Style2" xfId="29755"/>
    <cellStyle name="Curren - Style2 2" xfId="29756"/>
    <cellStyle name="Curren - Style2 2 2" xfId="29757"/>
    <cellStyle name="Curren - Style2 2 2 2" xfId="29758"/>
    <cellStyle name="Curren - Style2 2 3" xfId="29759"/>
    <cellStyle name="Curren - Style2 2 4" xfId="29760"/>
    <cellStyle name="Curren - Style2 3" xfId="29761"/>
    <cellStyle name="Curren - Style2 3 2" xfId="29762"/>
    <cellStyle name="Curren - Style2 3 2 2" xfId="29763"/>
    <cellStyle name="Curren - Style2 3 3" xfId="29764"/>
    <cellStyle name="Curren - Style2 4" xfId="29765"/>
    <cellStyle name="Curren - Style2 4 2" xfId="29766"/>
    <cellStyle name="Curren - Style2 5" xfId="29767"/>
    <cellStyle name="Curren - Style2 6" xfId="29768"/>
    <cellStyle name="Curren - Style2_Electric Rev Req Model (2009 GRC) Rebuttal" xfId="29769"/>
    <cellStyle name="Curren - Style5" xfId="29770"/>
    <cellStyle name="Curren - Style5 2" xfId="29771"/>
    <cellStyle name="Curren - Style5 2 2" xfId="29772"/>
    <cellStyle name="Curren - Style5 2 2 2" xfId="29773"/>
    <cellStyle name="Curren - Style5 2 3" xfId="29774"/>
    <cellStyle name="Curren - Style5 3" xfId="29775"/>
    <cellStyle name="Curren - Style5 3 2" xfId="29776"/>
    <cellStyle name="Curren - Style5 4" xfId="29777"/>
    <cellStyle name="Curren - Style5 4 2" xfId="29778"/>
    <cellStyle name="Curren - Style5 5" xfId="29779"/>
    <cellStyle name="Curren - Style6" xfId="29780"/>
    <cellStyle name="Curren - Style6 2" xfId="29781"/>
    <cellStyle name="Curren - Style6 2 2" xfId="29782"/>
    <cellStyle name="Curren - Style6 2 2 2" xfId="29783"/>
    <cellStyle name="Curren - Style6 2 3" xfId="29784"/>
    <cellStyle name="Curren - Style6 2 4" xfId="29785"/>
    <cellStyle name="Curren - Style6 3" xfId="29786"/>
    <cellStyle name="Curren - Style6 3 2" xfId="29787"/>
    <cellStyle name="Curren - Style6 3 2 2" xfId="29788"/>
    <cellStyle name="Curren - Style6 3 3" xfId="29789"/>
    <cellStyle name="Curren - Style6 4" xfId="29790"/>
    <cellStyle name="Curren - Style6 4 2" xfId="29791"/>
    <cellStyle name="Curren - Style6 5" xfId="29792"/>
    <cellStyle name="Curren - Style6 6" xfId="29793"/>
    <cellStyle name="Curren - Style6_Electric Rev Req Model (2009 GRC) Rebuttal" xfId="29794"/>
    <cellStyle name="Currency [0] 2" xfId="29795"/>
    <cellStyle name="Currency 10" xfId="29796"/>
    <cellStyle name="Currency 10 2" xfId="29797"/>
    <cellStyle name="Currency 10 2 2" xfId="29798"/>
    <cellStyle name="Currency 10 2 2 2" xfId="29799"/>
    <cellStyle name="Currency 10 2 3" xfId="29800"/>
    <cellStyle name="Currency 10 3" xfId="29801"/>
    <cellStyle name="Currency 10 3 2" xfId="29802"/>
    <cellStyle name="Currency 10 3 2 2" xfId="29803"/>
    <cellStyle name="Currency 10 3 3" xfId="29804"/>
    <cellStyle name="Currency 10 3 4" xfId="29805"/>
    <cellStyle name="Currency 10 4" xfId="29806"/>
    <cellStyle name="Currency 10 4 2" xfId="29807"/>
    <cellStyle name="Currency 10 4 2 2" xfId="29808"/>
    <cellStyle name="Currency 10 4 3" xfId="29809"/>
    <cellStyle name="Currency 10 5" xfId="29810"/>
    <cellStyle name="Currency 10 5 2" xfId="29811"/>
    <cellStyle name="Currency 10 6" xfId="29812"/>
    <cellStyle name="Currency 10 6 2" xfId="29813"/>
    <cellStyle name="Currency 10 7" xfId="29814"/>
    <cellStyle name="Currency 11" xfId="29815"/>
    <cellStyle name="Currency 11 2" xfId="29816"/>
    <cellStyle name="Currency 11 2 2" xfId="29817"/>
    <cellStyle name="Currency 11 2 2 2" xfId="29818"/>
    <cellStyle name="Currency 11 2 2 2 2" xfId="29819"/>
    <cellStyle name="Currency 11 2 2 3" xfId="29820"/>
    <cellStyle name="Currency 11 2 3" xfId="29821"/>
    <cellStyle name="Currency 11 2 3 2" xfId="29822"/>
    <cellStyle name="Currency 11 2 4" xfId="29823"/>
    <cellStyle name="Currency 11 2 4 2" xfId="29824"/>
    <cellStyle name="Currency 11 2 5" xfId="29825"/>
    <cellStyle name="Currency 11 3" xfId="29826"/>
    <cellStyle name="Currency 11 3 2" xfId="29827"/>
    <cellStyle name="Currency 11 3 2 2" xfId="29828"/>
    <cellStyle name="Currency 11 3 3" xfId="29829"/>
    <cellStyle name="Currency 11 3 4" xfId="29830"/>
    <cellStyle name="Currency 11 4" xfId="29831"/>
    <cellStyle name="Currency 11 4 2" xfId="29832"/>
    <cellStyle name="Currency 11 4 2 2" xfId="29833"/>
    <cellStyle name="Currency 11 4 3" xfId="29834"/>
    <cellStyle name="Currency 11 5" xfId="29835"/>
    <cellStyle name="Currency 11 5 2" xfId="29836"/>
    <cellStyle name="Currency 11 6" xfId="29837"/>
    <cellStyle name="Currency 11 6 2" xfId="29838"/>
    <cellStyle name="Currency 11 7" xfId="29839"/>
    <cellStyle name="Currency 12" xfId="29840"/>
    <cellStyle name="Currency 12 2" xfId="29841"/>
    <cellStyle name="Currency 12 2 2" xfId="29842"/>
    <cellStyle name="Currency 12 2 2 2" xfId="29843"/>
    <cellStyle name="Currency 12 2 2 2 2" xfId="29844"/>
    <cellStyle name="Currency 12 2 2 3" xfId="29845"/>
    <cellStyle name="Currency 12 2 3" xfId="29846"/>
    <cellStyle name="Currency 12 2 3 2" xfId="29847"/>
    <cellStyle name="Currency 12 2 3 2 2" xfId="29848"/>
    <cellStyle name="Currency 12 2 3 3" xfId="29849"/>
    <cellStyle name="Currency 12 2 4" xfId="29850"/>
    <cellStyle name="Currency 12 2 4 2" xfId="29851"/>
    <cellStyle name="Currency 12 2 5" xfId="29852"/>
    <cellStyle name="Currency 12 2 5 2" xfId="29853"/>
    <cellStyle name="Currency 12 2 6" xfId="29854"/>
    <cellStyle name="Currency 12 3" xfId="29855"/>
    <cellStyle name="Currency 12 3 2" xfId="29856"/>
    <cellStyle name="Currency 12 3 2 2" xfId="29857"/>
    <cellStyle name="Currency 12 3 2 2 2" xfId="29858"/>
    <cellStyle name="Currency 12 3 2 3" xfId="29859"/>
    <cellStyle name="Currency 12 3 3" xfId="29860"/>
    <cellStyle name="Currency 12 3 3 2" xfId="29861"/>
    <cellStyle name="Currency 12 3 3 2 2" xfId="29862"/>
    <cellStyle name="Currency 12 3 3 3" xfId="29863"/>
    <cellStyle name="Currency 12 3 4" xfId="29864"/>
    <cellStyle name="Currency 12 3 4 2" xfId="29865"/>
    <cellStyle name="Currency 12 3 5" xfId="29866"/>
    <cellStyle name="Currency 12 3 5 2" xfId="29867"/>
    <cellStyle name="Currency 12 3 6" xfId="29868"/>
    <cellStyle name="Currency 12 4" xfId="29869"/>
    <cellStyle name="Currency 12 4 2" xfId="29870"/>
    <cellStyle name="Currency 12 4 2 2" xfId="29871"/>
    <cellStyle name="Currency 12 4 2 2 2" xfId="29872"/>
    <cellStyle name="Currency 12 4 2 3" xfId="29873"/>
    <cellStyle name="Currency 12 4 3" xfId="29874"/>
    <cellStyle name="Currency 12 4 3 2" xfId="29875"/>
    <cellStyle name="Currency 12 4 3 2 2" xfId="29876"/>
    <cellStyle name="Currency 12 4 3 3" xfId="29877"/>
    <cellStyle name="Currency 12 4 4" xfId="29878"/>
    <cellStyle name="Currency 12 4 4 2" xfId="29879"/>
    <cellStyle name="Currency 12 4 5" xfId="29880"/>
    <cellStyle name="Currency 12 4 5 2" xfId="29881"/>
    <cellStyle name="Currency 12 4 6" xfId="29882"/>
    <cellStyle name="Currency 12 5" xfId="29883"/>
    <cellStyle name="Currency 12 5 2" xfId="29884"/>
    <cellStyle name="Currency 12 5 2 2" xfId="29885"/>
    <cellStyle name="Currency 12 5 3" xfId="29886"/>
    <cellStyle name="Currency 12 6" xfId="29887"/>
    <cellStyle name="Currency 12 6 2" xfId="29888"/>
    <cellStyle name="Currency 12 6 2 2" xfId="29889"/>
    <cellStyle name="Currency 12 6 3" xfId="29890"/>
    <cellStyle name="Currency 12 7" xfId="29891"/>
    <cellStyle name="Currency 12 7 2" xfId="29892"/>
    <cellStyle name="Currency 12 8" xfId="29893"/>
    <cellStyle name="Currency 12 8 2" xfId="29894"/>
    <cellStyle name="Currency 12 9" xfId="29895"/>
    <cellStyle name="Currency 13" xfId="29896"/>
    <cellStyle name="Currency 13 2" xfId="29897"/>
    <cellStyle name="Currency 13 2 2" xfId="29898"/>
    <cellStyle name="Currency 13 2 2 2" xfId="29899"/>
    <cellStyle name="Currency 13 2 2 2 2" xfId="29900"/>
    <cellStyle name="Currency 13 2 2 3" xfId="29901"/>
    <cellStyle name="Currency 13 2 3" xfId="29902"/>
    <cellStyle name="Currency 13 2 3 2" xfId="29903"/>
    <cellStyle name="Currency 13 2 3 2 2" xfId="29904"/>
    <cellStyle name="Currency 13 2 3 3" xfId="29905"/>
    <cellStyle name="Currency 13 2 4" xfId="29906"/>
    <cellStyle name="Currency 13 2 4 2" xfId="29907"/>
    <cellStyle name="Currency 13 2 5" xfId="29908"/>
    <cellStyle name="Currency 13 2 6" xfId="29909"/>
    <cellStyle name="Currency 13 3" xfId="29910"/>
    <cellStyle name="Currency 13 3 2" xfId="29911"/>
    <cellStyle name="Currency 13 3 2 2" xfId="29912"/>
    <cellStyle name="Currency 13 3 2 3" xfId="29913"/>
    <cellStyle name="Currency 13 3 3" xfId="29914"/>
    <cellStyle name="Currency 13 3 3 2" xfId="29915"/>
    <cellStyle name="Currency 13 3 4" xfId="29916"/>
    <cellStyle name="Currency 13 3 5" xfId="29917"/>
    <cellStyle name="Currency 13 4" xfId="29918"/>
    <cellStyle name="Currency 13 4 2" xfId="29919"/>
    <cellStyle name="Currency 13 4 2 2" xfId="29920"/>
    <cellStyle name="Currency 13 4 3" xfId="29921"/>
    <cellStyle name="Currency 13 4 4" xfId="29922"/>
    <cellStyle name="Currency 13 5" xfId="29923"/>
    <cellStyle name="Currency 13 5 2" xfId="29924"/>
    <cellStyle name="Currency 13 5 2 2" xfId="29925"/>
    <cellStyle name="Currency 13 5 3" xfId="29926"/>
    <cellStyle name="Currency 13 6" xfId="29927"/>
    <cellStyle name="Currency 13 6 2" xfId="29928"/>
    <cellStyle name="Currency 13 7" xfId="29929"/>
    <cellStyle name="Currency 13 8" xfId="29930"/>
    <cellStyle name="Currency 13 9" xfId="29931"/>
    <cellStyle name="Currency 14" xfId="29932"/>
    <cellStyle name="Currency 14 2" xfId="29933"/>
    <cellStyle name="Currency 14 2 2" xfId="29934"/>
    <cellStyle name="Currency 14 2 2 2" xfId="29935"/>
    <cellStyle name="Currency 14 2 2 2 2" xfId="29936"/>
    <cellStyle name="Currency 14 2 3" xfId="29937"/>
    <cellStyle name="Currency 14 2 3 2" xfId="29938"/>
    <cellStyle name="Currency 14 2 4" xfId="29939"/>
    <cellStyle name="Currency 14 2 4 2" xfId="29940"/>
    <cellStyle name="Currency 14 2 5" xfId="29941"/>
    <cellStyle name="Currency 14 3" xfId="29942"/>
    <cellStyle name="Currency 14 3 2" xfId="29943"/>
    <cellStyle name="Currency 14 3 2 2" xfId="29944"/>
    <cellStyle name="Currency 14 3 3" xfId="29945"/>
    <cellStyle name="Currency 14 4" xfId="29946"/>
    <cellStyle name="Currency 14 4 2" xfId="29947"/>
    <cellStyle name="Currency 14 4 2 2" xfId="29948"/>
    <cellStyle name="Currency 14 4 3" xfId="29949"/>
    <cellStyle name="Currency 14 5" xfId="29950"/>
    <cellStyle name="Currency 14 5 2" xfId="29951"/>
    <cellStyle name="Currency 14 6" xfId="29952"/>
    <cellStyle name="Currency 15" xfId="29953"/>
    <cellStyle name="Currency 15 2" xfId="29954"/>
    <cellStyle name="Currency 15 2 2" xfId="29955"/>
    <cellStyle name="Currency 15 2 2 2" xfId="29956"/>
    <cellStyle name="Currency 15 3" xfId="29957"/>
    <cellStyle name="Currency 15 3 2" xfId="29958"/>
    <cellStyle name="Currency 15 3 2 2" xfId="29959"/>
    <cellStyle name="Currency 15 3 3" xfId="29960"/>
    <cellStyle name="Currency 15 3 4" xfId="29961"/>
    <cellStyle name="Currency 15 3 5" xfId="29962"/>
    <cellStyle name="Currency 15 4" xfId="29963"/>
    <cellStyle name="Currency 15 4 2" xfId="29964"/>
    <cellStyle name="Currency 15 5" xfId="29965"/>
    <cellStyle name="Currency 15 6" xfId="29966"/>
    <cellStyle name="Currency 15 7" xfId="29967"/>
    <cellStyle name="Currency 16" xfId="29968"/>
    <cellStyle name="Currency 16 2" xfId="29969"/>
    <cellStyle name="Currency 16 2 2" xfId="29970"/>
    <cellStyle name="Currency 16 2 2 2" xfId="29971"/>
    <cellStyle name="Currency 16 2 3" xfId="29972"/>
    <cellStyle name="Currency 16 3" xfId="29973"/>
    <cellStyle name="Currency 16 3 2" xfId="29974"/>
    <cellStyle name="Currency 16 4" xfId="29975"/>
    <cellStyle name="Currency 17" xfId="29976"/>
    <cellStyle name="Currency 17 2" xfId="29977"/>
    <cellStyle name="Currency 17 2 2" xfId="29978"/>
    <cellStyle name="Currency 17 3" xfId="29979"/>
    <cellStyle name="Currency 17 4" xfId="29980"/>
    <cellStyle name="Currency 18" xfId="29981"/>
    <cellStyle name="Currency 18 2" xfId="29982"/>
    <cellStyle name="Currency 18 2 2" xfId="29983"/>
    <cellStyle name="Currency 18 2 2 2" xfId="29984"/>
    <cellStyle name="Currency 18 2 3" xfId="29985"/>
    <cellStyle name="Currency 18 2 4" xfId="29986"/>
    <cellStyle name="Currency 18 3" xfId="29987"/>
    <cellStyle name="Currency 18 3 2" xfId="29988"/>
    <cellStyle name="Currency 18 4" xfId="29989"/>
    <cellStyle name="Currency 18 5" xfId="29990"/>
    <cellStyle name="Currency 19" xfId="29991"/>
    <cellStyle name="Currency 19 2" xfId="29992"/>
    <cellStyle name="Currency 19 2 2" xfId="29993"/>
    <cellStyle name="Currency 19 3" xfId="29994"/>
    <cellStyle name="Currency 19 4" xfId="29995"/>
    <cellStyle name="Currency 19 5" xfId="29996"/>
    <cellStyle name="Currency 2" xfId="29997"/>
    <cellStyle name="Currency 2 10" xfId="29998"/>
    <cellStyle name="Currency 2 10 2" xfId="29999"/>
    <cellStyle name="Currency 2 10 2 2" xfId="30000"/>
    <cellStyle name="Currency 2 10 3" xfId="30001"/>
    <cellStyle name="Currency 2 11" xfId="30002"/>
    <cellStyle name="Currency 2 11 2" xfId="30003"/>
    <cellStyle name="Currency 2 12" xfId="30004"/>
    <cellStyle name="Currency 2 12 2" xfId="30005"/>
    <cellStyle name="Currency 2 13" xfId="30006"/>
    <cellStyle name="Currency 2 13 2" xfId="30007"/>
    <cellStyle name="Currency 2 14" xfId="30008"/>
    <cellStyle name="Currency 2 2" xfId="30009"/>
    <cellStyle name="Currency 2 2 2" xfId="30010"/>
    <cellStyle name="Currency 2 2 2 2" xfId="30011"/>
    <cellStyle name="Currency 2 2 2 2 2" xfId="30012"/>
    <cellStyle name="Currency 2 2 2 2 2 2" xfId="30013"/>
    <cellStyle name="Currency 2 2 2 2 3" xfId="30014"/>
    <cellStyle name="Currency 2 2 2 3" xfId="30015"/>
    <cellStyle name="Currency 2 2 2 3 2" xfId="30016"/>
    <cellStyle name="Currency 2 2 2 4" xfId="30017"/>
    <cellStyle name="Currency 2 2 2 4 2" xfId="30018"/>
    <cellStyle name="Currency 2 2 2 5" xfId="30019"/>
    <cellStyle name="Currency 2 2 3" xfId="30020"/>
    <cellStyle name="Currency 2 2 3 2" xfId="30021"/>
    <cellStyle name="Currency 2 2 3 2 2" xfId="30022"/>
    <cellStyle name="Currency 2 2 3 3" xfId="30023"/>
    <cellStyle name="Currency 2 2 3 4" xfId="30024"/>
    <cellStyle name="Currency 2 2 4" xfId="30025"/>
    <cellStyle name="Currency 2 2 4 2" xfId="30026"/>
    <cellStyle name="Currency 2 2 4 2 2" xfId="30027"/>
    <cellStyle name="Currency 2 2 4 3" xfId="30028"/>
    <cellStyle name="Currency 2 2 5" xfId="30029"/>
    <cellStyle name="Currency 2 2 5 2" xfId="30030"/>
    <cellStyle name="Currency 2 2 6" xfId="30031"/>
    <cellStyle name="Currency 2 2 6 2" xfId="30032"/>
    <cellStyle name="Currency 2 2 7" xfId="30033"/>
    <cellStyle name="Currency 2 3" xfId="30034"/>
    <cellStyle name="Currency 2 3 2" xfId="30035"/>
    <cellStyle name="Currency 2 3 2 2" xfId="30036"/>
    <cellStyle name="Currency 2 3 2 2 2" xfId="30037"/>
    <cellStyle name="Currency 2 3 2 3" xfId="30038"/>
    <cellStyle name="Currency 2 3 2 4" xfId="30039"/>
    <cellStyle name="Currency 2 3 3" xfId="30040"/>
    <cellStyle name="Currency 2 3 3 2" xfId="30041"/>
    <cellStyle name="Currency 2 3 3 2 2" xfId="30042"/>
    <cellStyle name="Currency 2 3 3 3" xfId="30043"/>
    <cellStyle name="Currency 2 3 4" xfId="30044"/>
    <cellStyle name="Currency 2 3 4 2" xfId="30045"/>
    <cellStyle name="Currency 2 3 5" xfId="30046"/>
    <cellStyle name="Currency 2 3 5 2" xfId="30047"/>
    <cellStyle name="Currency 2 3 6" xfId="30048"/>
    <cellStyle name="Currency 2 4" xfId="30049"/>
    <cellStyle name="Currency 2 4 2" xfId="30050"/>
    <cellStyle name="Currency 2 4 2 2" xfId="30051"/>
    <cellStyle name="Currency 2 4 2 2 2" xfId="30052"/>
    <cellStyle name="Currency 2 4 2 3" xfId="30053"/>
    <cellStyle name="Currency 2 4 3" xfId="30054"/>
    <cellStyle name="Currency 2 4 3 2" xfId="30055"/>
    <cellStyle name="Currency 2 4 3 2 2" xfId="30056"/>
    <cellStyle name="Currency 2 4 3 3" xfId="30057"/>
    <cellStyle name="Currency 2 4 4" xfId="30058"/>
    <cellStyle name="Currency 2 4 4 2" xfId="30059"/>
    <cellStyle name="Currency 2 4 5" xfId="30060"/>
    <cellStyle name="Currency 2 4 5 2" xfId="30061"/>
    <cellStyle name="Currency 2 4 6" xfId="30062"/>
    <cellStyle name="Currency 2 5" xfId="30063"/>
    <cellStyle name="Currency 2 5 2" xfId="30064"/>
    <cellStyle name="Currency 2 5 2 2" xfId="30065"/>
    <cellStyle name="Currency 2 5 2 2 2" xfId="30066"/>
    <cellStyle name="Currency 2 5 2 3" xfId="30067"/>
    <cellStyle name="Currency 2 5 3" xfId="30068"/>
    <cellStyle name="Currency 2 5 3 2" xfId="30069"/>
    <cellStyle name="Currency 2 5 3 2 2" xfId="30070"/>
    <cellStyle name="Currency 2 5 3 3" xfId="30071"/>
    <cellStyle name="Currency 2 5 4" xfId="30072"/>
    <cellStyle name="Currency 2 5 4 2" xfId="30073"/>
    <cellStyle name="Currency 2 5 5" xfId="30074"/>
    <cellStyle name="Currency 2 5 5 2" xfId="30075"/>
    <cellStyle name="Currency 2 5 6" xfId="30076"/>
    <cellStyle name="Currency 2 6" xfId="30077"/>
    <cellStyle name="Currency 2 6 2" xfId="30078"/>
    <cellStyle name="Currency 2 6 2 2" xfId="30079"/>
    <cellStyle name="Currency 2 6 2 2 2" xfId="30080"/>
    <cellStyle name="Currency 2 6 2 3" xfId="30081"/>
    <cellStyle name="Currency 2 6 3" xfId="30082"/>
    <cellStyle name="Currency 2 6 3 2" xfId="30083"/>
    <cellStyle name="Currency 2 6 3 2 2" xfId="30084"/>
    <cellStyle name="Currency 2 6 3 3" xfId="30085"/>
    <cellStyle name="Currency 2 6 4" xfId="30086"/>
    <cellStyle name="Currency 2 6 4 2" xfId="30087"/>
    <cellStyle name="Currency 2 6 5" xfId="30088"/>
    <cellStyle name="Currency 2 6 5 2" xfId="30089"/>
    <cellStyle name="Currency 2 6 6" xfId="30090"/>
    <cellStyle name="Currency 2 7" xfId="30091"/>
    <cellStyle name="Currency 2 7 2" xfId="30092"/>
    <cellStyle name="Currency 2 7 2 2" xfId="30093"/>
    <cellStyle name="Currency 2 7 2 2 2" xfId="30094"/>
    <cellStyle name="Currency 2 7 2 3" xfId="30095"/>
    <cellStyle name="Currency 2 7 3" xfId="30096"/>
    <cellStyle name="Currency 2 7 3 2" xfId="30097"/>
    <cellStyle name="Currency 2 7 3 2 2" xfId="30098"/>
    <cellStyle name="Currency 2 7 3 3" xfId="30099"/>
    <cellStyle name="Currency 2 7 4" xfId="30100"/>
    <cellStyle name="Currency 2 7 4 2" xfId="30101"/>
    <cellStyle name="Currency 2 7 5" xfId="30102"/>
    <cellStyle name="Currency 2 7 5 2" xfId="30103"/>
    <cellStyle name="Currency 2 7 6" xfId="30104"/>
    <cellStyle name="Currency 2 8" xfId="30105"/>
    <cellStyle name="Currency 2 8 2" xfId="30106"/>
    <cellStyle name="Currency 2 8 2 2" xfId="30107"/>
    <cellStyle name="Currency 2 8 2 2 2" xfId="30108"/>
    <cellStyle name="Currency 2 8 2 3" xfId="30109"/>
    <cellStyle name="Currency 2 8 3" xfId="30110"/>
    <cellStyle name="Currency 2 8 3 2" xfId="30111"/>
    <cellStyle name="Currency 2 8 3 2 2" xfId="30112"/>
    <cellStyle name="Currency 2 8 3 3" xfId="30113"/>
    <cellStyle name="Currency 2 8 4" xfId="30114"/>
    <cellStyle name="Currency 2 8 4 2" xfId="30115"/>
    <cellStyle name="Currency 2 8 5" xfId="30116"/>
    <cellStyle name="Currency 2 8 5 2" xfId="30117"/>
    <cellStyle name="Currency 2 8 6" xfId="30118"/>
    <cellStyle name="Currency 2 9" xfId="30119"/>
    <cellStyle name="Currency 2 9 2" xfId="30120"/>
    <cellStyle name="Currency 2 9 2 2" xfId="30121"/>
    <cellStyle name="Currency 2 9 3" xfId="30122"/>
    <cellStyle name="Currency 20" xfId="30123"/>
    <cellStyle name="Currency 20 2" xfId="30124"/>
    <cellStyle name="Currency 20 2 2" xfId="30125"/>
    <cellStyle name="Currency 20 2 3" xfId="30126"/>
    <cellStyle name="Currency 20 2 4" xfId="30127"/>
    <cellStyle name="Currency 20 2 5" xfId="30128"/>
    <cellStyle name="Currency 20 3" xfId="30129"/>
    <cellStyle name="Currency 20 4" xfId="30130"/>
    <cellStyle name="Currency 20 5" xfId="30131"/>
    <cellStyle name="Currency 21" xfId="30132"/>
    <cellStyle name="Currency 21 2" xfId="30133"/>
    <cellStyle name="Currency 21 2 2" xfId="30134"/>
    <cellStyle name="Currency 21 2 3" xfId="30135"/>
    <cellStyle name="Currency 21 3" xfId="30136"/>
    <cellStyle name="Currency 21 4" xfId="30137"/>
    <cellStyle name="Currency 21 5" xfId="30138"/>
    <cellStyle name="Currency 22" xfId="30139"/>
    <cellStyle name="Currency 22 2" xfId="30140"/>
    <cellStyle name="Currency 22 3" xfId="30141"/>
    <cellStyle name="Currency 23" xfId="30142"/>
    <cellStyle name="Currency 24" xfId="30143"/>
    <cellStyle name="Currency 25" xfId="30144"/>
    <cellStyle name="Currency 26" xfId="30145"/>
    <cellStyle name="Currency 27" xfId="30146"/>
    <cellStyle name="Currency 3" xfId="30147"/>
    <cellStyle name="Currency 3 2" xfId="30148"/>
    <cellStyle name="Currency 3 2 2" xfId="30149"/>
    <cellStyle name="Currency 3 2 2 2" xfId="30150"/>
    <cellStyle name="Currency 3 2 2 2 2" xfId="30151"/>
    <cellStyle name="Currency 3 2 2 3" xfId="30152"/>
    <cellStyle name="Currency 3 2 2 4" xfId="30153"/>
    <cellStyle name="Currency 3 2 3" xfId="30154"/>
    <cellStyle name="Currency 3 2 3 2" xfId="30155"/>
    <cellStyle name="Currency 3 2 3 2 2" xfId="30156"/>
    <cellStyle name="Currency 3 2 3 3" xfId="30157"/>
    <cellStyle name="Currency 3 2 4" xfId="30158"/>
    <cellStyle name="Currency 3 2 4 2" xfId="30159"/>
    <cellStyle name="Currency 3 2 5" xfId="30160"/>
    <cellStyle name="Currency 3 2 5 2" xfId="30161"/>
    <cellStyle name="Currency 3 2 6" xfId="30162"/>
    <cellStyle name="Currency 3 3" xfId="30163"/>
    <cellStyle name="Currency 3 3 2" xfId="30164"/>
    <cellStyle name="Currency 3 3 2 2" xfId="30165"/>
    <cellStyle name="Currency 3 3 2 2 2" xfId="30166"/>
    <cellStyle name="Currency 3 3 2 3" xfId="30167"/>
    <cellStyle name="Currency 3 3 3" xfId="30168"/>
    <cellStyle name="Currency 3 3 3 2" xfId="30169"/>
    <cellStyle name="Currency 3 3 3 2 2" xfId="30170"/>
    <cellStyle name="Currency 3 3 3 3" xfId="30171"/>
    <cellStyle name="Currency 3 3 4" xfId="30172"/>
    <cellStyle name="Currency 3 3 4 2" xfId="30173"/>
    <cellStyle name="Currency 3 3 5" xfId="30174"/>
    <cellStyle name="Currency 3 3 5 2" xfId="30175"/>
    <cellStyle name="Currency 3 3 6" xfId="30176"/>
    <cellStyle name="Currency 3 4" xfId="30177"/>
    <cellStyle name="Currency 3 4 2" xfId="30178"/>
    <cellStyle name="Currency 3 4 2 2" xfId="30179"/>
    <cellStyle name="Currency 3 4 3" xfId="30180"/>
    <cellStyle name="Currency 3 4 4" xfId="30181"/>
    <cellStyle name="Currency 3 4 5" xfId="30182"/>
    <cellStyle name="Currency 3 5" xfId="30183"/>
    <cellStyle name="Currency 3 5 2" xfId="30184"/>
    <cellStyle name="Currency 3 5 2 2" xfId="30185"/>
    <cellStyle name="Currency 3 5 3" xfId="30186"/>
    <cellStyle name="Currency 3 6" xfId="30187"/>
    <cellStyle name="Currency 3 6 2" xfId="30188"/>
    <cellStyle name="Currency 3 7" xfId="30189"/>
    <cellStyle name="Currency 3 7 2" xfId="30190"/>
    <cellStyle name="Currency 3 8" xfId="30191"/>
    <cellStyle name="Currency 3 8 2" xfId="30192"/>
    <cellStyle name="Currency 3 8 3" xfId="30193"/>
    <cellStyle name="Currency 3 9" xfId="30194"/>
    <cellStyle name="Currency 4" xfId="30195"/>
    <cellStyle name="Currency 4 2" xfId="30196"/>
    <cellStyle name="Currency 4 2 2" xfId="30197"/>
    <cellStyle name="Currency 4 2 2 2" xfId="30198"/>
    <cellStyle name="Currency 4 2 2 2 2" xfId="30199"/>
    <cellStyle name="Currency 4 2 2 2 2 2" xfId="30200"/>
    <cellStyle name="Currency 4 2 2 2 3" xfId="30201"/>
    <cellStyle name="Currency 4 2 2 3" xfId="30202"/>
    <cellStyle name="Currency 4 2 2 3 2" xfId="30203"/>
    <cellStyle name="Currency 4 2 2 4" xfId="30204"/>
    <cellStyle name="Currency 4 2 2 4 2" xfId="30205"/>
    <cellStyle name="Currency 4 2 2 5" xfId="30206"/>
    <cellStyle name="Currency 4 2 3" xfId="30207"/>
    <cellStyle name="Currency 4 2 3 2" xfId="30208"/>
    <cellStyle name="Currency 4 2 3 2 2" xfId="30209"/>
    <cellStyle name="Currency 4 2 3 3" xfId="30210"/>
    <cellStyle name="Currency 4 2 3 4" xfId="30211"/>
    <cellStyle name="Currency 4 2 4" xfId="30212"/>
    <cellStyle name="Currency 4 2 4 2" xfId="30213"/>
    <cellStyle name="Currency 4 2 4 2 2" xfId="30214"/>
    <cellStyle name="Currency 4 2 4 3" xfId="30215"/>
    <cellStyle name="Currency 4 2 5" xfId="30216"/>
    <cellStyle name="Currency 4 2 5 2" xfId="30217"/>
    <cellStyle name="Currency 4 2 6" xfId="30218"/>
    <cellStyle name="Currency 4 2 6 2" xfId="30219"/>
    <cellStyle name="Currency 4 2 7" xfId="30220"/>
    <cellStyle name="Currency 4 3" xfId="30221"/>
    <cellStyle name="Currency 4 3 2" xfId="30222"/>
    <cellStyle name="Currency 4 3 2 2" xfId="30223"/>
    <cellStyle name="Currency 4 3 2 2 2" xfId="30224"/>
    <cellStyle name="Currency 4 3 2 3" xfId="30225"/>
    <cellStyle name="Currency 4 3 3" xfId="30226"/>
    <cellStyle name="Currency 4 3 3 2" xfId="30227"/>
    <cellStyle name="Currency 4 3 3 2 2" xfId="30228"/>
    <cellStyle name="Currency 4 3 3 3" xfId="30229"/>
    <cellStyle name="Currency 4 3 4" xfId="30230"/>
    <cellStyle name="Currency 4 3 4 2" xfId="30231"/>
    <cellStyle name="Currency 4 3 4 2 2" xfId="30232"/>
    <cellStyle name="Currency 4 3 4 3" xfId="30233"/>
    <cellStyle name="Currency 4 3 5" xfId="30234"/>
    <cellStyle name="Currency 4 3 6" xfId="30235"/>
    <cellStyle name="Currency 4 4" xfId="30236"/>
    <cellStyle name="Currency 4 4 2" xfId="30237"/>
    <cellStyle name="Currency 4 4 2 2" xfId="30238"/>
    <cellStyle name="Currency 4 4 3" xfId="30239"/>
    <cellStyle name="Currency 4 4 4" xfId="30240"/>
    <cellStyle name="Currency 4 5" xfId="30241"/>
    <cellStyle name="Currency 4 5 2" xfId="30242"/>
    <cellStyle name="Currency 4 5 2 2" xfId="30243"/>
    <cellStyle name="Currency 4 5 3" xfId="30244"/>
    <cellStyle name="Currency 4 6" xfId="30245"/>
    <cellStyle name="Currency 4 6 2" xfId="30246"/>
    <cellStyle name="Currency 4 7" xfId="30247"/>
    <cellStyle name="Currency 4_2009 GRC Compliance Filing (Electric) for Exh A-1" xfId="30248"/>
    <cellStyle name="Currency 5" xfId="30249"/>
    <cellStyle name="Currency 5 2" xfId="30250"/>
    <cellStyle name="Currency 5 2 2" xfId="30251"/>
    <cellStyle name="Currency 5 2 2 2" xfId="30252"/>
    <cellStyle name="Currency 5 2 2 2 2" xfId="30253"/>
    <cellStyle name="Currency 5 2 2 3" xfId="30254"/>
    <cellStyle name="Currency 5 2 3" xfId="30255"/>
    <cellStyle name="Currency 5 2 3 2" xfId="30256"/>
    <cellStyle name="Currency 5 2 4" xfId="30257"/>
    <cellStyle name="Currency 5 2 4 2" xfId="30258"/>
    <cellStyle name="Currency 5 2 5" xfId="30259"/>
    <cellStyle name="Currency 5 3" xfId="30260"/>
    <cellStyle name="Currency 5 3 2" xfId="30261"/>
    <cellStyle name="Currency 5 3 2 2" xfId="30262"/>
    <cellStyle name="Currency 5 3 3" xfId="30263"/>
    <cellStyle name="Currency 5 3 4" xfId="30264"/>
    <cellStyle name="Currency 5 4" xfId="30265"/>
    <cellStyle name="Currency 5 4 2" xfId="30266"/>
    <cellStyle name="Currency 5 4 2 2" xfId="30267"/>
    <cellStyle name="Currency 5 4 3" xfId="30268"/>
    <cellStyle name="Currency 5 5" xfId="30269"/>
    <cellStyle name="Currency 5 5 2" xfId="30270"/>
    <cellStyle name="Currency 5 6" xfId="30271"/>
    <cellStyle name="Currency 5 6 2" xfId="30272"/>
    <cellStyle name="Currency 5 7" xfId="30273"/>
    <cellStyle name="Currency 6" xfId="30274"/>
    <cellStyle name="Currency 6 2" xfId="30275"/>
    <cellStyle name="Currency 6 2 2" xfId="30276"/>
    <cellStyle name="Currency 6 2 2 2" xfId="30277"/>
    <cellStyle name="Currency 6 2 2 2 2" xfId="30278"/>
    <cellStyle name="Currency 6 2 2 3" xfId="30279"/>
    <cellStyle name="Currency 6 2 3" xfId="30280"/>
    <cellStyle name="Currency 6 2 3 2" xfId="30281"/>
    <cellStyle name="Currency 6 2 4" xfId="30282"/>
    <cellStyle name="Currency 6 2 4 2" xfId="30283"/>
    <cellStyle name="Currency 6 2 5" xfId="30284"/>
    <cellStyle name="Currency 6 3" xfId="30285"/>
    <cellStyle name="Currency 6 3 2" xfId="30286"/>
    <cellStyle name="Currency 6 3 2 2" xfId="30287"/>
    <cellStyle name="Currency 6 3 3" xfId="30288"/>
    <cellStyle name="Currency 6 3 4" xfId="30289"/>
    <cellStyle name="Currency 6 4" xfId="30290"/>
    <cellStyle name="Currency 6 4 2" xfId="30291"/>
    <cellStyle name="Currency 6 4 2 2" xfId="30292"/>
    <cellStyle name="Currency 6 4 3" xfId="30293"/>
    <cellStyle name="Currency 6 5" xfId="30294"/>
    <cellStyle name="Currency 6 5 2" xfId="30295"/>
    <cellStyle name="Currency 6 6" xfId="30296"/>
    <cellStyle name="Currency 6 6 2" xfId="30297"/>
    <cellStyle name="Currency 6 7" xfId="30298"/>
    <cellStyle name="Currency 7" xfId="30299"/>
    <cellStyle name="Currency 7 2" xfId="30300"/>
    <cellStyle name="Currency 7 2 2" xfId="30301"/>
    <cellStyle name="Currency 7 2 2 2" xfId="30302"/>
    <cellStyle name="Currency 7 2 2 2 2" xfId="30303"/>
    <cellStyle name="Currency 7 2 2 3" xfId="30304"/>
    <cellStyle name="Currency 7 2 3" xfId="30305"/>
    <cellStyle name="Currency 7 2 3 2" xfId="30306"/>
    <cellStyle name="Currency 7 2 4" xfId="30307"/>
    <cellStyle name="Currency 7 2 4 2" xfId="30308"/>
    <cellStyle name="Currency 7 2 5" xfId="30309"/>
    <cellStyle name="Currency 7 3" xfId="30310"/>
    <cellStyle name="Currency 7 3 2" xfId="30311"/>
    <cellStyle name="Currency 7 3 2 2" xfId="30312"/>
    <cellStyle name="Currency 7 3 3" xfId="30313"/>
    <cellStyle name="Currency 7 3 4" xfId="30314"/>
    <cellStyle name="Currency 7 4" xfId="30315"/>
    <cellStyle name="Currency 7 4 2" xfId="30316"/>
    <cellStyle name="Currency 7 4 2 2" xfId="30317"/>
    <cellStyle name="Currency 7 4 3" xfId="30318"/>
    <cellStyle name="Currency 7 5" xfId="30319"/>
    <cellStyle name="Currency 7 5 2" xfId="30320"/>
    <cellStyle name="Currency 7 6" xfId="30321"/>
    <cellStyle name="Currency 7 6 2" xfId="30322"/>
    <cellStyle name="Currency 7 7" xfId="30323"/>
    <cellStyle name="Currency 8" xfId="30324"/>
    <cellStyle name="Currency 8 2" xfId="30325"/>
    <cellStyle name="Currency 8 2 2" xfId="30326"/>
    <cellStyle name="Currency 8 2 2 2" xfId="30327"/>
    <cellStyle name="Currency 8 2 2 2 2" xfId="30328"/>
    <cellStyle name="Currency 8 2 2 3" xfId="30329"/>
    <cellStyle name="Currency 8 2 2 3 2" xfId="30330"/>
    <cellStyle name="Currency 8 2 2 4" xfId="30331"/>
    <cellStyle name="Currency 8 2 2 4 2" xfId="30332"/>
    <cellStyle name="Currency 8 2 2 5" xfId="30333"/>
    <cellStyle name="Currency 8 2 2 6" xfId="30334"/>
    <cellStyle name="Currency 8 2 3" xfId="30335"/>
    <cellStyle name="Currency 8 2 3 2" xfId="30336"/>
    <cellStyle name="Currency 8 2 3 2 2" xfId="30337"/>
    <cellStyle name="Currency 8 2 3 3" xfId="30338"/>
    <cellStyle name="Currency 8 2 4" xfId="30339"/>
    <cellStyle name="Currency 8 2 4 2" xfId="30340"/>
    <cellStyle name="Currency 8 2 5" xfId="30341"/>
    <cellStyle name="Currency 8 2 5 2" xfId="30342"/>
    <cellStyle name="Currency 8 2 6" xfId="30343"/>
    <cellStyle name="Currency 8 2 6 2" xfId="30344"/>
    <cellStyle name="Currency 8 2 7" xfId="30345"/>
    <cellStyle name="Currency 8 2 8" xfId="30346"/>
    <cellStyle name="Currency 8 3" xfId="30347"/>
    <cellStyle name="Currency 8 3 2" xfId="30348"/>
    <cellStyle name="Currency 8 3 2 2" xfId="30349"/>
    <cellStyle name="Currency 8 3 3" xfId="30350"/>
    <cellStyle name="Currency 8 3 4" xfId="30351"/>
    <cellStyle name="Currency 8 4" xfId="30352"/>
    <cellStyle name="Currency 8 4 2" xfId="30353"/>
    <cellStyle name="Currency 8 4 2 2" xfId="30354"/>
    <cellStyle name="Currency 8 4 3" xfId="30355"/>
    <cellStyle name="Currency 8 5" xfId="30356"/>
    <cellStyle name="Currency 8 5 2" xfId="30357"/>
    <cellStyle name="Currency 8 6" xfId="30358"/>
    <cellStyle name="Currency 8 6 2" xfId="30359"/>
    <cellStyle name="Currency 8 7" xfId="30360"/>
    <cellStyle name="Currency 9" xfId="30361"/>
    <cellStyle name="Currency 9 10" xfId="30362"/>
    <cellStyle name="Currency 9 2" xfId="30363"/>
    <cellStyle name="Currency 9 2 2" xfId="30364"/>
    <cellStyle name="Currency 9 2 2 2" xfId="30365"/>
    <cellStyle name="Currency 9 2 2 2 2" xfId="30366"/>
    <cellStyle name="Currency 9 2 2 3" xfId="30367"/>
    <cellStyle name="Currency 9 2 2 4" xfId="30368"/>
    <cellStyle name="Currency 9 2 3" xfId="30369"/>
    <cellStyle name="Currency 9 2 3 2" xfId="30370"/>
    <cellStyle name="Currency 9 2 4" xfId="30371"/>
    <cellStyle name="Currency 9 2 4 2" xfId="30372"/>
    <cellStyle name="Currency 9 2 5" xfId="30373"/>
    <cellStyle name="Currency 9 3" xfId="30374"/>
    <cellStyle name="Currency 9 3 2" xfId="30375"/>
    <cellStyle name="Currency 9 3 2 2" xfId="30376"/>
    <cellStyle name="Currency 9 3 3" xfId="30377"/>
    <cellStyle name="Currency 9 3 3 2" xfId="30378"/>
    <cellStyle name="Currency 9 3 4" xfId="30379"/>
    <cellStyle name="Currency 9 3 4 2" xfId="30380"/>
    <cellStyle name="Currency 9 3 5" xfId="30381"/>
    <cellStyle name="Currency 9 3 6" xfId="30382"/>
    <cellStyle name="Currency 9 4" xfId="30383"/>
    <cellStyle name="Currency 9 4 2" xfId="30384"/>
    <cellStyle name="Currency 9 4 2 2" xfId="30385"/>
    <cellStyle name="Currency 9 4 3" xfId="30386"/>
    <cellStyle name="Currency 9 5" xfId="30387"/>
    <cellStyle name="Currency 9 5 2" xfId="30388"/>
    <cellStyle name="Currency 9 5 2 2" xfId="30389"/>
    <cellStyle name="Currency 9 5 3" xfId="30390"/>
    <cellStyle name="Currency 9 6" xfId="30391"/>
    <cellStyle name="Currency 9 6 2" xfId="30392"/>
    <cellStyle name="Currency 9 7" xfId="30393"/>
    <cellStyle name="Currency 9 7 2" xfId="30394"/>
    <cellStyle name="Currency 9 8" xfId="30395"/>
    <cellStyle name="Currency 9 8 2" xfId="30396"/>
    <cellStyle name="Currency 9 9" xfId="30397"/>
    <cellStyle name="Currency0" xfId="30398"/>
    <cellStyle name="Currency0 10" xfId="30399"/>
    <cellStyle name="Currency0 10 2" xfId="30400"/>
    <cellStyle name="Currency0 10 2 2" xfId="30401"/>
    <cellStyle name="Currency0 10 2 2 2" xfId="30402"/>
    <cellStyle name="Currency0 10 2 3" xfId="30403"/>
    <cellStyle name="Currency0 10 3" xfId="30404"/>
    <cellStyle name="Currency0 10 3 2" xfId="30405"/>
    <cellStyle name="Currency0 10 4" xfId="30406"/>
    <cellStyle name="Currency0 11" xfId="30407"/>
    <cellStyle name="Currency0 11 2" xfId="30408"/>
    <cellStyle name="Currency0 12" xfId="30409"/>
    <cellStyle name="Currency0 12 2" xfId="30410"/>
    <cellStyle name="Currency0 13" xfId="30411"/>
    <cellStyle name="Currency0 13 2" xfId="30412"/>
    <cellStyle name="Currency0 13 3" xfId="30413"/>
    <cellStyle name="Currency0 14" xfId="30414"/>
    <cellStyle name="Currency0 15" xfId="30415"/>
    <cellStyle name="Currency0 2" xfId="30416"/>
    <cellStyle name="Currency0 2 2" xfId="30417"/>
    <cellStyle name="Currency0 2 2 2" xfId="30418"/>
    <cellStyle name="Currency0 2 2 2 2" xfId="30419"/>
    <cellStyle name="Currency0 2 2 2 2 2" xfId="30420"/>
    <cellStyle name="Currency0 2 2 2 3" xfId="30421"/>
    <cellStyle name="Currency0 2 2 2 4" xfId="30422"/>
    <cellStyle name="Currency0 2 2 3" xfId="30423"/>
    <cellStyle name="Currency0 2 2 3 2" xfId="30424"/>
    <cellStyle name="Currency0 2 2 4" xfId="30425"/>
    <cellStyle name="Currency0 2 2 4 2" xfId="30426"/>
    <cellStyle name="Currency0 2 2 5" xfId="30427"/>
    <cellStyle name="Currency0 2 2 6" xfId="30428"/>
    <cellStyle name="Currency0 2 3" xfId="30429"/>
    <cellStyle name="Currency0 2 3 2" xfId="30430"/>
    <cellStyle name="Currency0 2 3 2 2" xfId="30431"/>
    <cellStyle name="Currency0 2 3 3" xfId="30432"/>
    <cellStyle name="Currency0 2 3 4" xfId="30433"/>
    <cellStyle name="Currency0 2 4" xfId="30434"/>
    <cellStyle name="Currency0 2 4 2" xfId="30435"/>
    <cellStyle name="Currency0 2 4 2 2" xfId="30436"/>
    <cellStyle name="Currency0 2 4 3" xfId="30437"/>
    <cellStyle name="Currency0 2 5" xfId="30438"/>
    <cellStyle name="Currency0 2 5 2" xfId="30439"/>
    <cellStyle name="Currency0 2 6" xfId="30440"/>
    <cellStyle name="Currency0 2 6 2" xfId="30441"/>
    <cellStyle name="Currency0 2 7" xfId="30442"/>
    <cellStyle name="Currency0 2 8" xfId="30443"/>
    <cellStyle name="Currency0 3" xfId="30444"/>
    <cellStyle name="Currency0 3 2" xfId="30445"/>
    <cellStyle name="Currency0 3 2 2" xfId="30446"/>
    <cellStyle name="Currency0 3 2 2 2" xfId="30447"/>
    <cellStyle name="Currency0 3 2 3" xfId="30448"/>
    <cellStyle name="Currency0 3 2 4" xfId="30449"/>
    <cellStyle name="Currency0 3 3" xfId="30450"/>
    <cellStyle name="Currency0 3 3 2" xfId="30451"/>
    <cellStyle name="Currency0 3 3 2 2" xfId="30452"/>
    <cellStyle name="Currency0 3 3 3" xfId="30453"/>
    <cellStyle name="Currency0 3 3 4" xfId="30454"/>
    <cellStyle name="Currency0 3 4" xfId="30455"/>
    <cellStyle name="Currency0 3 4 2" xfId="30456"/>
    <cellStyle name="Currency0 3 5" xfId="30457"/>
    <cellStyle name="Currency0 3 5 2" xfId="30458"/>
    <cellStyle name="Currency0 3 6" xfId="30459"/>
    <cellStyle name="Currency0 3 7" xfId="30460"/>
    <cellStyle name="Currency0 4" xfId="30461"/>
    <cellStyle name="Currency0 4 2" xfId="30462"/>
    <cellStyle name="Currency0 4 2 2" xfId="30463"/>
    <cellStyle name="Currency0 4 2 2 2" xfId="30464"/>
    <cellStyle name="Currency0 4 2 2 2 2" xfId="30465"/>
    <cellStyle name="Currency0 4 2 3" xfId="30466"/>
    <cellStyle name="Currency0 4 2 3 2" xfId="30467"/>
    <cellStyle name="Currency0 4 2 4" xfId="30468"/>
    <cellStyle name="Currency0 4 2 4 2" xfId="30469"/>
    <cellStyle name="Currency0 4 2 5" xfId="30470"/>
    <cellStyle name="Currency0 4 3" xfId="30471"/>
    <cellStyle name="Currency0 4 3 2" xfId="30472"/>
    <cellStyle name="Currency0 4 3 2 2" xfId="30473"/>
    <cellStyle name="Currency0 4 3 3" xfId="30474"/>
    <cellStyle name="Currency0 4 4" xfId="30475"/>
    <cellStyle name="Currency0 4 4 2" xfId="30476"/>
    <cellStyle name="Currency0 4 4 2 2" xfId="30477"/>
    <cellStyle name="Currency0 4 4 3" xfId="30478"/>
    <cellStyle name="Currency0 4 4 4" xfId="30479"/>
    <cellStyle name="Currency0 4 5" xfId="30480"/>
    <cellStyle name="Currency0 4 5 2" xfId="30481"/>
    <cellStyle name="Currency0 4 6" xfId="30482"/>
    <cellStyle name="Currency0 4 6 2" xfId="30483"/>
    <cellStyle name="Currency0 4 7" xfId="30484"/>
    <cellStyle name="Currency0 4 8" xfId="30485"/>
    <cellStyle name="Currency0 5" xfId="30486"/>
    <cellStyle name="Currency0 5 2" xfId="30487"/>
    <cellStyle name="Currency0 5 2 2" xfId="30488"/>
    <cellStyle name="Currency0 5 2 2 2" xfId="30489"/>
    <cellStyle name="Currency0 5 2 2 2 2" xfId="30490"/>
    <cellStyle name="Currency0 5 2 3" xfId="30491"/>
    <cellStyle name="Currency0 5 2 3 2" xfId="30492"/>
    <cellStyle name="Currency0 5 2 4" xfId="30493"/>
    <cellStyle name="Currency0 5 2 4 2" xfId="30494"/>
    <cellStyle name="Currency0 5 3" xfId="30495"/>
    <cellStyle name="Currency0 5 3 2" xfId="30496"/>
    <cellStyle name="Currency0 5 3 2 2" xfId="30497"/>
    <cellStyle name="Currency0 5 3 3" xfId="30498"/>
    <cellStyle name="Currency0 5 4" xfId="30499"/>
    <cellStyle name="Currency0 5 4 2" xfId="30500"/>
    <cellStyle name="Currency0 5 4 2 2" xfId="30501"/>
    <cellStyle name="Currency0 5 4 3" xfId="30502"/>
    <cellStyle name="Currency0 5 5" xfId="30503"/>
    <cellStyle name="Currency0 5 5 2" xfId="30504"/>
    <cellStyle name="Currency0 5 6" xfId="30505"/>
    <cellStyle name="Currency0 5 6 2" xfId="30506"/>
    <cellStyle name="Currency0 6" xfId="30507"/>
    <cellStyle name="Currency0 6 2" xfId="30508"/>
    <cellStyle name="Currency0 6 2 2" xfId="30509"/>
    <cellStyle name="Currency0 6 2 2 2" xfId="30510"/>
    <cellStyle name="Currency0 6 2 2 2 2" xfId="30511"/>
    <cellStyle name="Currency0 6 2 3" xfId="30512"/>
    <cellStyle name="Currency0 6 2 3 2" xfId="30513"/>
    <cellStyle name="Currency0 6 2 4" xfId="30514"/>
    <cellStyle name="Currency0 6 2 4 2" xfId="30515"/>
    <cellStyle name="Currency0 6 3" xfId="30516"/>
    <cellStyle name="Currency0 6 3 2" xfId="30517"/>
    <cellStyle name="Currency0 6 3 2 2" xfId="30518"/>
    <cellStyle name="Currency0 6 4" xfId="30519"/>
    <cellStyle name="Currency0 6 4 2" xfId="30520"/>
    <cellStyle name="Currency0 6 5" xfId="30521"/>
    <cellStyle name="Currency0 6 5 2" xfId="30522"/>
    <cellStyle name="Currency0 6 6" xfId="30523"/>
    <cellStyle name="Currency0 7" xfId="30524"/>
    <cellStyle name="Currency0 7 2" xfId="30525"/>
    <cellStyle name="Currency0 7 2 2" xfId="30526"/>
    <cellStyle name="Currency0 7 2 2 2" xfId="30527"/>
    <cellStyle name="Currency0 7 2 3" xfId="30528"/>
    <cellStyle name="Currency0 7 2 4" xfId="30529"/>
    <cellStyle name="Currency0 7 3" xfId="30530"/>
    <cellStyle name="Currency0 7 3 2" xfId="30531"/>
    <cellStyle name="Currency0 7 4" xfId="30532"/>
    <cellStyle name="Currency0 7 4 2" xfId="30533"/>
    <cellStyle name="Currency0 7 5" xfId="30534"/>
    <cellStyle name="Currency0 8" xfId="30535"/>
    <cellStyle name="Currency0 8 2" xfId="30536"/>
    <cellStyle name="Currency0 8 2 2" xfId="30537"/>
    <cellStyle name="Currency0 8 2 3" xfId="30538"/>
    <cellStyle name="Currency0 8 2 4" xfId="30539"/>
    <cellStyle name="Currency0 8 3" xfId="30540"/>
    <cellStyle name="Currency0 8 4" xfId="30541"/>
    <cellStyle name="Currency0 8 5" xfId="30542"/>
    <cellStyle name="Currency0 9" xfId="30543"/>
    <cellStyle name="Currency0 9 2" xfId="30544"/>
    <cellStyle name="Currency0 9 2 2" xfId="30545"/>
    <cellStyle name="Currency0 9 3" xfId="30546"/>
    <cellStyle name="Date" xfId="30547"/>
    <cellStyle name="Date 2" xfId="30548"/>
    <cellStyle name="Date 2 2" xfId="30549"/>
    <cellStyle name="Date 2 2 2" xfId="30550"/>
    <cellStyle name="Date 2 2 2 2" xfId="30551"/>
    <cellStyle name="Date 2 2 3" xfId="30552"/>
    <cellStyle name="Date 2 3" xfId="30553"/>
    <cellStyle name="Date 2 3 2" xfId="30554"/>
    <cellStyle name="Date 2 4" xfId="30555"/>
    <cellStyle name="Date 2 4 2" xfId="30556"/>
    <cellStyle name="Date 2 5" xfId="30557"/>
    <cellStyle name="Date 3" xfId="30558"/>
    <cellStyle name="Date 3 2" xfId="30559"/>
    <cellStyle name="Date 3 2 2" xfId="30560"/>
    <cellStyle name="Date 3 2 2 2" xfId="30561"/>
    <cellStyle name="Date 3 2 3" xfId="30562"/>
    <cellStyle name="Date 3 3" xfId="30563"/>
    <cellStyle name="Date 3 3 2" xfId="30564"/>
    <cellStyle name="Date 3 4" xfId="30565"/>
    <cellStyle name="Date 3 4 2" xfId="30566"/>
    <cellStyle name="Date 3 5" xfId="30567"/>
    <cellStyle name="Date 4" xfId="30568"/>
    <cellStyle name="Date 4 2" xfId="30569"/>
    <cellStyle name="Date 4 2 2" xfId="30570"/>
    <cellStyle name="Date 4 2 2 2" xfId="30571"/>
    <cellStyle name="Date 4 2 3" xfId="30572"/>
    <cellStyle name="Date 4 3" xfId="30573"/>
    <cellStyle name="Date 4 3 2" xfId="30574"/>
    <cellStyle name="Date 4 4" xfId="30575"/>
    <cellStyle name="Date 4 4 2" xfId="30576"/>
    <cellStyle name="Date 4 5" xfId="30577"/>
    <cellStyle name="Date 5" xfId="30578"/>
    <cellStyle name="Date 5 2" xfId="30579"/>
    <cellStyle name="Date 5 2 2" xfId="30580"/>
    <cellStyle name="Date 5 2 3" xfId="30581"/>
    <cellStyle name="Date 5 2 4" xfId="30582"/>
    <cellStyle name="Date 5 3" xfId="30583"/>
    <cellStyle name="Date 5 4" xfId="30584"/>
    <cellStyle name="Date 5 5" xfId="30585"/>
    <cellStyle name="Date 6" xfId="30586"/>
    <cellStyle name="Date 6 2" xfId="30587"/>
    <cellStyle name="Date 7" xfId="30588"/>
    <cellStyle name="Date 7 2" xfId="30589"/>
    <cellStyle name="Date 8" xfId="30590"/>
    <cellStyle name="Date 8 2" xfId="30591"/>
    <cellStyle name="Date 9" xfId="30592"/>
    <cellStyle name="Date_903 SAP 2-6-09" xfId="30593"/>
    <cellStyle name="DateTime" xfId="30594"/>
    <cellStyle name="DateTime 2" xfId="30595"/>
    <cellStyle name="drp-sh - Style2" xfId="30596"/>
    <cellStyle name="Emphasis 1" xfId="30597"/>
    <cellStyle name="Emphasis 1 2" xfId="30598"/>
    <cellStyle name="Emphasis 1 3" xfId="30599"/>
    <cellStyle name="Emphasis 2" xfId="30600"/>
    <cellStyle name="Emphasis 2 2" xfId="30601"/>
    <cellStyle name="Emphasis 2 3" xfId="30602"/>
    <cellStyle name="Emphasis 3" xfId="30603"/>
    <cellStyle name="Emphasis 3 2" xfId="30604"/>
    <cellStyle name="Emphasis 3 3" xfId="30605"/>
    <cellStyle name="Entered" xfId="30606"/>
    <cellStyle name="Entered 10" xfId="30607"/>
    <cellStyle name="Entered 10 2" xfId="30608"/>
    <cellStyle name="Entered 10 2 2" xfId="30609"/>
    <cellStyle name="Entered 10 2 2 2" xfId="30610"/>
    <cellStyle name="Entered 10 2 3" xfId="30611"/>
    <cellStyle name="Entered 10 3" xfId="30612"/>
    <cellStyle name="Entered 10 3 2" xfId="30613"/>
    <cellStyle name="Entered 10 4" xfId="30614"/>
    <cellStyle name="Entered 11" xfId="30615"/>
    <cellStyle name="Entered 11 2" xfId="30616"/>
    <cellStyle name="Entered 12" xfId="30617"/>
    <cellStyle name="Entered 12 2" xfId="30618"/>
    <cellStyle name="Entered 13" xfId="30619"/>
    <cellStyle name="Entered 13 2" xfId="30620"/>
    <cellStyle name="Entered 14" xfId="30621"/>
    <cellStyle name="Entered 2" xfId="30622"/>
    <cellStyle name="Entered 2 2" xfId="30623"/>
    <cellStyle name="Entered 2 2 2" xfId="30624"/>
    <cellStyle name="Entered 2 2 2 2" xfId="30625"/>
    <cellStyle name="Entered 2 2 2 2 2" xfId="30626"/>
    <cellStyle name="Entered 2 2 2 3" xfId="30627"/>
    <cellStyle name="Entered 2 2 3" xfId="30628"/>
    <cellStyle name="Entered 2 2 3 2" xfId="30629"/>
    <cellStyle name="Entered 2 2 4" xfId="30630"/>
    <cellStyle name="Entered 2 2 4 2" xfId="30631"/>
    <cellStyle name="Entered 2 2 5" xfId="30632"/>
    <cellStyle name="Entered 2 3" xfId="30633"/>
    <cellStyle name="Entered 2 3 2" xfId="30634"/>
    <cellStyle name="Entered 2 3 2 2" xfId="30635"/>
    <cellStyle name="Entered 2 3 3" xfId="30636"/>
    <cellStyle name="Entered 2 3 4" xfId="30637"/>
    <cellStyle name="Entered 2 4" xfId="30638"/>
    <cellStyle name="Entered 2 4 2" xfId="30639"/>
    <cellStyle name="Entered 2 4 2 2" xfId="30640"/>
    <cellStyle name="Entered 2 4 3" xfId="30641"/>
    <cellStyle name="Entered 2 5" xfId="30642"/>
    <cellStyle name="Entered 2 5 2" xfId="30643"/>
    <cellStyle name="Entered 2 6" xfId="30644"/>
    <cellStyle name="Entered 2 6 2" xfId="30645"/>
    <cellStyle name="Entered 2 7" xfId="30646"/>
    <cellStyle name="Entered 3" xfId="30647"/>
    <cellStyle name="Entered 3 2" xfId="30648"/>
    <cellStyle name="Entered 3 2 2" xfId="30649"/>
    <cellStyle name="Entered 3 2 2 2" xfId="30650"/>
    <cellStyle name="Entered 3 2 3" xfId="30651"/>
    <cellStyle name="Entered 3 2 4" xfId="30652"/>
    <cellStyle name="Entered 3 3" xfId="30653"/>
    <cellStyle name="Entered 3 3 2" xfId="30654"/>
    <cellStyle name="Entered 3 3 2 2" xfId="30655"/>
    <cellStyle name="Entered 3 3 3" xfId="30656"/>
    <cellStyle name="Entered 3 4" xfId="30657"/>
    <cellStyle name="Entered 3 4 2" xfId="30658"/>
    <cellStyle name="Entered 3 4 2 2" xfId="30659"/>
    <cellStyle name="Entered 3 4 3" xfId="30660"/>
    <cellStyle name="Entered 3 5" xfId="30661"/>
    <cellStyle name="Entered 3 5 2" xfId="30662"/>
    <cellStyle name="Entered 3 6" xfId="30663"/>
    <cellStyle name="Entered 4" xfId="30664"/>
    <cellStyle name="Entered 4 2" xfId="30665"/>
    <cellStyle name="Entered 4 2 2" xfId="30666"/>
    <cellStyle name="Entered 4 2 2 2" xfId="30667"/>
    <cellStyle name="Entered 4 2 2 2 2" xfId="30668"/>
    <cellStyle name="Entered 4 2 3" xfId="30669"/>
    <cellStyle name="Entered 4 2 3 2" xfId="30670"/>
    <cellStyle name="Entered 4 2 4" xfId="30671"/>
    <cellStyle name="Entered 4 2 4 2" xfId="30672"/>
    <cellStyle name="Entered 4 2 5" xfId="30673"/>
    <cellStyle name="Entered 4 3" xfId="30674"/>
    <cellStyle name="Entered 4 3 2" xfId="30675"/>
    <cellStyle name="Entered 4 3 2 2" xfId="30676"/>
    <cellStyle name="Entered 4 3 3" xfId="30677"/>
    <cellStyle name="Entered 4 4" xfId="30678"/>
    <cellStyle name="Entered 4 4 2" xfId="30679"/>
    <cellStyle name="Entered 4 4 2 2" xfId="30680"/>
    <cellStyle name="Entered 4 4 3" xfId="30681"/>
    <cellStyle name="Entered 4 5" xfId="30682"/>
    <cellStyle name="Entered 4 5 2" xfId="30683"/>
    <cellStyle name="Entered 4 6" xfId="30684"/>
    <cellStyle name="Entered 4 6 2" xfId="30685"/>
    <cellStyle name="Entered 4 7" xfId="30686"/>
    <cellStyle name="Entered 5" xfId="30687"/>
    <cellStyle name="Entered 5 2" xfId="30688"/>
    <cellStyle name="Entered 5 2 2" xfId="30689"/>
    <cellStyle name="Entered 5 2 2 2" xfId="30690"/>
    <cellStyle name="Entered 5 2 2 2 2" xfId="30691"/>
    <cellStyle name="Entered 5 2 3" xfId="30692"/>
    <cellStyle name="Entered 5 2 3 2" xfId="30693"/>
    <cellStyle name="Entered 5 2 4" xfId="30694"/>
    <cellStyle name="Entered 5 2 4 2" xfId="30695"/>
    <cellStyle name="Entered 5 2 5" xfId="30696"/>
    <cellStyle name="Entered 5 3" xfId="30697"/>
    <cellStyle name="Entered 5 3 2" xfId="30698"/>
    <cellStyle name="Entered 5 3 2 2" xfId="30699"/>
    <cellStyle name="Entered 5 3 3" xfId="30700"/>
    <cellStyle name="Entered 5 4" xfId="30701"/>
    <cellStyle name="Entered 5 4 2" xfId="30702"/>
    <cellStyle name="Entered 5 5" xfId="30703"/>
    <cellStyle name="Entered 5 5 2" xfId="30704"/>
    <cellStyle name="Entered 6" xfId="30705"/>
    <cellStyle name="Entered 6 2" xfId="30706"/>
    <cellStyle name="Entered 6 2 2" xfId="30707"/>
    <cellStyle name="Entered 6 2 2 2" xfId="30708"/>
    <cellStyle name="Entered 6 2 2 2 2" xfId="30709"/>
    <cellStyle name="Entered 6 2 3" xfId="30710"/>
    <cellStyle name="Entered 6 2 3 2" xfId="30711"/>
    <cellStyle name="Entered 6 2 4" xfId="30712"/>
    <cellStyle name="Entered 6 2 4 2" xfId="30713"/>
    <cellStyle name="Entered 6 2 5" xfId="30714"/>
    <cellStyle name="Entered 6 3" xfId="30715"/>
    <cellStyle name="Entered 6 3 2" xfId="30716"/>
    <cellStyle name="Entered 6 3 2 2" xfId="30717"/>
    <cellStyle name="Entered 6 4" xfId="30718"/>
    <cellStyle name="Entered 6 4 2" xfId="30719"/>
    <cellStyle name="Entered 6 5" xfId="30720"/>
    <cellStyle name="Entered 6 5 2" xfId="30721"/>
    <cellStyle name="Entered 7" xfId="30722"/>
    <cellStyle name="Entered 7 2" xfId="30723"/>
    <cellStyle name="Entered 7 2 2" xfId="30724"/>
    <cellStyle name="Entered 7 2 2 2" xfId="30725"/>
    <cellStyle name="Entered 7 2 3" xfId="30726"/>
    <cellStyle name="Entered 7 3" xfId="30727"/>
    <cellStyle name="Entered 7 3 2" xfId="30728"/>
    <cellStyle name="Entered 7 4" xfId="30729"/>
    <cellStyle name="Entered 7 4 2" xfId="30730"/>
    <cellStyle name="Entered 8" xfId="30731"/>
    <cellStyle name="Entered 8 2" xfId="30732"/>
    <cellStyle name="Entered 8 2 2" xfId="30733"/>
    <cellStyle name="Entered 8 2 3" xfId="30734"/>
    <cellStyle name="Entered 8 3" xfId="30735"/>
    <cellStyle name="Entered 8 4" xfId="30736"/>
    <cellStyle name="Entered 9" xfId="30737"/>
    <cellStyle name="Entered 9 2" xfId="30738"/>
    <cellStyle name="Entered 9 2 2" xfId="30739"/>
    <cellStyle name="Entered 9 3" xfId="30740"/>
    <cellStyle name="Entered_AURORA Total New" xfId="30741"/>
    <cellStyle name="Euro" xfId="30742"/>
    <cellStyle name="Euro 10" xfId="30743"/>
    <cellStyle name="Euro 10 2" xfId="30744"/>
    <cellStyle name="Euro 10 2 2" xfId="30745"/>
    <cellStyle name="Euro 10 2 2 2" xfId="30746"/>
    <cellStyle name="Euro 10 2 3" xfId="30747"/>
    <cellStyle name="Euro 10 3" xfId="30748"/>
    <cellStyle name="Euro 10 3 2" xfId="30749"/>
    <cellStyle name="Euro 10 4" xfId="30750"/>
    <cellStyle name="Euro 11" xfId="30751"/>
    <cellStyle name="Euro 11 2" xfId="30752"/>
    <cellStyle name="Euro 12" xfId="30753"/>
    <cellStyle name="Euro 12 2" xfId="30754"/>
    <cellStyle name="Euro 12 3" xfId="30755"/>
    <cellStyle name="Euro 13" xfId="30756"/>
    <cellStyle name="Euro 2" xfId="30757"/>
    <cellStyle name="Euro 2 2" xfId="30758"/>
    <cellStyle name="Euro 2 2 2" xfId="30759"/>
    <cellStyle name="Euro 2 2 2 2" xfId="30760"/>
    <cellStyle name="Euro 2 2 2 2 2" xfId="30761"/>
    <cellStyle name="Euro 2 2 2 3" xfId="30762"/>
    <cellStyle name="Euro 2 2 3" xfId="30763"/>
    <cellStyle name="Euro 2 2 3 2" xfId="30764"/>
    <cellStyle name="Euro 2 2 4" xfId="30765"/>
    <cellStyle name="Euro 2 2 4 2" xfId="30766"/>
    <cellStyle name="Euro 2 2 5" xfId="30767"/>
    <cellStyle name="Euro 2 3" xfId="30768"/>
    <cellStyle name="Euro 2 3 2" xfId="30769"/>
    <cellStyle name="Euro 2 3 2 2" xfId="30770"/>
    <cellStyle name="Euro 2 3 3" xfId="30771"/>
    <cellStyle name="Euro 2 3 4" xfId="30772"/>
    <cellStyle name="Euro 2 4" xfId="30773"/>
    <cellStyle name="Euro 2 4 2" xfId="30774"/>
    <cellStyle name="Euro 2 4 2 2" xfId="30775"/>
    <cellStyle name="Euro 2 4 3" xfId="30776"/>
    <cellStyle name="Euro 2 5" xfId="30777"/>
    <cellStyle name="Euro 2 5 2" xfId="30778"/>
    <cellStyle name="Euro 2 6" xfId="30779"/>
    <cellStyle name="Euro 2 6 2" xfId="30780"/>
    <cellStyle name="Euro 2 7" xfId="30781"/>
    <cellStyle name="Euro 3" xfId="30782"/>
    <cellStyle name="Euro 3 2" xfId="30783"/>
    <cellStyle name="Euro 3 2 2" xfId="30784"/>
    <cellStyle name="Euro 3 2 2 2" xfId="30785"/>
    <cellStyle name="Euro 3 2 3" xfId="30786"/>
    <cellStyle name="Euro 3 2 4" xfId="30787"/>
    <cellStyle name="Euro 3 3" xfId="30788"/>
    <cellStyle name="Euro 3 3 2" xfId="30789"/>
    <cellStyle name="Euro 3 3 2 2" xfId="30790"/>
    <cellStyle name="Euro 3 3 3" xfId="30791"/>
    <cellStyle name="Euro 3 4" xfId="30792"/>
    <cellStyle name="Euro 3 4 2" xfId="30793"/>
    <cellStyle name="Euro 3 5" xfId="30794"/>
    <cellStyle name="Euro 3 5 2" xfId="30795"/>
    <cellStyle name="Euro 3 6" xfId="30796"/>
    <cellStyle name="Euro 4" xfId="30797"/>
    <cellStyle name="Euro 4 2" xfId="30798"/>
    <cellStyle name="Euro 4 2 2" xfId="30799"/>
    <cellStyle name="Euro 4 2 2 2" xfId="30800"/>
    <cellStyle name="Euro 4 2 2 2 2" xfId="30801"/>
    <cellStyle name="Euro 4 2 3" xfId="30802"/>
    <cellStyle name="Euro 4 2 3 2" xfId="30803"/>
    <cellStyle name="Euro 4 2 4" xfId="30804"/>
    <cellStyle name="Euro 4 2 4 2" xfId="30805"/>
    <cellStyle name="Euro 4 3" xfId="30806"/>
    <cellStyle name="Euro 4 3 2" xfId="30807"/>
    <cellStyle name="Euro 4 3 2 2" xfId="30808"/>
    <cellStyle name="Euro 4 4" xfId="30809"/>
    <cellStyle name="Euro 4 4 2" xfId="30810"/>
    <cellStyle name="Euro 4 4 2 2" xfId="30811"/>
    <cellStyle name="Euro 4 4 3" xfId="30812"/>
    <cellStyle name="Euro 4 5" xfId="30813"/>
    <cellStyle name="Euro 4 5 2" xfId="30814"/>
    <cellStyle name="Euro 4 6" xfId="30815"/>
    <cellStyle name="Euro 4 6 2" xfId="30816"/>
    <cellStyle name="Euro 4 7" xfId="30817"/>
    <cellStyle name="Euro 5" xfId="30818"/>
    <cellStyle name="Euro 5 2" xfId="30819"/>
    <cellStyle name="Euro 5 2 2" xfId="30820"/>
    <cellStyle name="Euro 5 2 2 2" xfId="30821"/>
    <cellStyle name="Euro 5 2 2 2 2" xfId="30822"/>
    <cellStyle name="Euro 5 2 3" xfId="30823"/>
    <cellStyle name="Euro 5 2 3 2" xfId="30824"/>
    <cellStyle name="Euro 5 2 4" xfId="30825"/>
    <cellStyle name="Euro 5 2 4 2" xfId="30826"/>
    <cellStyle name="Euro 5 3" xfId="30827"/>
    <cellStyle name="Euro 5 3 2" xfId="30828"/>
    <cellStyle name="Euro 5 3 2 2" xfId="30829"/>
    <cellStyle name="Euro 5 3 3" xfId="30830"/>
    <cellStyle name="Euro 5 4" xfId="30831"/>
    <cellStyle name="Euro 5 4 2" xfId="30832"/>
    <cellStyle name="Euro 5 4 2 2" xfId="30833"/>
    <cellStyle name="Euro 5 4 3" xfId="30834"/>
    <cellStyle name="Euro 5 5" xfId="30835"/>
    <cellStyle name="Euro 5 5 2" xfId="30836"/>
    <cellStyle name="Euro 5 6" xfId="30837"/>
    <cellStyle name="Euro 5 6 2" xfId="30838"/>
    <cellStyle name="Euro 5 7" xfId="30839"/>
    <cellStyle name="Euro 6" xfId="30840"/>
    <cellStyle name="Euro 6 2" xfId="30841"/>
    <cellStyle name="Euro 6 2 2" xfId="30842"/>
    <cellStyle name="Euro 6 2 2 2" xfId="30843"/>
    <cellStyle name="Euro 6 2 2 2 2" xfId="30844"/>
    <cellStyle name="Euro 6 2 3" xfId="30845"/>
    <cellStyle name="Euro 6 2 3 2" xfId="30846"/>
    <cellStyle name="Euro 6 2 4" xfId="30847"/>
    <cellStyle name="Euro 6 2 4 2" xfId="30848"/>
    <cellStyle name="Euro 6 2 5" xfId="30849"/>
    <cellStyle name="Euro 6 3" xfId="30850"/>
    <cellStyle name="Euro 6 3 2" xfId="30851"/>
    <cellStyle name="Euro 6 3 2 2" xfId="30852"/>
    <cellStyle name="Euro 6 4" xfId="30853"/>
    <cellStyle name="Euro 6 4 2" xfId="30854"/>
    <cellStyle name="Euro 6 5" xfId="30855"/>
    <cellStyle name="Euro 6 5 2" xfId="30856"/>
    <cellStyle name="Euro 7" xfId="30857"/>
    <cellStyle name="Euro 7 2" xfId="30858"/>
    <cellStyle name="Euro 7 2 2" xfId="30859"/>
    <cellStyle name="Euro 7 2 2 2" xfId="30860"/>
    <cellStyle name="Euro 7 2 3" xfId="30861"/>
    <cellStyle name="Euro 7 3" xfId="30862"/>
    <cellStyle name="Euro 7 3 2" xfId="30863"/>
    <cellStyle name="Euro 7 4" xfId="30864"/>
    <cellStyle name="Euro 7 4 2" xfId="30865"/>
    <cellStyle name="Euro 8" xfId="30866"/>
    <cellStyle name="Euro 8 2" xfId="30867"/>
    <cellStyle name="Euro 8 2 2" xfId="30868"/>
    <cellStyle name="Euro 8 2 3" xfId="30869"/>
    <cellStyle name="Euro 8 3" xfId="30870"/>
    <cellStyle name="Euro 8 4" xfId="30871"/>
    <cellStyle name="Euro 9" xfId="30872"/>
    <cellStyle name="Euro 9 2" xfId="30873"/>
    <cellStyle name="Euro 9 2 2" xfId="30874"/>
    <cellStyle name="Euro 9 3" xfId="30875"/>
    <cellStyle name="Explanatory Text 10" xfId="30876"/>
    <cellStyle name="Explanatory Text 2" xfId="30877"/>
    <cellStyle name="Explanatory Text 2 2" xfId="30878"/>
    <cellStyle name="Explanatory Text 2 2 2" xfId="30879"/>
    <cellStyle name="Explanatory Text 2 2 2 2" xfId="30880"/>
    <cellStyle name="Explanatory Text 2 2 2 2 2" xfId="30881"/>
    <cellStyle name="Explanatory Text 2 2 2 3" xfId="30882"/>
    <cellStyle name="Explanatory Text 2 2 2 4" xfId="30883"/>
    <cellStyle name="Explanatory Text 2 2 3" xfId="30884"/>
    <cellStyle name="Explanatory Text 2 2 3 2" xfId="30885"/>
    <cellStyle name="Explanatory Text 2 2 4" xfId="30886"/>
    <cellStyle name="Explanatory Text 2 2 4 2" xfId="30887"/>
    <cellStyle name="Explanatory Text 2 2 5" xfId="30888"/>
    <cellStyle name="Explanatory Text 2 3" xfId="30889"/>
    <cellStyle name="Explanatory Text 2 3 2" xfId="30890"/>
    <cellStyle name="Explanatory Text 2 3 2 2" xfId="30891"/>
    <cellStyle name="Explanatory Text 2 3 2 2 2" xfId="30892"/>
    <cellStyle name="Explanatory Text 2 3 2 3" xfId="30893"/>
    <cellStyle name="Explanatory Text 2 3 2 4" xfId="30894"/>
    <cellStyle name="Explanatory Text 2 3 3" xfId="30895"/>
    <cellStyle name="Explanatory Text 2 3 3 2" xfId="30896"/>
    <cellStyle name="Explanatory Text 2 3 4" xfId="30897"/>
    <cellStyle name="Explanatory Text 2 3 4 2" xfId="30898"/>
    <cellStyle name="Explanatory Text 2 3 5" xfId="30899"/>
    <cellStyle name="Explanatory Text 2 3 6" xfId="30900"/>
    <cellStyle name="Explanatory Text 2 4" xfId="30901"/>
    <cellStyle name="Explanatory Text 2 4 2" xfId="30902"/>
    <cellStyle name="Explanatory Text 2 4 2 2" xfId="30903"/>
    <cellStyle name="Explanatory Text 2 4 3" xfId="30904"/>
    <cellStyle name="Explanatory Text 2 4 4" xfId="30905"/>
    <cellStyle name="Explanatory Text 2 5" xfId="30906"/>
    <cellStyle name="Explanatory Text 2 5 2" xfId="30907"/>
    <cellStyle name="Explanatory Text 2 6" xfId="30908"/>
    <cellStyle name="Explanatory Text 2 6 2" xfId="30909"/>
    <cellStyle name="Explanatory Text 2 7" xfId="30910"/>
    <cellStyle name="Explanatory Text 3" xfId="30911"/>
    <cellStyle name="Explanatory Text 3 2" xfId="30912"/>
    <cellStyle name="Explanatory Text 3 2 2" xfId="30913"/>
    <cellStyle name="Explanatory Text 3 2 2 2" xfId="30914"/>
    <cellStyle name="Explanatory Text 3 2 3" xfId="30915"/>
    <cellStyle name="Explanatory Text 3 3" xfId="30916"/>
    <cellStyle name="Explanatory Text 3 3 2" xfId="30917"/>
    <cellStyle name="Explanatory Text 3 4" xfId="30918"/>
    <cellStyle name="Explanatory Text 3 4 2" xfId="30919"/>
    <cellStyle name="Explanatory Text 3 5" xfId="30920"/>
    <cellStyle name="Explanatory Text 4" xfId="30921"/>
    <cellStyle name="Explanatory Text 4 2" xfId="30922"/>
    <cellStyle name="Explanatory Text 4 2 2" xfId="30923"/>
    <cellStyle name="Explanatory Text 4 2 2 2" xfId="30924"/>
    <cellStyle name="Explanatory Text 4 2 3" xfId="30925"/>
    <cellStyle name="Explanatory Text 4 2 4" xfId="30926"/>
    <cellStyle name="Explanatory Text 4 3" xfId="30927"/>
    <cellStyle name="Explanatory Text 4 3 2" xfId="30928"/>
    <cellStyle name="Explanatory Text 4 4" xfId="30929"/>
    <cellStyle name="Explanatory Text 4 4 2" xfId="30930"/>
    <cellStyle name="Explanatory Text 5" xfId="30931"/>
    <cellStyle name="Explanatory Text 5 2" xfId="30932"/>
    <cellStyle name="Explanatory Text 5 2 2" xfId="30933"/>
    <cellStyle name="Explanatory Text 5 3" xfId="30934"/>
    <cellStyle name="Explanatory Text 6" xfId="30935"/>
    <cellStyle name="Explanatory Text 6 2" xfId="30936"/>
    <cellStyle name="Explanatory Text 6 2 2" xfId="30937"/>
    <cellStyle name="Explanatory Text 6 3" xfId="30938"/>
    <cellStyle name="Explanatory Text 6 4" xfId="30939"/>
    <cellStyle name="Explanatory Text 6 5" xfId="30940"/>
    <cellStyle name="Explanatory Text 7" xfId="30941"/>
    <cellStyle name="Explanatory Text 7 2" xfId="30942"/>
    <cellStyle name="Explanatory Text 8" xfId="30943"/>
    <cellStyle name="Explanatory Text 9" xfId="30944"/>
    <cellStyle name="FieldName" xfId="30945"/>
    <cellStyle name="Fixed" xfId="30946"/>
    <cellStyle name="Fixed 2" xfId="30947"/>
    <cellStyle name="Fixed 2 2" xfId="30948"/>
    <cellStyle name="Fixed 2 2 2" xfId="30949"/>
    <cellStyle name="Fixed 2 2 3" xfId="30950"/>
    <cellStyle name="Fixed 2 2 4" xfId="30951"/>
    <cellStyle name="Fixed 2 3" xfId="30952"/>
    <cellStyle name="Fixed 2 4" xfId="30953"/>
    <cellStyle name="Fixed 2 5" xfId="30954"/>
    <cellStyle name="Fixed 3" xfId="30955"/>
    <cellStyle name="Fixed 3 2" xfId="30956"/>
    <cellStyle name="Fixed 4" xfId="30957"/>
    <cellStyle name="Fixed 4 2" xfId="30958"/>
    <cellStyle name="Fixed 5" xfId="30959"/>
    <cellStyle name="Fixed 5 2" xfId="30960"/>
    <cellStyle name="Fixed 6" xfId="30961"/>
    <cellStyle name="Fixed 7" xfId="30962"/>
    <cellStyle name="Fixed3 - Style3" xfId="30963"/>
    <cellStyle name="Fixed3 - Style3 2" xfId="30964"/>
    <cellStyle name="Fixed3 - Style3 2 2" xfId="30965"/>
    <cellStyle name="Fixed3 - Style3 2 2 2" xfId="30966"/>
    <cellStyle name="Fixed3 - Style3 2 3" xfId="30967"/>
    <cellStyle name="Fixed3 - Style3 3" xfId="30968"/>
    <cellStyle name="Fixed3 - Style3 3 2" xfId="30969"/>
    <cellStyle name="Fixed3 - Style3 4" xfId="30970"/>
    <cellStyle name="Fixed3 - Style3 4 2" xfId="30971"/>
    <cellStyle name="Fixed3 - Style3 5" xfId="30972"/>
    <cellStyle name="Followed Hyperlink 2" xfId="30973"/>
    <cellStyle name="Footnote" xfId="30974"/>
    <cellStyle name="G01_2001 figures 1 decimal a" xfId="30975"/>
    <cellStyle name="G03_Text" xfId="30976"/>
    <cellStyle name="G05_Superiors" xfId="30977"/>
    <cellStyle name="G07_Bold_2002_figs_Green" xfId="30978"/>
    <cellStyle name="G08_2001_figs" xfId="30979"/>
    <cellStyle name="Good 10" xfId="30980"/>
    <cellStyle name="Good 2" xfId="30981"/>
    <cellStyle name="Good 2 2" xfId="30982"/>
    <cellStyle name="Good 2 2 2" xfId="30983"/>
    <cellStyle name="Good 2 2 2 2" xfId="30984"/>
    <cellStyle name="Good 2 2 2 2 2" xfId="30985"/>
    <cellStyle name="Good 2 2 2 3" xfId="30986"/>
    <cellStyle name="Good 2 2 2 4" xfId="30987"/>
    <cellStyle name="Good 2 2 3" xfId="30988"/>
    <cellStyle name="Good 2 2 3 2" xfId="30989"/>
    <cellStyle name="Good 2 2 4" xfId="30990"/>
    <cellStyle name="Good 2 2 4 2" xfId="30991"/>
    <cellStyle name="Good 2 2 5" xfId="30992"/>
    <cellStyle name="Good 2 3" xfId="30993"/>
    <cellStyle name="Good 2 3 2" xfId="30994"/>
    <cellStyle name="Good 2 3 2 2" xfId="30995"/>
    <cellStyle name="Good 2 3 2 2 2" xfId="30996"/>
    <cellStyle name="Good 2 3 2 3" xfId="30997"/>
    <cellStyle name="Good 2 3 2 4" xfId="30998"/>
    <cellStyle name="Good 2 3 3" xfId="30999"/>
    <cellStyle name="Good 2 3 3 2" xfId="31000"/>
    <cellStyle name="Good 2 3 3 3" xfId="31001"/>
    <cellStyle name="Good 2 3 4" xfId="31002"/>
    <cellStyle name="Good 2 3 4 2" xfId="31003"/>
    <cellStyle name="Good 2 3 5" xfId="31004"/>
    <cellStyle name="Good 2 3 6" xfId="31005"/>
    <cellStyle name="Good 2 4" xfId="31006"/>
    <cellStyle name="Good 2 4 2" xfId="31007"/>
    <cellStyle name="Good 2 4 2 2" xfId="31008"/>
    <cellStyle name="Good 2 4 3" xfId="31009"/>
    <cellStyle name="Good 2 4 4" xfId="31010"/>
    <cellStyle name="Good 2 4 5" xfId="31011"/>
    <cellStyle name="Good 2 5" xfId="31012"/>
    <cellStyle name="Good 2 5 2" xfId="31013"/>
    <cellStyle name="Good 2 6" xfId="31014"/>
    <cellStyle name="Good 2 6 2" xfId="31015"/>
    <cellStyle name="Good 2 7" xfId="31016"/>
    <cellStyle name="Good 3" xfId="31017"/>
    <cellStyle name="Good 3 2" xfId="31018"/>
    <cellStyle name="Good 3 2 2" xfId="31019"/>
    <cellStyle name="Good 3 2 2 2" xfId="31020"/>
    <cellStyle name="Good 3 2 3" xfId="31021"/>
    <cellStyle name="Good 3 3" xfId="31022"/>
    <cellStyle name="Good 3 3 2" xfId="31023"/>
    <cellStyle name="Good 3 4" xfId="31024"/>
    <cellStyle name="Good 3 4 2" xfId="31025"/>
    <cellStyle name="Good 3 5" xfId="31026"/>
    <cellStyle name="Good 3 6" xfId="31027"/>
    <cellStyle name="Good 4" xfId="31028"/>
    <cellStyle name="Good 4 2" xfId="31029"/>
    <cellStyle name="Good 4 2 2" xfId="31030"/>
    <cellStyle name="Good 4 2 2 2" xfId="31031"/>
    <cellStyle name="Good 4 2 3" xfId="31032"/>
    <cellStyle name="Good 4 2 4" xfId="31033"/>
    <cellStyle name="Good 4 3" xfId="31034"/>
    <cellStyle name="Good 4 3 2" xfId="31035"/>
    <cellStyle name="Good 4 4" xfId="31036"/>
    <cellStyle name="Good 4 4 2" xfId="31037"/>
    <cellStyle name="Good 5" xfId="31038"/>
    <cellStyle name="Good 5 2" xfId="31039"/>
    <cellStyle name="Good 5 2 2" xfId="31040"/>
    <cellStyle name="Good 5 2 3" xfId="31041"/>
    <cellStyle name="Good 5 3" xfId="31042"/>
    <cellStyle name="Good 6" xfId="31043"/>
    <cellStyle name="Good 6 2" xfId="31044"/>
    <cellStyle name="Good 6 2 2" xfId="31045"/>
    <cellStyle name="Good 6 3" xfId="31046"/>
    <cellStyle name="Good 6 4" xfId="31047"/>
    <cellStyle name="Good 6 5" xfId="31048"/>
    <cellStyle name="Good 7" xfId="31049"/>
    <cellStyle name="Good 7 2" xfId="31050"/>
    <cellStyle name="Good 7 3" xfId="31051"/>
    <cellStyle name="Good 8" xfId="31052"/>
    <cellStyle name="Good 9" xfId="31053"/>
    <cellStyle name="Grey" xfId="31054"/>
    <cellStyle name="Grey 10" xfId="31055"/>
    <cellStyle name="Grey 2" xfId="31056"/>
    <cellStyle name="Grey 2 2" xfId="31057"/>
    <cellStyle name="Grey 2 2 2" xfId="31058"/>
    <cellStyle name="Grey 2 2 2 2" xfId="31059"/>
    <cellStyle name="Grey 2 2 2 2 2" xfId="31060"/>
    <cellStyle name="Grey 2 2 2 3" xfId="31061"/>
    <cellStyle name="Grey 2 2 2 4" xfId="31062"/>
    <cellStyle name="Grey 2 2 3" xfId="31063"/>
    <cellStyle name="Grey 2 2 3 2" xfId="31064"/>
    <cellStyle name="Grey 2 2 3 2 2" xfId="31065"/>
    <cellStyle name="Grey 2 2 3 3" xfId="31066"/>
    <cellStyle name="Grey 2 2 4" xfId="31067"/>
    <cellStyle name="Grey 2 2 4 2" xfId="31068"/>
    <cellStyle name="Grey 2 2 5" xfId="31069"/>
    <cellStyle name="Grey 2 2 5 2" xfId="31070"/>
    <cellStyle name="Grey 2 2 6" xfId="31071"/>
    <cellStyle name="Grey 2 2 7" xfId="31072"/>
    <cellStyle name="Grey 2 3" xfId="31073"/>
    <cellStyle name="Grey 2 3 2" xfId="31074"/>
    <cellStyle name="Grey 2 3 2 2" xfId="31075"/>
    <cellStyle name="Grey 2 3 3" xfId="31076"/>
    <cellStyle name="Grey 2 3 4" xfId="31077"/>
    <cellStyle name="Grey 2 4" xfId="31078"/>
    <cellStyle name="Grey 2 4 2" xfId="31079"/>
    <cellStyle name="Grey 2 5" xfId="31080"/>
    <cellStyle name="Grey 2 5 2" xfId="31081"/>
    <cellStyle name="Grey 2 6" xfId="31082"/>
    <cellStyle name="Grey 3" xfId="31083"/>
    <cellStyle name="Grey 3 2" xfId="31084"/>
    <cellStyle name="Grey 3 2 2" xfId="31085"/>
    <cellStyle name="Grey 3 2 2 2" xfId="31086"/>
    <cellStyle name="Grey 3 2 2 2 2" xfId="31087"/>
    <cellStyle name="Grey 3 2 2 3" xfId="31088"/>
    <cellStyle name="Grey 3 2 2 4" xfId="31089"/>
    <cellStyle name="Grey 3 2 3" xfId="31090"/>
    <cellStyle name="Grey 3 2 3 2" xfId="31091"/>
    <cellStyle name="Grey 3 2 3 2 2" xfId="31092"/>
    <cellStyle name="Grey 3 2 3 3" xfId="31093"/>
    <cellStyle name="Grey 3 2 4" xfId="31094"/>
    <cellStyle name="Grey 3 2 4 2" xfId="31095"/>
    <cellStyle name="Grey 3 2 5" xfId="31096"/>
    <cellStyle name="Grey 3 2 5 2" xfId="31097"/>
    <cellStyle name="Grey 3 2 6" xfId="31098"/>
    <cellStyle name="Grey 3 2 7" xfId="31099"/>
    <cellStyle name="Grey 3 3" xfId="31100"/>
    <cellStyle name="Grey 3 3 2" xfId="31101"/>
    <cellStyle name="Grey 3 3 2 2" xfId="31102"/>
    <cellStyle name="Grey 3 3 3" xfId="31103"/>
    <cellStyle name="Grey 3 3 4" xfId="31104"/>
    <cellStyle name="Grey 3 4" xfId="31105"/>
    <cellStyle name="Grey 3 4 2" xfId="31106"/>
    <cellStyle name="Grey 3 5" xfId="31107"/>
    <cellStyle name="Grey 3 5 2" xfId="31108"/>
    <cellStyle name="Grey 3 6" xfId="31109"/>
    <cellStyle name="Grey 4" xfId="31110"/>
    <cellStyle name="Grey 4 2" xfId="31111"/>
    <cellStyle name="Grey 4 2 2" xfId="31112"/>
    <cellStyle name="Grey 4 2 2 2" xfId="31113"/>
    <cellStyle name="Grey 4 2 3" xfId="31114"/>
    <cellStyle name="Grey 4 2 4" xfId="31115"/>
    <cellStyle name="Grey 4 2 5" xfId="31116"/>
    <cellStyle name="Grey 4 3" xfId="31117"/>
    <cellStyle name="Grey 4 3 2" xfId="31118"/>
    <cellStyle name="Grey 4 4" xfId="31119"/>
    <cellStyle name="Grey 4 4 2" xfId="31120"/>
    <cellStyle name="Grey 4 5" xfId="31121"/>
    <cellStyle name="Grey 5" xfId="31122"/>
    <cellStyle name="Grey 5 2" xfId="31123"/>
    <cellStyle name="Grey 5 2 2" xfId="31124"/>
    <cellStyle name="Grey 5 2 2 2" xfId="31125"/>
    <cellStyle name="Grey 5 2 2 2 2" xfId="31126"/>
    <cellStyle name="Grey 5 2 2 3" xfId="31127"/>
    <cellStyle name="Grey 5 2 3" xfId="31128"/>
    <cellStyle name="Grey 5 2 3 2" xfId="31129"/>
    <cellStyle name="Grey 5 2 4" xfId="31130"/>
    <cellStyle name="Grey 5 2 4 2" xfId="31131"/>
    <cellStyle name="Grey 5 2 5" xfId="31132"/>
    <cellStyle name="Grey 5 3" xfId="31133"/>
    <cellStyle name="Grey 5 3 2" xfId="31134"/>
    <cellStyle name="Grey 5 3 2 2" xfId="31135"/>
    <cellStyle name="Grey 5 3 3" xfId="31136"/>
    <cellStyle name="Grey 5 4" xfId="31137"/>
    <cellStyle name="Grey 5 4 2" xfId="31138"/>
    <cellStyle name="Grey 5 4 2 2" xfId="31139"/>
    <cellStyle name="Grey 5 4 3" xfId="31140"/>
    <cellStyle name="Grey 5 5" xfId="31141"/>
    <cellStyle name="Grey 5 5 2" xfId="31142"/>
    <cellStyle name="Grey 5 6" xfId="31143"/>
    <cellStyle name="Grey 5 6 2" xfId="31144"/>
    <cellStyle name="Grey 5 7" xfId="31145"/>
    <cellStyle name="Grey 6" xfId="31146"/>
    <cellStyle name="Grey 6 2" xfId="31147"/>
    <cellStyle name="Grey 6 2 2" xfId="31148"/>
    <cellStyle name="Grey 6 2 3" xfId="31149"/>
    <cellStyle name="Grey 6 3" xfId="31150"/>
    <cellStyle name="Grey 6 4" xfId="31151"/>
    <cellStyle name="Grey 6 5" xfId="31152"/>
    <cellStyle name="Grey 7" xfId="31153"/>
    <cellStyle name="Grey 7 2" xfId="31154"/>
    <cellStyle name="Grey 8" xfId="31155"/>
    <cellStyle name="Grey 8 2" xfId="31156"/>
    <cellStyle name="Grey 9" xfId="31157"/>
    <cellStyle name="Grey 9 2" xfId="31158"/>
    <cellStyle name="Grey_(C) WHE Proforma with ITC cash grant 10 Yr Amort_for deferral_102809" xfId="31159"/>
    <cellStyle name="g-tota - Style7" xfId="31160"/>
    <cellStyle name="Header" xfId="31161"/>
    <cellStyle name="Header1" xfId="31162"/>
    <cellStyle name="Header1 2" xfId="31163"/>
    <cellStyle name="Header1 2 2" xfId="31164"/>
    <cellStyle name="Header1 2 2 2" xfId="31165"/>
    <cellStyle name="Header1 2 2 2 2" xfId="31166"/>
    <cellStyle name="Header1 2 2 3" xfId="31167"/>
    <cellStyle name="Header1 2 3" xfId="31168"/>
    <cellStyle name="Header1 2 3 2" xfId="31169"/>
    <cellStyle name="Header1 2 4" xfId="31170"/>
    <cellStyle name="Header1 2 4 2" xfId="31171"/>
    <cellStyle name="Header1 2 5" xfId="31172"/>
    <cellStyle name="Header1 3" xfId="31173"/>
    <cellStyle name="Header1 3 2" xfId="31174"/>
    <cellStyle name="Header1 3 2 2" xfId="31175"/>
    <cellStyle name="Header1 3 2 3" xfId="31176"/>
    <cellStyle name="Header1 3 2 4" xfId="31177"/>
    <cellStyle name="Header1 3 3" xfId="31178"/>
    <cellStyle name="Header1 3 4" xfId="31179"/>
    <cellStyle name="Header1 3 5" xfId="31180"/>
    <cellStyle name="Header1 4" xfId="31181"/>
    <cellStyle name="Header1 4 2" xfId="31182"/>
    <cellStyle name="Header1 5" xfId="31183"/>
    <cellStyle name="Header1 5 2" xfId="31184"/>
    <cellStyle name="Header1 6" xfId="31185"/>
    <cellStyle name="Header1_AURORA Total New" xfId="31186"/>
    <cellStyle name="Header2" xfId="31187"/>
    <cellStyle name="Header2 2" xfId="31188"/>
    <cellStyle name="Header2 2 2" xfId="31189"/>
    <cellStyle name="Header2 2 2 2" xfId="31190"/>
    <cellStyle name="Header2 2 2 2 2" xfId="31191"/>
    <cellStyle name="Header2 2 2 3" xfId="31192"/>
    <cellStyle name="Header2 2 3" xfId="31193"/>
    <cellStyle name="Header2 2 3 2" xfId="31194"/>
    <cellStyle name="Header2 2 4" xfId="31195"/>
    <cellStyle name="Header2 2 4 2" xfId="31196"/>
    <cellStyle name="Header2 2 5" xfId="31197"/>
    <cellStyle name="Header2 2 6" xfId="31198"/>
    <cellStyle name="Header2 2 7" xfId="31199"/>
    <cellStyle name="Header2 3" xfId="31200"/>
    <cellStyle name="Header2 3 2" xfId="31201"/>
    <cellStyle name="Header2 3 2 2" xfId="31202"/>
    <cellStyle name="Header2 3 2 3" xfId="31203"/>
    <cellStyle name="Header2 3 2 4" xfId="31204"/>
    <cellStyle name="Header2 3 2 5" xfId="31205"/>
    <cellStyle name="Header2 3 2 6" xfId="31206"/>
    <cellStyle name="Header2 3 2 7" xfId="31207"/>
    <cellStyle name="Header2 3 2 8" xfId="31208"/>
    <cellStyle name="Header2 3 3" xfId="31209"/>
    <cellStyle name="Header2 3 4" xfId="31210"/>
    <cellStyle name="Header2 3 5" xfId="31211"/>
    <cellStyle name="Header2 4" xfId="31212"/>
    <cellStyle name="Header2 4 2" xfId="31213"/>
    <cellStyle name="Header2 4 3" xfId="31214"/>
    <cellStyle name="Header2 4 4" xfId="31215"/>
    <cellStyle name="Header2 4 5" xfId="31216"/>
    <cellStyle name="Header2 4 6" xfId="31217"/>
    <cellStyle name="Header2 4 7" xfId="31218"/>
    <cellStyle name="Header2 5" xfId="31219"/>
    <cellStyle name="Header2 5 2" xfId="31220"/>
    <cellStyle name="Header2 6" xfId="31221"/>
    <cellStyle name="Header2 7" xfId="31222"/>
    <cellStyle name="Header2_AURORA Total New" xfId="31223"/>
    <cellStyle name="Heading" xfId="31224"/>
    <cellStyle name="Heading 1 10" xfId="31225"/>
    <cellStyle name="Heading 1 2" xfId="31226"/>
    <cellStyle name="Heading 1 2 2" xfId="31227"/>
    <cellStyle name="Heading 1 2 2 2" xfId="31228"/>
    <cellStyle name="Heading 1 2 2 2 2" xfId="31229"/>
    <cellStyle name="Heading 1 2 2 2 2 2" xfId="31230"/>
    <cellStyle name="Heading 1 2 2 2 3" xfId="31231"/>
    <cellStyle name="Heading 1 2 2 2 4" xfId="31232"/>
    <cellStyle name="Heading 1 2 2 3" xfId="31233"/>
    <cellStyle name="Heading 1 2 2 3 2" xfId="31234"/>
    <cellStyle name="Heading 1 2 2 4" xfId="31235"/>
    <cellStyle name="Heading 1 2 2 4 2" xfId="31236"/>
    <cellStyle name="Heading 1 2 2 5" xfId="31237"/>
    <cellStyle name="Heading 1 2 3" xfId="31238"/>
    <cellStyle name="Heading 1 2 3 2" xfId="31239"/>
    <cellStyle name="Heading 1 2 3 2 2" xfId="31240"/>
    <cellStyle name="Heading 1 2 3 2 2 2" xfId="31241"/>
    <cellStyle name="Heading 1 2 3 2 3" xfId="31242"/>
    <cellStyle name="Heading 1 2 3 2 4" xfId="31243"/>
    <cellStyle name="Heading 1 2 3 3" xfId="31244"/>
    <cellStyle name="Heading 1 2 3 3 2" xfId="31245"/>
    <cellStyle name="Heading 1 2 3 3 3" xfId="31246"/>
    <cellStyle name="Heading 1 2 3 4" xfId="31247"/>
    <cellStyle name="Heading 1 2 3 4 2" xfId="31248"/>
    <cellStyle name="Heading 1 2 3 5" xfId="31249"/>
    <cellStyle name="Heading 1 2 3 6" xfId="31250"/>
    <cellStyle name="Heading 1 2 4" xfId="31251"/>
    <cellStyle name="Heading 1 2 4 2" xfId="31252"/>
    <cellStyle name="Heading 1 2 4 2 2" xfId="31253"/>
    <cellStyle name="Heading 1 2 4 3" xfId="31254"/>
    <cellStyle name="Heading 1 2 4 4" xfId="31255"/>
    <cellStyle name="Heading 1 2 4 5" xfId="31256"/>
    <cellStyle name="Heading 1 2 5" xfId="31257"/>
    <cellStyle name="Heading 1 2 5 2" xfId="31258"/>
    <cellStyle name="Heading 1 2 5 2 2" xfId="31259"/>
    <cellStyle name="Heading 1 2 5 3" xfId="31260"/>
    <cellStyle name="Heading 1 2 5 4" xfId="31261"/>
    <cellStyle name="Heading 1 2 6" xfId="31262"/>
    <cellStyle name="Heading 1 2 6 2" xfId="31263"/>
    <cellStyle name="Heading 1 2 7" xfId="31264"/>
    <cellStyle name="Heading 1 2 8" xfId="31265"/>
    <cellStyle name="Heading 1 3" xfId="31266"/>
    <cellStyle name="Heading 1 3 2" xfId="31267"/>
    <cellStyle name="Heading 1 3 2 2" xfId="31268"/>
    <cellStyle name="Heading 1 3 2 2 2" xfId="31269"/>
    <cellStyle name="Heading 1 3 2 3" xfId="31270"/>
    <cellStyle name="Heading 1 3 2 4" xfId="31271"/>
    <cellStyle name="Heading 1 3 2 5" xfId="31272"/>
    <cellStyle name="Heading 1 3 3" xfId="31273"/>
    <cellStyle name="Heading 1 3 3 2" xfId="31274"/>
    <cellStyle name="Heading 1 3 3 2 2" xfId="31275"/>
    <cellStyle name="Heading 1 3 3 3" xfId="31276"/>
    <cellStyle name="Heading 1 3 4" xfId="31277"/>
    <cellStyle name="Heading 1 3 4 2" xfId="31278"/>
    <cellStyle name="Heading 1 3 5" xfId="31279"/>
    <cellStyle name="Heading 1 3 6" xfId="31280"/>
    <cellStyle name="Heading 1 4" xfId="31281"/>
    <cellStyle name="Heading 1 4 2" xfId="31282"/>
    <cellStyle name="Heading 1 4 2 2" xfId="31283"/>
    <cellStyle name="Heading 1 4 2 3" xfId="31284"/>
    <cellStyle name="Heading 1 4 3" xfId="31285"/>
    <cellStyle name="Heading 1 4 4" xfId="31286"/>
    <cellStyle name="Heading 1 5" xfId="31287"/>
    <cellStyle name="Heading 1 5 2" xfId="31288"/>
    <cellStyle name="Heading 1 5 2 2" xfId="31289"/>
    <cellStyle name="Heading 1 5 3" xfId="31290"/>
    <cellStyle name="Heading 1 5 4" xfId="31291"/>
    <cellStyle name="Heading 1 6" xfId="31292"/>
    <cellStyle name="Heading 1 6 2" xfId="31293"/>
    <cellStyle name="Heading 1 6 3" xfId="31294"/>
    <cellStyle name="Heading 1 7" xfId="31295"/>
    <cellStyle name="Heading 1 8" xfId="31296"/>
    <cellStyle name="Heading 1 9" xfId="31297"/>
    <cellStyle name="Heading 1 9 2" xfId="31298"/>
    <cellStyle name="Heading 2 10" xfId="31299"/>
    <cellStyle name="Heading 2 2" xfId="31300"/>
    <cellStyle name="Heading 2 2 2" xfId="31301"/>
    <cellStyle name="Heading 2 2 2 2" xfId="31302"/>
    <cellStyle name="Heading 2 2 2 2 2" xfId="31303"/>
    <cellStyle name="Heading 2 2 2 2 2 2" xfId="31304"/>
    <cellStyle name="Heading 2 2 2 2 3" xfId="31305"/>
    <cellStyle name="Heading 2 2 2 2 4" xfId="31306"/>
    <cellStyle name="Heading 2 2 2 3" xfId="31307"/>
    <cellStyle name="Heading 2 2 2 3 2" xfId="31308"/>
    <cellStyle name="Heading 2 2 2 4" xfId="31309"/>
    <cellStyle name="Heading 2 2 2 4 2" xfId="31310"/>
    <cellStyle name="Heading 2 2 2 5" xfId="31311"/>
    <cellStyle name="Heading 2 2 3" xfId="31312"/>
    <cellStyle name="Heading 2 2 3 2" xfId="31313"/>
    <cellStyle name="Heading 2 2 3 2 2" xfId="31314"/>
    <cellStyle name="Heading 2 2 3 2 2 2" xfId="31315"/>
    <cellStyle name="Heading 2 2 3 2 3" xfId="31316"/>
    <cellStyle name="Heading 2 2 3 2 4" xfId="31317"/>
    <cellStyle name="Heading 2 2 3 3" xfId="31318"/>
    <cellStyle name="Heading 2 2 3 3 2" xfId="31319"/>
    <cellStyle name="Heading 2 2 3 3 3" xfId="31320"/>
    <cellStyle name="Heading 2 2 3 4" xfId="31321"/>
    <cellStyle name="Heading 2 2 3 4 2" xfId="31322"/>
    <cellStyle name="Heading 2 2 3 5" xfId="31323"/>
    <cellStyle name="Heading 2 2 3 6" xfId="31324"/>
    <cellStyle name="Heading 2 2 4" xfId="31325"/>
    <cellStyle name="Heading 2 2 4 2" xfId="31326"/>
    <cellStyle name="Heading 2 2 4 2 2" xfId="31327"/>
    <cellStyle name="Heading 2 2 4 3" xfId="31328"/>
    <cellStyle name="Heading 2 2 4 4" xfId="31329"/>
    <cellStyle name="Heading 2 2 4 5" xfId="31330"/>
    <cellStyle name="Heading 2 2 5" xfId="31331"/>
    <cellStyle name="Heading 2 2 5 2" xfId="31332"/>
    <cellStyle name="Heading 2 2 5 2 2" xfId="31333"/>
    <cellStyle name="Heading 2 2 5 3" xfId="31334"/>
    <cellStyle name="Heading 2 2 5 4" xfId="31335"/>
    <cellStyle name="Heading 2 2 6" xfId="31336"/>
    <cellStyle name="Heading 2 2 6 2" xfId="31337"/>
    <cellStyle name="Heading 2 2 7" xfId="31338"/>
    <cellStyle name="Heading 2 2 8" xfId="31339"/>
    <cellStyle name="Heading 2 3" xfId="31340"/>
    <cellStyle name="Heading 2 3 2" xfId="31341"/>
    <cellStyle name="Heading 2 3 2 2" xfId="31342"/>
    <cellStyle name="Heading 2 3 2 2 2" xfId="31343"/>
    <cellStyle name="Heading 2 3 2 3" xfId="31344"/>
    <cellStyle name="Heading 2 3 2 4" xfId="31345"/>
    <cellStyle name="Heading 2 3 2 5" xfId="31346"/>
    <cellStyle name="Heading 2 3 3" xfId="31347"/>
    <cellStyle name="Heading 2 3 3 2" xfId="31348"/>
    <cellStyle name="Heading 2 3 3 2 2" xfId="31349"/>
    <cellStyle name="Heading 2 3 3 3" xfId="31350"/>
    <cellStyle name="Heading 2 3 4" xfId="31351"/>
    <cellStyle name="Heading 2 3 4 2" xfId="31352"/>
    <cellStyle name="Heading 2 3 5" xfId="31353"/>
    <cellStyle name="Heading 2 3 6" xfId="31354"/>
    <cellStyle name="Heading 2 4" xfId="31355"/>
    <cellStyle name="Heading 2 4 2" xfId="31356"/>
    <cellStyle name="Heading 2 4 2 2" xfId="31357"/>
    <cellStyle name="Heading 2 4 2 3" xfId="31358"/>
    <cellStyle name="Heading 2 4 3" xfId="31359"/>
    <cellStyle name="Heading 2 4 4" xfId="31360"/>
    <cellStyle name="Heading 2 5" xfId="31361"/>
    <cellStyle name="Heading 2 5 2" xfId="31362"/>
    <cellStyle name="Heading 2 5 2 2" xfId="31363"/>
    <cellStyle name="Heading 2 5 3" xfId="31364"/>
    <cellStyle name="Heading 2 5 4" xfId="31365"/>
    <cellStyle name="Heading 2 6" xfId="31366"/>
    <cellStyle name="Heading 2 6 2" xfId="31367"/>
    <cellStyle name="Heading 2 6 3" xfId="31368"/>
    <cellStyle name="Heading 2 7" xfId="31369"/>
    <cellStyle name="Heading 2 8" xfId="31370"/>
    <cellStyle name="Heading 2 9" xfId="31371"/>
    <cellStyle name="Heading 2 9 2" xfId="31372"/>
    <cellStyle name="Heading 3 10" xfId="31373"/>
    <cellStyle name="Heading 3 2" xfId="31374"/>
    <cellStyle name="Heading 3 2 2" xfId="31375"/>
    <cellStyle name="Heading 3 2 2 2" xfId="31376"/>
    <cellStyle name="Heading 3 2 2 2 2" xfId="31377"/>
    <cellStyle name="Heading 3 2 2 2 2 2" xfId="31378"/>
    <cellStyle name="Heading 3 2 2 2 3" xfId="31379"/>
    <cellStyle name="Heading 3 2 2 2 4" xfId="31380"/>
    <cellStyle name="Heading 3 2 2 3" xfId="31381"/>
    <cellStyle name="Heading 3 2 2 3 2" xfId="31382"/>
    <cellStyle name="Heading 3 2 2 4" xfId="31383"/>
    <cellStyle name="Heading 3 2 2 4 2" xfId="31384"/>
    <cellStyle name="Heading 3 2 2 5" xfId="31385"/>
    <cellStyle name="Heading 3 2 3" xfId="31386"/>
    <cellStyle name="Heading 3 2 3 2" xfId="31387"/>
    <cellStyle name="Heading 3 2 3 2 2" xfId="31388"/>
    <cellStyle name="Heading 3 2 3 2 2 2" xfId="31389"/>
    <cellStyle name="Heading 3 2 3 2 3" xfId="31390"/>
    <cellStyle name="Heading 3 2 3 2 4" xfId="31391"/>
    <cellStyle name="Heading 3 2 3 3" xfId="31392"/>
    <cellStyle name="Heading 3 2 3 3 2" xfId="31393"/>
    <cellStyle name="Heading 3 2 3 3 3" xfId="31394"/>
    <cellStyle name="Heading 3 2 3 4" xfId="31395"/>
    <cellStyle name="Heading 3 2 3 4 2" xfId="31396"/>
    <cellStyle name="Heading 3 2 3 4 3" xfId="31397"/>
    <cellStyle name="Heading 3 2 3 5" xfId="31398"/>
    <cellStyle name="Heading 3 2 3 6" xfId="31399"/>
    <cellStyle name="Heading 3 2 4" xfId="31400"/>
    <cellStyle name="Heading 3 2 4 2" xfId="31401"/>
    <cellStyle name="Heading 3 2 4 2 2" xfId="31402"/>
    <cellStyle name="Heading 3 2 4 3" xfId="31403"/>
    <cellStyle name="Heading 3 2 4 4" xfId="31404"/>
    <cellStyle name="Heading 3 2 4 5" xfId="31405"/>
    <cellStyle name="Heading 3 2 5" xfId="31406"/>
    <cellStyle name="Heading 3 2 5 2" xfId="31407"/>
    <cellStyle name="Heading 3 2 5 3" xfId="31408"/>
    <cellStyle name="Heading 3 2 6" xfId="31409"/>
    <cellStyle name="Heading 3 2 6 2" xfId="31410"/>
    <cellStyle name="Heading 3 2 7" xfId="31411"/>
    <cellStyle name="Heading 3 3" xfId="31412"/>
    <cellStyle name="Heading 3 3 2" xfId="31413"/>
    <cellStyle name="Heading 3 3 2 2" xfId="31414"/>
    <cellStyle name="Heading 3 3 2 2 2" xfId="31415"/>
    <cellStyle name="Heading 3 3 2 3" xfId="31416"/>
    <cellStyle name="Heading 3 3 3" xfId="31417"/>
    <cellStyle name="Heading 3 3 3 2" xfId="31418"/>
    <cellStyle name="Heading 3 3 4" xfId="31419"/>
    <cellStyle name="Heading 3 3 4 2" xfId="31420"/>
    <cellStyle name="Heading 3 3 5" xfId="31421"/>
    <cellStyle name="Heading 3 3 6" xfId="31422"/>
    <cellStyle name="Heading 3 4" xfId="31423"/>
    <cellStyle name="Heading 3 4 2" xfId="31424"/>
    <cellStyle name="Heading 3 4 2 2" xfId="31425"/>
    <cellStyle name="Heading 3 4 2 2 2" xfId="31426"/>
    <cellStyle name="Heading 3 4 2 3" xfId="31427"/>
    <cellStyle name="Heading 3 4 2 4" xfId="31428"/>
    <cellStyle name="Heading 3 4 3" xfId="31429"/>
    <cellStyle name="Heading 3 4 3 2" xfId="31430"/>
    <cellStyle name="Heading 3 4 4" xfId="31431"/>
    <cellStyle name="Heading 3 4 4 2" xfId="31432"/>
    <cellStyle name="Heading 3 5" xfId="31433"/>
    <cellStyle name="Heading 3 5 2" xfId="31434"/>
    <cellStyle name="Heading 3 5 2 2" xfId="31435"/>
    <cellStyle name="Heading 3 5 2 3" xfId="31436"/>
    <cellStyle name="Heading 3 5 3" xfId="31437"/>
    <cellStyle name="Heading 3 6" xfId="31438"/>
    <cellStyle name="Heading 3 6 2" xfId="31439"/>
    <cellStyle name="Heading 3 6 2 2" xfId="31440"/>
    <cellStyle name="Heading 3 6 3" xfId="31441"/>
    <cellStyle name="Heading 3 6 4" xfId="31442"/>
    <cellStyle name="Heading 3 6 5" xfId="31443"/>
    <cellStyle name="Heading 3 7" xfId="31444"/>
    <cellStyle name="Heading 3 7 2" xfId="31445"/>
    <cellStyle name="Heading 3 7 3" xfId="31446"/>
    <cellStyle name="Heading 3 8" xfId="31447"/>
    <cellStyle name="Heading 3 9" xfId="31448"/>
    <cellStyle name="Heading 4 10" xfId="31449"/>
    <cellStyle name="Heading 4 2" xfId="31450"/>
    <cellStyle name="Heading 4 2 2" xfId="31451"/>
    <cellStyle name="Heading 4 2 2 2" xfId="31452"/>
    <cellStyle name="Heading 4 2 2 2 2" xfId="31453"/>
    <cellStyle name="Heading 4 2 2 2 2 2" xfId="31454"/>
    <cellStyle name="Heading 4 2 2 2 3" xfId="31455"/>
    <cellStyle name="Heading 4 2 2 2 4" xfId="31456"/>
    <cellStyle name="Heading 4 2 2 3" xfId="31457"/>
    <cellStyle name="Heading 4 2 2 3 2" xfId="31458"/>
    <cellStyle name="Heading 4 2 2 4" xfId="31459"/>
    <cellStyle name="Heading 4 2 2 4 2" xfId="31460"/>
    <cellStyle name="Heading 4 2 2 5" xfId="31461"/>
    <cellStyle name="Heading 4 2 3" xfId="31462"/>
    <cellStyle name="Heading 4 2 3 2" xfId="31463"/>
    <cellStyle name="Heading 4 2 3 2 2" xfId="31464"/>
    <cellStyle name="Heading 4 2 3 2 2 2" xfId="31465"/>
    <cellStyle name="Heading 4 2 3 2 3" xfId="31466"/>
    <cellStyle name="Heading 4 2 3 2 4" xfId="31467"/>
    <cellStyle name="Heading 4 2 3 3" xfId="31468"/>
    <cellStyle name="Heading 4 2 3 3 2" xfId="31469"/>
    <cellStyle name="Heading 4 2 3 3 3" xfId="31470"/>
    <cellStyle name="Heading 4 2 3 4" xfId="31471"/>
    <cellStyle name="Heading 4 2 3 4 2" xfId="31472"/>
    <cellStyle name="Heading 4 2 3 5" xfId="31473"/>
    <cellStyle name="Heading 4 2 4" xfId="31474"/>
    <cellStyle name="Heading 4 2 4 2" xfId="31475"/>
    <cellStyle name="Heading 4 2 4 2 2" xfId="31476"/>
    <cellStyle name="Heading 4 2 4 3" xfId="31477"/>
    <cellStyle name="Heading 4 2 4 4" xfId="31478"/>
    <cellStyle name="Heading 4 2 4 5" xfId="31479"/>
    <cellStyle name="Heading 4 2 5" xfId="31480"/>
    <cellStyle name="Heading 4 2 5 2" xfId="31481"/>
    <cellStyle name="Heading 4 2 5 3" xfId="31482"/>
    <cellStyle name="Heading 4 2 6" xfId="31483"/>
    <cellStyle name="Heading 4 2 6 2" xfId="31484"/>
    <cellStyle name="Heading 4 2 7" xfId="31485"/>
    <cellStyle name="Heading 4 3" xfId="31486"/>
    <cellStyle name="Heading 4 3 2" xfId="31487"/>
    <cellStyle name="Heading 4 3 2 2" xfId="31488"/>
    <cellStyle name="Heading 4 3 2 2 2" xfId="31489"/>
    <cellStyle name="Heading 4 3 2 3" xfId="31490"/>
    <cellStyle name="Heading 4 3 3" xfId="31491"/>
    <cellStyle name="Heading 4 3 3 2" xfId="31492"/>
    <cellStyle name="Heading 4 3 4" xfId="31493"/>
    <cellStyle name="Heading 4 3 4 2" xfId="31494"/>
    <cellStyle name="Heading 4 3 5" xfId="31495"/>
    <cellStyle name="Heading 4 3 6" xfId="31496"/>
    <cellStyle name="Heading 4 4" xfId="31497"/>
    <cellStyle name="Heading 4 4 2" xfId="31498"/>
    <cellStyle name="Heading 4 4 2 2" xfId="31499"/>
    <cellStyle name="Heading 4 4 2 2 2" xfId="31500"/>
    <cellStyle name="Heading 4 4 2 3" xfId="31501"/>
    <cellStyle name="Heading 4 4 2 4" xfId="31502"/>
    <cellStyle name="Heading 4 4 3" xfId="31503"/>
    <cellStyle name="Heading 4 4 3 2" xfId="31504"/>
    <cellStyle name="Heading 4 4 4" xfId="31505"/>
    <cellStyle name="Heading 4 4 4 2" xfId="31506"/>
    <cellStyle name="Heading 4 5" xfId="31507"/>
    <cellStyle name="Heading 4 5 2" xfId="31508"/>
    <cellStyle name="Heading 4 5 2 2" xfId="31509"/>
    <cellStyle name="Heading 4 5 2 3" xfId="31510"/>
    <cellStyle name="Heading 4 5 3" xfId="31511"/>
    <cellStyle name="Heading 4 6" xfId="31512"/>
    <cellStyle name="Heading 4 6 2" xfId="31513"/>
    <cellStyle name="Heading 4 6 2 2" xfId="31514"/>
    <cellStyle name="Heading 4 6 3" xfId="31515"/>
    <cellStyle name="Heading 4 6 4" xfId="31516"/>
    <cellStyle name="Heading 4 6 5" xfId="31517"/>
    <cellStyle name="Heading 4 7" xfId="31518"/>
    <cellStyle name="Heading 4 7 2" xfId="31519"/>
    <cellStyle name="Heading 4 7 3" xfId="31520"/>
    <cellStyle name="Heading 4 8" xfId="31521"/>
    <cellStyle name="Heading 4 9" xfId="31522"/>
    <cellStyle name="Heading 5" xfId="31523"/>
    <cellStyle name="Heading1" xfId="31524"/>
    <cellStyle name="Heading1 2" xfId="31525"/>
    <cellStyle name="Heading1 2 2" xfId="31526"/>
    <cellStyle name="Heading1 2 2 2" xfId="31527"/>
    <cellStyle name="Heading1 2 3" xfId="31528"/>
    <cellStyle name="Heading1 2 3 2" xfId="31529"/>
    <cellStyle name="Heading1 2 4" xfId="31530"/>
    <cellStyle name="Heading1 3" xfId="31531"/>
    <cellStyle name="Heading1 3 2" xfId="31532"/>
    <cellStyle name="Heading1 3 2 2" xfId="31533"/>
    <cellStyle name="Heading1 3 2 3" xfId="31534"/>
    <cellStyle name="Heading1 3 2 4" xfId="31535"/>
    <cellStyle name="Heading1 3 3" xfId="31536"/>
    <cellStyle name="Heading1 3 4" xfId="31537"/>
    <cellStyle name="Heading1 3 5" xfId="31538"/>
    <cellStyle name="Heading1 4" xfId="31539"/>
    <cellStyle name="Heading1 4 2" xfId="31540"/>
    <cellStyle name="Heading1 5" xfId="31541"/>
    <cellStyle name="Heading1 5 2" xfId="31542"/>
    <cellStyle name="Heading1 6" xfId="31543"/>
    <cellStyle name="Heading1 6 2" xfId="31544"/>
    <cellStyle name="Heading1 7" xfId="31545"/>
    <cellStyle name="Heading2" xfId="31546"/>
    <cellStyle name="Heading2 2" xfId="31547"/>
    <cellStyle name="Heading2 2 2" xfId="31548"/>
    <cellStyle name="Heading2 2 2 2" xfId="31549"/>
    <cellStyle name="Heading2 2 3" xfId="31550"/>
    <cellStyle name="Heading2 2 3 2" xfId="31551"/>
    <cellStyle name="Heading2 2 4" xfId="31552"/>
    <cellStyle name="Heading2 3" xfId="31553"/>
    <cellStyle name="Heading2 3 2" xfId="31554"/>
    <cellStyle name="Heading2 3 2 2" xfId="31555"/>
    <cellStyle name="Heading2 3 2 3" xfId="31556"/>
    <cellStyle name="Heading2 3 2 4" xfId="31557"/>
    <cellStyle name="Heading2 3 3" xfId="31558"/>
    <cellStyle name="Heading2 3 4" xfId="31559"/>
    <cellStyle name="Heading2 3 5" xfId="31560"/>
    <cellStyle name="Heading2 4" xfId="31561"/>
    <cellStyle name="Heading2 4 2" xfId="31562"/>
    <cellStyle name="Heading2 5" xfId="31563"/>
    <cellStyle name="Heading2 5 2" xfId="31564"/>
    <cellStyle name="Heading2 6" xfId="31565"/>
    <cellStyle name="Heading2 6 2" xfId="31566"/>
    <cellStyle name="Heading2 7" xfId="31567"/>
    <cellStyle name="HeadlineStyle" xfId="31568"/>
    <cellStyle name="HeadlineStyle 2" xfId="31569"/>
    <cellStyle name="HeadlineStyle 2 2" xfId="31570"/>
    <cellStyle name="HeadlineStyle 2 2 2" xfId="31571"/>
    <cellStyle name="HeadlineStyle 2 2 2 2" xfId="31572"/>
    <cellStyle name="HeadlineStyle 2 3" xfId="31573"/>
    <cellStyle name="HeadlineStyle 2 3 2" xfId="31574"/>
    <cellStyle name="HeadlineStyle 2 4" xfId="31575"/>
    <cellStyle name="HeadlineStyle 2 4 2" xfId="31576"/>
    <cellStyle name="HeadlineStyle 3" xfId="31577"/>
    <cellStyle name="HeadlineStyle 3 2" xfId="31578"/>
    <cellStyle name="HeadlineStyle 3 2 2" xfId="31579"/>
    <cellStyle name="HeadlineStyle 4" xfId="31580"/>
    <cellStyle name="HeadlineStyle 4 2" xfId="31581"/>
    <cellStyle name="HeadlineStyle 4 2 2" xfId="31582"/>
    <cellStyle name="HeadlineStyle 4 3" xfId="31583"/>
    <cellStyle name="HeadlineStyle 5" xfId="31584"/>
    <cellStyle name="HeadlineStyle 5 2" xfId="31585"/>
    <cellStyle name="HeadlineStyle 6" xfId="31586"/>
    <cellStyle name="HeadlineStyle 6 2" xfId="31587"/>
    <cellStyle name="HeadlineStyleJustified" xfId="31588"/>
    <cellStyle name="HeadlineStyleJustified 2" xfId="31589"/>
    <cellStyle name="HeadlineStyleJustified 2 2" xfId="31590"/>
    <cellStyle name="HeadlineStyleJustified 2 2 2" xfId="31591"/>
    <cellStyle name="HeadlineStyleJustified 2 2 2 2" xfId="31592"/>
    <cellStyle name="HeadlineStyleJustified 2 3" xfId="31593"/>
    <cellStyle name="HeadlineStyleJustified 2 3 2" xfId="31594"/>
    <cellStyle name="HeadlineStyleJustified 2 4" xfId="31595"/>
    <cellStyle name="HeadlineStyleJustified 2 4 2" xfId="31596"/>
    <cellStyle name="HeadlineStyleJustified 3" xfId="31597"/>
    <cellStyle name="HeadlineStyleJustified 3 2" xfId="31598"/>
    <cellStyle name="HeadlineStyleJustified 3 2 2" xfId="31599"/>
    <cellStyle name="HeadlineStyleJustified 4" xfId="31600"/>
    <cellStyle name="HeadlineStyleJustified 4 2" xfId="31601"/>
    <cellStyle name="HeadlineStyleJustified 4 2 2" xfId="31602"/>
    <cellStyle name="HeadlineStyleJustified 4 3" xfId="31603"/>
    <cellStyle name="HeadlineStyleJustified 5" xfId="31604"/>
    <cellStyle name="HeadlineStyleJustified 5 2" xfId="31605"/>
    <cellStyle name="HeadlineStyleJustified 6" xfId="31606"/>
    <cellStyle name="HeadlineStyleJustified 6 2" xfId="31607"/>
    <cellStyle name="Hyperlink 2" xfId="31608"/>
    <cellStyle name="Hyperlink 2 2" xfId="31609"/>
    <cellStyle name="Hyperlink 2 2 2" xfId="31610"/>
    <cellStyle name="Hyperlink 2 2 2 2" xfId="31611"/>
    <cellStyle name="Hyperlink 2 2 3" xfId="31612"/>
    <cellStyle name="Hyperlink 2 3" xfId="31613"/>
    <cellStyle name="Hyperlink 2 3 2" xfId="31614"/>
    <cellStyle name="Hyperlink 2 4" xfId="31615"/>
    <cellStyle name="Hyperlink 2 4 2" xfId="31616"/>
    <cellStyle name="Hyperlink 2 5" xfId="31617"/>
    <cellStyle name="Hyperlink 3" xfId="31618"/>
    <cellStyle name="Hyperlink 3 2" xfId="31619"/>
    <cellStyle name="Input [yellow]" xfId="31620"/>
    <cellStyle name="Input [yellow] 10" xfId="31621"/>
    <cellStyle name="Input [yellow] 2" xfId="31622"/>
    <cellStyle name="Input [yellow] 2 2" xfId="31623"/>
    <cellStyle name="Input [yellow] 2 2 2" xfId="31624"/>
    <cellStyle name="Input [yellow] 2 2 2 2" xfId="31625"/>
    <cellStyle name="Input [yellow] 2 2 2 2 2" xfId="31626"/>
    <cellStyle name="Input [yellow] 2 2 2 3" xfId="31627"/>
    <cellStyle name="Input [yellow] 2 2 2 4" xfId="31628"/>
    <cellStyle name="Input [yellow] 2 2 3" xfId="31629"/>
    <cellStyle name="Input [yellow] 2 2 3 2" xfId="31630"/>
    <cellStyle name="Input [yellow] 2 2 3 2 2" xfId="31631"/>
    <cellStyle name="Input [yellow] 2 2 3 3" xfId="31632"/>
    <cellStyle name="Input [yellow] 2 2 4" xfId="31633"/>
    <cellStyle name="Input [yellow] 2 2 4 2" xfId="31634"/>
    <cellStyle name="Input [yellow] 2 2 5" xfId="31635"/>
    <cellStyle name="Input [yellow] 2 2 5 2" xfId="31636"/>
    <cellStyle name="Input [yellow] 2 2 6" xfId="31637"/>
    <cellStyle name="Input [yellow] 2 2 7" xfId="31638"/>
    <cellStyle name="Input [yellow] 2 2 8" xfId="31639"/>
    <cellStyle name="Input [yellow] 2 3" xfId="31640"/>
    <cellStyle name="Input [yellow] 2 3 2" xfId="31641"/>
    <cellStyle name="Input [yellow] 2 3 2 2" xfId="31642"/>
    <cellStyle name="Input [yellow] 2 3 3" xfId="31643"/>
    <cellStyle name="Input [yellow] 2 3 4" xfId="31644"/>
    <cellStyle name="Input [yellow] 2 3 5" xfId="31645"/>
    <cellStyle name="Input [yellow] 2 3 6" xfId="31646"/>
    <cellStyle name="Input [yellow] 2 3 7" xfId="31647"/>
    <cellStyle name="Input [yellow] 2 4" xfId="31648"/>
    <cellStyle name="Input [yellow] 2 4 2" xfId="31649"/>
    <cellStyle name="Input [yellow] 2 5" xfId="31650"/>
    <cellStyle name="Input [yellow] 2 5 2" xfId="31651"/>
    <cellStyle name="Input [yellow] 2 6" xfId="31652"/>
    <cellStyle name="Input [yellow] 3" xfId="31653"/>
    <cellStyle name="Input [yellow] 3 2" xfId="31654"/>
    <cellStyle name="Input [yellow] 3 2 2" xfId="31655"/>
    <cellStyle name="Input [yellow] 3 2 2 2" xfId="31656"/>
    <cellStyle name="Input [yellow] 3 2 2 2 2" xfId="31657"/>
    <cellStyle name="Input [yellow] 3 2 2 3" xfId="31658"/>
    <cellStyle name="Input [yellow] 3 2 2 4" xfId="31659"/>
    <cellStyle name="Input [yellow] 3 2 3" xfId="31660"/>
    <cellStyle name="Input [yellow] 3 2 3 2" xfId="31661"/>
    <cellStyle name="Input [yellow] 3 2 3 2 2" xfId="31662"/>
    <cellStyle name="Input [yellow] 3 2 3 3" xfId="31663"/>
    <cellStyle name="Input [yellow] 3 2 4" xfId="31664"/>
    <cellStyle name="Input [yellow] 3 2 4 2" xfId="31665"/>
    <cellStyle name="Input [yellow] 3 2 5" xfId="31666"/>
    <cellStyle name="Input [yellow] 3 2 5 2" xfId="31667"/>
    <cellStyle name="Input [yellow] 3 2 6" xfId="31668"/>
    <cellStyle name="Input [yellow] 3 2 7" xfId="31669"/>
    <cellStyle name="Input [yellow] 3 2 8" xfId="31670"/>
    <cellStyle name="Input [yellow] 3 3" xfId="31671"/>
    <cellStyle name="Input [yellow] 3 3 2" xfId="31672"/>
    <cellStyle name="Input [yellow] 3 3 2 2" xfId="31673"/>
    <cellStyle name="Input [yellow] 3 3 3" xfId="31674"/>
    <cellStyle name="Input [yellow] 3 3 4" xfId="31675"/>
    <cellStyle name="Input [yellow] 3 3 5" xfId="31676"/>
    <cellStyle name="Input [yellow] 3 3 6" xfId="31677"/>
    <cellStyle name="Input [yellow] 3 3 7" xfId="31678"/>
    <cellStyle name="Input [yellow] 3 4" xfId="31679"/>
    <cellStyle name="Input [yellow] 3 4 2" xfId="31680"/>
    <cellStyle name="Input [yellow] 3 5" xfId="31681"/>
    <cellStyle name="Input [yellow] 3 5 2" xfId="31682"/>
    <cellStyle name="Input [yellow] 3 6" xfId="31683"/>
    <cellStyle name="Input [yellow] 4" xfId="31684"/>
    <cellStyle name="Input [yellow] 4 2" xfId="31685"/>
    <cellStyle name="Input [yellow] 4 2 2" xfId="31686"/>
    <cellStyle name="Input [yellow] 4 2 2 2" xfId="31687"/>
    <cellStyle name="Input [yellow] 4 2 3" xfId="31688"/>
    <cellStyle name="Input [yellow] 4 2 4" xfId="31689"/>
    <cellStyle name="Input [yellow] 4 2 5" xfId="31690"/>
    <cellStyle name="Input [yellow] 4 2 6" xfId="31691"/>
    <cellStyle name="Input [yellow] 4 2 7" xfId="31692"/>
    <cellStyle name="Input [yellow] 4 3" xfId="31693"/>
    <cellStyle name="Input [yellow] 4 3 2" xfId="31694"/>
    <cellStyle name="Input [yellow] 4 3 3" xfId="31695"/>
    <cellStyle name="Input [yellow] 4 3 4" xfId="31696"/>
    <cellStyle name="Input [yellow] 4 3 5" xfId="31697"/>
    <cellStyle name="Input [yellow] 4 3 6" xfId="31698"/>
    <cellStyle name="Input [yellow] 4 3 7" xfId="31699"/>
    <cellStyle name="Input [yellow] 4 4" xfId="31700"/>
    <cellStyle name="Input [yellow] 4 4 2" xfId="31701"/>
    <cellStyle name="Input [yellow] 4 5" xfId="31702"/>
    <cellStyle name="Input [yellow] 5" xfId="31703"/>
    <cellStyle name="Input [yellow] 5 2" xfId="31704"/>
    <cellStyle name="Input [yellow] 5 2 2" xfId="31705"/>
    <cellStyle name="Input [yellow] 5 2 2 2" xfId="31706"/>
    <cellStyle name="Input [yellow] 5 2 2 2 2" xfId="31707"/>
    <cellStyle name="Input [yellow] 5 2 2 3" xfId="31708"/>
    <cellStyle name="Input [yellow] 5 2 3" xfId="31709"/>
    <cellStyle name="Input [yellow] 5 2 3 2" xfId="31710"/>
    <cellStyle name="Input [yellow] 5 2 4" xfId="31711"/>
    <cellStyle name="Input [yellow] 5 2 4 2" xfId="31712"/>
    <cellStyle name="Input [yellow] 5 2 5" xfId="31713"/>
    <cellStyle name="Input [yellow] 5 2 6" xfId="31714"/>
    <cellStyle name="Input [yellow] 5 2 7" xfId="31715"/>
    <cellStyle name="Input [yellow] 5 2 8" xfId="31716"/>
    <cellStyle name="Input [yellow] 5 3" xfId="31717"/>
    <cellStyle name="Input [yellow] 5 3 2" xfId="31718"/>
    <cellStyle name="Input [yellow] 5 3 2 2" xfId="31719"/>
    <cellStyle name="Input [yellow] 5 3 3" xfId="31720"/>
    <cellStyle name="Input [yellow] 5 4" xfId="31721"/>
    <cellStyle name="Input [yellow] 5 4 2" xfId="31722"/>
    <cellStyle name="Input [yellow] 5 4 2 2" xfId="31723"/>
    <cellStyle name="Input [yellow] 5 4 3" xfId="31724"/>
    <cellStyle name="Input [yellow] 5 5" xfId="31725"/>
    <cellStyle name="Input [yellow] 5 5 2" xfId="31726"/>
    <cellStyle name="Input [yellow] 5 6" xfId="31727"/>
    <cellStyle name="Input [yellow] 5 6 2" xfId="31728"/>
    <cellStyle name="Input [yellow] 5 7" xfId="31729"/>
    <cellStyle name="Input [yellow] 6" xfId="31730"/>
    <cellStyle name="Input [yellow] 6 2" xfId="31731"/>
    <cellStyle name="Input [yellow] 6 2 2" xfId="31732"/>
    <cellStyle name="Input [yellow] 6 2 3" xfId="31733"/>
    <cellStyle name="Input [yellow] 6 3" xfId="31734"/>
    <cellStyle name="Input [yellow] 6 4" xfId="31735"/>
    <cellStyle name="Input [yellow] 6 5" xfId="31736"/>
    <cellStyle name="Input [yellow] 6 6" xfId="31737"/>
    <cellStyle name="Input [yellow] 6 7" xfId="31738"/>
    <cellStyle name="Input [yellow] 6 8" xfId="31739"/>
    <cellStyle name="Input [yellow] 7" xfId="31740"/>
    <cellStyle name="Input [yellow] 7 2" xfId="31741"/>
    <cellStyle name="Input [yellow] 8" xfId="31742"/>
    <cellStyle name="Input [yellow] 8 2" xfId="31743"/>
    <cellStyle name="Input [yellow] 9" xfId="31744"/>
    <cellStyle name="Input [yellow] 9 2" xfId="31745"/>
    <cellStyle name="Input [yellow]_(C) WHE Proforma with ITC cash grant 10 Yr Amort_for deferral_102809" xfId="31746"/>
    <cellStyle name="Input 10" xfId="31747"/>
    <cellStyle name="Input 10 2" xfId="31748"/>
    <cellStyle name="Input 10 2 2" xfId="31749"/>
    <cellStyle name="Input 10 2 2 2" xfId="31750"/>
    <cellStyle name="Input 10 2 3" xfId="31751"/>
    <cellStyle name="Input 10 3" xfId="31752"/>
    <cellStyle name="Input 10 3 2" xfId="31753"/>
    <cellStyle name="Input 10 4" xfId="31754"/>
    <cellStyle name="Input 10 4 2" xfId="31755"/>
    <cellStyle name="Input 10 5" xfId="31756"/>
    <cellStyle name="Input 10 6" xfId="31757"/>
    <cellStyle name="Input 10 7" xfId="31758"/>
    <cellStyle name="Input 10 8" xfId="31759"/>
    <cellStyle name="Input 11" xfId="31760"/>
    <cellStyle name="Input 11 2" xfId="31761"/>
    <cellStyle name="Input 11 2 2" xfId="31762"/>
    <cellStyle name="Input 11 2 2 2" xfId="31763"/>
    <cellStyle name="Input 11 2 3" xfId="31764"/>
    <cellStyle name="Input 11 3" xfId="31765"/>
    <cellStyle name="Input 11 3 2" xfId="31766"/>
    <cellStyle name="Input 11 4" xfId="31767"/>
    <cellStyle name="Input 11 4 2" xfId="31768"/>
    <cellStyle name="Input 11 5" xfId="31769"/>
    <cellStyle name="Input 11 6" xfId="31770"/>
    <cellStyle name="Input 12" xfId="31771"/>
    <cellStyle name="Input 12 2" xfId="31772"/>
    <cellStyle name="Input 12 2 2" xfId="31773"/>
    <cellStyle name="Input 12 2 2 2" xfId="31774"/>
    <cellStyle name="Input 12 2 3" xfId="31775"/>
    <cellStyle name="Input 12 3" xfId="31776"/>
    <cellStyle name="Input 12 3 2" xfId="31777"/>
    <cellStyle name="Input 12 4" xfId="31778"/>
    <cellStyle name="Input 12 4 2" xfId="31779"/>
    <cellStyle name="Input 12 5" xfId="31780"/>
    <cellStyle name="Input 12 6" xfId="31781"/>
    <cellStyle name="Input 13" xfId="31782"/>
    <cellStyle name="Input 13 2" xfId="31783"/>
    <cellStyle name="Input 13 2 2" xfId="31784"/>
    <cellStyle name="Input 13 2 2 2" xfId="31785"/>
    <cellStyle name="Input 13 2 3" xfId="31786"/>
    <cellStyle name="Input 13 3" xfId="31787"/>
    <cellStyle name="Input 13 3 2" xfId="31788"/>
    <cellStyle name="Input 13 4" xfId="31789"/>
    <cellStyle name="Input 13 4 2" xfId="31790"/>
    <cellStyle name="Input 13 5" xfId="31791"/>
    <cellStyle name="Input 13 6" xfId="31792"/>
    <cellStyle name="Input 13 7" xfId="31793"/>
    <cellStyle name="Input 13 8" xfId="31794"/>
    <cellStyle name="Input 14" xfId="31795"/>
    <cellStyle name="Input 14 2" xfId="31796"/>
    <cellStyle name="Input 14 2 2" xfId="31797"/>
    <cellStyle name="Input 14 2 2 2" xfId="31798"/>
    <cellStyle name="Input 14 2 3" xfId="31799"/>
    <cellStyle name="Input 14 3" xfId="31800"/>
    <cellStyle name="Input 14 3 2" xfId="31801"/>
    <cellStyle name="Input 14 4" xfId="31802"/>
    <cellStyle name="Input 14 4 2" xfId="31803"/>
    <cellStyle name="Input 14 5" xfId="31804"/>
    <cellStyle name="Input 14 6" xfId="31805"/>
    <cellStyle name="Input 14 7" xfId="31806"/>
    <cellStyle name="Input 14 8" xfId="31807"/>
    <cellStyle name="Input 15" xfId="31808"/>
    <cellStyle name="Input 15 2" xfId="31809"/>
    <cellStyle name="Input 15 2 2" xfId="31810"/>
    <cellStyle name="Input 15 2 2 2" xfId="31811"/>
    <cellStyle name="Input 15 2 3" xfId="31812"/>
    <cellStyle name="Input 15 3" xfId="31813"/>
    <cellStyle name="Input 15 3 2" xfId="31814"/>
    <cellStyle name="Input 15 4" xfId="31815"/>
    <cellStyle name="Input 15 4 2" xfId="31816"/>
    <cellStyle name="Input 15 5" xfId="31817"/>
    <cellStyle name="Input 15 6" xfId="31818"/>
    <cellStyle name="Input 16" xfId="31819"/>
    <cellStyle name="Input 16 2" xfId="31820"/>
    <cellStyle name="Input 16 2 2" xfId="31821"/>
    <cellStyle name="Input 16 2 2 2" xfId="31822"/>
    <cellStyle name="Input 16 2 3" xfId="31823"/>
    <cellStyle name="Input 16 3" xfId="31824"/>
    <cellStyle name="Input 16 3 2" xfId="31825"/>
    <cellStyle name="Input 16 4" xfId="31826"/>
    <cellStyle name="Input 16 4 2" xfId="31827"/>
    <cellStyle name="Input 16 5" xfId="31828"/>
    <cellStyle name="Input 16 6" xfId="31829"/>
    <cellStyle name="Input 17" xfId="31830"/>
    <cellStyle name="Input 17 2" xfId="31831"/>
    <cellStyle name="Input 17 2 2" xfId="31832"/>
    <cellStyle name="Input 17 2 2 2" xfId="31833"/>
    <cellStyle name="Input 17 2 3" xfId="31834"/>
    <cellStyle name="Input 17 3" xfId="31835"/>
    <cellStyle name="Input 17 3 2" xfId="31836"/>
    <cellStyle name="Input 17 4" xfId="31837"/>
    <cellStyle name="Input 17 4 2" xfId="31838"/>
    <cellStyle name="Input 17 5" xfId="31839"/>
    <cellStyle name="Input 17 6" xfId="31840"/>
    <cellStyle name="Input 18" xfId="31841"/>
    <cellStyle name="Input 18 2" xfId="31842"/>
    <cellStyle name="Input 18 2 2" xfId="31843"/>
    <cellStyle name="Input 18 2 2 2" xfId="31844"/>
    <cellStyle name="Input 18 2 3" xfId="31845"/>
    <cellStyle name="Input 18 2 4" xfId="31846"/>
    <cellStyle name="Input 18 3" xfId="31847"/>
    <cellStyle name="Input 18 3 2" xfId="31848"/>
    <cellStyle name="Input 18 4" xfId="31849"/>
    <cellStyle name="Input 18 4 2" xfId="31850"/>
    <cellStyle name="Input 18 5" xfId="31851"/>
    <cellStyle name="Input 19" xfId="31852"/>
    <cellStyle name="Input 19 2" xfId="31853"/>
    <cellStyle name="Input 19 2 2" xfId="31854"/>
    <cellStyle name="Input 19 2 2 2" xfId="31855"/>
    <cellStyle name="Input 19 2 3" xfId="31856"/>
    <cellStyle name="Input 19 2 4" xfId="31857"/>
    <cellStyle name="Input 19 3" xfId="31858"/>
    <cellStyle name="Input 19 3 2" xfId="31859"/>
    <cellStyle name="Input 19 4" xfId="31860"/>
    <cellStyle name="Input 19 4 2" xfId="31861"/>
    <cellStyle name="Input 19 5" xfId="31862"/>
    <cellStyle name="Input 2" xfId="31863"/>
    <cellStyle name="Input 2 10" xfId="31864"/>
    <cellStyle name="Input 2 2" xfId="31865"/>
    <cellStyle name="Input 2 2 2" xfId="31866"/>
    <cellStyle name="Input 2 2 2 2" xfId="31867"/>
    <cellStyle name="Input 2 2 2 2 2" xfId="31868"/>
    <cellStyle name="Input 2 2 2 3" xfId="31869"/>
    <cellStyle name="Input 2 2 2 4" xfId="31870"/>
    <cellStyle name="Input 2 2 2 5" xfId="31871"/>
    <cellStyle name="Input 2 2 2 6" xfId="31872"/>
    <cellStyle name="Input 2 2 2 7" xfId="31873"/>
    <cellStyle name="Input 2 2 2 8" xfId="31874"/>
    <cellStyle name="Input 2 2 3" xfId="31875"/>
    <cellStyle name="Input 2 2 3 2" xfId="31876"/>
    <cellStyle name="Input 2 2 4" xfId="31877"/>
    <cellStyle name="Input 2 2 4 2" xfId="31878"/>
    <cellStyle name="Input 2 2 5" xfId="31879"/>
    <cellStyle name="Input 2 3" xfId="31880"/>
    <cellStyle name="Input 2 3 2" xfId="31881"/>
    <cellStyle name="Input 2 3 2 2" xfId="31882"/>
    <cellStyle name="Input 2 3 2 2 2" xfId="31883"/>
    <cellStyle name="Input 2 3 2 3" xfId="31884"/>
    <cellStyle name="Input 2 3 2 4" xfId="31885"/>
    <cellStyle name="Input 2 3 3" xfId="31886"/>
    <cellStyle name="Input 2 3 3 2" xfId="31887"/>
    <cellStyle name="Input 2 3 3 3" xfId="31888"/>
    <cellStyle name="Input 2 3 4" xfId="31889"/>
    <cellStyle name="Input 2 3 4 2" xfId="31890"/>
    <cellStyle name="Input 2 3 5" xfId="31891"/>
    <cellStyle name="Input 2 3 6" xfId="31892"/>
    <cellStyle name="Input 2 4" xfId="31893"/>
    <cellStyle name="Input 2 4 2" xfId="31894"/>
    <cellStyle name="Input 2 4 2 2" xfId="31895"/>
    <cellStyle name="Input 2 4 3" xfId="31896"/>
    <cellStyle name="Input 2 4 4" xfId="31897"/>
    <cellStyle name="Input 2 4 5" xfId="31898"/>
    <cellStyle name="Input 2 5" xfId="31899"/>
    <cellStyle name="Input 2 5 2" xfId="31900"/>
    <cellStyle name="Input 2 6" xfId="31901"/>
    <cellStyle name="Input 2 6 2" xfId="31902"/>
    <cellStyle name="Input 2 7" xfId="31903"/>
    <cellStyle name="Input 2 8" xfId="31904"/>
    <cellStyle name="Input 2 9" xfId="31905"/>
    <cellStyle name="Input 20" xfId="31906"/>
    <cellStyle name="Input 20 2" xfId="31907"/>
    <cellStyle name="Input 20 2 2" xfId="31908"/>
    <cellStyle name="Input 20 2 2 2" xfId="31909"/>
    <cellStyle name="Input 20 2 3" xfId="31910"/>
    <cellStyle name="Input 20 2 4" xfId="31911"/>
    <cellStyle name="Input 20 3" xfId="31912"/>
    <cellStyle name="Input 20 3 2" xfId="31913"/>
    <cellStyle name="Input 20 4" xfId="31914"/>
    <cellStyle name="Input 20 4 2" xfId="31915"/>
    <cellStyle name="Input 20 5" xfId="31916"/>
    <cellStyle name="Input 21" xfId="31917"/>
    <cellStyle name="Input 21 2" xfId="31918"/>
    <cellStyle name="Input 21 2 2" xfId="31919"/>
    <cellStyle name="Input 21 2 3" xfId="31920"/>
    <cellStyle name="Input 21 3" xfId="31921"/>
    <cellStyle name="Input 21 4" xfId="31922"/>
    <cellStyle name="Input 22" xfId="31923"/>
    <cellStyle name="Input 22 2" xfId="31924"/>
    <cellStyle name="Input 22 2 2" xfId="31925"/>
    <cellStyle name="Input 22 3" xfId="31926"/>
    <cellStyle name="Input 22 4" xfId="31927"/>
    <cellStyle name="Input 23" xfId="31928"/>
    <cellStyle name="Input 23 2" xfId="31929"/>
    <cellStyle name="Input 23 2 2" xfId="31930"/>
    <cellStyle name="Input 23 3" xfId="31931"/>
    <cellStyle name="Input 23 4" xfId="31932"/>
    <cellStyle name="Input 24" xfId="31933"/>
    <cellStyle name="Input 24 2" xfId="31934"/>
    <cellStyle name="Input 24 2 2" xfId="31935"/>
    <cellStyle name="Input 24 2 3" xfId="31936"/>
    <cellStyle name="Input 24 3" xfId="31937"/>
    <cellStyle name="Input 25" xfId="31938"/>
    <cellStyle name="Input 25 2" xfId="31939"/>
    <cellStyle name="Input 25 2 2" xfId="31940"/>
    <cellStyle name="Input 25 3" xfId="31941"/>
    <cellStyle name="Input 26" xfId="31942"/>
    <cellStyle name="Input 26 2" xfId="31943"/>
    <cellStyle name="Input 26 2 2" xfId="31944"/>
    <cellStyle name="Input 26 3" xfId="31945"/>
    <cellStyle name="Input 27" xfId="31946"/>
    <cellStyle name="Input 27 2" xfId="31947"/>
    <cellStyle name="Input 27 2 2" xfId="31948"/>
    <cellStyle name="Input 27 3" xfId="31949"/>
    <cellStyle name="Input 28" xfId="31950"/>
    <cellStyle name="Input 28 2" xfId="31951"/>
    <cellStyle name="Input 28 2 2" xfId="31952"/>
    <cellStyle name="Input 28 3" xfId="31953"/>
    <cellStyle name="Input 29" xfId="31954"/>
    <cellStyle name="Input 29 2" xfId="31955"/>
    <cellStyle name="Input 29 2 2" xfId="31956"/>
    <cellStyle name="Input 29 3" xfId="31957"/>
    <cellStyle name="Input 3" xfId="31958"/>
    <cellStyle name="Input 3 10" xfId="31959"/>
    <cellStyle name="Input 3 11" xfId="31960"/>
    <cellStyle name="Input 3 2" xfId="31961"/>
    <cellStyle name="Input 3 2 2" xfId="31962"/>
    <cellStyle name="Input 3 2 2 2" xfId="31963"/>
    <cellStyle name="Input 3 2 2 2 2" xfId="31964"/>
    <cellStyle name="Input 3 2 2 3" xfId="31965"/>
    <cellStyle name="Input 3 2 2 4" xfId="31966"/>
    <cellStyle name="Input 3 2 3" xfId="31967"/>
    <cellStyle name="Input 3 2 3 2" xfId="31968"/>
    <cellStyle name="Input 3 2 3 3" xfId="31969"/>
    <cellStyle name="Input 3 2 4" xfId="31970"/>
    <cellStyle name="Input 3 2 4 2" xfId="31971"/>
    <cellStyle name="Input 3 2 5" xfId="31972"/>
    <cellStyle name="Input 3 2 6" xfId="31973"/>
    <cellStyle name="Input 3 3" xfId="31974"/>
    <cellStyle name="Input 3 3 2" xfId="31975"/>
    <cellStyle name="Input 3 3 2 2" xfId="31976"/>
    <cellStyle name="Input 3 3 3" xfId="31977"/>
    <cellStyle name="Input 3 3 4" xfId="31978"/>
    <cellStyle name="Input 3 3 5" xfId="31979"/>
    <cellStyle name="Input 3 4" xfId="31980"/>
    <cellStyle name="Input 3 4 2" xfId="31981"/>
    <cellStyle name="Input 3 5" xfId="31982"/>
    <cellStyle name="Input 3 5 2" xfId="31983"/>
    <cellStyle name="Input 3 6" xfId="31984"/>
    <cellStyle name="Input 3 7" xfId="31985"/>
    <cellStyle name="Input 3 8" xfId="31986"/>
    <cellStyle name="Input 3 9" xfId="31987"/>
    <cellStyle name="Input 30" xfId="31988"/>
    <cellStyle name="Input 30 2" xfId="31989"/>
    <cellStyle name="Input 30 2 2" xfId="31990"/>
    <cellStyle name="Input 30 3" xfId="31991"/>
    <cellStyle name="Input 31" xfId="31992"/>
    <cellStyle name="Input 31 2" xfId="31993"/>
    <cellStyle name="Input 31 2 2" xfId="31994"/>
    <cellStyle name="Input 31 3" xfId="31995"/>
    <cellStyle name="Input 32" xfId="31996"/>
    <cellStyle name="Input 32 2" xfId="31997"/>
    <cellStyle name="Input 32 2 2" xfId="31998"/>
    <cellStyle name="Input 32 3" xfId="31999"/>
    <cellStyle name="Input 33" xfId="32000"/>
    <cellStyle name="Input 33 2" xfId="32001"/>
    <cellStyle name="Input 33 2 2" xfId="32002"/>
    <cellStyle name="Input 33 3" xfId="32003"/>
    <cellStyle name="Input 34" xfId="32004"/>
    <cellStyle name="Input 34 2" xfId="32005"/>
    <cellStyle name="Input 34 2 2" xfId="32006"/>
    <cellStyle name="Input 34 3" xfId="32007"/>
    <cellStyle name="Input 35" xfId="32008"/>
    <cellStyle name="Input 35 2" xfId="32009"/>
    <cellStyle name="Input 35 2 2" xfId="32010"/>
    <cellStyle name="Input 35 3" xfId="32011"/>
    <cellStyle name="Input 36" xfId="32012"/>
    <cellStyle name="Input 36 2" xfId="32013"/>
    <cellStyle name="Input 36 2 2" xfId="32014"/>
    <cellStyle name="Input 37" xfId="32015"/>
    <cellStyle name="Input 37 2" xfId="32016"/>
    <cellStyle name="Input 37 2 2" xfId="32017"/>
    <cellStyle name="Input 38" xfId="32018"/>
    <cellStyle name="Input 38 2" xfId="32019"/>
    <cellStyle name="Input 38 2 2" xfId="32020"/>
    <cellStyle name="Input 39" xfId="32021"/>
    <cellStyle name="Input 39 2" xfId="32022"/>
    <cellStyle name="Input 39 2 2" xfId="32023"/>
    <cellStyle name="Input 4" xfId="32024"/>
    <cellStyle name="Input 4 2" xfId="32025"/>
    <cellStyle name="Input 4 2 2" xfId="32026"/>
    <cellStyle name="Input 4 2 2 2" xfId="32027"/>
    <cellStyle name="Input 4 2 3" xfId="32028"/>
    <cellStyle name="Input 4 2 4" xfId="32029"/>
    <cellStyle name="Input 4 2 5" xfId="32030"/>
    <cellStyle name="Input 4 3" xfId="32031"/>
    <cellStyle name="Input 4 3 2" xfId="32032"/>
    <cellStyle name="Input 4 4" xfId="32033"/>
    <cellStyle name="Input 4 4 2" xfId="32034"/>
    <cellStyle name="Input 4 5" xfId="32035"/>
    <cellStyle name="Input 4 6" xfId="32036"/>
    <cellStyle name="Input 40" xfId="32037"/>
    <cellStyle name="Input 40 2" xfId="32038"/>
    <cellStyle name="Input 40 2 2" xfId="32039"/>
    <cellStyle name="Input 41" xfId="32040"/>
    <cellStyle name="Input 41 2" xfId="32041"/>
    <cellStyle name="Input 41 2 2" xfId="32042"/>
    <cellStyle name="Input 42" xfId="32043"/>
    <cellStyle name="Input 42 2" xfId="32044"/>
    <cellStyle name="Input 42 2 2" xfId="32045"/>
    <cellStyle name="Input 43" xfId="32046"/>
    <cellStyle name="Input 43 2" xfId="32047"/>
    <cellStyle name="Input 43 2 2" xfId="32048"/>
    <cellStyle name="Input 44" xfId="32049"/>
    <cellStyle name="Input 44 2" xfId="32050"/>
    <cellStyle name="Input 44 2 2" xfId="32051"/>
    <cellStyle name="Input 45" xfId="32052"/>
    <cellStyle name="Input 45 2" xfId="32053"/>
    <cellStyle name="Input 45 2 2" xfId="32054"/>
    <cellStyle name="Input 46" xfId="32055"/>
    <cellStyle name="Input 46 2" xfId="32056"/>
    <cellStyle name="Input 46 2 2" xfId="32057"/>
    <cellStyle name="Input 47" xfId="32058"/>
    <cellStyle name="Input 47 2" xfId="32059"/>
    <cellStyle name="Input 47 2 2" xfId="32060"/>
    <cellStyle name="Input 48" xfId="32061"/>
    <cellStyle name="Input 48 2" xfId="32062"/>
    <cellStyle name="Input 48 2 2" xfId="32063"/>
    <cellStyle name="Input 49" xfId="32064"/>
    <cellStyle name="Input 49 2" xfId="32065"/>
    <cellStyle name="Input 49 2 2" xfId="32066"/>
    <cellStyle name="Input 5" xfId="32067"/>
    <cellStyle name="Input 5 2" xfId="32068"/>
    <cellStyle name="Input 5 2 2" xfId="32069"/>
    <cellStyle name="Input 5 2 2 2" xfId="32070"/>
    <cellStyle name="Input 5 2 3" xfId="32071"/>
    <cellStyle name="Input 5 2 4" xfId="32072"/>
    <cellStyle name="Input 5 2 5" xfId="32073"/>
    <cellStyle name="Input 5 3" xfId="32074"/>
    <cellStyle name="Input 5 3 2" xfId="32075"/>
    <cellStyle name="Input 5 4" xfId="32076"/>
    <cellStyle name="Input 5 4 2" xfId="32077"/>
    <cellStyle name="Input 5 5" xfId="32078"/>
    <cellStyle name="Input 5 6" xfId="32079"/>
    <cellStyle name="Input 50" xfId="32080"/>
    <cellStyle name="Input 50 2" xfId="32081"/>
    <cellStyle name="Input 50 2 2" xfId="32082"/>
    <cellStyle name="Input 51" xfId="32083"/>
    <cellStyle name="Input 51 2" xfId="32084"/>
    <cellStyle name="Input 51 2 2" xfId="32085"/>
    <cellStyle name="Input 52" xfId="32086"/>
    <cellStyle name="Input 52 2" xfId="32087"/>
    <cellStyle name="Input 52 2 2" xfId="32088"/>
    <cellStyle name="Input 53" xfId="32089"/>
    <cellStyle name="Input 53 2" xfId="32090"/>
    <cellStyle name="Input 53 2 2" xfId="32091"/>
    <cellStyle name="Input 54" xfId="32092"/>
    <cellStyle name="Input 54 2" xfId="32093"/>
    <cellStyle name="Input 54 2 2" xfId="32094"/>
    <cellStyle name="Input 55" xfId="32095"/>
    <cellStyle name="Input 55 2" xfId="32096"/>
    <cellStyle name="Input 55 2 2" xfId="32097"/>
    <cellStyle name="Input 56" xfId="32098"/>
    <cellStyle name="Input 56 2" xfId="32099"/>
    <cellStyle name="Input 56 2 2" xfId="32100"/>
    <cellStyle name="Input 57" xfId="32101"/>
    <cellStyle name="Input 57 2" xfId="32102"/>
    <cellStyle name="Input 57 2 2" xfId="32103"/>
    <cellStyle name="Input 58" xfId="32104"/>
    <cellStyle name="Input 58 2" xfId="32105"/>
    <cellStyle name="Input 58 2 2" xfId="32106"/>
    <cellStyle name="Input 59" xfId="32107"/>
    <cellStyle name="Input 59 2" xfId="32108"/>
    <cellStyle name="Input 59 2 2" xfId="32109"/>
    <cellStyle name="Input 6" xfId="32110"/>
    <cellStyle name="Input 6 2" xfId="32111"/>
    <cellStyle name="Input 6 2 2" xfId="32112"/>
    <cellStyle name="Input 6 2 2 2" xfId="32113"/>
    <cellStyle name="Input 6 2 3" xfId="32114"/>
    <cellStyle name="Input 6 2 4" xfId="32115"/>
    <cellStyle name="Input 6 2 5" xfId="32116"/>
    <cellStyle name="Input 6 3" xfId="32117"/>
    <cellStyle name="Input 6 3 2" xfId="32118"/>
    <cellStyle name="Input 6 4" xfId="32119"/>
    <cellStyle name="Input 6 4 2" xfId="32120"/>
    <cellStyle name="Input 6 5" xfId="32121"/>
    <cellStyle name="Input 6 6" xfId="32122"/>
    <cellStyle name="Input 60" xfId="32123"/>
    <cellStyle name="Input 60 2" xfId="32124"/>
    <cellStyle name="Input 60 2 2" xfId="32125"/>
    <cellStyle name="Input 61" xfId="32126"/>
    <cellStyle name="Input 61 2" xfId="32127"/>
    <cellStyle name="Input 61 2 2" xfId="32128"/>
    <cellStyle name="Input 62" xfId="32129"/>
    <cellStyle name="Input 62 2" xfId="32130"/>
    <cellStyle name="Input 62 2 2" xfId="32131"/>
    <cellStyle name="Input 63" xfId="32132"/>
    <cellStyle name="Input 63 2" xfId="32133"/>
    <cellStyle name="Input 63 2 2" xfId="32134"/>
    <cellStyle name="Input 64" xfId="32135"/>
    <cellStyle name="Input 64 2" xfId="32136"/>
    <cellStyle name="Input 64 2 2" xfId="32137"/>
    <cellStyle name="Input 65" xfId="32138"/>
    <cellStyle name="Input 65 2" xfId="32139"/>
    <cellStyle name="Input 65 2 2" xfId="32140"/>
    <cellStyle name="Input 66" xfId="32141"/>
    <cellStyle name="Input 66 2" xfId="32142"/>
    <cellStyle name="Input 66 2 2" xfId="32143"/>
    <cellStyle name="Input 67" xfId="32144"/>
    <cellStyle name="Input 67 2" xfId="32145"/>
    <cellStyle name="Input 67 2 2" xfId="32146"/>
    <cellStyle name="Input 68" xfId="32147"/>
    <cellStyle name="Input 68 2" xfId="32148"/>
    <cellStyle name="Input 68 2 2" xfId="32149"/>
    <cellStyle name="Input 68 3" xfId="32150"/>
    <cellStyle name="Input 69" xfId="32151"/>
    <cellStyle name="Input 69 2" xfId="32152"/>
    <cellStyle name="Input 69 2 2" xfId="32153"/>
    <cellStyle name="Input 69 3" xfId="32154"/>
    <cellStyle name="Input 7" xfId="32155"/>
    <cellStyle name="Input 7 2" xfId="32156"/>
    <cellStyle name="Input 7 2 2" xfId="32157"/>
    <cellStyle name="Input 7 2 2 2" xfId="32158"/>
    <cellStyle name="Input 7 2 3" xfId="32159"/>
    <cellStyle name="Input 7 2 4" xfId="32160"/>
    <cellStyle name="Input 7 3" xfId="32161"/>
    <cellStyle name="Input 7 3 2" xfId="32162"/>
    <cellStyle name="Input 7 4" xfId="32163"/>
    <cellStyle name="Input 7 4 2" xfId="32164"/>
    <cellStyle name="Input 7 5" xfId="32165"/>
    <cellStyle name="Input 7 6" xfId="32166"/>
    <cellStyle name="Input 70" xfId="32167"/>
    <cellStyle name="Input 70 2" xfId="32168"/>
    <cellStyle name="Input 70 2 2" xfId="32169"/>
    <cellStyle name="Input 70 3" xfId="32170"/>
    <cellStyle name="Input 71" xfId="32171"/>
    <cellStyle name="Input 71 2" xfId="32172"/>
    <cellStyle name="Input 71 2 2" xfId="32173"/>
    <cellStyle name="Input 71 3" xfId="32174"/>
    <cellStyle name="Input 72" xfId="32175"/>
    <cellStyle name="Input 72 2" xfId="32176"/>
    <cellStyle name="Input 72 2 2" xfId="32177"/>
    <cellStyle name="Input 72 3" xfId="32178"/>
    <cellStyle name="Input 73" xfId="32179"/>
    <cellStyle name="Input 73 2" xfId="32180"/>
    <cellStyle name="Input 73 2 2" xfId="32181"/>
    <cellStyle name="Input 73 3" xfId="32182"/>
    <cellStyle name="Input 74" xfId="32183"/>
    <cellStyle name="Input 74 2" xfId="32184"/>
    <cellStyle name="Input 74 2 2" xfId="32185"/>
    <cellStyle name="Input 74 3" xfId="32186"/>
    <cellStyle name="Input 75" xfId="32187"/>
    <cellStyle name="Input 75 2" xfId="32188"/>
    <cellStyle name="Input 75 2 2" xfId="32189"/>
    <cellStyle name="Input 75 3" xfId="32190"/>
    <cellStyle name="Input 76" xfId="32191"/>
    <cellStyle name="Input 76 2" xfId="32192"/>
    <cellStyle name="Input 76 2 2" xfId="32193"/>
    <cellStyle name="Input 76 3" xfId="32194"/>
    <cellStyle name="Input 77" xfId="32195"/>
    <cellStyle name="Input 77 2" xfId="32196"/>
    <cellStyle name="Input 77 2 2" xfId="32197"/>
    <cellStyle name="Input 77 3" xfId="32198"/>
    <cellStyle name="Input 78" xfId="32199"/>
    <cellStyle name="Input 78 2" xfId="32200"/>
    <cellStyle name="Input 78 2 2" xfId="32201"/>
    <cellStyle name="Input 78 3" xfId="32202"/>
    <cellStyle name="Input 79" xfId="32203"/>
    <cellStyle name="Input 79 2" xfId="32204"/>
    <cellStyle name="Input 79 2 2" xfId="32205"/>
    <cellStyle name="Input 79 3" xfId="32206"/>
    <cellStyle name="Input 8" xfId="32207"/>
    <cellStyle name="Input 8 2" xfId="32208"/>
    <cellStyle name="Input 8 2 2" xfId="32209"/>
    <cellStyle name="Input 8 2 2 2" xfId="32210"/>
    <cellStyle name="Input 8 2 3" xfId="32211"/>
    <cellStyle name="Input 8 2 4" xfId="32212"/>
    <cellStyle name="Input 8 3" xfId="32213"/>
    <cellStyle name="Input 8 3 2" xfId="32214"/>
    <cellStyle name="Input 8 4" xfId="32215"/>
    <cellStyle name="Input 8 4 2" xfId="32216"/>
    <cellStyle name="Input 8 5" xfId="32217"/>
    <cellStyle name="Input 8 6" xfId="32218"/>
    <cellStyle name="Input 80" xfId="32219"/>
    <cellStyle name="Input 80 2" xfId="32220"/>
    <cellStyle name="Input 81" xfId="32221"/>
    <cellStyle name="Input 81 2" xfId="32222"/>
    <cellStyle name="Input 82" xfId="32223"/>
    <cellStyle name="Input 82 2" xfId="32224"/>
    <cellStyle name="Input 83" xfId="32225"/>
    <cellStyle name="Input 83 2" xfId="32226"/>
    <cellStyle name="Input 84" xfId="32227"/>
    <cellStyle name="Input 84 2" xfId="32228"/>
    <cellStyle name="Input 85" xfId="32229"/>
    <cellStyle name="Input 85 2" xfId="32230"/>
    <cellStyle name="Input 86" xfId="32231"/>
    <cellStyle name="Input 86 2" xfId="32232"/>
    <cellStyle name="Input 87" xfId="32233"/>
    <cellStyle name="Input 87 2" xfId="32234"/>
    <cellStyle name="Input 88" xfId="32235"/>
    <cellStyle name="Input 88 2" xfId="32236"/>
    <cellStyle name="Input 89" xfId="32237"/>
    <cellStyle name="Input 89 2" xfId="32238"/>
    <cellStyle name="Input 9" xfId="32239"/>
    <cellStyle name="Input 9 2" xfId="32240"/>
    <cellStyle name="Input 9 2 2" xfId="32241"/>
    <cellStyle name="Input 9 2 2 2" xfId="32242"/>
    <cellStyle name="Input 9 2 3" xfId="32243"/>
    <cellStyle name="Input 9 3" xfId="32244"/>
    <cellStyle name="Input 9 3 2" xfId="32245"/>
    <cellStyle name="Input 9 4" xfId="32246"/>
    <cellStyle name="Input 9 4 2" xfId="32247"/>
    <cellStyle name="Input 9 5" xfId="32248"/>
    <cellStyle name="Input 9 6" xfId="32249"/>
    <cellStyle name="Input 90" xfId="32250"/>
    <cellStyle name="Input 90 2" xfId="32251"/>
    <cellStyle name="Input 91" xfId="32252"/>
    <cellStyle name="Input 91 2" xfId="32253"/>
    <cellStyle name="Input 92" xfId="32254"/>
    <cellStyle name="Input 93" xfId="32255"/>
    <cellStyle name="Input 94" xfId="32256"/>
    <cellStyle name="Input 95" xfId="32257"/>
    <cellStyle name="Input 96" xfId="32258"/>
    <cellStyle name="Input 97" xfId="32259"/>
    <cellStyle name="Input Cells" xfId="32260"/>
    <cellStyle name="Input Cells 2" xfId="32261"/>
    <cellStyle name="Input Cells 2 2" xfId="32262"/>
    <cellStyle name="Input Cells 2 2 2" xfId="32263"/>
    <cellStyle name="Input Cells 2 2 2 2" xfId="32264"/>
    <cellStyle name="Input Cells 2 2 3" xfId="32265"/>
    <cellStyle name="Input Cells 2 3" xfId="32266"/>
    <cellStyle name="Input Cells 2 3 2" xfId="32267"/>
    <cellStyle name="Input Cells 2 4" xfId="32268"/>
    <cellStyle name="Input Cells 2 4 2" xfId="32269"/>
    <cellStyle name="Input Cells 2 5" xfId="32270"/>
    <cellStyle name="Input Cells 3" xfId="32271"/>
    <cellStyle name="Input Cells 3 2" xfId="32272"/>
    <cellStyle name="Input Cells 3 2 2" xfId="32273"/>
    <cellStyle name="Input Cells 3 3" xfId="32274"/>
    <cellStyle name="Input Cells 4" xfId="32275"/>
    <cellStyle name="Input Cells 4 2" xfId="32276"/>
    <cellStyle name="Input Cells 5" xfId="32277"/>
    <cellStyle name="Input Cells 5 2" xfId="32278"/>
    <cellStyle name="Input Cells 6" xfId="32279"/>
    <cellStyle name="Input Cells Percent" xfId="32280"/>
    <cellStyle name="Input Cells Percent 2" xfId="32281"/>
    <cellStyle name="Input Cells Percent 2 2" xfId="32282"/>
    <cellStyle name="Input Cells Percent 2 2 2" xfId="32283"/>
    <cellStyle name="Input Cells Percent 2 2 2 2" xfId="32284"/>
    <cellStyle name="Input Cells Percent 2 2 3" xfId="32285"/>
    <cellStyle name="Input Cells Percent 2 3" xfId="32286"/>
    <cellStyle name="Input Cells Percent 2 3 2" xfId="32287"/>
    <cellStyle name="Input Cells Percent 2 4" xfId="32288"/>
    <cellStyle name="Input Cells Percent 2 4 2" xfId="32289"/>
    <cellStyle name="Input Cells Percent 2 5" xfId="32290"/>
    <cellStyle name="Input Cells Percent 3" xfId="32291"/>
    <cellStyle name="Input Cells Percent 3 2" xfId="32292"/>
    <cellStyle name="Input Cells Percent 3 2 2" xfId="32293"/>
    <cellStyle name="Input Cells Percent 3 3" xfId="32294"/>
    <cellStyle name="Input Cells Percent 4" xfId="32295"/>
    <cellStyle name="Input Cells Percent 4 2" xfId="32296"/>
    <cellStyle name="Input Cells Percent 5" xfId="32297"/>
    <cellStyle name="Input Cells Percent 5 2" xfId="32298"/>
    <cellStyle name="Input Cells Percent 6" xfId="32299"/>
    <cellStyle name="Input Cells Percent_AURORA Total New" xfId="32300"/>
    <cellStyle name="Input Cells_4.34E Mint Farm Deferral" xfId="32301"/>
    <cellStyle name="line b - Style6" xfId="32302"/>
    <cellStyle name="Lines" xfId="32303"/>
    <cellStyle name="Lines 2" xfId="32304"/>
    <cellStyle name="Lines 2 2" xfId="32305"/>
    <cellStyle name="Lines 2 2 2" xfId="32306"/>
    <cellStyle name="Lines 2 2 2 2" xfId="32307"/>
    <cellStyle name="Lines 2 2 3" xfId="32308"/>
    <cellStyle name="Lines 2 3" xfId="32309"/>
    <cellStyle name="Lines 2 3 2" xfId="32310"/>
    <cellStyle name="Lines 2 4" xfId="32311"/>
    <cellStyle name="Lines 2 4 2" xfId="32312"/>
    <cellStyle name="Lines 2 5" xfId="32313"/>
    <cellStyle name="Lines 3" xfId="32314"/>
    <cellStyle name="Lines 3 2" xfId="32315"/>
    <cellStyle name="Lines 3 2 2" xfId="32316"/>
    <cellStyle name="Lines 3 2 2 2" xfId="32317"/>
    <cellStyle name="Lines 3 2 3" xfId="32318"/>
    <cellStyle name="Lines 3 3" xfId="32319"/>
    <cellStyle name="Lines 3 3 2" xfId="32320"/>
    <cellStyle name="Lines 3 4" xfId="32321"/>
    <cellStyle name="Lines 3 4 2" xfId="32322"/>
    <cellStyle name="Lines 4" xfId="32323"/>
    <cellStyle name="Lines 4 2" xfId="32324"/>
    <cellStyle name="Lines 4 2 2" xfId="32325"/>
    <cellStyle name="Lines 4 3" xfId="32326"/>
    <cellStyle name="Lines 4 3 2" xfId="32327"/>
    <cellStyle name="Lines 5" xfId="32328"/>
    <cellStyle name="Lines 5 2" xfId="32329"/>
    <cellStyle name="Lines 5 2 2" xfId="32330"/>
    <cellStyle name="Lines 5 3" xfId="32331"/>
    <cellStyle name="Lines 6" xfId="32332"/>
    <cellStyle name="Lines 6 2" xfId="32333"/>
    <cellStyle name="Lines 7" xfId="32334"/>
    <cellStyle name="Lines 7 2" xfId="32335"/>
    <cellStyle name="Lines 8" xfId="32336"/>
    <cellStyle name="Lines_Electric Rev Req Model (2009 GRC) Rebuttal" xfId="32337"/>
    <cellStyle name="LINKED" xfId="32338"/>
    <cellStyle name="LINKED 2" xfId="32339"/>
    <cellStyle name="LINKED 2 2" xfId="32340"/>
    <cellStyle name="LINKED 2 2 2" xfId="32341"/>
    <cellStyle name="LINKED 2 2 3" xfId="32342"/>
    <cellStyle name="LINKED 2 2 4" xfId="32343"/>
    <cellStyle name="LINKED 2 3" xfId="32344"/>
    <cellStyle name="LINKED 2 4" xfId="32345"/>
    <cellStyle name="LINKED 2 5" xfId="32346"/>
    <cellStyle name="LINKED 3" xfId="32347"/>
    <cellStyle name="LINKED 3 2" xfId="32348"/>
    <cellStyle name="LINKED 4" xfId="32349"/>
    <cellStyle name="LINKED 4 2" xfId="32350"/>
    <cellStyle name="LINKED 5" xfId="32351"/>
    <cellStyle name="Linked Cell 10" xfId="32352"/>
    <cellStyle name="Linked Cell 2" xfId="32353"/>
    <cellStyle name="Linked Cell 2 2" xfId="32354"/>
    <cellStyle name="Linked Cell 2 2 2" xfId="32355"/>
    <cellStyle name="Linked Cell 2 2 2 2" xfId="32356"/>
    <cellStyle name="Linked Cell 2 2 2 2 2" xfId="32357"/>
    <cellStyle name="Linked Cell 2 2 2 3" xfId="32358"/>
    <cellStyle name="Linked Cell 2 2 2 4" xfId="32359"/>
    <cellStyle name="Linked Cell 2 2 3" xfId="32360"/>
    <cellStyle name="Linked Cell 2 2 3 2" xfId="32361"/>
    <cellStyle name="Linked Cell 2 2 4" xfId="32362"/>
    <cellStyle name="Linked Cell 2 2 4 2" xfId="32363"/>
    <cellStyle name="Linked Cell 2 2 5" xfId="32364"/>
    <cellStyle name="Linked Cell 2 3" xfId="32365"/>
    <cellStyle name="Linked Cell 2 3 2" xfId="32366"/>
    <cellStyle name="Linked Cell 2 3 2 2" xfId="32367"/>
    <cellStyle name="Linked Cell 2 3 2 2 2" xfId="32368"/>
    <cellStyle name="Linked Cell 2 3 2 3" xfId="32369"/>
    <cellStyle name="Linked Cell 2 3 2 4" xfId="32370"/>
    <cellStyle name="Linked Cell 2 3 3" xfId="32371"/>
    <cellStyle name="Linked Cell 2 3 3 2" xfId="32372"/>
    <cellStyle name="Linked Cell 2 3 3 3" xfId="32373"/>
    <cellStyle name="Linked Cell 2 3 4" xfId="32374"/>
    <cellStyle name="Linked Cell 2 3 4 2" xfId="32375"/>
    <cellStyle name="Linked Cell 2 3 4 3" xfId="32376"/>
    <cellStyle name="Linked Cell 2 3 5" xfId="32377"/>
    <cellStyle name="Linked Cell 2 3 6" xfId="32378"/>
    <cellStyle name="Linked Cell 2 4" xfId="32379"/>
    <cellStyle name="Linked Cell 2 4 2" xfId="32380"/>
    <cellStyle name="Linked Cell 2 4 2 2" xfId="32381"/>
    <cellStyle name="Linked Cell 2 4 3" xfId="32382"/>
    <cellStyle name="Linked Cell 2 4 4" xfId="32383"/>
    <cellStyle name="Linked Cell 2 4 5" xfId="32384"/>
    <cellStyle name="Linked Cell 2 5" xfId="32385"/>
    <cellStyle name="Linked Cell 2 5 2" xfId="32386"/>
    <cellStyle name="Linked Cell 2 5 3" xfId="32387"/>
    <cellStyle name="Linked Cell 2 6" xfId="32388"/>
    <cellStyle name="Linked Cell 2 6 2" xfId="32389"/>
    <cellStyle name="Linked Cell 2 7" xfId="32390"/>
    <cellStyle name="Linked Cell 3" xfId="32391"/>
    <cellStyle name="Linked Cell 3 2" xfId="32392"/>
    <cellStyle name="Linked Cell 3 2 2" xfId="32393"/>
    <cellStyle name="Linked Cell 3 2 2 2" xfId="32394"/>
    <cellStyle name="Linked Cell 3 2 3" xfId="32395"/>
    <cellStyle name="Linked Cell 3 3" xfId="32396"/>
    <cellStyle name="Linked Cell 3 3 2" xfId="32397"/>
    <cellStyle name="Linked Cell 3 4" xfId="32398"/>
    <cellStyle name="Linked Cell 3 4 2" xfId="32399"/>
    <cellStyle name="Linked Cell 3 5" xfId="32400"/>
    <cellStyle name="Linked Cell 3 6" xfId="32401"/>
    <cellStyle name="Linked Cell 4" xfId="32402"/>
    <cellStyle name="Linked Cell 4 2" xfId="32403"/>
    <cellStyle name="Linked Cell 4 2 2" xfId="32404"/>
    <cellStyle name="Linked Cell 4 2 2 2" xfId="32405"/>
    <cellStyle name="Linked Cell 4 2 3" xfId="32406"/>
    <cellStyle name="Linked Cell 4 2 4" xfId="32407"/>
    <cellStyle name="Linked Cell 4 3" xfId="32408"/>
    <cellStyle name="Linked Cell 4 3 2" xfId="32409"/>
    <cellStyle name="Linked Cell 4 4" xfId="32410"/>
    <cellStyle name="Linked Cell 4 4 2" xfId="32411"/>
    <cellStyle name="Linked Cell 5" xfId="32412"/>
    <cellStyle name="Linked Cell 5 2" xfId="32413"/>
    <cellStyle name="Linked Cell 5 2 2" xfId="32414"/>
    <cellStyle name="Linked Cell 5 2 3" xfId="32415"/>
    <cellStyle name="Linked Cell 5 3" xfId="32416"/>
    <cellStyle name="Linked Cell 6" xfId="32417"/>
    <cellStyle name="Linked Cell 6 2" xfId="32418"/>
    <cellStyle name="Linked Cell 6 2 2" xfId="32419"/>
    <cellStyle name="Linked Cell 6 3" xfId="32420"/>
    <cellStyle name="Linked Cell 6 4" xfId="32421"/>
    <cellStyle name="Linked Cell 6 5" xfId="32422"/>
    <cellStyle name="Linked Cell 7" xfId="32423"/>
    <cellStyle name="Linked Cell 7 2" xfId="32424"/>
    <cellStyle name="Linked Cell 7 3" xfId="32425"/>
    <cellStyle name="Linked Cell 8" xfId="32426"/>
    <cellStyle name="Linked Cell 9" xfId="32427"/>
    <cellStyle name="Millares [0]_2AV_M_M " xfId="32428"/>
    <cellStyle name="Millares_2AV_M_M " xfId="32429"/>
    <cellStyle name="modified border" xfId="32430"/>
    <cellStyle name="modified border 2" xfId="32431"/>
    <cellStyle name="modified border 2 2" xfId="32432"/>
    <cellStyle name="modified border 2 2 2" xfId="32433"/>
    <cellStyle name="modified border 2 2 2 2" xfId="32434"/>
    <cellStyle name="modified border 2 2 3" xfId="32435"/>
    <cellStyle name="modified border 2 2 4" xfId="32436"/>
    <cellStyle name="modified border 2 3" xfId="32437"/>
    <cellStyle name="modified border 2 3 2" xfId="32438"/>
    <cellStyle name="modified border 2 4" xfId="32439"/>
    <cellStyle name="modified border 2 4 2" xfId="32440"/>
    <cellStyle name="modified border 2 5" xfId="32441"/>
    <cellStyle name="modified border 3" xfId="32442"/>
    <cellStyle name="modified border 3 2" xfId="32443"/>
    <cellStyle name="modified border 3 2 2" xfId="32444"/>
    <cellStyle name="modified border 3 2 2 2" xfId="32445"/>
    <cellStyle name="modified border 3 2 3" xfId="32446"/>
    <cellStyle name="modified border 3 2 4" xfId="32447"/>
    <cellStyle name="modified border 3 3" xfId="32448"/>
    <cellStyle name="modified border 3 3 2" xfId="32449"/>
    <cellStyle name="modified border 3 4" xfId="32450"/>
    <cellStyle name="modified border 3 4 2" xfId="32451"/>
    <cellStyle name="modified border 3 5" xfId="32452"/>
    <cellStyle name="modified border 4" xfId="32453"/>
    <cellStyle name="modified border 4 2" xfId="32454"/>
    <cellStyle name="modified border 4 2 2" xfId="32455"/>
    <cellStyle name="modified border 4 2 2 2" xfId="32456"/>
    <cellStyle name="modified border 4 2 3" xfId="32457"/>
    <cellStyle name="modified border 4 2 4" xfId="32458"/>
    <cellStyle name="modified border 4 3" xfId="32459"/>
    <cellStyle name="modified border 4 3 2" xfId="32460"/>
    <cellStyle name="modified border 4 4" xfId="32461"/>
    <cellStyle name="modified border 4 4 2" xfId="32462"/>
    <cellStyle name="modified border 4 5" xfId="32463"/>
    <cellStyle name="modified border 5" xfId="32464"/>
    <cellStyle name="modified border 5 2" xfId="32465"/>
    <cellStyle name="modified border 5 2 2" xfId="32466"/>
    <cellStyle name="modified border 5 2 3" xfId="32467"/>
    <cellStyle name="modified border 5 2 4" xfId="32468"/>
    <cellStyle name="modified border 5 3" xfId="32469"/>
    <cellStyle name="modified border 5 4" xfId="32470"/>
    <cellStyle name="modified border 5 5" xfId="32471"/>
    <cellStyle name="modified border 6" xfId="32472"/>
    <cellStyle name="modified border 6 2" xfId="32473"/>
    <cellStyle name="modified border 7" xfId="32474"/>
    <cellStyle name="modified border 7 2" xfId="32475"/>
    <cellStyle name="modified border 8" xfId="32476"/>
    <cellStyle name="modified border 8 2" xfId="32477"/>
    <cellStyle name="modified border 9" xfId="32478"/>
    <cellStyle name="modified border_4.34E Mint Farm Deferral" xfId="32479"/>
    <cellStyle name="modified border1" xfId="32480"/>
    <cellStyle name="modified border1 2" xfId="32481"/>
    <cellStyle name="modified border1 2 2" xfId="32482"/>
    <cellStyle name="modified border1 2 2 2" xfId="32483"/>
    <cellStyle name="modified border1 2 2 2 2" xfId="32484"/>
    <cellStyle name="modified border1 2 2 3" xfId="32485"/>
    <cellStyle name="modified border1 2 2 4" xfId="32486"/>
    <cellStyle name="modified border1 2 3" xfId="32487"/>
    <cellStyle name="modified border1 2 3 2" xfId="32488"/>
    <cellStyle name="modified border1 2 4" xfId="32489"/>
    <cellStyle name="modified border1 2 4 2" xfId="32490"/>
    <cellStyle name="modified border1 2 5" xfId="32491"/>
    <cellStyle name="modified border1 3" xfId="32492"/>
    <cellStyle name="modified border1 3 2" xfId="32493"/>
    <cellStyle name="modified border1 3 2 2" xfId="32494"/>
    <cellStyle name="modified border1 3 2 2 2" xfId="32495"/>
    <cellStyle name="modified border1 3 2 3" xfId="32496"/>
    <cellStyle name="modified border1 3 2 4" xfId="32497"/>
    <cellStyle name="modified border1 3 3" xfId="32498"/>
    <cellStyle name="modified border1 3 3 2" xfId="32499"/>
    <cellStyle name="modified border1 3 4" xfId="32500"/>
    <cellStyle name="modified border1 3 4 2" xfId="32501"/>
    <cellStyle name="modified border1 3 5" xfId="32502"/>
    <cellStyle name="modified border1 4" xfId="32503"/>
    <cellStyle name="modified border1 4 2" xfId="32504"/>
    <cellStyle name="modified border1 4 2 2" xfId="32505"/>
    <cellStyle name="modified border1 4 2 2 2" xfId="32506"/>
    <cellStyle name="modified border1 4 2 3" xfId="32507"/>
    <cellStyle name="modified border1 4 2 4" xfId="32508"/>
    <cellStyle name="modified border1 4 3" xfId="32509"/>
    <cellStyle name="modified border1 4 3 2" xfId="32510"/>
    <cellStyle name="modified border1 4 4" xfId="32511"/>
    <cellStyle name="modified border1 4 4 2" xfId="32512"/>
    <cellStyle name="modified border1 4 5" xfId="32513"/>
    <cellStyle name="modified border1 5" xfId="32514"/>
    <cellStyle name="modified border1 5 2" xfId="32515"/>
    <cellStyle name="modified border1 5 2 2" xfId="32516"/>
    <cellStyle name="modified border1 5 2 3" xfId="32517"/>
    <cellStyle name="modified border1 5 2 4" xfId="32518"/>
    <cellStyle name="modified border1 5 3" xfId="32519"/>
    <cellStyle name="modified border1 5 4" xfId="32520"/>
    <cellStyle name="modified border1 5 5" xfId="32521"/>
    <cellStyle name="modified border1 6" xfId="32522"/>
    <cellStyle name="modified border1 6 2" xfId="32523"/>
    <cellStyle name="modified border1 7" xfId="32524"/>
    <cellStyle name="modified border1 7 2" xfId="32525"/>
    <cellStyle name="modified border1 8" xfId="32526"/>
    <cellStyle name="modified border1 8 2" xfId="32527"/>
    <cellStyle name="modified border1 9" xfId="32528"/>
    <cellStyle name="modified border1_4.34E Mint Farm Deferral" xfId="32529"/>
    <cellStyle name="Moneda [0]_2AV_M_M " xfId="32530"/>
    <cellStyle name="Moneda_2AV_M_M " xfId="32531"/>
    <cellStyle name="MonthYears" xfId="32532"/>
    <cellStyle name="Neutral 10" xfId="32533"/>
    <cellStyle name="Neutral 2" xfId="32534"/>
    <cellStyle name="Neutral 2 2" xfId="32535"/>
    <cellStyle name="Neutral 2 2 2" xfId="32536"/>
    <cellStyle name="Neutral 2 2 2 2" xfId="32537"/>
    <cellStyle name="Neutral 2 2 2 2 2" xfId="32538"/>
    <cellStyle name="Neutral 2 2 2 3" xfId="32539"/>
    <cellStyle name="Neutral 2 2 2 4" xfId="32540"/>
    <cellStyle name="Neutral 2 2 3" xfId="32541"/>
    <cellStyle name="Neutral 2 2 3 2" xfId="32542"/>
    <cellStyle name="Neutral 2 2 4" xfId="32543"/>
    <cellStyle name="Neutral 2 2 4 2" xfId="32544"/>
    <cellStyle name="Neutral 2 2 5" xfId="32545"/>
    <cellStyle name="Neutral 2 3" xfId="32546"/>
    <cellStyle name="Neutral 2 3 2" xfId="32547"/>
    <cellStyle name="Neutral 2 3 2 2" xfId="32548"/>
    <cellStyle name="Neutral 2 3 2 2 2" xfId="32549"/>
    <cellStyle name="Neutral 2 3 2 3" xfId="32550"/>
    <cellStyle name="Neutral 2 3 2 4" xfId="32551"/>
    <cellStyle name="Neutral 2 3 3" xfId="32552"/>
    <cellStyle name="Neutral 2 3 3 2" xfId="32553"/>
    <cellStyle name="Neutral 2 3 3 3" xfId="32554"/>
    <cellStyle name="Neutral 2 3 4" xfId="32555"/>
    <cellStyle name="Neutral 2 3 4 2" xfId="32556"/>
    <cellStyle name="Neutral 2 3 5" xfId="32557"/>
    <cellStyle name="Neutral 2 3 6" xfId="32558"/>
    <cellStyle name="Neutral 2 4" xfId="32559"/>
    <cellStyle name="Neutral 2 4 2" xfId="32560"/>
    <cellStyle name="Neutral 2 4 2 2" xfId="32561"/>
    <cellStyle name="Neutral 2 4 3" xfId="32562"/>
    <cellStyle name="Neutral 2 4 4" xfId="32563"/>
    <cellStyle name="Neutral 2 4 5" xfId="32564"/>
    <cellStyle name="Neutral 2 5" xfId="32565"/>
    <cellStyle name="Neutral 2 5 2" xfId="32566"/>
    <cellStyle name="Neutral 2 6" xfId="32567"/>
    <cellStyle name="Neutral 2 6 2" xfId="32568"/>
    <cellStyle name="Neutral 2 7" xfId="32569"/>
    <cellStyle name="Neutral 3" xfId="32570"/>
    <cellStyle name="Neutral 3 2" xfId="32571"/>
    <cellStyle name="Neutral 3 2 2" xfId="32572"/>
    <cellStyle name="Neutral 3 2 2 2" xfId="32573"/>
    <cellStyle name="Neutral 3 2 3" xfId="32574"/>
    <cellStyle name="Neutral 3 3" xfId="32575"/>
    <cellStyle name="Neutral 3 3 2" xfId="32576"/>
    <cellStyle name="Neutral 3 4" xfId="32577"/>
    <cellStyle name="Neutral 3 4 2" xfId="32578"/>
    <cellStyle name="Neutral 3 5" xfId="32579"/>
    <cellStyle name="Neutral 3 6" xfId="32580"/>
    <cellStyle name="Neutral 4" xfId="32581"/>
    <cellStyle name="Neutral 4 2" xfId="32582"/>
    <cellStyle name="Neutral 4 2 2" xfId="32583"/>
    <cellStyle name="Neutral 4 2 2 2" xfId="32584"/>
    <cellStyle name="Neutral 4 2 3" xfId="32585"/>
    <cellStyle name="Neutral 4 2 4" xfId="32586"/>
    <cellStyle name="Neutral 4 3" xfId="32587"/>
    <cellStyle name="Neutral 4 3 2" xfId="32588"/>
    <cellStyle name="Neutral 4 4" xfId="32589"/>
    <cellStyle name="Neutral 4 4 2" xfId="32590"/>
    <cellStyle name="Neutral 5" xfId="32591"/>
    <cellStyle name="Neutral 5 2" xfId="32592"/>
    <cellStyle name="Neutral 5 2 2" xfId="32593"/>
    <cellStyle name="Neutral 5 2 3" xfId="32594"/>
    <cellStyle name="Neutral 5 3" xfId="32595"/>
    <cellStyle name="Neutral 6" xfId="32596"/>
    <cellStyle name="Neutral 6 2" xfId="32597"/>
    <cellStyle name="Neutral 6 2 2" xfId="32598"/>
    <cellStyle name="Neutral 6 3" xfId="32599"/>
    <cellStyle name="Neutral 6 4" xfId="32600"/>
    <cellStyle name="Neutral 6 5" xfId="32601"/>
    <cellStyle name="Neutral 7" xfId="32602"/>
    <cellStyle name="Neutral 7 2" xfId="32603"/>
    <cellStyle name="Neutral 7 3" xfId="32604"/>
    <cellStyle name="Neutral 8" xfId="32605"/>
    <cellStyle name="Neutral 9" xfId="32606"/>
    <cellStyle name="no dec" xfId="32607"/>
    <cellStyle name="no dec 2" xfId="32608"/>
    <cellStyle name="no dec 2 2" xfId="32609"/>
    <cellStyle name="no dec 2 2 2" xfId="32610"/>
    <cellStyle name="no dec 2 2 3" xfId="32611"/>
    <cellStyle name="no dec 2 2 4" xfId="32612"/>
    <cellStyle name="no dec 2 3" xfId="32613"/>
    <cellStyle name="no dec 2 4" xfId="32614"/>
    <cellStyle name="no dec 2 5" xfId="32615"/>
    <cellStyle name="no dec 3" xfId="32616"/>
    <cellStyle name="no dec 3 2" xfId="32617"/>
    <cellStyle name="no dec 4" xfId="32618"/>
    <cellStyle name="no dec 4 2" xfId="32619"/>
    <cellStyle name="no dec 5" xfId="32620"/>
    <cellStyle name="no dec 6" xfId="32621"/>
    <cellStyle name="Normal" xfId="0" builtinId="0"/>
    <cellStyle name="Normal - Style1" xfId="32622"/>
    <cellStyle name="Normal - Style1 10" xfId="32623"/>
    <cellStyle name="Normal - Style1 10 2" xfId="32624"/>
    <cellStyle name="Normal - Style1 10 3" xfId="32625"/>
    <cellStyle name="Normal - Style1 11" xfId="32626"/>
    <cellStyle name="Normal - Style1 11 2" xfId="32627"/>
    <cellStyle name="Normal - Style1 11 3" xfId="32628"/>
    <cellStyle name="Normal - Style1 12" xfId="32629"/>
    <cellStyle name="Normal - Style1 12 2" xfId="32630"/>
    <cellStyle name="Normal - Style1 13" xfId="32631"/>
    <cellStyle name="Normal - Style1 2" xfId="32632"/>
    <cellStyle name="Normal - Style1 2 2" xfId="32633"/>
    <cellStyle name="Normal - Style1 2 2 2" xfId="32634"/>
    <cellStyle name="Normal - Style1 2 2 2 2" xfId="32635"/>
    <cellStyle name="Normal - Style1 2 2 2 2 2" xfId="32636"/>
    <cellStyle name="Normal - Style1 2 2 2 3" xfId="32637"/>
    <cellStyle name="Normal - Style1 2 2 3" xfId="32638"/>
    <cellStyle name="Normal - Style1 2 2 3 2" xfId="32639"/>
    <cellStyle name="Normal - Style1 2 2 3 2 2" xfId="32640"/>
    <cellStyle name="Normal - Style1 2 2 3 3" xfId="32641"/>
    <cellStyle name="Normal - Style1 2 2 3 4" xfId="32642"/>
    <cellStyle name="Normal - Style1 2 2 4" xfId="32643"/>
    <cellStyle name="Normal - Style1 2 2 4 2" xfId="32644"/>
    <cellStyle name="Normal - Style1 2 2 4 3" xfId="32645"/>
    <cellStyle name="Normal - Style1 2 2 5" xfId="32646"/>
    <cellStyle name="Normal - Style1 2 2 5 2" xfId="32647"/>
    <cellStyle name="Normal - Style1 2 2 6" xfId="32648"/>
    <cellStyle name="Normal - Style1 2 3" xfId="32649"/>
    <cellStyle name="Normal - Style1 2 3 2" xfId="32650"/>
    <cellStyle name="Normal - Style1 2 3 2 2" xfId="32651"/>
    <cellStyle name="Normal - Style1 2 3 2 3" xfId="32652"/>
    <cellStyle name="Normal - Style1 2 3 3" xfId="32653"/>
    <cellStyle name="Normal - Style1 2 3 4" xfId="32654"/>
    <cellStyle name="Normal - Style1 2 4" xfId="32655"/>
    <cellStyle name="Normal - Style1 2 4 2" xfId="32656"/>
    <cellStyle name="Normal - Style1 2 4 2 2" xfId="32657"/>
    <cellStyle name="Normal - Style1 2 4 3" xfId="32658"/>
    <cellStyle name="Normal - Style1 2 4 4" xfId="32659"/>
    <cellStyle name="Normal - Style1 2 5" xfId="32660"/>
    <cellStyle name="Normal - Style1 2 5 2" xfId="32661"/>
    <cellStyle name="Normal - Style1 2 6" xfId="32662"/>
    <cellStyle name="Normal - Style1 2 6 2" xfId="32663"/>
    <cellStyle name="Normal - Style1 2 7" xfId="32664"/>
    <cellStyle name="Normal - Style1 3" xfId="32665"/>
    <cellStyle name="Normal - Style1 3 2" xfId="32666"/>
    <cellStyle name="Normal - Style1 3 2 2" xfId="32667"/>
    <cellStyle name="Normal - Style1 3 2 2 2" xfId="32668"/>
    <cellStyle name="Normal - Style1 3 2 2 2 2" xfId="32669"/>
    <cellStyle name="Normal - Style1 3 2 2 3" xfId="32670"/>
    <cellStyle name="Normal - Style1 3 2 3" xfId="32671"/>
    <cellStyle name="Normal - Style1 3 2 3 2" xfId="32672"/>
    <cellStyle name="Normal - Style1 3 2 3 2 2" xfId="32673"/>
    <cellStyle name="Normal - Style1 3 2 3 3" xfId="32674"/>
    <cellStyle name="Normal - Style1 3 2 3 4" xfId="32675"/>
    <cellStyle name="Normal - Style1 3 2 4" xfId="32676"/>
    <cellStyle name="Normal - Style1 3 2 4 2" xfId="32677"/>
    <cellStyle name="Normal - Style1 3 2 5" xfId="32678"/>
    <cellStyle name="Normal - Style1 3 2 5 2" xfId="32679"/>
    <cellStyle name="Normal - Style1 3 2 6" xfId="32680"/>
    <cellStyle name="Normal - Style1 3 3" xfId="32681"/>
    <cellStyle name="Normal - Style1 3 3 2" xfId="32682"/>
    <cellStyle name="Normal - Style1 3 3 2 2" xfId="32683"/>
    <cellStyle name="Normal - Style1 3 3 2 3" xfId="32684"/>
    <cellStyle name="Normal - Style1 3 3 3" xfId="32685"/>
    <cellStyle name="Normal - Style1 3 3 4" xfId="32686"/>
    <cellStyle name="Normal - Style1 3 4" xfId="32687"/>
    <cellStyle name="Normal - Style1 3 4 2" xfId="32688"/>
    <cellStyle name="Normal - Style1 3 4 2 2" xfId="32689"/>
    <cellStyle name="Normal - Style1 3 4 3" xfId="32690"/>
    <cellStyle name="Normal - Style1 3 4 4" xfId="32691"/>
    <cellStyle name="Normal - Style1 3 4 5" xfId="32692"/>
    <cellStyle name="Normal - Style1 3 5" xfId="32693"/>
    <cellStyle name="Normal - Style1 3 5 2" xfId="32694"/>
    <cellStyle name="Normal - Style1 3 6" xfId="32695"/>
    <cellStyle name="Normal - Style1 3 6 2" xfId="32696"/>
    <cellStyle name="Normal - Style1 3 7" xfId="32697"/>
    <cellStyle name="Normal - Style1 4" xfId="32698"/>
    <cellStyle name="Normal - Style1 4 2" xfId="32699"/>
    <cellStyle name="Normal - Style1 4 2 2" xfId="32700"/>
    <cellStyle name="Normal - Style1 4 2 2 2" xfId="32701"/>
    <cellStyle name="Normal - Style1 4 2 2 2 2" xfId="32702"/>
    <cellStyle name="Normal - Style1 4 2 2 3" xfId="32703"/>
    <cellStyle name="Normal - Style1 4 2 3" xfId="32704"/>
    <cellStyle name="Normal - Style1 4 2 3 2" xfId="32705"/>
    <cellStyle name="Normal - Style1 4 2 3 3" xfId="32706"/>
    <cellStyle name="Normal - Style1 4 2 4" xfId="32707"/>
    <cellStyle name="Normal - Style1 4 2 4 2" xfId="32708"/>
    <cellStyle name="Normal - Style1 4 2 5" xfId="32709"/>
    <cellStyle name="Normal - Style1 4 3" xfId="32710"/>
    <cellStyle name="Normal - Style1 4 3 2" xfId="32711"/>
    <cellStyle name="Normal - Style1 4 3 2 2" xfId="32712"/>
    <cellStyle name="Normal - Style1 4 3 3" xfId="32713"/>
    <cellStyle name="Normal - Style1 4 4" xfId="32714"/>
    <cellStyle name="Normal - Style1 4 4 2" xfId="32715"/>
    <cellStyle name="Normal - Style1 4 4 2 2" xfId="32716"/>
    <cellStyle name="Normal - Style1 4 4 3" xfId="32717"/>
    <cellStyle name="Normal - Style1 4 4 4" xfId="32718"/>
    <cellStyle name="Normal - Style1 4 5" xfId="32719"/>
    <cellStyle name="Normal - Style1 4 5 2" xfId="32720"/>
    <cellStyle name="Normal - Style1 4 5 3" xfId="32721"/>
    <cellStyle name="Normal - Style1 4 6" xfId="32722"/>
    <cellStyle name="Normal - Style1 4 6 2" xfId="32723"/>
    <cellStyle name="Normal - Style1 4 7" xfId="32724"/>
    <cellStyle name="Normal - Style1 5" xfId="32725"/>
    <cellStyle name="Normal - Style1 5 2" xfId="32726"/>
    <cellStyle name="Normal - Style1 5 2 2" xfId="32727"/>
    <cellStyle name="Normal - Style1 5 2 2 2" xfId="32728"/>
    <cellStyle name="Normal - Style1 5 2 2 2 2" xfId="32729"/>
    <cellStyle name="Normal - Style1 5 2 2 3" xfId="32730"/>
    <cellStyle name="Normal - Style1 5 2 3" xfId="32731"/>
    <cellStyle name="Normal - Style1 5 2 3 2" xfId="32732"/>
    <cellStyle name="Normal - Style1 5 2 3 3" xfId="32733"/>
    <cellStyle name="Normal - Style1 5 2 4" xfId="32734"/>
    <cellStyle name="Normal - Style1 5 2 4 2" xfId="32735"/>
    <cellStyle name="Normal - Style1 5 2 5" xfId="32736"/>
    <cellStyle name="Normal - Style1 5 3" xfId="32737"/>
    <cellStyle name="Normal - Style1 5 3 2" xfId="32738"/>
    <cellStyle name="Normal - Style1 5 3 2 2" xfId="32739"/>
    <cellStyle name="Normal - Style1 5 4" xfId="32740"/>
    <cellStyle name="Normal - Style1 5 4 2" xfId="32741"/>
    <cellStyle name="Normal - Style1 5 4 3" xfId="32742"/>
    <cellStyle name="Normal - Style1 5 5" xfId="32743"/>
    <cellStyle name="Normal - Style1 5 5 2" xfId="32744"/>
    <cellStyle name="Normal - Style1 5 6" xfId="32745"/>
    <cellStyle name="Normal - Style1 6" xfId="32746"/>
    <cellStyle name="Normal - Style1 6 2" xfId="32747"/>
    <cellStyle name="Normal - Style1 6 2 2" xfId="32748"/>
    <cellStyle name="Normal - Style1 6 2 2 2" xfId="32749"/>
    <cellStyle name="Normal - Style1 6 2 2 2 2" xfId="32750"/>
    <cellStyle name="Normal - Style1 6 2 3" xfId="32751"/>
    <cellStyle name="Normal - Style1 6 2 3 2" xfId="32752"/>
    <cellStyle name="Normal - Style1 6 2 4" xfId="32753"/>
    <cellStyle name="Normal - Style1 6 2 4 2" xfId="32754"/>
    <cellStyle name="Normal - Style1 6 2 5" xfId="32755"/>
    <cellStyle name="Normal - Style1 6 2 6" xfId="32756"/>
    <cellStyle name="Normal - Style1 6 3" xfId="32757"/>
    <cellStyle name="Normal - Style1 6 3 2" xfId="32758"/>
    <cellStyle name="Normal - Style1 6 3 2 2" xfId="32759"/>
    <cellStyle name="Normal - Style1 6 4" xfId="32760"/>
    <cellStyle name="Normal - Style1 6 4 2" xfId="32761"/>
    <cellStyle name="Normal - Style1 6 4 2 2" xfId="32762"/>
    <cellStyle name="Normal - Style1 6 4 3" xfId="32763"/>
    <cellStyle name="Normal - Style1 6 4 4" xfId="32764"/>
    <cellStyle name="Normal - Style1 6 5" xfId="32765"/>
    <cellStyle name="Normal - Style1 6 5 2" xfId="32766"/>
    <cellStyle name="Normal - Style1 6 5 3" xfId="32767"/>
    <cellStyle name="Normal - Style1 6 6" xfId="32768"/>
    <cellStyle name="Normal - Style1 6 6 2" xfId="32769"/>
    <cellStyle name="Normal - Style1 6 7" xfId="32770"/>
    <cellStyle name="Normal - Style1 6 8" xfId="32771"/>
    <cellStyle name="Normal - Style1 7" xfId="32772"/>
    <cellStyle name="Normal - Style1 7 2" xfId="32773"/>
    <cellStyle name="Normal - Style1 7 2 2" xfId="32774"/>
    <cellStyle name="Normal - Style1 7 2 2 2" xfId="32775"/>
    <cellStyle name="Normal - Style1 7 2 2 2 2" xfId="32776"/>
    <cellStyle name="Normal - Style1 7 2 3" xfId="32777"/>
    <cellStyle name="Normal - Style1 7 2 3 2" xfId="32778"/>
    <cellStyle name="Normal - Style1 7 2 4" xfId="32779"/>
    <cellStyle name="Normal - Style1 7 2 4 2" xfId="32780"/>
    <cellStyle name="Normal - Style1 7 2 5" xfId="32781"/>
    <cellStyle name="Normal - Style1 7 3" xfId="32782"/>
    <cellStyle name="Normal - Style1 7 3 2" xfId="32783"/>
    <cellStyle name="Normal - Style1 7 3 2 2" xfId="32784"/>
    <cellStyle name="Normal - Style1 7 4" xfId="32785"/>
    <cellStyle name="Normal - Style1 7 4 2" xfId="32786"/>
    <cellStyle name="Normal - Style1 7 5" xfId="32787"/>
    <cellStyle name="Normal - Style1 7 5 2" xfId="32788"/>
    <cellStyle name="Normal - Style1 7 6" xfId="32789"/>
    <cellStyle name="Normal - Style1 8" xfId="32790"/>
    <cellStyle name="Normal - Style1 8 2" xfId="32791"/>
    <cellStyle name="Normal - Style1 8 2 2" xfId="32792"/>
    <cellStyle name="Normal - Style1 8 3" xfId="32793"/>
    <cellStyle name="Normal - Style1 8 4" xfId="32794"/>
    <cellStyle name="Normal - Style1 9" xfId="32795"/>
    <cellStyle name="Normal - Style1 9 2" xfId="32796"/>
    <cellStyle name="Normal - Style1 9 2 2" xfId="32797"/>
    <cellStyle name="Normal - Style1 9 3" xfId="32798"/>
    <cellStyle name="Normal - Style1 9 4" xfId="32799"/>
    <cellStyle name="Normal - Style1_(C) WHE Proforma with ITC cash grant 10 Yr Amort_for deferral_102809" xfId="32800"/>
    <cellStyle name="Normal [0]" xfId="32801"/>
    <cellStyle name="Normal [2]" xfId="32802"/>
    <cellStyle name="Normal 1" xfId="32803"/>
    <cellStyle name="Normal 1 2" xfId="32804"/>
    <cellStyle name="Normal 1 2 2" xfId="32805"/>
    <cellStyle name="Normal 1 2 2 2" xfId="32806"/>
    <cellStyle name="Normal 1 2 2 2 2" xfId="32807"/>
    <cellStyle name="Normal 1 2 2 2 2 2" xfId="32808"/>
    <cellStyle name="Normal 1 2 2 3" xfId="32809"/>
    <cellStyle name="Normal 1 2 2 3 2" xfId="32810"/>
    <cellStyle name="Normal 1 2 2 4" xfId="32811"/>
    <cellStyle name="Normal 1 2 2 4 2" xfId="32812"/>
    <cellStyle name="Normal 1 2 2 5" xfId="32813"/>
    <cellStyle name="Normal 1 2 3" xfId="32814"/>
    <cellStyle name="Normal 1 2 3 2" xfId="32815"/>
    <cellStyle name="Normal 1 2 3 2 2" xfId="32816"/>
    <cellStyle name="Normal 1 2 4" xfId="32817"/>
    <cellStyle name="Normal 1 2 4 2" xfId="32818"/>
    <cellStyle name="Normal 1 2 5" xfId="32819"/>
    <cellStyle name="Normal 1 2 5 2" xfId="32820"/>
    <cellStyle name="Normal 1 2 6" xfId="32821"/>
    <cellStyle name="Normal 1 3" xfId="32822"/>
    <cellStyle name="Normal 1 3 2" xfId="32823"/>
    <cellStyle name="Normal 1 3 2 2" xfId="32824"/>
    <cellStyle name="Normal 1 3 2 2 2" xfId="32825"/>
    <cellStyle name="Normal 1 3 3" xfId="32826"/>
    <cellStyle name="Normal 1 3 3 2" xfId="32827"/>
    <cellStyle name="Normal 1 3 4" xfId="32828"/>
    <cellStyle name="Normal 1 3 4 2" xfId="32829"/>
    <cellStyle name="Normal 1 4" xfId="32830"/>
    <cellStyle name="Normal 1 4 2" xfId="32831"/>
    <cellStyle name="Normal 1 4 2 2" xfId="32832"/>
    <cellStyle name="Normal 1 5" xfId="32833"/>
    <cellStyle name="Normal 1 5 2" xfId="32834"/>
    <cellStyle name="Normal 1 5 2 2" xfId="32835"/>
    <cellStyle name="Normal 1 5 2 3" xfId="32836"/>
    <cellStyle name="Normal 1 5 3" xfId="32837"/>
    <cellStyle name="Normal 1 5 4" xfId="32838"/>
    <cellStyle name="Normal 1 5 5" xfId="32839"/>
    <cellStyle name="Normal 1 6" xfId="32840"/>
    <cellStyle name="Normal 1 6 2" xfId="32841"/>
    <cellStyle name="Normal 1 6 2 2" xfId="32842"/>
    <cellStyle name="Normal 1 6 2 2 2" xfId="32843"/>
    <cellStyle name="Normal 1 6 2 3" xfId="32844"/>
    <cellStyle name="Normal 1 6 2 4" xfId="32845"/>
    <cellStyle name="Normal 1 6 3" xfId="32846"/>
    <cellStyle name="Normal 1 6 3 2" xfId="32847"/>
    <cellStyle name="Normal 1 6 4" xfId="32848"/>
    <cellStyle name="Normal 1 6 5" xfId="32849"/>
    <cellStyle name="Normal 1 7" xfId="32850"/>
    <cellStyle name="Normal 1 7 2" xfId="32851"/>
    <cellStyle name="Normal 1 8" xfId="32852"/>
    <cellStyle name="Normal 1 8 2" xfId="32853"/>
    <cellStyle name="Normal 1 9" xfId="32854"/>
    <cellStyle name="Normal 10" xfId="32855"/>
    <cellStyle name="Normal 10 2" xfId="32856"/>
    <cellStyle name="Normal 10 2 2" xfId="32857"/>
    <cellStyle name="Normal 10 2 2 2" xfId="32858"/>
    <cellStyle name="Normal 10 2 2 2 2" xfId="32859"/>
    <cellStyle name="Normal 10 2 2 2 2 2" xfId="32860"/>
    <cellStyle name="Normal 10 2 2 3" xfId="32861"/>
    <cellStyle name="Normal 10 2 2 3 2" xfId="32862"/>
    <cellStyle name="Normal 10 2 2 3 3" xfId="32863"/>
    <cellStyle name="Normal 10 2 2 4" xfId="32864"/>
    <cellStyle name="Normal 10 2 2 4 2" xfId="32865"/>
    <cellStyle name="Normal 10 2 3" xfId="32866"/>
    <cellStyle name="Normal 10 2 3 2" xfId="32867"/>
    <cellStyle name="Normal 10 2 3 2 2" xfId="32868"/>
    <cellStyle name="Normal 10 2 4" xfId="32869"/>
    <cellStyle name="Normal 10 2 4 2" xfId="32870"/>
    <cellStyle name="Normal 10 2 4 3" xfId="32871"/>
    <cellStyle name="Normal 10 2 5" xfId="32872"/>
    <cellStyle name="Normal 10 2 5 2" xfId="32873"/>
    <cellStyle name="Normal 10 3" xfId="32874"/>
    <cellStyle name="Normal 10 3 2" xfId="32875"/>
    <cellStyle name="Normal 10 3 2 2" xfId="32876"/>
    <cellStyle name="Normal 10 3 2 2 2" xfId="32877"/>
    <cellStyle name="Normal 10 3 2 2 2 2" xfId="32878"/>
    <cellStyle name="Normal 10 3 2 3" xfId="32879"/>
    <cellStyle name="Normal 10 3 2 3 2" xfId="32880"/>
    <cellStyle name="Normal 10 3 2 3 3" xfId="32881"/>
    <cellStyle name="Normal 10 3 2 4" xfId="32882"/>
    <cellStyle name="Normal 10 3 2 4 2" xfId="32883"/>
    <cellStyle name="Normal 10 3 3" xfId="32884"/>
    <cellStyle name="Normal 10 3 3 2" xfId="32885"/>
    <cellStyle name="Normal 10 3 3 2 2" xfId="32886"/>
    <cellStyle name="Normal 10 3 4" xfId="32887"/>
    <cellStyle name="Normal 10 3 4 2" xfId="32888"/>
    <cellStyle name="Normal 10 3 4 3" xfId="32889"/>
    <cellStyle name="Normal 10 3 5" xfId="32890"/>
    <cellStyle name="Normal 10 3 5 2" xfId="32891"/>
    <cellStyle name="Normal 10 4" xfId="32892"/>
    <cellStyle name="Normal 10 4 2" xfId="32893"/>
    <cellStyle name="Normal 10 4 2 2" xfId="32894"/>
    <cellStyle name="Normal 10 4 2 2 2" xfId="32895"/>
    <cellStyle name="Normal 10 4 2 3" xfId="32896"/>
    <cellStyle name="Normal 10 4 2 4" xfId="32897"/>
    <cellStyle name="Normal 10 4 3" xfId="32898"/>
    <cellStyle name="Normal 10 4 3 2" xfId="32899"/>
    <cellStyle name="Normal 10 4 3 2 2" xfId="32900"/>
    <cellStyle name="Normal 10 4 3 3" xfId="32901"/>
    <cellStyle name="Normal 10 4 3 4" xfId="32902"/>
    <cellStyle name="Normal 10 4 4" xfId="32903"/>
    <cellStyle name="Normal 10 4 4 2" xfId="32904"/>
    <cellStyle name="Normal 10 4 4 3" xfId="32905"/>
    <cellStyle name="Normal 10 4 5" xfId="32906"/>
    <cellStyle name="Normal 10 4 5 2" xfId="32907"/>
    <cellStyle name="Normal 10 4 6" xfId="32908"/>
    <cellStyle name="Normal 10 4 7" xfId="32909"/>
    <cellStyle name="Normal 10 5" xfId="32910"/>
    <cellStyle name="Normal 10 5 2" xfId="32911"/>
    <cellStyle name="Normal 10 5 2 2" xfId="32912"/>
    <cellStyle name="Normal 10 5 2 3" xfId="32913"/>
    <cellStyle name="Normal 10 5 3" xfId="32914"/>
    <cellStyle name="Normal 10 5 3 2" xfId="32915"/>
    <cellStyle name="Normal 10 5 4" xfId="32916"/>
    <cellStyle name="Normal 10 5 5" xfId="32917"/>
    <cellStyle name="Normal 10 6" xfId="32918"/>
    <cellStyle name="Normal 10 6 2" xfId="32919"/>
    <cellStyle name="Normal 10 6 2 2" xfId="32920"/>
    <cellStyle name="Normal 10 6 3" xfId="32921"/>
    <cellStyle name="Normal 10 6 4" xfId="32922"/>
    <cellStyle name="Normal 10 7" xfId="32923"/>
    <cellStyle name="Normal 10 7 2" xfId="32924"/>
    <cellStyle name="Normal 10 7 2 2" xfId="32925"/>
    <cellStyle name="Normal 10 7 3" xfId="32926"/>
    <cellStyle name="Normal 10 8" xfId="32927"/>
    <cellStyle name="Normal 10 8 2" xfId="32928"/>
    <cellStyle name="Normal 10 9" xfId="32929"/>
    <cellStyle name="Normal 10_ Price Inputs" xfId="32930"/>
    <cellStyle name="Normal 100" xfId="32931"/>
    <cellStyle name="Normal 100 2" xfId="32932"/>
    <cellStyle name="Normal 100 2 2" xfId="32933"/>
    <cellStyle name="Normal 100 3" xfId="32934"/>
    <cellStyle name="Normal 100 4" xfId="32935"/>
    <cellStyle name="Normal 100 5" xfId="32936"/>
    <cellStyle name="Normal 101" xfId="32937"/>
    <cellStyle name="Normal 101 2" xfId="32938"/>
    <cellStyle name="Normal 101 2 2" xfId="32939"/>
    <cellStyle name="Normal 101 3" xfId="32940"/>
    <cellStyle name="Normal 101 4" xfId="32941"/>
    <cellStyle name="Normal 102" xfId="32942"/>
    <cellStyle name="Normal 102 2" xfId="32943"/>
    <cellStyle name="Normal 102 2 2" xfId="32944"/>
    <cellStyle name="Normal 102 3" xfId="32945"/>
    <cellStyle name="Normal 102 4" xfId="32946"/>
    <cellStyle name="Normal 103" xfId="32947"/>
    <cellStyle name="Normal 103 2" xfId="32948"/>
    <cellStyle name="Normal 103 2 2" xfId="32949"/>
    <cellStyle name="Normal 103 3" xfId="32950"/>
    <cellStyle name="Normal 103 4" xfId="32951"/>
    <cellStyle name="Normal 104" xfId="32952"/>
    <cellStyle name="Normal 104 2" xfId="32953"/>
    <cellStyle name="Normal 104 2 2" xfId="32954"/>
    <cellStyle name="Normal 104 3" xfId="32955"/>
    <cellStyle name="Normal 104 4" xfId="32956"/>
    <cellStyle name="Normal 105" xfId="32957"/>
    <cellStyle name="Normal 105 2" xfId="32958"/>
    <cellStyle name="Normal 105 2 2" xfId="32959"/>
    <cellStyle name="Normal 105 3" xfId="32960"/>
    <cellStyle name="Normal 105 4" xfId="32961"/>
    <cellStyle name="Normal 106" xfId="32962"/>
    <cellStyle name="Normal 106 2" xfId="32963"/>
    <cellStyle name="Normal 106 2 2" xfId="32964"/>
    <cellStyle name="Normal 106 3" xfId="32965"/>
    <cellStyle name="Normal 106 4" xfId="32966"/>
    <cellStyle name="Normal 107" xfId="32967"/>
    <cellStyle name="Normal 107 2" xfId="32968"/>
    <cellStyle name="Normal 107 2 2" xfId="32969"/>
    <cellStyle name="Normal 107 3" xfId="32970"/>
    <cellStyle name="Normal 107 4" xfId="32971"/>
    <cellStyle name="Normal 108" xfId="32972"/>
    <cellStyle name="Normal 108 2" xfId="32973"/>
    <cellStyle name="Normal 108 2 2" xfId="32974"/>
    <cellStyle name="Normal 108 3" xfId="32975"/>
    <cellStyle name="Normal 109" xfId="32976"/>
    <cellStyle name="Normal 109 2" xfId="32977"/>
    <cellStyle name="Normal 109 2 2" xfId="32978"/>
    <cellStyle name="Normal 109 3" xfId="32979"/>
    <cellStyle name="Normal 11" xfId="32980"/>
    <cellStyle name="Normal 11 2" xfId="32981"/>
    <cellStyle name="Normal 11 2 2" xfId="32982"/>
    <cellStyle name="Normal 11 2 2 2" xfId="32983"/>
    <cellStyle name="Normal 11 2 2 2 2" xfId="32984"/>
    <cellStyle name="Normal 11 2 2 2 3" xfId="32985"/>
    <cellStyle name="Normal 11 2 2 2 4" xfId="32986"/>
    <cellStyle name="Normal 11 2 2 3" xfId="32987"/>
    <cellStyle name="Normal 11 2 2 4" xfId="32988"/>
    <cellStyle name="Normal 11 2 3" xfId="32989"/>
    <cellStyle name="Normal 11 2 3 2" xfId="32990"/>
    <cellStyle name="Normal 11 2 3 2 2" xfId="32991"/>
    <cellStyle name="Normal 11 2 3 3" xfId="32992"/>
    <cellStyle name="Normal 11 2 3 4" xfId="32993"/>
    <cellStyle name="Normal 11 2 3 5" xfId="32994"/>
    <cellStyle name="Normal 11 2 4" xfId="32995"/>
    <cellStyle name="Normal 11 2 4 2" xfId="32996"/>
    <cellStyle name="Normal 11 2 5" xfId="32997"/>
    <cellStyle name="Normal 11 2 6" xfId="32998"/>
    <cellStyle name="Normal 11 2 7" xfId="32999"/>
    <cellStyle name="Normal 11 3" xfId="33000"/>
    <cellStyle name="Normal 11 3 2" xfId="33001"/>
    <cellStyle name="Normal 11 3 2 2" xfId="33002"/>
    <cellStyle name="Normal 11 3 2 3" xfId="33003"/>
    <cellStyle name="Normal 11 3 3" xfId="33004"/>
    <cellStyle name="Normal 11 3 3 2" xfId="33005"/>
    <cellStyle name="Normal 11 3 4" xfId="33006"/>
    <cellStyle name="Normal 11 4" xfId="33007"/>
    <cellStyle name="Normal 11 4 2" xfId="33008"/>
    <cellStyle name="Normal 11 4 2 2" xfId="33009"/>
    <cellStyle name="Normal 11 4 2 2 2" xfId="33010"/>
    <cellStyle name="Normal 11 4 2 3" xfId="33011"/>
    <cellStyle name="Normal 11 4 3" xfId="33012"/>
    <cellStyle name="Normal 11 4 3 2" xfId="33013"/>
    <cellStyle name="Normal 11 4 4" xfId="33014"/>
    <cellStyle name="Normal 11 4 5" xfId="33015"/>
    <cellStyle name="Normal 11 5" xfId="33016"/>
    <cellStyle name="Normal 11 5 2" xfId="33017"/>
    <cellStyle name="Normal 11 5 2 2" xfId="33018"/>
    <cellStyle name="Normal 11 5 3" xfId="33019"/>
    <cellStyle name="Normal 11 6" xfId="33020"/>
    <cellStyle name="Normal 11 6 2" xfId="33021"/>
    <cellStyle name="Normal 11 7" xfId="33022"/>
    <cellStyle name="Normal 11_16.37E Wild Horse Expansion DeferralRevwrkingfile SF" xfId="33023"/>
    <cellStyle name="Normal 110" xfId="33024"/>
    <cellStyle name="Normal 110 2" xfId="33025"/>
    <cellStyle name="Normal 110 2 2" xfId="33026"/>
    <cellStyle name="Normal 110 3" xfId="33027"/>
    <cellStyle name="Normal 111" xfId="33028"/>
    <cellStyle name="Normal 111 2" xfId="33029"/>
    <cellStyle name="Normal 111 2 2" xfId="33030"/>
    <cellStyle name="Normal 111 3" xfId="33031"/>
    <cellStyle name="Normal 112" xfId="33032"/>
    <cellStyle name="Normal 112 2" xfId="33033"/>
    <cellStyle name="Normal 112 2 2" xfId="33034"/>
    <cellStyle name="Normal 112 3" xfId="33035"/>
    <cellStyle name="Normal 113" xfId="33036"/>
    <cellStyle name="Normal 113 2" xfId="33037"/>
    <cellStyle name="Normal 114" xfId="33038"/>
    <cellStyle name="Normal 114 2" xfId="33039"/>
    <cellStyle name="Normal 115" xfId="33040"/>
    <cellStyle name="Normal 115 2" xfId="33041"/>
    <cellStyle name="Normal 116" xfId="33042"/>
    <cellStyle name="Normal 116 2" xfId="33043"/>
    <cellStyle name="Normal 117" xfId="33044"/>
    <cellStyle name="Normal 117 2" xfId="33045"/>
    <cellStyle name="Normal 118" xfId="33046"/>
    <cellStyle name="Normal 118 2" xfId="33047"/>
    <cellStyle name="Normal 119" xfId="33048"/>
    <cellStyle name="Normal 119 2" xfId="33049"/>
    <cellStyle name="Normal 12" xfId="33050"/>
    <cellStyle name="Normal 12 2" xfId="33051"/>
    <cellStyle name="Normal 12 2 2" xfId="33052"/>
    <cellStyle name="Normal 12 2 2 2" xfId="33053"/>
    <cellStyle name="Normal 12 2 2 2 2" xfId="33054"/>
    <cellStyle name="Normal 12 2 2 3" xfId="33055"/>
    <cellStyle name="Normal 12 2 3" xfId="33056"/>
    <cellStyle name="Normal 12 2 3 2" xfId="33057"/>
    <cellStyle name="Normal 12 2 3 2 2" xfId="33058"/>
    <cellStyle name="Normal 12 2 3 3" xfId="33059"/>
    <cellStyle name="Normal 12 2 3 4" xfId="33060"/>
    <cellStyle name="Normal 12 2 4" xfId="33061"/>
    <cellStyle name="Normal 12 2 4 2" xfId="33062"/>
    <cellStyle name="Normal 12 2 5" xfId="33063"/>
    <cellStyle name="Normal 12 2 5 2" xfId="33064"/>
    <cellStyle name="Normal 12 3" xfId="33065"/>
    <cellStyle name="Normal 12 3 2" xfId="33066"/>
    <cellStyle name="Normal 12 3 2 2" xfId="33067"/>
    <cellStyle name="Normal 12 3 2 3" xfId="33068"/>
    <cellStyle name="Normal 12 3 2 4" xfId="33069"/>
    <cellStyle name="Normal 12 3 3" xfId="33070"/>
    <cellStyle name="Normal 12 3 3 2" xfId="33071"/>
    <cellStyle name="Normal 12 3 4" xfId="33072"/>
    <cellStyle name="Normal 12 3 5" xfId="33073"/>
    <cellStyle name="Normal 12 4" xfId="33074"/>
    <cellStyle name="Normal 12 4 2" xfId="33075"/>
    <cellStyle name="Normal 12 4 2 2" xfId="33076"/>
    <cellStyle name="Normal 12 4 3" xfId="33077"/>
    <cellStyle name="Normal 12 5" xfId="33078"/>
    <cellStyle name="Normal 12 5 2" xfId="33079"/>
    <cellStyle name="Normal 12 6" xfId="33080"/>
    <cellStyle name="Normal 12 6 2" xfId="33081"/>
    <cellStyle name="Normal 12 7" xfId="33082"/>
    <cellStyle name="Normal 120" xfId="33083"/>
    <cellStyle name="Normal 120 2" xfId="33084"/>
    <cellStyle name="Normal 121" xfId="33085"/>
    <cellStyle name="Normal 121 2" xfId="33086"/>
    <cellStyle name="Normal 122" xfId="33087"/>
    <cellStyle name="Normal 123" xfId="33088"/>
    <cellStyle name="Normal 124" xfId="33089"/>
    <cellStyle name="Normal 125" xfId="33090"/>
    <cellStyle name="Normal 125 2" xfId="33091"/>
    <cellStyle name="Normal 126" xfId="33092"/>
    <cellStyle name="Normal 127" xfId="33093"/>
    <cellStyle name="Normal 128" xfId="33094"/>
    <cellStyle name="Normal 129" xfId="33095"/>
    <cellStyle name="Normal 13" xfId="33096"/>
    <cellStyle name="Normal 13 2" xfId="33097"/>
    <cellStyle name="Normal 13 2 2" xfId="33098"/>
    <cellStyle name="Normal 13 2 2 2" xfId="33099"/>
    <cellStyle name="Normal 13 2 2 2 2" xfId="33100"/>
    <cellStyle name="Normal 13 2 2 3" xfId="33101"/>
    <cellStyle name="Normal 13 2 2 4" xfId="33102"/>
    <cellStyle name="Normal 13 2 3" xfId="33103"/>
    <cellStyle name="Normal 13 2 3 2" xfId="33104"/>
    <cellStyle name="Normal 13 2 3 2 2" xfId="33105"/>
    <cellStyle name="Normal 13 2 3 3" xfId="33106"/>
    <cellStyle name="Normal 13 2 3 4" xfId="33107"/>
    <cellStyle name="Normal 13 2 4" xfId="33108"/>
    <cellStyle name="Normal 13 2 4 2" xfId="33109"/>
    <cellStyle name="Normal 13 2 5" xfId="33110"/>
    <cellStyle name="Normal 13 2 5 2" xfId="33111"/>
    <cellStyle name="Normal 13 2 6" xfId="33112"/>
    <cellStyle name="Normal 13 3" xfId="33113"/>
    <cellStyle name="Normal 13 3 2" xfId="33114"/>
    <cellStyle name="Normal 13 3 2 2" xfId="33115"/>
    <cellStyle name="Normal 13 3 3" xfId="33116"/>
    <cellStyle name="Normal 13 3 3 2" xfId="33117"/>
    <cellStyle name="Normal 13 3 4" xfId="33118"/>
    <cellStyle name="Normal 13 4" xfId="33119"/>
    <cellStyle name="Normal 13 4 2" xfId="33120"/>
    <cellStyle name="Normal 13 4 2 2" xfId="33121"/>
    <cellStyle name="Normal 13 4 3" xfId="33122"/>
    <cellStyle name="Normal 13 5" xfId="33123"/>
    <cellStyle name="Normal 13 5 2" xfId="33124"/>
    <cellStyle name="Normal 13 5 2 2" xfId="33125"/>
    <cellStyle name="Normal 13 5 3" xfId="33126"/>
    <cellStyle name="Normal 13 6" xfId="33127"/>
    <cellStyle name="Normal 13 6 2" xfId="33128"/>
    <cellStyle name="Normal 13 7" xfId="33129"/>
    <cellStyle name="Normal 13 8" xfId="33130"/>
    <cellStyle name="Normal 130" xfId="33131"/>
    <cellStyle name="Normal 131" xfId="33132"/>
    <cellStyle name="Normal 132" xfId="33133"/>
    <cellStyle name="Normal 133" xfId="33134"/>
    <cellStyle name="Normal 14" xfId="33135"/>
    <cellStyle name="Normal 14 2" xfId="33136"/>
    <cellStyle name="Normal 14 2 2" xfId="33137"/>
    <cellStyle name="Normal 14 2 2 2" xfId="33138"/>
    <cellStyle name="Normal 14 2 3" xfId="33139"/>
    <cellStyle name="Normal 14 2 3 2" xfId="33140"/>
    <cellStyle name="Normal 14 2 4" xfId="33141"/>
    <cellStyle name="Normal 14 3" xfId="33142"/>
    <cellStyle name="Normal 14 3 2" xfId="33143"/>
    <cellStyle name="Normal 14 3 2 2" xfId="33144"/>
    <cellStyle name="Normal 14 3 3" xfId="33145"/>
    <cellStyle name="Normal 14 4" xfId="33146"/>
    <cellStyle name="Normal 14 4 2" xfId="33147"/>
    <cellStyle name="Normal 14 4 2 2" xfId="33148"/>
    <cellStyle name="Normal 14 4 3" xfId="33149"/>
    <cellStyle name="Normal 14 4 4" xfId="33150"/>
    <cellStyle name="Normal 14 5" xfId="33151"/>
    <cellStyle name="Normal 15" xfId="33152"/>
    <cellStyle name="Normal 15 2" xfId="33153"/>
    <cellStyle name="Normal 15 2 2" xfId="33154"/>
    <cellStyle name="Normal 15 2 2 2" xfId="33155"/>
    <cellStyle name="Normal 15 2 2 3" xfId="33156"/>
    <cellStyle name="Normal 15 2 3" xfId="33157"/>
    <cellStyle name="Normal 15 2 3 2" xfId="33158"/>
    <cellStyle name="Normal 15 2 4" xfId="33159"/>
    <cellStyle name="Normal 15 3" xfId="33160"/>
    <cellStyle name="Normal 15 3 2" xfId="33161"/>
    <cellStyle name="Normal 15 3 2 2" xfId="33162"/>
    <cellStyle name="Normal 15 3 3" xfId="33163"/>
    <cellStyle name="Normal 15 3 3 2" xfId="33164"/>
    <cellStyle name="Normal 15 3 4" xfId="33165"/>
    <cellStyle name="Normal 15 4" xfId="33166"/>
    <cellStyle name="Normal 15 4 2" xfId="33167"/>
    <cellStyle name="Normal 15 4 2 2" xfId="33168"/>
    <cellStyle name="Normal 15 4 3" xfId="33169"/>
    <cellStyle name="Normal 15 4 4" xfId="33170"/>
    <cellStyle name="Normal 15 5" xfId="33171"/>
    <cellStyle name="Normal 15 5 2" xfId="33172"/>
    <cellStyle name="Normal 15 6" xfId="33173"/>
    <cellStyle name="Normal 15 6 2" xfId="33174"/>
    <cellStyle name="Normal 15 7" xfId="33175"/>
    <cellStyle name="Normal 16" xfId="33176"/>
    <cellStyle name="Normal 16 2" xfId="33177"/>
    <cellStyle name="Normal 16 2 2" xfId="33178"/>
    <cellStyle name="Normal 16 2 2 2" xfId="33179"/>
    <cellStyle name="Normal 16 2 2 2 2" xfId="33180"/>
    <cellStyle name="Normal 16 2 2 3" xfId="33181"/>
    <cellStyle name="Normal 16 2 3" xfId="33182"/>
    <cellStyle name="Normal 16 2 3 2" xfId="33183"/>
    <cellStyle name="Normal 16 2 3 2 2" xfId="33184"/>
    <cellStyle name="Normal 16 2 3 3" xfId="33185"/>
    <cellStyle name="Normal 16 2 3 4" xfId="33186"/>
    <cellStyle name="Normal 16 2 4" xfId="33187"/>
    <cellStyle name="Normal 16 2 4 2" xfId="33188"/>
    <cellStyle name="Normal 16 2 5" xfId="33189"/>
    <cellStyle name="Normal 16 2 5 2" xfId="33190"/>
    <cellStyle name="Normal 16 2 6" xfId="33191"/>
    <cellStyle name="Normal 16 3" xfId="33192"/>
    <cellStyle name="Normal 16 3 2" xfId="33193"/>
    <cellStyle name="Normal 16 3 2 2" xfId="33194"/>
    <cellStyle name="Normal 16 3 3" xfId="33195"/>
    <cellStyle name="Normal 16 3 3 2" xfId="33196"/>
    <cellStyle name="Normal 16 3 4" xfId="33197"/>
    <cellStyle name="Normal 16 4" xfId="33198"/>
    <cellStyle name="Normal 16 4 2" xfId="33199"/>
    <cellStyle name="Normal 16 4 2 2" xfId="33200"/>
    <cellStyle name="Normal 16 4 3" xfId="33201"/>
    <cellStyle name="Normal 16 5" xfId="33202"/>
    <cellStyle name="Normal 16 5 2" xfId="33203"/>
    <cellStyle name="Normal 16 6" xfId="33204"/>
    <cellStyle name="Normal 16 6 2" xfId="33205"/>
    <cellStyle name="Normal 16 7" xfId="33206"/>
    <cellStyle name="Normal 16 8" xfId="33207"/>
    <cellStyle name="Normal 17" xfId="33208"/>
    <cellStyle name="Normal 17 2" xfId="33209"/>
    <cellStyle name="Normal 17 2 2" xfId="33210"/>
    <cellStyle name="Normal 17 2 2 2" xfId="33211"/>
    <cellStyle name="Normal 17 2 2 2 2" xfId="33212"/>
    <cellStyle name="Normal 17 2 2 3" xfId="33213"/>
    <cellStyle name="Normal 17 2 3" xfId="33214"/>
    <cellStyle name="Normal 17 2 3 2" xfId="33215"/>
    <cellStyle name="Normal 17 2 3 2 2" xfId="33216"/>
    <cellStyle name="Normal 17 2 3 3" xfId="33217"/>
    <cellStyle name="Normal 17 2 3 4" xfId="33218"/>
    <cellStyle name="Normal 17 2 4" xfId="33219"/>
    <cellStyle name="Normal 17 2 4 2" xfId="33220"/>
    <cellStyle name="Normal 17 2 5" xfId="33221"/>
    <cellStyle name="Normal 17 2 5 2" xfId="33222"/>
    <cellStyle name="Normal 17 2 6" xfId="33223"/>
    <cellStyle name="Normal 17 3" xfId="33224"/>
    <cellStyle name="Normal 17 3 2" xfId="33225"/>
    <cellStyle name="Normal 17 3 2 2" xfId="33226"/>
    <cellStyle name="Normal 17 3 3" xfId="33227"/>
    <cellStyle name="Normal 17 4" xfId="33228"/>
    <cellStyle name="Normal 17 4 2" xfId="33229"/>
    <cellStyle name="Normal 17 4 3" xfId="33230"/>
    <cellStyle name="Normal 17 5" xfId="33231"/>
    <cellStyle name="Normal 17 5 2" xfId="33232"/>
    <cellStyle name="Normal 17 6" xfId="33233"/>
    <cellStyle name="Normal 18" xfId="33234"/>
    <cellStyle name="Normal 18 2" xfId="33235"/>
    <cellStyle name="Normal 18 2 2" xfId="33236"/>
    <cellStyle name="Normal 18 2 2 2" xfId="33237"/>
    <cellStyle name="Normal 18 2 2 2 2" xfId="33238"/>
    <cellStyle name="Normal 18 2 2 3" xfId="33239"/>
    <cellStyle name="Normal 18 2 3" xfId="33240"/>
    <cellStyle name="Normal 18 2 3 2" xfId="33241"/>
    <cellStyle name="Normal 18 2 3 2 2" xfId="33242"/>
    <cellStyle name="Normal 18 2 3 3" xfId="33243"/>
    <cellStyle name="Normal 18 2 3 4" xfId="33244"/>
    <cellStyle name="Normal 18 2 4" xfId="33245"/>
    <cellStyle name="Normal 18 2 4 2" xfId="33246"/>
    <cellStyle name="Normal 18 2 5" xfId="33247"/>
    <cellStyle name="Normal 18 2 5 2" xfId="33248"/>
    <cellStyle name="Normal 18 2 6" xfId="33249"/>
    <cellStyle name="Normal 18 3" xfId="33250"/>
    <cellStyle name="Normal 18 3 2" xfId="33251"/>
    <cellStyle name="Normal 18 3 2 2" xfId="33252"/>
    <cellStyle name="Normal 18 3 3" xfId="33253"/>
    <cellStyle name="Normal 18 4" xfId="33254"/>
    <cellStyle name="Normal 18 4 2" xfId="33255"/>
    <cellStyle name="Normal 18 4 3" xfId="33256"/>
    <cellStyle name="Normal 18 5" xfId="33257"/>
    <cellStyle name="Normal 18 5 2" xfId="33258"/>
    <cellStyle name="Normal 18 6" xfId="33259"/>
    <cellStyle name="Normal 19" xfId="33260"/>
    <cellStyle name="Normal 19 2" xfId="33261"/>
    <cellStyle name="Normal 19 2 2" xfId="33262"/>
    <cellStyle name="Normal 19 2 2 2" xfId="33263"/>
    <cellStyle name="Normal 19 2 2 2 2" xfId="33264"/>
    <cellStyle name="Normal 19 2 2 3" xfId="33265"/>
    <cellStyle name="Normal 19 2 3" xfId="33266"/>
    <cellStyle name="Normal 19 2 3 2" xfId="33267"/>
    <cellStyle name="Normal 19 2 3 2 2" xfId="33268"/>
    <cellStyle name="Normal 19 2 3 3" xfId="33269"/>
    <cellStyle name="Normal 19 2 3 4" xfId="33270"/>
    <cellStyle name="Normal 19 2 4" xfId="33271"/>
    <cellStyle name="Normal 19 2 4 2" xfId="33272"/>
    <cellStyle name="Normal 19 2 5" xfId="33273"/>
    <cellStyle name="Normal 19 2 5 2" xfId="33274"/>
    <cellStyle name="Normal 19 2 6" xfId="33275"/>
    <cellStyle name="Normal 19 3" xfId="33276"/>
    <cellStyle name="Normal 19 3 2" xfId="33277"/>
    <cellStyle name="Normal 19 3 2 2" xfId="33278"/>
    <cellStyle name="Normal 19 3 3" xfId="33279"/>
    <cellStyle name="Normal 19 4" xfId="33280"/>
    <cellStyle name="Normal 19 4 2" xfId="33281"/>
    <cellStyle name="Normal 19 4 3" xfId="33282"/>
    <cellStyle name="Normal 19 5" xfId="33283"/>
    <cellStyle name="Normal 19 5 2" xfId="33284"/>
    <cellStyle name="Normal 19 6" xfId="33285"/>
    <cellStyle name="Normal 2" xfId="6"/>
    <cellStyle name="Normal 2 10" xfId="33286"/>
    <cellStyle name="Normal 2 10 2" xfId="33287"/>
    <cellStyle name="Normal 2 10 2 2" xfId="33288"/>
    <cellStyle name="Normal 2 10 2 2 2" xfId="33289"/>
    <cellStyle name="Normal 2 10 2 3" xfId="33290"/>
    <cellStyle name="Normal 2 10 3" xfId="33291"/>
    <cellStyle name="Normal 2 10 3 2" xfId="33292"/>
    <cellStyle name="Normal 2 10 4" xfId="33293"/>
    <cellStyle name="Normal 2 10 4 2" xfId="33294"/>
    <cellStyle name="Normal 2 11" xfId="33295"/>
    <cellStyle name="Normal 2 11 2" xfId="33296"/>
    <cellStyle name="Normal 2 11 2 2" xfId="33297"/>
    <cellStyle name="Normal 2 11 2 2 2" xfId="33298"/>
    <cellStyle name="Normal 2 11 2 3" xfId="33299"/>
    <cellStyle name="Normal 2 11 3" xfId="33300"/>
    <cellStyle name="Normal 2 11 3 2" xfId="33301"/>
    <cellStyle name="Normal 2 11 4" xfId="33302"/>
    <cellStyle name="Normal 2 11 4 2" xfId="33303"/>
    <cellStyle name="Normal 2 12" xfId="33304"/>
    <cellStyle name="Normal 2 12 2" xfId="33305"/>
    <cellStyle name="Normal 2 12 2 2" xfId="33306"/>
    <cellStyle name="Normal 2 12 2 2 2" xfId="33307"/>
    <cellStyle name="Normal 2 12 2 3" xfId="33308"/>
    <cellStyle name="Normal 2 12 3" xfId="33309"/>
    <cellStyle name="Normal 2 12 3 2" xfId="33310"/>
    <cellStyle name="Normal 2 12 3 2 2" xfId="33311"/>
    <cellStyle name="Normal 2 12 3 3" xfId="33312"/>
    <cellStyle name="Normal 2 12 4" xfId="33313"/>
    <cellStyle name="Normal 2 12 4 2" xfId="33314"/>
    <cellStyle name="Normal 2 12 5" xfId="33315"/>
    <cellStyle name="Normal 2 12 5 2" xfId="33316"/>
    <cellStyle name="Normal 2 12 6" xfId="33317"/>
    <cellStyle name="Normal 2 13" xfId="33318"/>
    <cellStyle name="Normal 2 13 2" xfId="33319"/>
    <cellStyle name="Normal 2 13 2 2" xfId="33320"/>
    <cellStyle name="Normal 2 13 2 3" xfId="33321"/>
    <cellStyle name="Normal 2 13 3" xfId="33322"/>
    <cellStyle name="Normal 2 13 3 2" xfId="33323"/>
    <cellStyle name="Normal 2 13 4" xfId="33324"/>
    <cellStyle name="Normal 2 14" xfId="33325"/>
    <cellStyle name="Normal 2 14 2" xfId="33326"/>
    <cellStyle name="Normal 2 15" xfId="33327"/>
    <cellStyle name="Normal 2 15 2" xfId="33328"/>
    <cellStyle name="Normal 2 15 3" xfId="33329"/>
    <cellStyle name="Normal 2 16" xfId="33330"/>
    <cellStyle name="Normal 2 16 2" xfId="33331"/>
    <cellStyle name="Normal 2 17" xfId="33332"/>
    <cellStyle name="Normal 2 2" xfId="33333"/>
    <cellStyle name="Normal 2 2 10" xfId="33334"/>
    <cellStyle name="Normal 2 2 10 2" xfId="33335"/>
    <cellStyle name="Normal 2 2 10 3" xfId="33336"/>
    <cellStyle name="Normal 2 2 11" xfId="33337"/>
    <cellStyle name="Normal 2 2 11 2" xfId="33338"/>
    <cellStyle name="Normal 2 2 12" xfId="33339"/>
    <cellStyle name="Normal 2 2 2" xfId="2"/>
    <cellStyle name="Normal 2 2 2 10" xfId="33340"/>
    <cellStyle name="Normal 2 2 2 2" xfId="33341"/>
    <cellStyle name="Normal 2 2 2 2 2" xfId="33342"/>
    <cellStyle name="Normal 2 2 2 2 2 2" xfId="33343"/>
    <cellStyle name="Normal 2 2 2 2 2 2 2" xfId="33344"/>
    <cellStyle name="Normal 2 2 2 2 2 3" xfId="33345"/>
    <cellStyle name="Normal 2 2 2 2 3" xfId="33346"/>
    <cellStyle name="Normal 2 2 2 2 3 2" xfId="33347"/>
    <cellStyle name="Normal 2 2 2 2 3 2 2" xfId="33348"/>
    <cellStyle name="Normal 2 2 2 2 3 3" xfId="33349"/>
    <cellStyle name="Normal 2 2 2 2 4" xfId="33350"/>
    <cellStyle name="Normal 2 2 2 2 4 2" xfId="33351"/>
    <cellStyle name="Normal 2 2 2 2 5" xfId="33352"/>
    <cellStyle name="Normal 2 2 2 2 5 2" xfId="33353"/>
    <cellStyle name="Normal 2 2 2 2 6" xfId="33354"/>
    <cellStyle name="Normal 2 2 2 2 7" xfId="33355"/>
    <cellStyle name="Normal 2 2 2 3" xfId="33356"/>
    <cellStyle name="Normal 2 2 2 3 2" xfId="33357"/>
    <cellStyle name="Normal 2 2 2 3 2 2" xfId="33358"/>
    <cellStyle name="Normal 2 2 2 3 2 2 2" xfId="33359"/>
    <cellStyle name="Normal 2 2 2 3 2 3" xfId="33360"/>
    <cellStyle name="Normal 2 2 2 3 3" xfId="33361"/>
    <cellStyle name="Normal 2 2 2 3 3 2" xfId="33362"/>
    <cellStyle name="Normal 2 2 2 3 3 2 2" xfId="33363"/>
    <cellStyle name="Normal 2 2 2 3 3 3" xfId="33364"/>
    <cellStyle name="Normal 2 2 2 3 4" xfId="33365"/>
    <cellStyle name="Normal 2 2 2 3 4 2" xfId="33366"/>
    <cellStyle name="Normal 2 2 2 3 5" xfId="33367"/>
    <cellStyle name="Normal 2 2 2 4" xfId="33368"/>
    <cellStyle name="Normal 2 2 2 4 2" xfId="33369"/>
    <cellStyle name="Normal 2 2 2 4 2 2" xfId="33370"/>
    <cellStyle name="Normal 2 2 2 4 3" xfId="33371"/>
    <cellStyle name="Normal 2 2 2 5" xfId="33372"/>
    <cellStyle name="Normal 2 2 2 5 2" xfId="33373"/>
    <cellStyle name="Normal 2 2 2 5 2 2" xfId="33374"/>
    <cellStyle name="Normal 2 2 2 5 3" xfId="33375"/>
    <cellStyle name="Normal 2 2 2 6" xfId="33376"/>
    <cellStyle name="Normal 2 2 2 6 2" xfId="33377"/>
    <cellStyle name="Normal 2 2 2 7" xfId="33378"/>
    <cellStyle name="Normal 2 2 2 7 2" xfId="33379"/>
    <cellStyle name="Normal 2 2 2 8" xfId="33380"/>
    <cellStyle name="Normal 2 2 2 9" xfId="33381"/>
    <cellStyle name="Normal 2 2 2_12PCORC Wind Vestas and Royalties" xfId="33382"/>
    <cellStyle name="Normal 2 2 3" xfId="33383"/>
    <cellStyle name="Normal 2 2 3 2" xfId="33384"/>
    <cellStyle name="Normal 2 2 3 2 2" xfId="33385"/>
    <cellStyle name="Normal 2 2 3 2 2 2" xfId="33386"/>
    <cellStyle name="Normal 2 2 3 2 3" xfId="33387"/>
    <cellStyle name="Normal 2 2 3 2 3 2" xfId="33388"/>
    <cellStyle name="Normal 2 2 3 2 3 3" xfId="33389"/>
    <cellStyle name="Normal 2 2 3 2 4" xfId="33390"/>
    <cellStyle name="Normal 2 2 3 2 5" xfId="33391"/>
    <cellStyle name="Normal 2 2 3 3" xfId="33392"/>
    <cellStyle name="Normal 2 2 3 3 2" xfId="33393"/>
    <cellStyle name="Normal 2 2 3 3 2 2" xfId="33394"/>
    <cellStyle name="Normal 2 2 3 3 3" xfId="33395"/>
    <cellStyle name="Normal 2 2 3 4" xfId="33396"/>
    <cellStyle name="Normal 2 2 3 4 2" xfId="33397"/>
    <cellStyle name="Normal 2 2 3 5" xfId="33398"/>
    <cellStyle name="Normal 2 2 3 5 2" xfId="33399"/>
    <cellStyle name="Normal 2 2 3 5 3" xfId="33400"/>
    <cellStyle name="Normal 2 2 3 6" xfId="33401"/>
    <cellStyle name="Normal 2 2 3 7" xfId="33402"/>
    <cellStyle name="Normal 2 2 4" xfId="33403"/>
    <cellStyle name="Normal 2 2 4 2" xfId="33404"/>
    <cellStyle name="Normal 2 2 4 2 2" xfId="33405"/>
    <cellStyle name="Normal 2 2 4 2 2 2" xfId="33406"/>
    <cellStyle name="Normal 2 2 4 3" xfId="33407"/>
    <cellStyle name="Normal 2 2 4 3 2" xfId="33408"/>
    <cellStyle name="Normal 2 2 4 3 3" xfId="33409"/>
    <cellStyle name="Normal 2 2 4 4" xfId="33410"/>
    <cellStyle name="Normal 2 2 4 4 2" xfId="33411"/>
    <cellStyle name="Normal 2 2 5" xfId="33412"/>
    <cellStyle name="Normal 2 2 5 2" xfId="33413"/>
    <cellStyle name="Normal 2 2 5 2 2" xfId="33414"/>
    <cellStyle name="Normal 2 2 5 3" xfId="33415"/>
    <cellStyle name="Normal 2 2 6" xfId="33416"/>
    <cellStyle name="Normal 2 2 6 2" xfId="33417"/>
    <cellStyle name="Normal 2 2 6 2 2" xfId="33418"/>
    <cellStyle name="Normal 2 2 6 3" xfId="33419"/>
    <cellStyle name="Normal 2 2 7" xfId="33420"/>
    <cellStyle name="Normal 2 2 7 2" xfId="33421"/>
    <cellStyle name="Normal 2 2 7 2 2" xfId="33422"/>
    <cellStyle name="Normal 2 2 7 3" xfId="33423"/>
    <cellStyle name="Normal 2 2 7 4" xfId="33424"/>
    <cellStyle name="Normal 2 2 8" xfId="33425"/>
    <cellStyle name="Normal 2 2 8 2" xfId="33426"/>
    <cellStyle name="Normal 2 2 8 2 2" xfId="33427"/>
    <cellStyle name="Normal 2 2 8 3" xfId="33428"/>
    <cellStyle name="Normal 2 2 9" xfId="33429"/>
    <cellStyle name="Normal 2 2 9 2" xfId="33430"/>
    <cellStyle name="Normal 2 2 9 3" xfId="33431"/>
    <cellStyle name="Normal 2 2_ Price Inputs" xfId="33432"/>
    <cellStyle name="Normal 2 3" xfId="33433"/>
    <cellStyle name="Normal 2 3 2" xfId="33434"/>
    <cellStyle name="Normal 2 3 2 2" xfId="33435"/>
    <cellStyle name="Normal 2 3 2 2 2" xfId="33436"/>
    <cellStyle name="Normal 2 3 2 2 2 2" xfId="33437"/>
    <cellStyle name="Normal 2 3 2 2 3" xfId="33438"/>
    <cellStyle name="Normal 2 3 2 3" xfId="33439"/>
    <cellStyle name="Normal 2 3 2 3 2" xfId="33440"/>
    <cellStyle name="Normal 2 3 2 3 3" xfId="33441"/>
    <cellStyle name="Normal 2 3 2 4" xfId="33442"/>
    <cellStyle name="Normal 2 3 2 4 2" xfId="33443"/>
    <cellStyle name="Normal 2 3 2 5" xfId="33444"/>
    <cellStyle name="Normal 2 3 3" xfId="33445"/>
    <cellStyle name="Normal 2 3 3 2" xfId="33446"/>
    <cellStyle name="Normal 2 3 3 2 2" xfId="33447"/>
    <cellStyle name="Normal 2 3 3 2 3" xfId="33448"/>
    <cellStyle name="Normal 2 3 3 3" xfId="33449"/>
    <cellStyle name="Normal 2 3 3 3 2" xfId="33450"/>
    <cellStyle name="Normal 2 3 3 4" xfId="33451"/>
    <cellStyle name="Normal 2 3 4" xfId="33452"/>
    <cellStyle name="Normal 2 3 4 2" xfId="33453"/>
    <cellStyle name="Normal 2 3 5" xfId="33454"/>
    <cellStyle name="Normal 2 3 5 2" xfId="33455"/>
    <cellStyle name="Normal 2 3 5 3" xfId="33456"/>
    <cellStyle name="Normal 2 3 6" xfId="33457"/>
    <cellStyle name="Normal 2 4" xfId="33458"/>
    <cellStyle name="Normal 2 4 2" xfId="33459"/>
    <cellStyle name="Normal 2 4 2 2" xfId="33460"/>
    <cellStyle name="Normal 2 4 2 2 2" xfId="33461"/>
    <cellStyle name="Normal 2 4 2 2 2 2" xfId="33462"/>
    <cellStyle name="Normal 2 4 2 2 3" xfId="33463"/>
    <cellStyle name="Normal 2 4 2 3" xfId="33464"/>
    <cellStyle name="Normal 2 4 2 3 2" xfId="33465"/>
    <cellStyle name="Normal 2 4 2 3 3" xfId="33466"/>
    <cellStyle name="Normal 2 4 2 4" xfId="33467"/>
    <cellStyle name="Normal 2 4 2 4 2" xfId="33468"/>
    <cellStyle name="Normal 2 4 2 5" xfId="33469"/>
    <cellStyle name="Normal 2 4 3" xfId="33470"/>
    <cellStyle name="Normal 2 4 3 2" xfId="33471"/>
    <cellStyle name="Normal 2 4 3 2 2" xfId="33472"/>
    <cellStyle name="Normal 2 4 3 3" xfId="33473"/>
    <cellStyle name="Normal 2 4 4" xfId="33474"/>
    <cellStyle name="Normal 2 4 4 2" xfId="33475"/>
    <cellStyle name="Normal 2 4 5" xfId="33476"/>
    <cellStyle name="Normal 2 4 5 2" xfId="33477"/>
    <cellStyle name="Normal 2 4 5 3" xfId="33478"/>
    <cellStyle name="Normal 2 4 6" xfId="33479"/>
    <cellStyle name="Normal 2 4 7" xfId="33480"/>
    <cellStyle name="Normal 2 5" xfId="33481"/>
    <cellStyle name="Normal 2 5 2" xfId="33482"/>
    <cellStyle name="Normal 2 5 2 2" xfId="33483"/>
    <cellStyle name="Normal 2 5 2 2 2" xfId="33484"/>
    <cellStyle name="Normal 2 5 2 2 2 2" xfId="33485"/>
    <cellStyle name="Normal 2 5 2 2 3" xfId="33486"/>
    <cellStyle name="Normal 2 5 2 3" xfId="33487"/>
    <cellStyle name="Normal 2 5 2 3 2" xfId="33488"/>
    <cellStyle name="Normal 2 5 2 3 3" xfId="33489"/>
    <cellStyle name="Normal 2 5 2 4" xfId="33490"/>
    <cellStyle name="Normal 2 5 2 4 2" xfId="33491"/>
    <cellStyle name="Normal 2 5 2 5" xfId="33492"/>
    <cellStyle name="Normal 2 5 3" xfId="33493"/>
    <cellStyle name="Normal 2 5 3 2" xfId="33494"/>
    <cellStyle name="Normal 2 5 3 2 2" xfId="33495"/>
    <cellStyle name="Normal 2 5 3 3" xfId="33496"/>
    <cellStyle name="Normal 2 5 4" xfId="33497"/>
    <cellStyle name="Normal 2 5 4 2" xfId="33498"/>
    <cellStyle name="Normal 2 5 5" xfId="33499"/>
    <cellStyle name="Normal 2 5 5 2" xfId="33500"/>
    <cellStyle name="Normal 2 5 5 3" xfId="33501"/>
    <cellStyle name="Normal 2 5 6" xfId="33502"/>
    <cellStyle name="Normal 2 5 7" xfId="33503"/>
    <cellStyle name="Normal 2 6" xfId="33504"/>
    <cellStyle name="Normal 2 6 2" xfId="33505"/>
    <cellStyle name="Normal 2 6 2 2" xfId="33506"/>
    <cellStyle name="Normal 2 6 2 2 2" xfId="33507"/>
    <cellStyle name="Normal 2 6 2 2 2 2" xfId="33508"/>
    <cellStyle name="Normal 2 6 2 3" xfId="33509"/>
    <cellStyle name="Normal 2 6 2 3 2" xfId="33510"/>
    <cellStyle name="Normal 2 6 2 3 3" xfId="33511"/>
    <cellStyle name="Normal 2 6 2 4" xfId="33512"/>
    <cellStyle name="Normal 2 6 2 4 2" xfId="33513"/>
    <cellStyle name="Normal 2 6 3" xfId="33514"/>
    <cellStyle name="Normal 2 6 3 2" xfId="33515"/>
    <cellStyle name="Normal 2 6 3 2 2" xfId="33516"/>
    <cellStyle name="Normal 2 6 4" xfId="33517"/>
    <cellStyle name="Normal 2 6 4 2" xfId="33518"/>
    <cellStyle name="Normal 2 6 4 3" xfId="33519"/>
    <cellStyle name="Normal 2 6 5" xfId="33520"/>
    <cellStyle name="Normal 2 6 5 2" xfId="33521"/>
    <cellStyle name="Normal 2 7" xfId="33522"/>
    <cellStyle name="Normal 2 7 2" xfId="33523"/>
    <cellStyle name="Normal 2 7 2 2" xfId="33524"/>
    <cellStyle name="Normal 2 7 2 2 2" xfId="33525"/>
    <cellStyle name="Normal 2 7 2 2 3" xfId="33526"/>
    <cellStyle name="Normal 2 7 2 3" xfId="33527"/>
    <cellStyle name="Normal 2 7 2 4" xfId="33528"/>
    <cellStyle name="Normal 2 7 3" xfId="33529"/>
    <cellStyle name="Normal 2 7 3 2" xfId="33530"/>
    <cellStyle name="Normal 2 7 3 3" xfId="33531"/>
    <cellStyle name="Normal 2 7 4" xfId="33532"/>
    <cellStyle name="Normal 2 7 4 2" xfId="33533"/>
    <cellStyle name="Normal 2 7 5" xfId="33534"/>
    <cellStyle name="Normal 2 8" xfId="33535"/>
    <cellStyle name="Normal 2 8 2" xfId="33536"/>
    <cellStyle name="Normal 2 8 2 2" xfId="33537"/>
    <cellStyle name="Normal 2 8 2 2 2" xfId="33538"/>
    <cellStyle name="Normal 2 8 2 2 2 2" xfId="33539"/>
    <cellStyle name="Normal 2 8 2 2 3" xfId="33540"/>
    <cellStyle name="Normal 2 8 2 3" xfId="33541"/>
    <cellStyle name="Normal 2 8 2 3 2" xfId="33542"/>
    <cellStyle name="Normal 2 8 2 4" xfId="33543"/>
    <cellStyle name="Normal 2 8 2 5" xfId="33544"/>
    <cellStyle name="Normal 2 8 3" xfId="33545"/>
    <cellStyle name="Normal 2 8 3 2" xfId="33546"/>
    <cellStyle name="Normal 2 8 3 2 2" xfId="33547"/>
    <cellStyle name="Normal 2 8 3 3" xfId="33548"/>
    <cellStyle name="Normal 2 8 3 4" xfId="33549"/>
    <cellStyle name="Normal 2 8 4" xfId="33550"/>
    <cellStyle name="Normal 2 8 4 2" xfId="33551"/>
    <cellStyle name="Normal 2 8 5" xfId="33552"/>
    <cellStyle name="Normal 2 8 6" xfId="33553"/>
    <cellStyle name="Normal 2 9" xfId="33554"/>
    <cellStyle name="Normal 2 9 2" xfId="33555"/>
    <cellStyle name="Normal 2 9 2 2" xfId="33556"/>
    <cellStyle name="Normal 2 9 2 2 2" xfId="33557"/>
    <cellStyle name="Normal 2 9 2 3" xfId="33558"/>
    <cellStyle name="Normal 2 9 3" xfId="33559"/>
    <cellStyle name="Normal 2 9 3 2" xfId="33560"/>
    <cellStyle name="Normal 2 9 4" xfId="33561"/>
    <cellStyle name="Normal 2 9 4 2" xfId="33562"/>
    <cellStyle name="Normal 2_16.37E Wild Horse Expansion DeferralRevwrkingfile SF" xfId="33563"/>
    <cellStyle name="Normal 20" xfId="33564"/>
    <cellStyle name="Normal 20 2" xfId="33565"/>
    <cellStyle name="Normal 20 2 2" xfId="33566"/>
    <cellStyle name="Normal 20 2 2 2" xfId="33567"/>
    <cellStyle name="Normal 20 2 2 2 2" xfId="33568"/>
    <cellStyle name="Normal 20 2 2 3" xfId="33569"/>
    <cellStyle name="Normal 20 2 3" xfId="33570"/>
    <cellStyle name="Normal 20 2 3 2" xfId="33571"/>
    <cellStyle name="Normal 20 2 3 3" xfId="33572"/>
    <cellStyle name="Normal 20 2 4" xfId="33573"/>
    <cellStyle name="Normal 20 2 4 2" xfId="33574"/>
    <cellStyle name="Normal 20 2 5" xfId="33575"/>
    <cellStyle name="Normal 20 3" xfId="33576"/>
    <cellStyle name="Normal 20 3 2" xfId="33577"/>
    <cellStyle name="Normal 20 3 2 2" xfId="33578"/>
    <cellStyle name="Normal 20 3 2 2 2" xfId="33579"/>
    <cellStyle name="Normal 20 3 2 2 3" xfId="33580"/>
    <cellStyle name="Normal 20 3 2 3" xfId="33581"/>
    <cellStyle name="Normal 20 3 2 4" xfId="33582"/>
    <cellStyle name="Normal 20 3 3" xfId="33583"/>
    <cellStyle name="Normal 20 3 3 2" xfId="33584"/>
    <cellStyle name="Normal 20 3 3 2 2" xfId="33585"/>
    <cellStyle name="Normal 20 3 3 2 2 2" xfId="33586"/>
    <cellStyle name="Normal 20 3 3 2 3" xfId="33587"/>
    <cellStyle name="Normal 20 3 3 3" xfId="33588"/>
    <cellStyle name="Normal 20 3 3 3 2" xfId="33589"/>
    <cellStyle name="Normal 20 3 3 4" xfId="33590"/>
    <cellStyle name="Normal 20 3 3 5" xfId="33591"/>
    <cellStyle name="Normal 20 3 4" xfId="33592"/>
    <cellStyle name="Normal 20 3 4 2" xfId="33593"/>
    <cellStyle name="Normal 20 3 4 2 2" xfId="33594"/>
    <cellStyle name="Normal 20 3 4 3" xfId="33595"/>
    <cellStyle name="Normal 20 3 5" xfId="33596"/>
    <cellStyle name="Normal 20 3 5 2" xfId="33597"/>
    <cellStyle name="Normal 20 3 6" xfId="33598"/>
    <cellStyle name="Normal 20 3 7" xfId="33599"/>
    <cellStyle name="Normal 20 4" xfId="33600"/>
    <cellStyle name="Normal 20 4 2" xfId="33601"/>
    <cellStyle name="Normal 20 4 2 2" xfId="33602"/>
    <cellStyle name="Normal 20 4 3" xfId="33603"/>
    <cellStyle name="Normal 20 4 4" xfId="33604"/>
    <cellStyle name="Normal 20 4 5" xfId="33605"/>
    <cellStyle name="Normal 20 5" xfId="33606"/>
    <cellStyle name="Normal 20 5 2" xfId="33607"/>
    <cellStyle name="Normal 20 6" xfId="33608"/>
    <cellStyle name="Normal 20 6 2" xfId="33609"/>
    <cellStyle name="Normal 20 7" xfId="33610"/>
    <cellStyle name="Normal 21" xfId="33611"/>
    <cellStyle name="Normal 21 2" xfId="33612"/>
    <cellStyle name="Normal 21 2 2" xfId="33613"/>
    <cellStyle name="Normal 21 2 2 2" xfId="33614"/>
    <cellStyle name="Normal 21 2 2 2 2" xfId="33615"/>
    <cellStyle name="Normal 21 2 2 2 3" xfId="33616"/>
    <cellStyle name="Normal 21 2 2 2 4" xfId="33617"/>
    <cellStyle name="Normal 21 2 2 3" xfId="33618"/>
    <cellStyle name="Normal 21 2 2 4" xfId="33619"/>
    <cellStyle name="Normal 21 2 3" xfId="33620"/>
    <cellStyle name="Normal 21 2 3 2" xfId="33621"/>
    <cellStyle name="Normal 21 2 3 2 2" xfId="33622"/>
    <cellStyle name="Normal 21 2 3 3" xfId="33623"/>
    <cellStyle name="Normal 21 2 3 4" xfId="33624"/>
    <cellStyle name="Normal 21 2 4" xfId="33625"/>
    <cellStyle name="Normal 21 2 4 2" xfId="33626"/>
    <cellStyle name="Normal 21 2 5" xfId="33627"/>
    <cellStyle name="Normal 21 2 5 2" xfId="33628"/>
    <cellStyle name="Normal 21 2 6" xfId="33629"/>
    <cellStyle name="Normal 21 2 7" xfId="33630"/>
    <cellStyle name="Normal 21 3" xfId="33631"/>
    <cellStyle name="Normal 21 3 2" xfId="33632"/>
    <cellStyle name="Normal 21 3 2 2" xfId="33633"/>
    <cellStyle name="Normal 21 3 3" xfId="33634"/>
    <cellStyle name="Normal 21 4" xfId="33635"/>
    <cellStyle name="Normal 21 4 2" xfId="33636"/>
    <cellStyle name="Normal 21 4 2 2" xfId="33637"/>
    <cellStyle name="Normal 21 4 3" xfId="33638"/>
    <cellStyle name="Normal 21 4 4" xfId="33639"/>
    <cellStyle name="Normal 21 5" xfId="33640"/>
    <cellStyle name="Normal 21 5 2" xfId="33641"/>
    <cellStyle name="Normal 21 5 2 2" xfId="33642"/>
    <cellStyle name="Normal 21 5 3" xfId="33643"/>
    <cellStyle name="Normal 21 5 4" xfId="33644"/>
    <cellStyle name="Normal 21 6" xfId="33645"/>
    <cellStyle name="Normal 21 6 2" xfId="33646"/>
    <cellStyle name="Normal 21 7" xfId="33647"/>
    <cellStyle name="Normal 21 8" xfId="33648"/>
    <cellStyle name="Normal 21 9" xfId="33649"/>
    <cellStyle name="Normal 21_4 31E Reg Asset  Liab and EXH D" xfId="33650"/>
    <cellStyle name="Normal 22" xfId="33651"/>
    <cellStyle name="Normal 22 2" xfId="33652"/>
    <cellStyle name="Normal 22 2 2" xfId="33653"/>
    <cellStyle name="Normal 22 2 2 2" xfId="33654"/>
    <cellStyle name="Normal 22 2 2 2 2" xfId="33655"/>
    <cellStyle name="Normal 22 2 2 2 3" xfId="33656"/>
    <cellStyle name="Normal 22 2 2 3" xfId="33657"/>
    <cellStyle name="Normal 22 2 2 4" xfId="33658"/>
    <cellStyle name="Normal 22 2 3" xfId="33659"/>
    <cellStyle name="Normal 22 2 3 2" xfId="33660"/>
    <cellStyle name="Normal 22 2 3 3" xfId="33661"/>
    <cellStyle name="Normal 22 2 4" xfId="33662"/>
    <cellStyle name="Normal 22 2 5" xfId="33663"/>
    <cellStyle name="Normal 22 3" xfId="33664"/>
    <cellStyle name="Normal 22 3 2" xfId="33665"/>
    <cellStyle name="Normal 22 3 2 2" xfId="33666"/>
    <cellStyle name="Normal 22 3 2 3" xfId="33667"/>
    <cellStyle name="Normal 22 3 3" xfId="33668"/>
    <cellStyle name="Normal 22 3 4" xfId="33669"/>
    <cellStyle name="Normal 22 4" xfId="33670"/>
    <cellStyle name="Normal 22 4 2" xfId="33671"/>
    <cellStyle name="Normal 22 4 3" xfId="33672"/>
    <cellStyle name="Normal 22 5" xfId="33673"/>
    <cellStyle name="Normal 22 5 2" xfId="33674"/>
    <cellStyle name="Normal 22 6" xfId="33675"/>
    <cellStyle name="Normal 22 6 2" xfId="33676"/>
    <cellStyle name="Normal 22 7" xfId="33677"/>
    <cellStyle name="Normal 22 8" xfId="33678"/>
    <cellStyle name="Normal 23" xfId="33679"/>
    <cellStyle name="Normal 23 2" xfId="33680"/>
    <cellStyle name="Normal 23 2 2" xfId="33681"/>
    <cellStyle name="Normal 23 2 2 2" xfId="33682"/>
    <cellStyle name="Normal 23 2 2 2 2" xfId="33683"/>
    <cellStyle name="Normal 23 2 2 2 3" xfId="33684"/>
    <cellStyle name="Normal 23 2 2 3" xfId="33685"/>
    <cellStyle name="Normal 23 2 2 4" xfId="33686"/>
    <cellStyle name="Normal 23 2 3" xfId="33687"/>
    <cellStyle name="Normal 23 2 3 2" xfId="33688"/>
    <cellStyle name="Normal 23 2 3 3" xfId="33689"/>
    <cellStyle name="Normal 23 2 4" xfId="33690"/>
    <cellStyle name="Normal 23 2 5" xfId="33691"/>
    <cellStyle name="Normal 23 3" xfId="33692"/>
    <cellStyle name="Normal 23 3 2" xfId="33693"/>
    <cellStyle name="Normal 23 3 2 2" xfId="33694"/>
    <cellStyle name="Normal 23 3 2 3" xfId="33695"/>
    <cellStyle name="Normal 23 3 3" xfId="33696"/>
    <cellStyle name="Normal 23 3 4" xfId="33697"/>
    <cellStyle name="Normal 23 4" xfId="33698"/>
    <cellStyle name="Normal 23 4 2" xfId="33699"/>
    <cellStyle name="Normal 23 4 3" xfId="33700"/>
    <cellStyle name="Normal 23 4 4" xfId="33701"/>
    <cellStyle name="Normal 23 5" xfId="33702"/>
    <cellStyle name="Normal 23 5 2" xfId="33703"/>
    <cellStyle name="Normal 23 6" xfId="33704"/>
    <cellStyle name="Normal 23 7" xfId="33705"/>
    <cellStyle name="Normal 24" xfId="33706"/>
    <cellStyle name="Normal 24 2" xfId="33707"/>
    <cellStyle name="Normal 24 2 2" xfId="33708"/>
    <cellStyle name="Normal 24 2 2 2" xfId="33709"/>
    <cellStyle name="Normal 24 2 2 2 2" xfId="33710"/>
    <cellStyle name="Normal 24 2 2 2 3" xfId="33711"/>
    <cellStyle name="Normal 24 2 2 3" xfId="33712"/>
    <cellStyle name="Normal 24 2 3" xfId="33713"/>
    <cellStyle name="Normal 24 2 3 2" xfId="33714"/>
    <cellStyle name="Normal 24 2 4" xfId="33715"/>
    <cellStyle name="Normal 24 2 4 2" xfId="33716"/>
    <cellStyle name="Normal 24 2 5" xfId="33717"/>
    <cellStyle name="Normal 24 2 5 2" xfId="33718"/>
    <cellStyle name="Normal 24 2 6" xfId="33719"/>
    <cellStyle name="Normal 24 2 7" xfId="33720"/>
    <cellStyle name="Normal 24 3" xfId="33721"/>
    <cellStyle name="Normal 24 3 2" xfId="33722"/>
    <cellStyle name="Normal 24 3 2 2" xfId="33723"/>
    <cellStyle name="Normal 24 3 2 3" xfId="33724"/>
    <cellStyle name="Normal 24 3 3" xfId="33725"/>
    <cellStyle name="Normal 24 3 3 2" xfId="33726"/>
    <cellStyle name="Normal 24 3 4" xfId="33727"/>
    <cellStyle name="Normal 24 4" xfId="33728"/>
    <cellStyle name="Normal 24 4 2" xfId="33729"/>
    <cellStyle name="Normal 24 4 2 2" xfId="33730"/>
    <cellStyle name="Normal 24 4 2 3" xfId="33731"/>
    <cellStyle name="Normal 24 4 3" xfId="33732"/>
    <cellStyle name="Normal 24 4 4" xfId="33733"/>
    <cellStyle name="Normal 24 5" xfId="33734"/>
    <cellStyle name="Normal 24 5 2" xfId="33735"/>
    <cellStyle name="Normal 24 5 3" xfId="33736"/>
    <cellStyle name="Normal 24 6" xfId="33737"/>
    <cellStyle name="Normal 24_PCA 11 -  Exhibit D Jan 2012 fr A Kellogg" xfId="33738"/>
    <cellStyle name="Normal 25" xfId="33739"/>
    <cellStyle name="Normal 25 2" xfId="33740"/>
    <cellStyle name="Normal 25 2 2" xfId="33741"/>
    <cellStyle name="Normal 25 2 2 2" xfId="33742"/>
    <cellStyle name="Normal 25 2 2 2 2" xfId="33743"/>
    <cellStyle name="Normal 25 2 2 2 3" xfId="33744"/>
    <cellStyle name="Normal 25 2 2 3" xfId="33745"/>
    <cellStyle name="Normal 25 2 2 4" xfId="33746"/>
    <cellStyle name="Normal 25 2 3" xfId="33747"/>
    <cellStyle name="Normal 25 2 3 2" xfId="33748"/>
    <cellStyle name="Normal 25 2 3 3" xfId="33749"/>
    <cellStyle name="Normal 25 2 4" xfId="33750"/>
    <cellStyle name="Normal 25 2 4 2" xfId="33751"/>
    <cellStyle name="Normal 25 2 5" xfId="33752"/>
    <cellStyle name="Normal 25 2 6" xfId="33753"/>
    <cellStyle name="Normal 25 3" xfId="33754"/>
    <cellStyle name="Normal 25 3 2" xfId="33755"/>
    <cellStyle name="Normal 25 3 2 2" xfId="33756"/>
    <cellStyle name="Normal 25 3 2 3" xfId="33757"/>
    <cellStyle name="Normal 25 3 3" xfId="33758"/>
    <cellStyle name="Normal 25 3 4" xfId="33759"/>
    <cellStyle name="Normal 25 3 5" xfId="33760"/>
    <cellStyle name="Normal 25 4" xfId="33761"/>
    <cellStyle name="Normal 25 4 2" xfId="33762"/>
    <cellStyle name="Normal 25 4 3" xfId="33763"/>
    <cellStyle name="Normal 25 4 4" xfId="33764"/>
    <cellStyle name="Normal 25 5" xfId="33765"/>
    <cellStyle name="Normal 25 5 2" xfId="33766"/>
    <cellStyle name="Normal 25 6" xfId="33767"/>
    <cellStyle name="Normal 25 7" xfId="33768"/>
    <cellStyle name="Normal 26" xfId="33769"/>
    <cellStyle name="Normal 26 2" xfId="33770"/>
    <cellStyle name="Normal 26 2 2" xfId="33771"/>
    <cellStyle name="Normal 26 2 2 2" xfId="33772"/>
    <cellStyle name="Normal 26 2 2 2 2" xfId="33773"/>
    <cellStyle name="Normal 26 2 2 3" xfId="33774"/>
    <cellStyle name="Normal 26 2 2 4" xfId="33775"/>
    <cellStyle name="Normal 26 2 3" xfId="33776"/>
    <cellStyle name="Normal 26 2 3 2" xfId="33777"/>
    <cellStyle name="Normal 26 2 4" xfId="33778"/>
    <cellStyle name="Normal 26 2 5" xfId="33779"/>
    <cellStyle name="Normal 26 3" xfId="33780"/>
    <cellStyle name="Normal 26 3 2" xfId="33781"/>
    <cellStyle name="Normal 26 3 2 2" xfId="33782"/>
    <cellStyle name="Normal 26 3 3" xfId="33783"/>
    <cellStyle name="Normal 26 3 4" xfId="33784"/>
    <cellStyle name="Normal 26 4" xfId="33785"/>
    <cellStyle name="Normal 26 4 2" xfId="33786"/>
    <cellStyle name="Normal 26 4 2 2" xfId="33787"/>
    <cellStyle name="Normal 26 4 3" xfId="33788"/>
    <cellStyle name="Normal 26 4 4" xfId="33789"/>
    <cellStyle name="Normal 26 4 5" xfId="33790"/>
    <cellStyle name="Normal 26 5" xfId="33791"/>
    <cellStyle name="Normal 26 5 2" xfId="33792"/>
    <cellStyle name="Normal 26 5 3" xfId="33793"/>
    <cellStyle name="Normal 26 6" xfId="33794"/>
    <cellStyle name="Normal 26 7" xfId="33795"/>
    <cellStyle name="Normal 26 8" xfId="33796"/>
    <cellStyle name="Normal 27" xfId="33797"/>
    <cellStyle name="Normal 27 2" xfId="33798"/>
    <cellStyle name="Normal 27 2 2" xfId="33799"/>
    <cellStyle name="Normal 27 2 2 2" xfId="33800"/>
    <cellStyle name="Normal 27 2 2 2 2" xfId="33801"/>
    <cellStyle name="Normal 27 2 2 3" xfId="33802"/>
    <cellStyle name="Normal 27 2 2 4" xfId="33803"/>
    <cellStyle name="Normal 27 2 3" xfId="33804"/>
    <cellStyle name="Normal 27 2 3 2" xfId="33805"/>
    <cellStyle name="Normal 27 2 4" xfId="33806"/>
    <cellStyle name="Normal 27 2 5" xfId="33807"/>
    <cellStyle name="Normal 27 3" xfId="33808"/>
    <cellStyle name="Normal 27 3 2" xfId="33809"/>
    <cellStyle name="Normal 27 3 2 2" xfId="33810"/>
    <cellStyle name="Normal 27 3 3" xfId="33811"/>
    <cellStyle name="Normal 27 3 4" xfId="33812"/>
    <cellStyle name="Normal 27 4" xfId="33813"/>
    <cellStyle name="Normal 27 4 2" xfId="33814"/>
    <cellStyle name="Normal 27 5" xfId="33815"/>
    <cellStyle name="Normal 27 5 2" xfId="33816"/>
    <cellStyle name="Normal 27 6" xfId="33817"/>
    <cellStyle name="Normal 27 7" xfId="33818"/>
    <cellStyle name="Normal 28" xfId="33819"/>
    <cellStyle name="Normal 28 2" xfId="33820"/>
    <cellStyle name="Normal 28 2 2" xfId="33821"/>
    <cellStyle name="Normal 28 2 2 2" xfId="33822"/>
    <cellStyle name="Normal 28 2 2 2 2" xfId="33823"/>
    <cellStyle name="Normal 28 2 2 3" xfId="33824"/>
    <cellStyle name="Normal 28 2 2 4" xfId="33825"/>
    <cellStyle name="Normal 28 2 3" xfId="33826"/>
    <cellStyle name="Normal 28 2 3 2" xfId="33827"/>
    <cellStyle name="Normal 28 2 4" xfId="33828"/>
    <cellStyle name="Normal 28 2 5" xfId="33829"/>
    <cellStyle name="Normal 28 3" xfId="33830"/>
    <cellStyle name="Normal 28 3 2" xfId="33831"/>
    <cellStyle name="Normal 28 3 2 2" xfId="33832"/>
    <cellStyle name="Normal 28 3 3" xfId="33833"/>
    <cellStyle name="Normal 28 3 4" xfId="33834"/>
    <cellStyle name="Normal 28 3 5" xfId="33835"/>
    <cellStyle name="Normal 28 4" xfId="33836"/>
    <cellStyle name="Normal 28 4 2" xfId="33837"/>
    <cellStyle name="Normal 28 5" xfId="33838"/>
    <cellStyle name="Normal 28 5 2" xfId="33839"/>
    <cellStyle name="Normal 28 6" xfId="33840"/>
    <cellStyle name="Normal 28 7" xfId="33841"/>
    <cellStyle name="Normal 29" xfId="33842"/>
    <cellStyle name="Normal 29 2" xfId="33843"/>
    <cellStyle name="Normal 29 2 2" xfId="33844"/>
    <cellStyle name="Normal 29 2 2 2" xfId="33845"/>
    <cellStyle name="Normal 29 2 2 2 2" xfId="33846"/>
    <cellStyle name="Normal 29 2 2 3" xfId="33847"/>
    <cellStyle name="Normal 29 2 2 4" xfId="33848"/>
    <cellStyle name="Normal 29 2 3" xfId="33849"/>
    <cellStyle name="Normal 29 2 3 2" xfId="33850"/>
    <cellStyle name="Normal 29 2 4" xfId="33851"/>
    <cellStyle name="Normal 29 2 5" xfId="33852"/>
    <cellStyle name="Normal 29 3" xfId="33853"/>
    <cellStyle name="Normal 29 3 2" xfId="33854"/>
    <cellStyle name="Normal 29 3 2 2" xfId="33855"/>
    <cellStyle name="Normal 29 3 3" xfId="33856"/>
    <cellStyle name="Normal 29 3 4" xfId="33857"/>
    <cellStyle name="Normal 29 3 5" xfId="33858"/>
    <cellStyle name="Normal 29 4" xfId="33859"/>
    <cellStyle name="Normal 29 4 2" xfId="33860"/>
    <cellStyle name="Normal 29 5" xfId="33861"/>
    <cellStyle name="Normal 29 5 2" xfId="33862"/>
    <cellStyle name="Normal 29 6" xfId="33863"/>
    <cellStyle name="Normal 29 7" xfId="33864"/>
    <cellStyle name="Normal 29 8" xfId="33865"/>
    <cellStyle name="Normal 3" xfId="5"/>
    <cellStyle name="Normal 3 10" xfId="33866"/>
    <cellStyle name="Normal 3 10 2" xfId="33867"/>
    <cellStyle name="Normal 3 10 2 2" xfId="33868"/>
    <cellStyle name="Normal 3 10 3" xfId="33869"/>
    <cellStyle name="Normal 3 10 4" xfId="33870"/>
    <cellStyle name="Normal 3 11" xfId="33871"/>
    <cellStyle name="Normal 3 11 2" xfId="33872"/>
    <cellStyle name="Normal 3 11 2 2" xfId="33873"/>
    <cellStyle name="Normal 3 11 3" xfId="33874"/>
    <cellStyle name="Normal 3 12" xfId="33875"/>
    <cellStyle name="Normal 3 12 2" xfId="33876"/>
    <cellStyle name="Normal 3 13" xfId="33877"/>
    <cellStyle name="Normal 3 13 2" xfId="33878"/>
    <cellStyle name="Normal 3 14" xfId="33879"/>
    <cellStyle name="Normal 3 14 2" xfId="33880"/>
    <cellStyle name="Normal 3 15" xfId="33881"/>
    <cellStyle name="Normal 3 2" xfId="33882"/>
    <cellStyle name="Normal 3 2 2" xfId="33883"/>
    <cellStyle name="Normal 3 2 2 2" xfId="33884"/>
    <cellStyle name="Normal 3 2 2 2 2" xfId="33885"/>
    <cellStyle name="Normal 3 2 2 2 2 2" xfId="33886"/>
    <cellStyle name="Normal 3 2 2 3" xfId="33887"/>
    <cellStyle name="Normal 3 2 2 3 2" xfId="33888"/>
    <cellStyle name="Normal 3 2 2 3 3" xfId="33889"/>
    <cellStyle name="Normal 3 2 2 4" xfId="33890"/>
    <cellStyle name="Normal 3 2 2 4 2" xfId="33891"/>
    <cellStyle name="Normal 3 2 3" xfId="33892"/>
    <cellStyle name="Normal 3 2 3 2" xfId="33893"/>
    <cellStyle name="Normal 3 2 3 2 2" xfId="33894"/>
    <cellStyle name="Normal 3 2 3 2 2 2" xfId="33895"/>
    <cellStyle name="Normal 3 2 3 3" xfId="33896"/>
    <cellStyle name="Normal 3 2 3 3 2" xfId="33897"/>
    <cellStyle name="Normal 3 2 3 4" xfId="33898"/>
    <cellStyle name="Normal 3 2 3 4 2" xfId="33899"/>
    <cellStyle name="Normal 3 2 4" xfId="33900"/>
    <cellStyle name="Normal 3 2 4 2" xfId="33901"/>
    <cellStyle name="Normal 3 2 4 2 2" xfId="33902"/>
    <cellStyle name="Normal 3 2 5" xfId="33903"/>
    <cellStyle name="Normal 3 2 5 2" xfId="33904"/>
    <cellStyle name="Normal 3 2 5 3" xfId="33905"/>
    <cellStyle name="Normal 3 2 6" xfId="33906"/>
    <cellStyle name="Normal 3 2 6 2" xfId="33907"/>
    <cellStyle name="Normal 3 2_Chelan PUD Power Costs (8-10)" xfId="33908"/>
    <cellStyle name="Normal 3 3" xfId="33909"/>
    <cellStyle name="Normal 3 3 2" xfId="33910"/>
    <cellStyle name="Normal 3 3 2 2" xfId="33911"/>
    <cellStyle name="Normal 3 3 2 2 2" xfId="33912"/>
    <cellStyle name="Normal 3 3 2 2 2 2" xfId="33913"/>
    <cellStyle name="Normal 3 3 2 3" xfId="33914"/>
    <cellStyle name="Normal 3 3 2 3 2" xfId="33915"/>
    <cellStyle name="Normal 3 3 2 3 3" xfId="33916"/>
    <cellStyle name="Normal 3 3 2 4" xfId="33917"/>
    <cellStyle name="Normal 3 3 2 4 2" xfId="33918"/>
    <cellStyle name="Normal 3 3 3" xfId="33919"/>
    <cellStyle name="Normal 3 3 3 2" xfId="33920"/>
    <cellStyle name="Normal 3 3 3 2 2" xfId="33921"/>
    <cellStyle name="Normal 3 3 4" xfId="33922"/>
    <cellStyle name="Normal 3 3 4 2" xfId="33923"/>
    <cellStyle name="Normal 3 3 4 3" xfId="33924"/>
    <cellStyle name="Normal 3 3 5" xfId="33925"/>
    <cellStyle name="Normal 3 3 5 2" xfId="33926"/>
    <cellStyle name="Normal 3 4" xfId="33927"/>
    <cellStyle name="Normal 3 4 2" xfId="33928"/>
    <cellStyle name="Normal 3 4 2 2" xfId="33929"/>
    <cellStyle name="Normal 3 4 2 2 2" xfId="33930"/>
    <cellStyle name="Normal 3 4 2 2 3" xfId="33931"/>
    <cellStyle name="Normal 3 4 2 2 4" xfId="33932"/>
    <cellStyle name="Normal 3 4 2 3" xfId="33933"/>
    <cellStyle name="Normal 3 4 2 4" xfId="33934"/>
    <cellStyle name="Normal 3 4 2 5" xfId="33935"/>
    <cellStyle name="Normal 3 4 3" xfId="33936"/>
    <cellStyle name="Normal 3 4 3 2" xfId="33937"/>
    <cellStyle name="Normal 3 4 3 2 2" xfId="33938"/>
    <cellStyle name="Normal 3 4 3 3" xfId="33939"/>
    <cellStyle name="Normal 3 4 3 4" xfId="33940"/>
    <cellStyle name="Normal 3 4 3 5" xfId="33941"/>
    <cellStyle name="Normal 3 4 4" xfId="33942"/>
    <cellStyle name="Normal 3 4 4 2" xfId="33943"/>
    <cellStyle name="Normal 3 4 4 2 2" xfId="33944"/>
    <cellStyle name="Normal 3 4 4 3" xfId="33945"/>
    <cellStyle name="Normal 3 4 5" xfId="33946"/>
    <cellStyle name="Normal 3 4 5 2" xfId="33947"/>
    <cellStyle name="Normal 3 4 6" xfId="33948"/>
    <cellStyle name="Normal 3 4 7" xfId="33949"/>
    <cellStyle name="Normal 3 5" xfId="33950"/>
    <cellStyle name="Normal 3 5 2" xfId="33951"/>
    <cellStyle name="Normal 3 5 2 2" xfId="33952"/>
    <cellStyle name="Normal 3 5 2 2 2" xfId="33953"/>
    <cellStyle name="Normal 3 5 2 3" xfId="33954"/>
    <cellStyle name="Normal 3 5 2 4" xfId="33955"/>
    <cellStyle name="Normal 3 5 3" xfId="33956"/>
    <cellStyle name="Normal 3 5 3 2" xfId="33957"/>
    <cellStyle name="Normal 3 5 3 2 2" xfId="33958"/>
    <cellStyle name="Normal 3 5 3 3" xfId="33959"/>
    <cellStyle name="Normal 3 5 3 4" xfId="33960"/>
    <cellStyle name="Normal 3 5 4" xfId="33961"/>
    <cellStyle name="Normal 3 5 4 2" xfId="33962"/>
    <cellStyle name="Normal 3 5 5" xfId="33963"/>
    <cellStyle name="Normal 3 5 5 2" xfId="33964"/>
    <cellStyle name="Normal 3 5 6" xfId="33965"/>
    <cellStyle name="Normal 3 6" xfId="33966"/>
    <cellStyle name="Normal 3 6 2" xfId="33967"/>
    <cellStyle name="Normal 3 6 2 2" xfId="33968"/>
    <cellStyle name="Normal 3 6 2 2 2" xfId="33969"/>
    <cellStyle name="Normal 3 6 3" xfId="33970"/>
    <cellStyle name="Normal 3 6 3 2" xfId="33971"/>
    <cellStyle name="Normal 3 6 3 2 2" xfId="33972"/>
    <cellStyle name="Normal 3 6 3 3" xfId="33973"/>
    <cellStyle name="Normal 3 6 3 4" xfId="33974"/>
    <cellStyle name="Normal 3 6 4" xfId="33975"/>
    <cellStyle name="Normal 3 6 4 2" xfId="33976"/>
    <cellStyle name="Normal 3 6 5" xfId="33977"/>
    <cellStyle name="Normal 3 6 5 2" xfId="33978"/>
    <cellStyle name="Normal 3 6 6" xfId="33979"/>
    <cellStyle name="Normal 3 7" xfId="33980"/>
    <cellStyle name="Normal 3 7 2" xfId="33981"/>
    <cellStyle name="Normal 3 7 2 2" xfId="33982"/>
    <cellStyle name="Normal 3 7 2 2 2" xfId="33983"/>
    <cellStyle name="Normal 3 7 3" xfId="33984"/>
    <cellStyle name="Normal 3 7 3 2" xfId="33985"/>
    <cellStyle name="Normal 3 7 3 2 2" xfId="33986"/>
    <cellStyle name="Normal 3 7 3 3" xfId="33987"/>
    <cellStyle name="Normal 3 7 4" xfId="33988"/>
    <cellStyle name="Normal 3 7 4 2" xfId="33989"/>
    <cellStyle name="Normal 3 7 5" xfId="33990"/>
    <cellStyle name="Normal 3 7 5 2" xfId="33991"/>
    <cellStyle name="Normal 3 8" xfId="33992"/>
    <cellStyle name="Normal 3 8 2" xfId="33993"/>
    <cellStyle name="Normal 3 8 2 2" xfId="33994"/>
    <cellStyle name="Normal 3 8 2 2 2" xfId="33995"/>
    <cellStyle name="Normal 3 8 3" xfId="33996"/>
    <cellStyle name="Normal 3 8 3 2" xfId="33997"/>
    <cellStyle name="Normal 3 8 3 2 2" xfId="33998"/>
    <cellStyle name="Normal 3 8 3 3" xfId="33999"/>
    <cellStyle name="Normal 3 8 4" xfId="34000"/>
    <cellStyle name="Normal 3 8 4 2" xfId="34001"/>
    <cellStyle name="Normal 3 8 5" xfId="34002"/>
    <cellStyle name="Normal 3 8 5 2" xfId="34003"/>
    <cellStyle name="Normal 3 9" xfId="34004"/>
    <cellStyle name="Normal 3 9 2" xfId="34005"/>
    <cellStyle name="Normal 3 9 2 2" xfId="34006"/>
    <cellStyle name="Normal 3 9 2 2 2" xfId="34007"/>
    <cellStyle name="Normal 3 9 3" xfId="34008"/>
    <cellStyle name="Normal 3 9 3 2" xfId="34009"/>
    <cellStyle name="Normal 3 9 3 2 2" xfId="34010"/>
    <cellStyle name="Normal 3 9 3 3" xfId="34011"/>
    <cellStyle name="Normal 3 9 4" xfId="34012"/>
    <cellStyle name="Normal 3 9 4 2" xfId="34013"/>
    <cellStyle name="Normal 3 9 5" xfId="34014"/>
    <cellStyle name="Normal 3 9 5 2" xfId="34015"/>
    <cellStyle name="Normal 3_ Price Inputs" xfId="34016"/>
    <cellStyle name="Normal 30" xfId="34017"/>
    <cellStyle name="Normal 30 2" xfId="34018"/>
    <cellStyle name="Normal 30 2 2" xfId="34019"/>
    <cellStyle name="Normal 30 2 2 2" xfId="34020"/>
    <cellStyle name="Normal 30 2 2 2 2" xfId="34021"/>
    <cellStyle name="Normal 30 2 2 3" xfId="34022"/>
    <cellStyle name="Normal 30 2 2 4" xfId="34023"/>
    <cellStyle name="Normal 30 2 3" xfId="34024"/>
    <cellStyle name="Normal 30 2 3 2" xfId="34025"/>
    <cellStyle name="Normal 30 2 4" xfId="34026"/>
    <cellStyle name="Normal 30 2 5" xfId="34027"/>
    <cellStyle name="Normal 30 3" xfId="34028"/>
    <cellStyle name="Normal 30 3 2" xfId="34029"/>
    <cellStyle name="Normal 30 3 2 2" xfId="34030"/>
    <cellStyle name="Normal 30 3 3" xfId="34031"/>
    <cellStyle name="Normal 30 3 4" xfId="34032"/>
    <cellStyle name="Normal 30 4" xfId="34033"/>
    <cellStyle name="Normal 30 4 2" xfId="34034"/>
    <cellStyle name="Normal 30 5" xfId="34035"/>
    <cellStyle name="Normal 30 5 2" xfId="34036"/>
    <cellStyle name="Normal 30 6" xfId="34037"/>
    <cellStyle name="Normal 30 7" xfId="34038"/>
    <cellStyle name="Normal 31" xfId="34039"/>
    <cellStyle name="Normal 31 2" xfId="34040"/>
    <cellStyle name="Normal 31 2 2" xfId="34041"/>
    <cellStyle name="Normal 31 2 2 2" xfId="34042"/>
    <cellStyle name="Normal 31 2 2 2 2" xfId="34043"/>
    <cellStyle name="Normal 31 2 2 3" xfId="34044"/>
    <cellStyle name="Normal 31 2 2 4" xfId="34045"/>
    <cellStyle name="Normal 31 2 3" xfId="34046"/>
    <cellStyle name="Normal 31 2 3 2" xfId="34047"/>
    <cellStyle name="Normal 31 2 4" xfId="34048"/>
    <cellStyle name="Normal 31 2 5" xfId="34049"/>
    <cellStyle name="Normal 31 3" xfId="34050"/>
    <cellStyle name="Normal 31 3 2" xfId="34051"/>
    <cellStyle name="Normal 31 3 2 2" xfId="34052"/>
    <cellStyle name="Normal 31 3 3" xfId="34053"/>
    <cellStyle name="Normal 31 3 4" xfId="34054"/>
    <cellStyle name="Normal 31 4" xfId="34055"/>
    <cellStyle name="Normal 31 4 2" xfId="34056"/>
    <cellStyle name="Normal 31 5" xfId="34057"/>
    <cellStyle name="Normal 31 5 2" xfId="34058"/>
    <cellStyle name="Normal 31 6" xfId="34059"/>
    <cellStyle name="Normal 31 7" xfId="34060"/>
    <cellStyle name="Normal 32" xfId="34061"/>
    <cellStyle name="Normal 32 2" xfId="34062"/>
    <cellStyle name="Normal 32 2 2" xfId="34063"/>
    <cellStyle name="Normal 32 2 2 2" xfId="34064"/>
    <cellStyle name="Normal 32 2 2 2 2" xfId="34065"/>
    <cellStyle name="Normal 32 2 2 3" xfId="34066"/>
    <cellStyle name="Normal 32 2 2 4" xfId="34067"/>
    <cellStyle name="Normal 32 2 3" xfId="34068"/>
    <cellStyle name="Normal 32 2 3 2" xfId="34069"/>
    <cellStyle name="Normal 32 2 4" xfId="34070"/>
    <cellStyle name="Normal 32 2 5" xfId="34071"/>
    <cellStyle name="Normal 32 3" xfId="34072"/>
    <cellStyle name="Normal 32 3 2" xfId="34073"/>
    <cellStyle name="Normal 32 3 2 2" xfId="34074"/>
    <cellStyle name="Normal 32 3 3" xfId="34075"/>
    <cellStyle name="Normal 32 3 4" xfId="34076"/>
    <cellStyle name="Normal 32 4" xfId="34077"/>
    <cellStyle name="Normal 32 4 2" xfId="34078"/>
    <cellStyle name="Normal 32 5" xfId="34079"/>
    <cellStyle name="Normal 32 5 2" xfId="34080"/>
    <cellStyle name="Normal 32 6" xfId="34081"/>
    <cellStyle name="Normal 32 7" xfId="34082"/>
    <cellStyle name="Normal 33" xfId="34083"/>
    <cellStyle name="Normal 33 2" xfId="34084"/>
    <cellStyle name="Normal 33 2 2" xfId="34085"/>
    <cellStyle name="Normal 33 2 2 2" xfId="34086"/>
    <cellStyle name="Normal 33 2 2 2 2" xfId="34087"/>
    <cellStyle name="Normal 33 2 2 3" xfId="34088"/>
    <cellStyle name="Normal 33 2 2 4" xfId="34089"/>
    <cellStyle name="Normal 33 2 3" xfId="34090"/>
    <cellStyle name="Normal 33 2 3 2" xfId="34091"/>
    <cellStyle name="Normal 33 2 4" xfId="34092"/>
    <cellStyle name="Normal 33 2 5" xfId="34093"/>
    <cellStyle name="Normal 33 3" xfId="34094"/>
    <cellStyle name="Normal 33 3 2" xfId="34095"/>
    <cellStyle name="Normal 33 3 2 2" xfId="34096"/>
    <cellStyle name="Normal 33 3 3" xfId="34097"/>
    <cellStyle name="Normal 33 3 4" xfId="34098"/>
    <cellStyle name="Normal 33 4" xfId="34099"/>
    <cellStyle name="Normal 33 4 2" xfId="34100"/>
    <cellStyle name="Normal 33 5" xfId="34101"/>
    <cellStyle name="Normal 33 5 2" xfId="34102"/>
    <cellStyle name="Normal 33 6" xfId="34103"/>
    <cellStyle name="Normal 33 7" xfId="34104"/>
    <cellStyle name="Normal 34" xfId="34105"/>
    <cellStyle name="Normal 34 2" xfId="34106"/>
    <cellStyle name="Normal 34 2 2" xfId="34107"/>
    <cellStyle name="Normal 34 2 2 2" xfId="34108"/>
    <cellStyle name="Normal 34 2 2 2 2" xfId="34109"/>
    <cellStyle name="Normal 34 2 2 3" xfId="34110"/>
    <cellStyle name="Normal 34 2 2 4" xfId="34111"/>
    <cellStyle name="Normal 34 2 3" xfId="34112"/>
    <cellStyle name="Normal 34 2 3 2" xfId="34113"/>
    <cellStyle name="Normal 34 2 4" xfId="34114"/>
    <cellStyle name="Normal 34 2 5" xfId="34115"/>
    <cellStyle name="Normal 34 3" xfId="34116"/>
    <cellStyle name="Normal 34 3 2" xfId="34117"/>
    <cellStyle name="Normal 34 3 2 2" xfId="34118"/>
    <cellStyle name="Normal 34 3 3" xfId="34119"/>
    <cellStyle name="Normal 34 3 4" xfId="34120"/>
    <cellStyle name="Normal 34 4" xfId="34121"/>
    <cellStyle name="Normal 34 4 2" xfId="34122"/>
    <cellStyle name="Normal 34 5" xfId="34123"/>
    <cellStyle name="Normal 34 5 2" xfId="34124"/>
    <cellStyle name="Normal 34 6" xfId="34125"/>
    <cellStyle name="Normal 34 7" xfId="34126"/>
    <cellStyle name="Normal 35" xfId="34127"/>
    <cellStyle name="Normal 35 2" xfId="34128"/>
    <cellStyle name="Normal 35 2 2" xfId="34129"/>
    <cellStyle name="Normal 35 2 2 2" xfId="34130"/>
    <cellStyle name="Normal 35 2 2 2 2" xfId="34131"/>
    <cellStyle name="Normal 35 2 2 3" xfId="34132"/>
    <cellStyle name="Normal 35 2 2 4" xfId="34133"/>
    <cellStyle name="Normal 35 2 3" xfId="34134"/>
    <cellStyle name="Normal 35 2 3 2" xfId="34135"/>
    <cellStyle name="Normal 35 2 4" xfId="34136"/>
    <cellStyle name="Normal 35 2 5" xfId="34137"/>
    <cellStyle name="Normal 35 3" xfId="34138"/>
    <cellStyle name="Normal 35 3 2" xfId="34139"/>
    <cellStyle name="Normal 35 3 2 2" xfId="34140"/>
    <cellStyle name="Normal 35 3 3" xfId="34141"/>
    <cellStyle name="Normal 35 3 4" xfId="34142"/>
    <cellStyle name="Normal 35 4" xfId="34143"/>
    <cellStyle name="Normal 35 4 2" xfId="34144"/>
    <cellStyle name="Normal 35 5" xfId="34145"/>
    <cellStyle name="Normal 35 5 2" xfId="34146"/>
    <cellStyle name="Normal 35 6" xfId="34147"/>
    <cellStyle name="Normal 35 7" xfId="34148"/>
    <cellStyle name="Normal 36" xfId="34149"/>
    <cellStyle name="Normal 36 2" xfId="34150"/>
    <cellStyle name="Normal 36 2 2" xfId="34151"/>
    <cellStyle name="Normal 36 2 2 2" xfId="34152"/>
    <cellStyle name="Normal 36 2 2 2 2" xfId="34153"/>
    <cellStyle name="Normal 36 2 2 3" xfId="34154"/>
    <cellStyle name="Normal 36 2 2 4" xfId="34155"/>
    <cellStyle name="Normal 36 2 3" xfId="34156"/>
    <cellStyle name="Normal 36 2 3 2" xfId="34157"/>
    <cellStyle name="Normal 36 2 4" xfId="34158"/>
    <cellStyle name="Normal 36 2 5" xfId="34159"/>
    <cellStyle name="Normal 36 3" xfId="34160"/>
    <cellStyle name="Normal 36 3 2" xfId="34161"/>
    <cellStyle name="Normal 36 3 2 2" xfId="34162"/>
    <cellStyle name="Normal 36 3 3" xfId="34163"/>
    <cellStyle name="Normal 36 3 4" xfId="34164"/>
    <cellStyle name="Normal 36 4" xfId="34165"/>
    <cellStyle name="Normal 36 4 2" xfId="34166"/>
    <cellStyle name="Normal 36 5" xfId="34167"/>
    <cellStyle name="Normal 36 5 2" xfId="34168"/>
    <cellStyle name="Normal 36 6" xfId="34169"/>
    <cellStyle name="Normal 36 7" xfId="34170"/>
    <cellStyle name="Normal 37" xfId="34171"/>
    <cellStyle name="Normal 37 2" xfId="34172"/>
    <cellStyle name="Normal 37 2 2" xfId="34173"/>
    <cellStyle name="Normal 37 2 2 2" xfId="34174"/>
    <cellStyle name="Normal 37 2 2 2 2" xfId="34175"/>
    <cellStyle name="Normal 37 2 2 3" xfId="34176"/>
    <cellStyle name="Normal 37 2 2 4" xfId="34177"/>
    <cellStyle name="Normal 37 2 3" xfId="34178"/>
    <cellStyle name="Normal 37 2 3 2" xfId="34179"/>
    <cellStyle name="Normal 37 2 4" xfId="34180"/>
    <cellStyle name="Normal 37 2 5" xfId="34181"/>
    <cellStyle name="Normal 37 3" xfId="34182"/>
    <cellStyle name="Normal 37 3 2" xfId="34183"/>
    <cellStyle name="Normal 37 3 2 2" xfId="34184"/>
    <cellStyle name="Normal 37 3 3" xfId="34185"/>
    <cellStyle name="Normal 37 3 4" xfId="34186"/>
    <cellStyle name="Normal 37 4" xfId="34187"/>
    <cellStyle name="Normal 37 4 2" xfId="34188"/>
    <cellStyle name="Normal 37 5" xfId="34189"/>
    <cellStyle name="Normal 37 5 2" xfId="34190"/>
    <cellStyle name="Normal 37 6" xfId="34191"/>
    <cellStyle name="Normal 37 7" xfId="34192"/>
    <cellStyle name="Normal 38" xfId="34193"/>
    <cellStyle name="Normal 38 2" xfId="34194"/>
    <cellStyle name="Normal 38 2 2" xfId="34195"/>
    <cellStyle name="Normal 38 2 2 2" xfId="34196"/>
    <cellStyle name="Normal 38 2 2 2 2" xfId="34197"/>
    <cellStyle name="Normal 38 2 2 3" xfId="34198"/>
    <cellStyle name="Normal 38 2 2 4" xfId="34199"/>
    <cellStyle name="Normal 38 2 3" xfId="34200"/>
    <cellStyle name="Normal 38 2 3 2" xfId="34201"/>
    <cellStyle name="Normal 38 2 4" xfId="34202"/>
    <cellStyle name="Normal 38 2 5" xfId="34203"/>
    <cellStyle name="Normal 38 3" xfId="34204"/>
    <cellStyle name="Normal 38 3 2" xfId="34205"/>
    <cellStyle name="Normal 38 3 2 2" xfId="34206"/>
    <cellStyle name="Normal 38 3 3" xfId="34207"/>
    <cellStyle name="Normal 38 3 4" xfId="34208"/>
    <cellStyle name="Normal 38 4" xfId="34209"/>
    <cellStyle name="Normal 38 4 2" xfId="34210"/>
    <cellStyle name="Normal 38 5" xfId="34211"/>
    <cellStyle name="Normal 38 5 2" xfId="34212"/>
    <cellStyle name="Normal 38 6" xfId="34213"/>
    <cellStyle name="Normal 38 7" xfId="34214"/>
    <cellStyle name="Normal 39" xfId="34215"/>
    <cellStyle name="Normal 39 2" xfId="34216"/>
    <cellStyle name="Normal 39 2 2" xfId="34217"/>
    <cellStyle name="Normal 39 2 2 2" xfId="34218"/>
    <cellStyle name="Normal 39 2 2 2 2" xfId="34219"/>
    <cellStyle name="Normal 39 2 2 3" xfId="34220"/>
    <cellStyle name="Normal 39 2 2 4" xfId="34221"/>
    <cellStyle name="Normal 39 2 3" xfId="34222"/>
    <cellStyle name="Normal 39 2 3 2" xfId="34223"/>
    <cellStyle name="Normal 39 2 4" xfId="34224"/>
    <cellStyle name="Normal 39 2 5" xfId="34225"/>
    <cellStyle name="Normal 39 3" xfId="34226"/>
    <cellStyle name="Normal 39 3 2" xfId="34227"/>
    <cellStyle name="Normal 39 3 2 2" xfId="34228"/>
    <cellStyle name="Normal 39 3 3" xfId="34229"/>
    <cellStyle name="Normal 39 3 4" xfId="34230"/>
    <cellStyle name="Normal 39 4" xfId="34231"/>
    <cellStyle name="Normal 39 4 2" xfId="34232"/>
    <cellStyle name="Normal 39 5" xfId="34233"/>
    <cellStyle name="Normal 39 5 2" xfId="34234"/>
    <cellStyle name="Normal 39 6" xfId="34235"/>
    <cellStyle name="Normal 39 7" xfId="34236"/>
    <cellStyle name="Normal 4" xfId="34237"/>
    <cellStyle name="Normal 4 2" xfId="34238"/>
    <cellStyle name="Normal 4 2 2" xfId="34239"/>
    <cellStyle name="Normal 4 2 2 2" xfId="34240"/>
    <cellStyle name="Normal 4 2 2 2 2" xfId="34241"/>
    <cellStyle name="Normal 4 2 2 2 2 2" xfId="34242"/>
    <cellStyle name="Normal 4 2 2 3" xfId="34243"/>
    <cellStyle name="Normal 4 2 2 3 2" xfId="34244"/>
    <cellStyle name="Normal 4 2 2 3 3" xfId="34245"/>
    <cellStyle name="Normal 4 2 2 4" xfId="34246"/>
    <cellStyle name="Normal 4 2 2 4 2" xfId="34247"/>
    <cellStyle name="Normal 4 2 3" xfId="34248"/>
    <cellStyle name="Normal 4 2 3 2" xfId="34249"/>
    <cellStyle name="Normal 4 2 3 2 2" xfId="34250"/>
    <cellStyle name="Normal 4 2 3 2 3" xfId="34251"/>
    <cellStyle name="Normal 4 2 3 3" xfId="34252"/>
    <cellStyle name="Normal 4 2 3 4" xfId="34253"/>
    <cellStyle name="Normal 4 2 3 5" xfId="34254"/>
    <cellStyle name="Normal 4 2 4" xfId="34255"/>
    <cellStyle name="Normal 4 2 4 2" xfId="34256"/>
    <cellStyle name="Normal 4 2 4 2 2" xfId="34257"/>
    <cellStyle name="Normal 4 2 4 3" xfId="34258"/>
    <cellStyle name="Normal 4 2 4 4" xfId="34259"/>
    <cellStyle name="Normal 4 2 5" xfId="34260"/>
    <cellStyle name="Normal 4 2 5 2" xfId="34261"/>
    <cellStyle name="Normal 4 2 6" xfId="34262"/>
    <cellStyle name="Normal 4 2 6 2" xfId="34263"/>
    <cellStyle name="Normal 4 2 7" xfId="34264"/>
    <cellStyle name="Normal 4 2 7 2" xfId="34265"/>
    <cellStyle name="Normal 4 2 8" xfId="34266"/>
    <cellStyle name="Normal 4 3" xfId="34267"/>
    <cellStyle name="Normal 4 3 2" xfId="34268"/>
    <cellStyle name="Normal 4 3 2 2" xfId="34269"/>
    <cellStyle name="Normal 4 3 2 2 2" xfId="34270"/>
    <cellStyle name="Normal 4 3 3" xfId="34271"/>
    <cellStyle name="Normal 4 3 3 2" xfId="34272"/>
    <cellStyle name="Normal 4 3 3 2 2" xfId="34273"/>
    <cellStyle name="Normal 4 3 3 3" xfId="34274"/>
    <cellStyle name="Normal 4 3 3 4" xfId="34275"/>
    <cellStyle name="Normal 4 3 4" xfId="34276"/>
    <cellStyle name="Normal 4 3 4 2" xfId="34277"/>
    <cellStyle name="Normal 4 3 4 3" xfId="34278"/>
    <cellStyle name="Normal 4 3 5" xfId="34279"/>
    <cellStyle name="Normal 4 3 5 2" xfId="34280"/>
    <cellStyle name="Normal 4 3 6" xfId="34281"/>
    <cellStyle name="Normal 4 4" xfId="34282"/>
    <cellStyle name="Normal 4 4 2" xfId="34283"/>
    <cellStyle name="Normal 4 4 2 2" xfId="34284"/>
    <cellStyle name="Normal 4 4 2 2 2" xfId="34285"/>
    <cellStyle name="Normal 4 4 2 3" xfId="34286"/>
    <cellStyle name="Normal 4 4 3" xfId="34287"/>
    <cellStyle name="Normal 4 4 3 2" xfId="34288"/>
    <cellStyle name="Normal 4 4 3 3" xfId="34289"/>
    <cellStyle name="Normal 4 4 4" xfId="34290"/>
    <cellStyle name="Normal 4 4 4 2" xfId="34291"/>
    <cellStyle name="Normal 4 4 5" xfId="34292"/>
    <cellStyle name="Normal 4 5" xfId="34293"/>
    <cellStyle name="Normal 4 5 2" xfId="34294"/>
    <cellStyle name="Normal 4 5 2 2" xfId="34295"/>
    <cellStyle name="Normal 4 5 3" xfId="34296"/>
    <cellStyle name="Normal 4 5 4" xfId="34297"/>
    <cellStyle name="Normal 4 6" xfId="34298"/>
    <cellStyle name="Normal 4 6 2" xfId="34299"/>
    <cellStyle name="Normal 4 6 3" xfId="34300"/>
    <cellStyle name="Normal 4 7" xfId="34301"/>
    <cellStyle name="Normal 4 8" xfId="34302"/>
    <cellStyle name="Normal 4_ Price Inputs" xfId="34303"/>
    <cellStyle name="Normal 40" xfId="34304"/>
    <cellStyle name="Normal 40 2" xfId="34305"/>
    <cellStyle name="Normal 40 2 2" xfId="34306"/>
    <cellStyle name="Normal 40 2 2 2" xfId="34307"/>
    <cellStyle name="Normal 40 2 2 2 2" xfId="34308"/>
    <cellStyle name="Normal 40 2 2 3" xfId="34309"/>
    <cellStyle name="Normal 40 2 2 4" xfId="34310"/>
    <cellStyle name="Normal 40 2 3" xfId="34311"/>
    <cellStyle name="Normal 40 2 3 2" xfId="34312"/>
    <cellStyle name="Normal 40 2 4" xfId="34313"/>
    <cellStyle name="Normal 40 2 5" xfId="34314"/>
    <cellStyle name="Normal 40 3" xfId="34315"/>
    <cellStyle name="Normal 40 3 2" xfId="34316"/>
    <cellStyle name="Normal 40 3 2 2" xfId="34317"/>
    <cellStyle name="Normal 40 3 3" xfId="34318"/>
    <cellStyle name="Normal 40 3 4" xfId="34319"/>
    <cellStyle name="Normal 40 4" xfId="34320"/>
    <cellStyle name="Normal 40 5" xfId="34321"/>
    <cellStyle name="Normal 41" xfId="34322"/>
    <cellStyle name="Normal 41 2" xfId="34323"/>
    <cellStyle name="Normal 41 2 2" xfId="34324"/>
    <cellStyle name="Normal 41 2 2 2" xfId="34325"/>
    <cellStyle name="Normal 41 2 2 3" xfId="34326"/>
    <cellStyle name="Normal 41 2 3" xfId="34327"/>
    <cellStyle name="Normal 41 2 3 2" xfId="34328"/>
    <cellStyle name="Normal 41 2 4" xfId="34329"/>
    <cellStyle name="Normal 41 2 5" xfId="34330"/>
    <cellStyle name="Normal 41 3" xfId="34331"/>
    <cellStyle name="Normal 41 3 2" xfId="34332"/>
    <cellStyle name="Normal 41 3 2 2" xfId="34333"/>
    <cellStyle name="Normal 41 3 3" xfId="34334"/>
    <cellStyle name="Normal 41 3 4" xfId="34335"/>
    <cellStyle name="Normal 41 4" xfId="34336"/>
    <cellStyle name="Normal 41 4 2" xfId="34337"/>
    <cellStyle name="Normal 41 4 2 2" xfId="34338"/>
    <cellStyle name="Normal 41 4 3" xfId="34339"/>
    <cellStyle name="Normal 41 5" xfId="34340"/>
    <cellStyle name="Normal 41 6" xfId="34341"/>
    <cellStyle name="Normal 42" xfId="34342"/>
    <cellStyle name="Normal 42 2" xfId="34343"/>
    <cellStyle name="Normal 42 2 2" xfId="34344"/>
    <cellStyle name="Normal 42 2 2 2" xfId="34345"/>
    <cellStyle name="Normal 42 2 2 2 2" xfId="34346"/>
    <cellStyle name="Normal 42 2 2 2 3" xfId="34347"/>
    <cellStyle name="Normal 42 2 2 3" xfId="34348"/>
    <cellStyle name="Normal 42 2 2 4" xfId="34349"/>
    <cellStyle name="Normal 42 2 3" xfId="34350"/>
    <cellStyle name="Normal 42 2 3 2" xfId="34351"/>
    <cellStyle name="Normal 42 2 3 3" xfId="34352"/>
    <cellStyle name="Normal 42 2 4" xfId="34353"/>
    <cellStyle name="Normal 42 2 5" xfId="34354"/>
    <cellStyle name="Normal 42 3" xfId="34355"/>
    <cellStyle name="Normal 42 3 2" xfId="34356"/>
    <cellStyle name="Normal 42 3 2 2" xfId="34357"/>
    <cellStyle name="Normal 42 3 2 3" xfId="34358"/>
    <cellStyle name="Normal 42 3 3" xfId="34359"/>
    <cellStyle name="Normal 42 3 4" xfId="34360"/>
    <cellStyle name="Normal 42 4" xfId="34361"/>
    <cellStyle name="Normal 42 4 2" xfId="34362"/>
    <cellStyle name="Normal 42 4 2 2" xfId="34363"/>
    <cellStyle name="Normal 42 4 3" xfId="34364"/>
    <cellStyle name="Normal 42 4 4" xfId="34365"/>
    <cellStyle name="Normal 42 5" xfId="34366"/>
    <cellStyle name="Normal 42 5 2" xfId="34367"/>
    <cellStyle name="Normal 42 5 2 2" xfId="34368"/>
    <cellStyle name="Normal 42 5 3" xfId="34369"/>
    <cellStyle name="Normal 42 6" xfId="34370"/>
    <cellStyle name="Normal 42 7" xfId="34371"/>
    <cellStyle name="Normal 43" xfId="34372"/>
    <cellStyle name="Normal 43 2" xfId="34373"/>
    <cellStyle name="Normal 43 2 2" xfId="34374"/>
    <cellStyle name="Normal 43 2 2 2" xfId="34375"/>
    <cellStyle name="Normal 43 2 2 3" xfId="34376"/>
    <cellStyle name="Normal 43 2 3" xfId="34377"/>
    <cellStyle name="Normal 43 2 3 2" xfId="34378"/>
    <cellStyle name="Normal 43 2 4" xfId="34379"/>
    <cellStyle name="Normal 43 3" xfId="34380"/>
    <cellStyle name="Normal 43 3 2" xfId="34381"/>
    <cellStyle name="Normal 43 3 2 2" xfId="34382"/>
    <cellStyle name="Normal 43 3 3" xfId="34383"/>
    <cellStyle name="Normal 43 4" xfId="34384"/>
    <cellStyle name="Normal 43 4 2" xfId="34385"/>
    <cellStyle name="Normal 43 5" xfId="34386"/>
    <cellStyle name="Normal 44" xfId="34387"/>
    <cellStyle name="Normal 44 2" xfId="34388"/>
    <cellStyle name="Normal 44 2 2" xfId="34389"/>
    <cellStyle name="Normal 44 2 2 2" xfId="34390"/>
    <cellStyle name="Normal 44 2 2 2 2" xfId="34391"/>
    <cellStyle name="Normal 44 2 2 3" xfId="34392"/>
    <cellStyle name="Normal 44 2 3" xfId="34393"/>
    <cellStyle name="Normal 44 2 3 2" xfId="34394"/>
    <cellStyle name="Normal 44 2 4" xfId="34395"/>
    <cellStyle name="Normal 44 2 4 2" xfId="34396"/>
    <cellStyle name="Normal 44 2 5" xfId="34397"/>
    <cellStyle name="Normal 44 3" xfId="34398"/>
    <cellStyle name="Normal 44 3 2" xfId="34399"/>
    <cellStyle name="Normal 44 3 2 2" xfId="34400"/>
    <cellStyle name="Normal 44 3 3" xfId="34401"/>
    <cellStyle name="Normal 44 3 3 2" xfId="34402"/>
    <cellStyle name="Normal 44 3 4" xfId="34403"/>
    <cellStyle name="Normal 44 4" xfId="34404"/>
    <cellStyle name="Normal 44 4 2" xfId="34405"/>
    <cellStyle name="Normal 44 4 2 2" xfId="34406"/>
    <cellStyle name="Normal 44 4 3" xfId="34407"/>
    <cellStyle name="Normal 44 5" xfId="34408"/>
    <cellStyle name="Normal 44 5 2" xfId="34409"/>
    <cellStyle name="Normal 44 5 2 2" xfId="34410"/>
    <cellStyle name="Normal 44 5 3" xfId="34411"/>
    <cellStyle name="Normal 44 6" xfId="34412"/>
    <cellStyle name="Normal 44 7" xfId="34413"/>
    <cellStyle name="Normal 44 8" xfId="34414"/>
    <cellStyle name="Normal 45" xfId="34415"/>
    <cellStyle name="Normal 45 2" xfId="34416"/>
    <cellStyle name="Normal 45 2 2" xfId="34417"/>
    <cellStyle name="Normal 45 2 2 2" xfId="34418"/>
    <cellStyle name="Normal 45 2 2 3" xfId="34419"/>
    <cellStyle name="Normal 45 2 3" xfId="34420"/>
    <cellStyle name="Normal 45 2 3 2" xfId="34421"/>
    <cellStyle name="Normal 45 2 4" xfId="34422"/>
    <cellStyle name="Normal 45 2 5" xfId="34423"/>
    <cellStyle name="Normal 45 3" xfId="34424"/>
    <cellStyle name="Normal 45 3 2" xfId="34425"/>
    <cellStyle name="Normal 45 3 3" xfId="34426"/>
    <cellStyle name="Normal 45 4" xfId="34427"/>
    <cellStyle name="Normal 45 4 2" xfId="34428"/>
    <cellStyle name="Normal 45 5" xfId="34429"/>
    <cellStyle name="Normal 45 5 2" xfId="34430"/>
    <cellStyle name="Normal 45 6" xfId="34431"/>
    <cellStyle name="Normal 45 7" xfId="34432"/>
    <cellStyle name="Normal 46" xfId="34433"/>
    <cellStyle name="Normal 46 2" xfId="34434"/>
    <cellStyle name="Normal 46 2 2" xfId="34435"/>
    <cellStyle name="Normal 46 2 2 2" xfId="34436"/>
    <cellStyle name="Normal 46 2 2 2 2" xfId="34437"/>
    <cellStyle name="Normal 46 2 2 3" xfId="34438"/>
    <cellStyle name="Normal 46 2 3" xfId="34439"/>
    <cellStyle name="Normal 46 2 3 2" xfId="34440"/>
    <cellStyle name="Normal 46 2 3 3" xfId="34441"/>
    <cellStyle name="Normal 46 2 4" xfId="34442"/>
    <cellStyle name="Normal 46 2 5" xfId="34443"/>
    <cellStyle name="Normal 46 2 6" xfId="34444"/>
    <cellStyle name="Normal 46 3" xfId="34445"/>
    <cellStyle name="Normal 46 3 2" xfId="34446"/>
    <cellStyle name="Normal 46 3 2 2" xfId="34447"/>
    <cellStyle name="Normal 46 3 3" xfId="34448"/>
    <cellStyle name="Normal 46 4" xfId="34449"/>
    <cellStyle name="Normal 46 4 2" xfId="34450"/>
    <cellStyle name="Normal 46 4 2 2" xfId="34451"/>
    <cellStyle name="Normal 46 4 3" xfId="34452"/>
    <cellStyle name="Normal 46 5" xfId="34453"/>
    <cellStyle name="Normal 46 5 2" xfId="34454"/>
    <cellStyle name="Normal 46 5 3" xfId="34455"/>
    <cellStyle name="Normal 46 6" xfId="34456"/>
    <cellStyle name="Normal 46 7" xfId="34457"/>
    <cellStyle name="Normal 47" xfId="34458"/>
    <cellStyle name="Normal 47 2" xfId="34459"/>
    <cellStyle name="Normal 47 2 2" xfId="34460"/>
    <cellStyle name="Normal 47 2 2 2" xfId="34461"/>
    <cellStyle name="Normal 47 2 3" xfId="34462"/>
    <cellStyle name="Normal 47 2 3 2" xfId="34463"/>
    <cellStyle name="Normal 47 2 4" xfId="34464"/>
    <cellStyle name="Normal 47 2 5" xfId="34465"/>
    <cellStyle name="Normal 47 3" xfId="34466"/>
    <cellStyle name="Normal 47 3 2" xfId="34467"/>
    <cellStyle name="Normal 47 3 2 2" xfId="34468"/>
    <cellStyle name="Normal 47 3 3" xfId="34469"/>
    <cellStyle name="Normal 47 4" xfId="34470"/>
    <cellStyle name="Normal 47 4 2" xfId="34471"/>
    <cellStyle name="Normal 47 4 2 2" xfId="34472"/>
    <cellStyle name="Normal 47 4 3" xfId="34473"/>
    <cellStyle name="Normal 47 5" xfId="34474"/>
    <cellStyle name="Normal 47 5 2" xfId="34475"/>
    <cellStyle name="Normal 47 6" xfId="34476"/>
    <cellStyle name="Normal 47 7" xfId="34477"/>
    <cellStyle name="Normal 48" xfId="34478"/>
    <cellStyle name="Normal 48 2" xfId="34479"/>
    <cellStyle name="Normal 48 2 2" xfId="34480"/>
    <cellStyle name="Normal 48 2 2 2" xfId="34481"/>
    <cellStyle name="Normal 48 2 3" xfId="34482"/>
    <cellStyle name="Normal 48 2 3 2" xfId="34483"/>
    <cellStyle name="Normal 48 2 4" xfId="34484"/>
    <cellStyle name="Normal 48 2 5" xfId="34485"/>
    <cellStyle name="Normal 48 3" xfId="34486"/>
    <cellStyle name="Normal 48 3 2" xfId="34487"/>
    <cellStyle name="Normal 48 3 2 2" xfId="34488"/>
    <cellStyle name="Normal 48 3 3" xfId="34489"/>
    <cellStyle name="Normal 48 4" xfId="34490"/>
    <cellStyle name="Normal 48 4 2" xfId="34491"/>
    <cellStyle name="Normal 48 4 2 2" xfId="34492"/>
    <cellStyle name="Normal 48 4 3" xfId="34493"/>
    <cellStyle name="Normal 48 5" xfId="34494"/>
    <cellStyle name="Normal 48 6" xfId="34495"/>
    <cellStyle name="Normal 49" xfId="34496"/>
    <cellStyle name="Normal 49 2" xfId="34497"/>
    <cellStyle name="Normal 49 2 2" xfId="34498"/>
    <cellStyle name="Normal 49 2 2 2" xfId="34499"/>
    <cellStyle name="Normal 49 2 3" xfId="34500"/>
    <cellStyle name="Normal 49 3" xfId="34501"/>
    <cellStyle name="Normal 49 3 2" xfId="34502"/>
    <cellStyle name="Normal 49 3 2 2" xfId="34503"/>
    <cellStyle name="Normal 49 3 3" xfId="34504"/>
    <cellStyle name="Normal 49 4" xfId="34505"/>
    <cellStyle name="Normal 49 4 2" xfId="34506"/>
    <cellStyle name="Normal 49 4 2 2" xfId="34507"/>
    <cellStyle name="Normal 49 4 3" xfId="34508"/>
    <cellStyle name="Normal 49 5" xfId="34509"/>
    <cellStyle name="Normal 49 5 2" xfId="34510"/>
    <cellStyle name="Normal 49 6" xfId="34511"/>
    <cellStyle name="Normal 49 7" xfId="34512"/>
    <cellStyle name="Normal 5" xfId="34513"/>
    <cellStyle name="Normal 5 2" xfId="34514"/>
    <cellStyle name="Normal 5 2 2" xfId="34515"/>
    <cellStyle name="Normal 5 2 2 2" xfId="34516"/>
    <cellStyle name="Normal 5 2 2 2 2" xfId="34517"/>
    <cellStyle name="Normal 5 2 2 3" xfId="34518"/>
    <cellStyle name="Normal 5 2 3" xfId="34519"/>
    <cellStyle name="Normal 5 2 3 2" xfId="34520"/>
    <cellStyle name="Normal 5 2 3 2 2" xfId="34521"/>
    <cellStyle name="Normal 5 2 3 3" xfId="34522"/>
    <cellStyle name="Normal 5 2 3 4" xfId="34523"/>
    <cellStyle name="Normal 5 2 4" xfId="34524"/>
    <cellStyle name="Normal 5 2 4 2" xfId="34525"/>
    <cellStyle name="Normal 5 2 5" xfId="34526"/>
    <cellStyle name="Normal 5 2 5 2" xfId="34527"/>
    <cellStyle name="Normal 5 2 6" xfId="34528"/>
    <cellStyle name="Normal 5 3" xfId="34529"/>
    <cellStyle name="Normal 5 3 2" xfId="34530"/>
    <cellStyle name="Normal 5 3 2 2" xfId="34531"/>
    <cellStyle name="Normal 5 3 2 3" xfId="34532"/>
    <cellStyle name="Normal 5 3 2 4" xfId="34533"/>
    <cellStyle name="Normal 5 3 3" xfId="34534"/>
    <cellStyle name="Normal 5 3 4" xfId="34535"/>
    <cellStyle name="Normal 5 4" xfId="34536"/>
    <cellStyle name="Normal 5 4 2" xfId="34537"/>
    <cellStyle name="Normal 5 4 3" xfId="34538"/>
    <cellStyle name="Normal 5 4 4" xfId="34539"/>
    <cellStyle name="Normal 5 5" xfId="34540"/>
    <cellStyle name="Normal 5 5 2" xfId="34541"/>
    <cellStyle name="Normal 5 6" xfId="34542"/>
    <cellStyle name="Normal 50" xfId="34543"/>
    <cellStyle name="Normal 50 2" xfId="34544"/>
    <cellStyle name="Normal 50 2 2" xfId="34545"/>
    <cellStyle name="Normal 50 2 2 2" xfId="34546"/>
    <cellStyle name="Normal 50 2 3" xfId="34547"/>
    <cellStyle name="Normal 50 3" xfId="34548"/>
    <cellStyle name="Normal 50 3 2" xfId="34549"/>
    <cellStyle name="Normal 50 3 2 2" xfId="34550"/>
    <cellStyle name="Normal 50 3 3" xfId="34551"/>
    <cellStyle name="Normal 50 4" xfId="34552"/>
    <cellStyle name="Normal 50 4 2" xfId="34553"/>
    <cellStyle name="Normal 50 4 2 2" xfId="34554"/>
    <cellStyle name="Normal 50 4 3" xfId="34555"/>
    <cellStyle name="Normal 50 5" xfId="34556"/>
    <cellStyle name="Normal 50 5 2" xfId="34557"/>
    <cellStyle name="Normal 50 6" xfId="34558"/>
    <cellStyle name="Normal 50 7" xfId="34559"/>
    <cellStyle name="Normal 51" xfId="34560"/>
    <cellStyle name="Normal 51 2" xfId="34561"/>
    <cellStyle name="Normal 51 2 2" xfId="34562"/>
    <cellStyle name="Normal 51 2 2 2" xfId="34563"/>
    <cellStyle name="Normal 51 2 3" xfId="34564"/>
    <cellStyle name="Normal 51 2 3 2" xfId="34565"/>
    <cellStyle name="Normal 51 2 4" xfId="34566"/>
    <cellStyle name="Normal 51 3" xfId="34567"/>
    <cellStyle name="Normal 51 3 2" xfId="34568"/>
    <cellStyle name="Normal 51 4" xfId="34569"/>
    <cellStyle name="Normal 51 4 2" xfId="34570"/>
    <cellStyle name="Normal 51 5" xfId="34571"/>
    <cellStyle name="Normal 51 5 2" xfId="34572"/>
    <cellStyle name="Normal 51 6" xfId="34573"/>
    <cellStyle name="Normal 51 7" xfId="34574"/>
    <cellStyle name="Normal 51 8" xfId="34575"/>
    <cellStyle name="Normal 52" xfId="34576"/>
    <cellStyle name="Normal 52 2" xfId="34577"/>
    <cellStyle name="Normal 52 2 2" xfId="34578"/>
    <cellStyle name="Normal 52 2 2 2" xfId="34579"/>
    <cellStyle name="Normal 52 2 3" xfId="34580"/>
    <cellStyle name="Normal 52 3" xfId="34581"/>
    <cellStyle name="Normal 52 3 2" xfId="34582"/>
    <cellStyle name="Normal 52 4" xfId="34583"/>
    <cellStyle name="Normal 52 4 2" xfId="34584"/>
    <cellStyle name="Normal 52 5" xfId="34585"/>
    <cellStyle name="Normal 52 6" xfId="34586"/>
    <cellStyle name="Normal 53" xfId="34587"/>
    <cellStyle name="Normal 53 2" xfId="34588"/>
    <cellStyle name="Normal 53 2 2" xfId="34589"/>
    <cellStyle name="Normal 53 2 2 2" xfId="34590"/>
    <cellStyle name="Normal 53 2 3" xfId="34591"/>
    <cellStyle name="Normal 53 2 4" xfId="34592"/>
    <cellStyle name="Normal 53 3" xfId="34593"/>
    <cellStyle name="Normal 53 3 2" xfId="34594"/>
    <cellStyle name="Normal 53 3 2 2" xfId="34595"/>
    <cellStyle name="Normal 53 3 3" xfId="34596"/>
    <cellStyle name="Normal 53 4" xfId="34597"/>
    <cellStyle name="Normal 53 4 2" xfId="34598"/>
    <cellStyle name="Normal 53 5" xfId="34599"/>
    <cellStyle name="Normal 54" xfId="34600"/>
    <cellStyle name="Normal 54 2" xfId="34601"/>
    <cellStyle name="Normal 54 2 2" xfId="34602"/>
    <cellStyle name="Normal 54 2 2 2" xfId="34603"/>
    <cellStyle name="Normal 54 2 3" xfId="34604"/>
    <cellStyle name="Normal 54 2 4" xfId="34605"/>
    <cellStyle name="Normal 54 3" xfId="34606"/>
    <cellStyle name="Normal 54 3 2" xfId="34607"/>
    <cellStyle name="Normal 54 3 2 2" xfId="34608"/>
    <cellStyle name="Normal 54 3 3" xfId="34609"/>
    <cellStyle name="Normal 54 4" xfId="34610"/>
    <cellStyle name="Normal 54 4 2" xfId="34611"/>
    <cellStyle name="Normal 54 5" xfId="34612"/>
    <cellStyle name="Normal 54 6" xfId="34613"/>
    <cellStyle name="Normal 55" xfId="34614"/>
    <cellStyle name="Normal 55 2" xfId="34615"/>
    <cellStyle name="Normal 55 2 2" xfId="34616"/>
    <cellStyle name="Normal 55 2 2 2" xfId="34617"/>
    <cellStyle name="Normal 55 2 3" xfId="34618"/>
    <cellStyle name="Normal 55 2 4" xfId="34619"/>
    <cellStyle name="Normal 55 3" xfId="34620"/>
    <cellStyle name="Normal 55 3 2" xfId="34621"/>
    <cellStyle name="Normal 55 4" xfId="34622"/>
    <cellStyle name="Normal 55 4 2" xfId="34623"/>
    <cellStyle name="Normal 55 5" xfId="34624"/>
    <cellStyle name="Normal 56" xfId="34625"/>
    <cellStyle name="Normal 56 2" xfId="34626"/>
    <cellStyle name="Normal 56 2 2" xfId="34627"/>
    <cellStyle name="Normal 56 2 2 2" xfId="34628"/>
    <cellStyle name="Normal 56 2 3" xfId="34629"/>
    <cellStyle name="Normal 56 2 4" xfId="34630"/>
    <cellStyle name="Normal 56 3" xfId="34631"/>
    <cellStyle name="Normal 56 3 2" xfId="34632"/>
    <cellStyle name="Normal 56 4" xfId="34633"/>
    <cellStyle name="Normal 56 4 2" xfId="34634"/>
    <cellStyle name="Normal 56 5" xfId="34635"/>
    <cellStyle name="Normal 57" xfId="34636"/>
    <cellStyle name="Normal 57 2" xfId="34637"/>
    <cellStyle name="Normal 57 2 2" xfId="34638"/>
    <cellStyle name="Normal 57 2 2 2" xfId="34639"/>
    <cellStyle name="Normal 57 2 3" xfId="34640"/>
    <cellStyle name="Normal 57 2 4" xfId="34641"/>
    <cellStyle name="Normal 57 3" xfId="34642"/>
    <cellStyle name="Normal 57 3 2" xfId="34643"/>
    <cellStyle name="Normal 57 4" xfId="34644"/>
    <cellStyle name="Normal 57 4 2" xfId="34645"/>
    <cellStyle name="Normal 57 5" xfId="34646"/>
    <cellStyle name="Normal 58" xfId="34647"/>
    <cellStyle name="Normal 58 2" xfId="34648"/>
    <cellStyle name="Normal 58 2 2" xfId="34649"/>
    <cellStyle name="Normal 58 2 2 2" xfId="34650"/>
    <cellStyle name="Normal 58 2 3" xfId="34651"/>
    <cellStyle name="Normal 58 2 4" xfId="34652"/>
    <cellStyle name="Normal 58 3" xfId="34653"/>
    <cellStyle name="Normal 58 3 2" xfId="34654"/>
    <cellStyle name="Normal 58 4" xfId="34655"/>
    <cellStyle name="Normal 58 4 2" xfId="34656"/>
    <cellStyle name="Normal 58 5" xfId="34657"/>
    <cellStyle name="Normal 59" xfId="34658"/>
    <cellStyle name="Normal 59 2" xfId="34659"/>
    <cellStyle name="Normal 59 2 2" xfId="34660"/>
    <cellStyle name="Normal 59 2 2 2" xfId="34661"/>
    <cellStyle name="Normal 59 2 3" xfId="34662"/>
    <cellStyle name="Normal 59 3" xfId="34663"/>
    <cellStyle name="Normal 59 3 2" xfId="34664"/>
    <cellStyle name="Normal 59 4" xfId="34665"/>
    <cellStyle name="Normal 59 4 2" xfId="34666"/>
    <cellStyle name="Normal 59 5" xfId="34667"/>
    <cellStyle name="Normal 6" xfId="34668"/>
    <cellStyle name="Normal 6 2" xfId="34669"/>
    <cellStyle name="Normal 6 2 2" xfId="34670"/>
    <cellStyle name="Normal 6 2 2 2" xfId="34671"/>
    <cellStyle name="Normal 6 2 2 2 2" xfId="34672"/>
    <cellStyle name="Normal 6 2 2 3" xfId="34673"/>
    <cellStyle name="Normal 6 2 2 4" xfId="34674"/>
    <cellStyle name="Normal 6 2 3" xfId="34675"/>
    <cellStyle name="Normal 6 2 3 2" xfId="34676"/>
    <cellStyle name="Normal 6 2 3 2 2" xfId="34677"/>
    <cellStyle name="Normal 6 2 3 3" xfId="34678"/>
    <cellStyle name="Normal 6 2 3 4" xfId="34679"/>
    <cellStyle name="Normal 6 2 4" xfId="34680"/>
    <cellStyle name="Normal 6 2 4 2" xfId="34681"/>
    <cellStyle name="Normal 6 2 5" xfId="34682"/>
    <cellStyle name="Normal 6 2 6" xfId="34683"/>
    <cellStyle name="Normal 6 3" xfId="34684"/>
    <cellStyle name="Normal 6 3 2" xfId="34685"/>
    <cellStyle name="Normal 6 3 2 2" xfId="34686"/>
    <cellStyle name="Normal 6 3 2 2 2" xfId="34687"/>
    <cellStyle name="Normal 6 3 2 3" xfId="34688"/>
    <cellStyle name="Normal 6 3 3" xfId="34689"/>
    <cellStyle name="Normal 6 3 3 2" xfId="34690"/>
    <cellStyle name="Normal 6 3 3 3" xfId="34691"/>
    <cellStyle name="Normal 6 3 4" xfId="34692"/>
    <cellStyle name="Normal 6 3 4 2" xfId="34693"/>
    <cellStyle name="Normal 6 3 5" xfId="34694"/>
    <cellStyle name="Normal 6 4" xfId="34695"/>
    <cellStyle name="Normal 6 4 2" xfId="34696"/>
    <cellStyle name="Normal 6 4 2 2" xfId="34697"/>
    <cellStyle name="Normal 6 4 3" xfId="34698"/>
    <cellStyle name="Normal 6 5" xfId="34699"/>
    <cellStyle name="Normal 6 5 2" xfId="34700"/>
    <cellStyle name="Normal 6 5 3" xfId="34701"/>
    <cellStyle name="Normal 6 6" xfId="34702"/>
    <cellStyle name="Normal 6 6 2" xfId="34703"/>
    <cellStyle name="Normal 6 6 2 2" xfId="34704"/>
    <cellStyle name="Normal 6 6 3" xfId="34705"/>
    <cellStyle name="Normal 6 7" xfId="34706"/>
    <cellStyle name="Normal 6 8" xfId="34707"/>
    <cellStyle name="Normal 6 9" xfId="34708"/>
    <cellStyle name="Normal 6_Scenario 1 REC vs PTC Offset" xfId="34709"/>
    <cellStyle name="Normal 60" xfId="34710"/>
    <cellStyle name="Normal 60 2" xfId="34711"/>
    <cellStyle name="Normal 60 2 2" xfId="34712"/>
    <cellStyle name="Normal 60 2 2 2" xfId="34713"/>
    <cellStyle name="Normal 60 2 3" xfId="34714"/>
    <cellStyle name="Normal 60 3" xfId="34715"/>
    <cellStyle name="Normal 60 3 2" xfId="34716"/>
    <cellStyle name="Normal 60 4" xfId="34717"/>
    <cellStyle name="Normal 60 4 2" xfId="34718"/>
    <cellStyle name="Normal 60 5" xfId="34719"/>
    <cellStyle name="Normal 61" xfId="34720"/>
    <cellStyle name="Normal 61 2" xfId="34721"/>
    <cellStyle name="Normal 61 2 2" xfId="34722"/>
    <cellStyle name="Normal 61 2 2 2" xfId="34723"/>
    <cellStyle name="Normal 61 2 3" xfId="34724"/>
    <cellStyle name="Normal 61 3" xfId="34725"/>
    <cellStyle name="Normal 61 3 2" xfId="34726"/>
    <cellStyle name="Normal 61 4" xfId="34727"/>
    <cellStyle name="Normal 62" xfId="34728"/>
    <cellStyle name="Normal 62 2" xfId="34729"/>
    <cellStyle name="Normal 62 2 2" xfId="34730"/>
    <cellStyle name="Normal 62 3" xfId="34731"/>
    <cellStyle name="Normal 63" xfId="34732"/>
    <cellStyle name="Normal 63 2" xfId="34733"/>
    <cellStyle name="Normal 63 2 2" xfId="34734"/>
    <cellStyle name="Normal 63 2 3" xfId="34735"/>
    <cellStyle name="Normal 63 3" xfId="34736"/>
    <cellStyle name="Normal 63 3 2" xfId="34737"/>
    <cellStyle name="Normal 63 4" xfId="34738"/>
    <cellStyle name="Normal 64" xfId="34739"/>
    <cellStyle name="Normal 64 2" xfId="34740"/>
    <cellStyle name="Normal 64 2 2" xfId="34741"/>
    <cellStyle name="Normal 64 2 3" xfId="34742"/>
    <cellStyle name="Normal 64 3" xfId="34743"/>
    <cellStyle name="Normal 64 3 2" xfId="34744"/>
    <cellStyle name="Normal 64 4" xfId="34745"/>
    <cellStyle name="Normal 65" xfId="34746"/>
    <cellStyle name="Normal 65 2" xfId="34747"/>
    <cellStyle name="Normal 65 2 2" xfId="34748"/>
    <cellStyle name="Normal 65 2 3" xfId="34749"/>
    <cellStyle name="Normal 65 3" xfId="34750"/>
    <cellStyle name="Normal 65 3 2" xfId="34751"/>
    <cellStyle name="Normal 65 4" xfId="34752"/>
    <cellStyle name="Normal 66" xfId="34753"/>
    <cellStyle name="Normal 66 2" xfId="34754"/>
    <cellStyle name="Normal 66 2 2" xfId="34755"/>
    <cellStyle name="Normal 66 2 3" xfId="34756"/>
    <cellStyle name="Normal 66 3" xfId="34757"/>
    <cellStyle name="Normal 66 3 2" xfId="34758"/>
    <cellStyle name="Normal 66 4" xfId="34759"/>
    <cellStyle name="Normal 66 5" xfId="34760"/>
    <cellStyle name="Normal 67" xfId="34761"/>
    <cellStyle name="Normal 67 2" xfId="34762"/>
    <cellStyle name="Normal 67 2 2" xfId="34763"/>
    <cellStyle name="Normal 67 2 3" xfId="34764"/>
    <cellStyle name="Normal 67 3" xfId="34765"/>
    <cellStyle name="Normal 67 3 2" xfId="34766"/>
    <cellStyle name="Normal 67 4" xfId="34767"/>
    <cellStyle name="Normal 68" xfId="34768"/>
    <cellStyle name="Normal 68 2" xfId="34769"/>
    <cellStyle name="Normal 68 2 2" xfId="34770"/>
    <cellStyle name="Normal 68 2 3" xfId="34771"/>
    <cellStyle name="Normal 68 3" xfId="34772"/>
    <cellStyle name="Normal 68 3 2" xfId="34773"/>
    <cellStyle name="Normal 68 4" xfId="34774"/>
    <cellStyle name="Normal 69" xfId="34775"/>
    <cellStyle name="Normal 69 2" xfId="34776"/>
    <cellStyle name="Normal 69 2 2" xfId="34777"/>
    <cellStyle name="Normal 69 2 3" xfId="34778"/>
    <cellStyle name="Normal 69 3" xfId="34779"/>
    <cellStyle name="Normal 69 3 2" xfId="34780"/>
    <cellStyle name="Normal 69 4" xfId="34781"/>
    <cellStyle name="Normal 7" xfId="34782"/>
    <cellStyle name="Normal 7 2" xfId="34783"/>
    <cellStyle name="Normal 7 2 2" xfId="34784"/>
    <cellStyle name="Normal 7 2 2 2" xfId="34785"/>
    <cellStyle name="Normal 7 2 2 2 2" xfId="34786"/>
    <cellStyle name="Normal 7 2 2 2 3" xfId="34787"/>
    <cellStyle name="Normal 7 2 2 3" xfId="34788"/>
    <cellStyle name="Normal 7 2 2 4" xfId="34789"/>
    <cellStyle name="Normal 7 2 3" xfId="34790"/>
    <cellStyle name="Normal 7 2 3 2" xfId="34791"/>
    <cellStyle name="Normal 7 2 3 2 2" xfId="34792"/>
    <cellStyle name="Normal 7 2 3 3" xfId="34793"/>
    <cellStyle name="Normal 7 2 3 4" xfId="34794"/>
    <cellStyle name="Normal 7 2 4" xfId="34795"/>
    <cellStyle name="Normal 7 2 4 2" xfId="34796"/>
    <cellStyle name="Normal 7 2 5" xfId="34797"/>
    <cellStyle name="Normal 7 2 6" xfId="34798"/>
    <cellStyle name="Normal 7 2 7" xfId="34799"/>
    <cellStyle name="Normal 7 3" xfId="34800"/>
    <cellStyle name="Normal 7 3 2" xfId="34801"/>
    <cellStyle name="Normal 7 3 2 2" xfId="34802"/>
    <cellStyle name="Normal 7 3 2 3" xfId="34803"/>
    <cellStyle name="Normal 7 3 2 4" xfId="34804"/>
    <cellStyle name="Normal 7 3 3" xfId="34805"/>
    <cellStyle name="Normal 7 4" xfId="34806"/>
    <cellStyle name="Normal 7 4 2" xfId="34807"/>
    <cellStyle name="Normal 7 4 3" xfId="34808"/>
    <cellStyle name="Normal 7 4 4" xfId="34809"/>
    <cellStyle name="Normal 7 4 5" xfId="34810"/>
    <cellStyle name="Normal 7 5" xfId="34811"/>
    <cellStyle name="Normal 7 5 2" xfId="34812"/>
    <cellStyle name="Normal 7 5 2 2" xfId="34813"/>
    <cellStyle name="Normal 7 5 3" xfId="34814"/>
    <cellStyle name="Normal 7 6" xfId="34815"/>
    <cellStyle name="Normal 7 7" xfId="34816"/>
    <cellStyle name="Normal 70" xfId="34817"/>
    <cellStyle name="Normal 70 2" xfId="34818"/>
    <cellStyle name="Normal 70 2 2" xfId="34819"/>
    <cellStyle name="Normal 70 2 3" xfId="34820"/>
    <cellStyle name="Normal 70 3" xfId="34821"/>
    <cellStyle name="Normal 71" xfId="34822"/>
    <cellStyle name="Normal 71 2" xfId="34823"/>
    <cellStyle name="Normal 71 2 2" xfId="34824"/>
    <cellStyle name="Normal 71 3" xfId="34825"/>
    <cellStyle name="Normal 72" xfId="34826"/>
    <cellStyle name="Normal 72 2" xfId="34827"/>
    <cellStyle name="Normal 72 2 2" xfId="34828"/>
    <cellStyle name="Normal 72 2 3" xfId="34829"/>
    <cellStyle name="Normal 72 3" xfId="34830"/>
    <cellStyle name="Normal 72 4" xfId="34831"/>
    <cellStyle name="Normal 73" xfId="34832"/>
    <cellStyle name="Normal 73 2" xfId="34833"/>
    <cellStyle name="Normal 73 2 2" xfId="34834"/>
    <cellStyle name="Normal 73 3" xfId="34835"/>
    <cellStyle name="Normal 73 3 2" xfId="34836"/>
    <cellStyle name="Normal 73 4" xfId="34837"/>
    <cellStyle name="Normal 74" xfId="34838"/>
    <cellStyle name="Normal 74 2" xfId="34839"/>
    <cellStyle name="Normal 74 2 2" xfId="34840"/>
    <cellStyle name="Normal 74 3" xfId="34841"/>
    <cellStyle name="Normal 74 3 2" xfId="34842"/>
    <cellStyle name="Normal 74 4" xfId="34843"/>
    <cellStyle name="Normal 75" xfId="34844"/>
    <cellStyle name="Normal 75 2" xfId="34845"/>
    <cellStyle name="Normal 75 2 2" xfId="34846"/>
    <cellStyle name="Normal 75 3" xfId="34847"/>
    <cellStyle name="Normal 75 3 2" xfId="34848"/>
    <cellStyle name="Normal 75 4" xfId="34849"/>
    <cellStyle name="Normal 76" xfId="34850"/>
    <cellStyle name="Normal 76 2" xfId="34851"/>
    <cellStyle name="Normal 76 2 2" xfId="34852"/>
    <cellStyle name="Normal 76 3" xfId="34853"/>
    <cellStyle name="Normal 76 3 2" xfId="34854"/>
    <cellStyle name="Normal 76 4" xfId="34855"/>
    <cellStyle name="Normal 77" xfId="34856"/>
    <cellStyle name="Normal 77 2" xfId="34857"/>
    <cellStyle name="Normal 77 2 2" xfId="34858"/>
    <cellStyle name="Normal 77 3" xfId="34859"/>
    <cellStyle name="Normal 77 3 2" xfId="34860"/>
    <cellStyle name="Normal 77 4" xfId="34861"/>
    <cellStyle name="Normal 78" xfId="34862"/>
    <cellStyle name="Normal 78 2" xfId="34863"/>
    <cellStyle name="Normal 78 2 2" xfId="34864"/>
    <cellStyle name="Normal 78 3" xfId="34865"/>
    <cellStyle name="Normal 78 3 2" xfId="34866"/>
    <cellStyle name="Normal 78 4" xfId="34867"/>
    <cellStyle name="Normal 79" xfId="34868"/>
    <cellStyle name="Normal 79 2" xfId="34869"/>
    <cellStyle name="Normal 79 2 2" xfId="34870"/>
    <cellStyle name="Normal 79 3" xfId="34871"/>
    <cellStyle name="Normal 79 3 2" xfId="34872"/>
    <cellStyle name="Normal 79 4" xfId="34873"/>
    <cellStyle name="Normal 8" xfId="34874"/>
    <cellStyle name="Normal 8 2" xfId="34875"/>
    <cellStyle name="Normal 8 2 2" xfId="34876"/>
    <cellStyle name="Normal 8 2 2 2" xfId="34877"/>
    <cellStyle name="Normal 8 2 2 2 2" xfId="34878"/>
    <cellStyle name="Normal 8 2 2 3" xfId="34879"/>
    <cellStyle name="Normal 8 2 3" xfId="34880"/>
    <cellStyle name="Normal 8 2 3 2" xfId="34881"/>
    <cellStyle name="Normal 8 2 3 2 2" xfId="34882"/>
    <cellStyle name="Normal 8 2 3 3" xfId="34883"/>
    <cellStyle name="Normal 8 2 3 4" xfId="34884"/>
    <cellStyle name="Normal 8 2 4" xfId="34885"/>
    <cellStyle name="Normal 8 2 4 2" xfId="34886"/>
    <cellStyle name="Normal 8 2 5" xfId="34887"/>
    <cellStyle name="Normal 8 2 5 2" xfId="34888"/>
    <cellStyle name="Normal 8 2 6" xfId="34889"/>
    <cellStyle name="Normal 8 3" xfId="34890"/>
    <cellStyle name="Normal 8 3 2" xfId="34891"/>
    <cellStyle name="Normal 8 3 2 2" xfId="34892"/>
    <cellStyle name="Normal 8 3 2 3" xfId="34893"/>
    <cellStyle name="Normal 8 3 2 4" xfId="34894"/>
    <cellStyle name="Normal 8 3 3" xfId="34895"/>
    <cellStyle name="Normal 8 3 4" xfId="34896"/>
    <cellStyle name="Normal 8 4" xfId="34897"/>
    <cellStyle name="Normal 8 4 2" xfId="34898"/>
    <cellStyle name="Normal 8 4 3" xfId="34899"/>
    <cellStyle name="Normal 8 4 4" xfId="34900"/>
    <cellStyle name="Normal 8 5" xfId="34901"/>
    <cellStyle name="Normal 8 5 2" xfId="34902"/>
    <cellStyle name="Normal 8 6" xfId="34903"/>
    <cellStyle name="Normal 80" xfId="34904"/>
    <cellStyle name="Normal 80 2" xfId="34905"/>
    <cellStyle name="Normal 80 2 2" xfId="34906"/>
    <cellStyle name="Normal 80 3" xfId="34907"/>
    <cellStyle name="Normal 80 3 2" xfId="34908"/>
    <cellStyle name="Normal 80 4" xfId="34909"/>
    <cellStyle name="Normal 81" xfId="34910"/>
    <cellStyle name="Normal 81 2" xfId="34911"/>
    <cellStyle name="Normal 81 2 2" xfId="34912"/>
    <cellStyle name="Normal 81 3" xfId="34913"/>
    <cellStyle name="Normal 81 3 2" xfId="34914"/>
    <cellStyle name="Normal 81 4" xfId="34915"/>
    <cellStyle name="Normal 82" xfId="34916"/>
    <cellStyle name="Normal 82 2" xfId="34917"/>
    <cellStyle name="Normal 82 2 2" xfId="34918"/>
    <cellStyle name="Normal 82 3" xfId="34919"/>
    <cellStyle name="Normal 82 3 2" xfId="34920"/>
    <cellStyle name="Normal 82 4" xfId="34921"/>
    <cellStyle name="Normal 83" xfId="34922"/>
    <cellStyle name="Normal 83 2" xfId="34923"/>
    <cellStyle name="Normal 83 2 2" xfId="34924"/>
    <cellStyle name="Normal 83 2 3" xfId="34925"/>
    <cellStyle name="Normal 83 3" xfId="34926"/>
    <cellStyle name="Normal 83 3 2" xfId="34927"/>
    <cellStyle name="Normal 83 4" xfId="34928"/>
    <cellStyle name="Normal 84" xfId="34929"/>
    <cellStyle name="Normal 84 2" xfId="34930"/>
    <cellStyle name="Normal 84 2 2" xfId="34931"/>
    <cellStyle name="Normal 84 2 3" xfId="34932"/>
    <cellStyle name="Normal 84 3" xfId="34933"/>
    <cellStyle name="Normal 84 3 2" xfId="34934"/>
    <cellStyle name="Normal 84 4" xfId="34935"/>
    <cellStyle name="Normal 85" xfId="34936"/>
    <cellStyle name="Normal 85 2" xfId="34937"/>
    <cellStyle name="Normal 85 2 2" xfId="34938"/>
    <cellStyle name="Normal 85 2 3" xfId="34939"/>
    <cellStyle name="Normal 85 3" xfId="34940"/>
    <cellStyle name="Normal 85 3 2" xfId="34941"/>
    <cellStyle name="Normal 85 4" xfId="34942"/>
    <cellStyle name="Normal 86" xfId="34943"/>
    <cellStyle name="Normal 86 2" xfId="34944"/>
    <cellStyle name="Normal 86 2 2" xfId="34945"/>
    <cellStyle name="Normal 86 2 3" xfId="34946"/>
    <cellStyle name="Normal 86 3" xfId="34947"/>
    <cellStyle name="Normal 86 4" xfId="34948"/>
    <cellStyle name="Normal 87" xfId="34949"/>
    <cellStyle name="Normal 87 2" xfId="34950"/>
    <cellStyle name="Normal 87 2 2" xfId="34951"/>
    <cellStyle name="Normal 87 3" xfId="34952"/>
    <cellStyle name="Normal 88" xfId="34953"/>
    <cellStyle name="Normal 88 2" xfId="34954"/>
    <cellStyle name="Normal 88 2 2" xfId="34955"/>
    <cellStyle name="Normal 88 3" xfId="34956"/>
    <cellStyle name="Normal 89" xfId="34957"/>
    <cellStyle name="Normal 89 2" xfId="34958"/>
    <cellStyle name="Normal 89 2 2" xfId="34959"/>
    <cellStyle name="Normal 89 3" xfId="34960"/>
    <cellStyle name="Normal 9" xfId="34961"/>
    <cellStyle name="Normal 9 2" xfId="34962"/>
    <cellStyle name="Normal 9 2 2" xfId="34963"/>
    <cellStyle name="Normal 9 2 2 2" xfId="34964"/>
    <cellStyle name="Normal 9 2 2 2 2" xfId="34965"/>
    <cellStyle name="Normal 9 2 2 3" xfId="34966"/>
    <cellStyle name="Normal 9 2 2 4" xfId="34967"/>
    <cellStyle name="Normal 9 2 3" xfId="34968"/>
    <cellStyle name="Normal 9 2 3 2" xfId="34969"/>
    <cellStyle name="Normal 9 2 3 2 2" xfId="34970"/>
    <cellStyle name="Normal 9 2 3 3" xfId="34971"/>
    <cellStyle name="Normal 9 2 3 4" xfId="34972"/>
    <cellStyle name="Normal 9 2 4" xfId="34973"/>
    <cellStyle name="Normal 9 2 4 2" xfId="34974"/>
    <cellStyle name="Normal 9 2 5" xfId="34975"/>
    <cellStyle name="Normal 9 2 5 2" xfId="34976"/>
    <cellStyle name="Normal 9 2 6" xfId="34977"/>
    <cellStyle name="Normal 9 2 7" xfId="34978"/>
    <cellStyle name="Normal 9 3" xfId="34979"/>
    <cellStyle name="Normal 9 3 2" xfId="34980"/>
    <cellStyle name="Normal 9 3 2 2" xfId="34981"/>
    <cellStyle name="Normal 9 3 3" xfId="34982"/>
    <cellStyle name="Normal 9 4" xfId="34983"/>
    <cellStyle name="Normal 9 4 2" xfId="34984"/>
    <cellStyle name="Normal 9 4 3" xfId="34985"/>
    <cellStyle name="Normal 9 4 4" xfId="34986"/>
    <cellStyle name="Normal 9 5" xfId="34987"/>
    <cellStyle name="Normal 9 5 2" xfId="34988"/>
    <cellStyle name="Normal 9 5 2 2" xfId="34989"/>
    <cellStyle name="Normal 9 5 3" xfId="34990"/>
    <cellStyle name="Normal 9 6" xfId="34991"/>
    <cellStyle name="Normal 9 7" xfId="34992"/>
    <cellStyle name="Normal 9_NOL Analysis(For Ann Kellog and  Pete Winne)" xfId="34993"/>
    <cellStyle name="Normal 90" xfId="34994"/>
    <cellStyle name="Normal 90 2" xfId="34995"/>
    <cellStyle name="Normal 90 2 2" xfId="34996"/>
    <cellStyle name="Normal 90 3" xfId="34997"/>
    <cellStyle name="Normal 91" xfId="34998"/>
    <cellStyle name="Normal 91 2" xfId="34999"/>
    <cellStyle name="Normal 91 2 2" xfId="35000"/>
    <cellStyle name="Normal 91 3" xfId="35001"/>
    <cellStyle name="Normal 92" xfId="35002"/>
    <cellStyle name="Normal 92 2" xfId="35003"/>
    <cellStyle name="Normal 92 2 2" xfId="35004"/>
    <cellStyle name="Normal 92 3" xfId="35005"/>
    <cellStyle name="Normal 93" xfId="35006"/>
    <cellStyle name="Normal 93 2" xfId="35007"/>
    <cellStyle name="Normal 93 2 2" xfId="35008"/>
    <cellStyle name="Normal 93 3" xfId="35009"/>
    <cellStyle name="Normal 94" xfId="35010"/>
    <cellStyle name="Normal 94 2" xfId="35011"/>
    <cellStyle name="Normal 94 2 2" xfId="35012"/>
    <cellStyle name="Normal 94 3" xfId="35013"/>
    <cellStyle name="Normal 94 3 2" xfId="35014"/>
    <cellStyle name="Normal 94 4" xfId="35015"/>
    <cellStyle name="Normal 95" xfId="35016"/>
    <cellStyle name="Normal 95 2" xfId="35017"/>
    <cellStyle name="Normal 95 2 2" xfId="35018"/>
    <cellStyle name="Normal 95 2 3" xfId="35019"/>
    <cellStyle name="Normal 95 3" xfId="35020"/>
    <cellStyle name="Normal 95 4" xfId="35021"/>
    <cellStyle name="Normal 95 5" xfId="35022"/>
    <cellStyle name="Normal 96" xfId="35023"/>
    <cellStyle name="Normal 96 2" xfId="35024"/>
    <cellStyle name="Normal 96 2 2" xfId="35025"/>
    <cellStyle name="Normal 96 3" xfId="35026"/>
    <cellStyle name="Normal 96 3 2" xfId="35027"/>
    <cellStyle name="Normal 96 4" xfId="35028"/>
    <cellStyle name="Normal 97" xfId="35029"/>
    <cellStyle name="Normal 97 2" xfId="35030"/>
    <cellStyle name="Normal 97 2 2" xfId="35031"/>
    <cellStyle name="Normal 97 3" xfId="35032"/>
    <cellStyle name="Normal 97 4" xfId="35033"/>
    <cellStyle name="Normal 98" xfId="35034"/>
    <cellStyle name="Normal 98 2" xfId="35035"/>
    <cellStyle name="Normal 98 2 2" xfId="35036"/>
    <cellStyle name="Normal 98 3" xfId="35037"/>
    <cellStyle name="Normal 98 4" xfId="35038"/>
    <cellStyle name="Normal 98 5" xfId="35039"/>
    <cellStyle name="Normal 99" xfId="35040"/>
    <cellStyle name="Normal 99 2" xfId="35041"/>
    <cellStyle name="Normal 99 2 2" xfId="35042"/>
    <cellStyle name="Normal 99 3" xfId="35043"/>
    <cellStyle name="Normal 99 4" xfId="35044"/>
    <cellStyle name="Normal 99 5" xfId="35045"/>
    <cellStyle name="Normal_Sheet2" xfId="42371"/>
    <cellStyle name="Note 10" xfId="35046"/>
    <cellStyle name="Note 10 2" xfId="35047"/>
    <cellStyle name="Note 10 2 2" xfId="35048"/>
    <cellStyle name="Note 10 2 2 2" xfId="35049"/>
    <cellStyle name="Note 10 2 3" xfId="35050"/>
    <cellStyle name="Note 10 2 4" xfId="35051"/>
    <cellStyle name="Note 10 2 5" xfId="35052"/>
    <cellStyle name="Note 10 3" xfId="35053"/>
    <cellStyle name="Note 10 3 2" xfId="35054"/>
    <cellStyle name="Note 10 3 2 2" xfId="35055"/>
    <cellStyle name="Note 10 3 3" xfId="35056"/>
    <cellStyle name="Note 10 4" xfId="35057"/>
    <cellStyle name="Note 10 4 2" xfId="35058"/>
    <cellStyle name="Note 10 5" xfId="35059"/>
    <cellStyle name="Note 10 5 2" xfId="35060"/>
    <cellStyle name="Note 10 6" xfId="35061"/>
    <cellStyle name="Note 10 6 2" xfId="35062"/>
    <cellStyle name="Note 10 7" xfId="35063"/>
    <cellStyle name="Note 10 7 2" xfId="35064"/>
    <cellStyle name="Note 10 8" xfId="35065"/>
    <cellStyle name="Note 10 9" xfId="35066"/>
    <cellStyle name="Note 11" xfId="35067"/>
    <cellStyle name="Note 11 2" xfId="35068"/>
    <cellStyle name="Note 11 2 2" xfId="35069"/>
    <cellStyle name="Note 11 2 2 2" xfId="35070"/>
    <cellStyle name="Note 11 2 3" xfId="35071"/>
    <cellStyle name="Note 11 2 4" xfId="35072"/>
    <cellStyle name="Note 11 2 5" xfId="35073"/>
    <cellStyle name="Note 11 3" xfId="35074"/>
    <cellStyle name="Note 11 3 2" xfId="35075"/>
    <cellStyle name="Note 11 3 2 2" xfId="35076"/>
    <cellStyle name="Note 11 3 3" xfId="35077"/>
    <cellStyle name="Note 11 3 4" xfId="35078"/>
    <cellStyle name="Note 11 3 5" xfId="35079"/>
    <cellStyle name="Note 11 4" xfId="35080"/>
    <cellStyle name="Note 11 4 2" xfId="35081"/>
    <cellStyle name="Note 11 4 3" xfId="35082"/>
    <cellStyle name="Note 11 5" xfId="35083"/>
    <cellStyle name="Note 11 6" xfId="35084"/>
    <cellStyle name="Note 11 7" xfId="35085"/>
    <cellStyle name="Note 12" xfId="35086"/>
    <cellStyle name="Note 12 2" xfId="35087"/>
    <cellStyle name="Note 12 2 2" xfId="35088"/>
    <cellStyle name="Note 12 2 2 2" xfId="35089"/>
    <cellStyle name="Note 12 2 2 2 2" xfId="35090"/>
    <cellStyle name="Note 12 2 3" xfId="35091"/>
    <cellStyle name="Note 12 2 3 2" xfId="35092"/>
    <cellStyle name="Note 12 2 3 3" xfId="35093"/>
    <cellStyle name="Note 12 2 4" xfId="35094"/>
    <cellStyle name="Note 12 2 4 2" xfId="35095"/>
    <cellStyle name="Note 12 2 5" xfId="35096"/>
    <cellStyle name="Note 12 2 6" xfId="35097"/>
    <cellStyle name="Note 12 3" xfId="35098"/>
    <cellStyle name="Note 12 3 2" xfId="35099"/>
    <cellStyle name="Note 12 3 2 2" xfId="35100"/>
    <cellStyle name="Note 12 3 2 3" xfId="35101"/>
    <cellStyle name="Note 12 3 2 4" xfId="35102"/>
    <cellStyle name="Note 12 3 2 5" xfId="35103"/>
    <cellStyle name="Note 12 3 2 6" xfId="35104"/>
    <cellStyle name="Note 12 3 2 7" xfId="35105"/>
    <cellStyle name="Note 12 3 3" xfId="35106"/>
    <cellStyle name="Note 12 3 4" xfId="35107"/>
    <cellStyle name="Note 12 3 5" xfId="35108"/>
    <cellStyle name="Note 12 3 6" xfId="35109"/>
    <cellStyle name="Note 12 3 7" xfId="35110"/>
    <cellStyle name="Note 12 3 8" xfId="35111"/>
    <cellStyle name="Note 12 4" xfId="35112"/>
    <cellStyle name="Note 12 4 2" xfId="35113"/>
    <cellStyle name="Note 12 4 2 2" xfId="35114"/>
    <cellStyle name="Note 12 4 3" xfId="35115"/>
    <cellStyle name="Note 12 4 4" xfId="35116"/>
    <cellStyle name="Note 12 4 5" xfId="35117"/>
    <cellStyle name="Note 12 4 6" xfId="35118"/>
    <cellStyle name="Note 12 4 7" xfId="35119"/>
    <cellStyle name="Note 12 5" xfId="35120"/>
    <cellStyle name="Note 12 5 2" xfId="35121"/>
    <cellStyle name="Note 12 5 2 2" xfId="35122"/>
    <cellStyle name="Note 12 5 3" xfId="35123"/>
    <cellStyle name="Note 12 6" xfId="35124"/>
    <cellStyle name="Note 12 6 2" xfId="35125"/>
    <cellStyle name="Note 12 7" xfId="35126"/>
    <cellStyle name="Note 12 8" xfId="35127"/>
    <cellStyle name="Note 12 9" xfId="35128"/>
    <cellStyle name="Note 13" xfId="35129"/>
    <cellStyle name="Note 13 2" xfId="35130"/>
    <cellStyle name="Note 13 2 2" xfId="35131"/>
    <cellStyle name="Note 13 2 3" xfId="35132"/>
    <cellStyle name="Note 13 3" xfId="35133"/>
    <cellStyle name="Note 14" xfId="35134"/>
    <cellStyle name="Note 14 2" xfId="35135"/>
    <cellStyle name="Note 14 2 2" xfId="35136"/>
    <cellStyle name="Note 14 2 3" xfId="35137"/>
    <cellStyle name="Note 14 3" xfId="35138"/>
    <cellStyle name="Note 14 3 2" xfId="35139"/>
    <cellStyle name="Note 14 4" xfId="35140"/>
    <cellStyle name="Note 15" xfId="35141"/>
    <cellStyle name="Note 15 2" xfId="35142"/>
    <cellStyle name="Note 15 2 2" xfId="35143"/>
    <cellStyle name="Note 15 2 3" xfId="35144"/>
    <cellStyle name="Note 15 3" xfId="35145"/>
    <cellStyle name="Note 15 4" xfId="35146"/>
    <cellStyle name="Note 15 5" xfId="35147"/>
    <cellStyle name="Note 16" xfId="35148"/>
    <cellStyle name="Note 16 2" xfId="35149"/>
    <cellStyle name="Note 16 2 2" xfId="35150"/>
    <cellStyle name="Note 16 3" xfId="35151"/>
    <cellStyle name="Note 17" xfId="35152"/>
    <cellStyle name="Note 17 2" xfId="35153"/>
    <cellStyle name="Note 18" xfId="35154"/>
    <cellStyle name="Note 2" xfId="35155"/>
    <cellStyle name="Note 2 2" xfId="35156"/>
    <cellStyle name="Note 2 2 2" xfId="35157"/>
    <cellStyle name="Note 2 2 2 2" xfId="35158"/>
    <cellStyle name="Note 2 2 2 2 2" xfId="35159"/>
    <cellStyle name="Note 2 2 2 3" xfId="35160"/>
    <cellStyle name="Note 2 2 2 3 2" xfId="35161"/>
    <cellStyle name="Note 2 2 2 4" xfId="35162"/>
    <cellStyle name="Note 2 2 2 5" xfId="35163"/>
    <cellStyle name="Note 2 2 2 6" xfId="35164"/>
    <cellStyle name="Note 2 2 2 7" xfId="35165"/>
    <cellStyle name="Note 2 2 2 8" xfId="35166"/>
    <cellStyle name="Note 2 2 3" xfId="35167"/>
    <cellStyle name="Note 2 2 3 2" xfId="35168"/>
    <cellStyle name="Note 2 2 3 2 2" xfId="35169"/>
    <cellStyle name="Note 2 2 3 3" xfId="35170"/>
    <cellStyle name="Note 2 2 3 4" xfId="35171"/>
    <cellStyle name="Note 2 2 3 5" xfId="35172"/>
    <cellStyle name="Note 2 2 3 6" xfId="35173"/>
    <cellStyle name="Note 2 2 3 7" xfId="35174"/>
    <cellStyle name="Note 2 2 4" xfId="35175"/>
    <cellStyle name="Note 2 2 4 2" xfId="35176"/>
    <cellStyle name="Note 2 2 5" xfId="35177"/>
    <cellStyle name="Note 2 2 5 2" xfId="35178"/>
    <cellStyle name="Note 2 2 6" xfId="35179"/>
    <cellStyle name="Note 2 2 6 2" xfId="35180"/>
    <cellStyle name="Note 2 2 7" xfId="35181"/>
    <cellStyle name="Note 2 2 8" xfId="35182"/>
    <cellStyle name="Note 2 3" xfId="35183"/>
    <cellStyle name="Note 2 3 2" xfId="35184"/>
    <cellStyle name="Note 2 3 2 2" xfId="35185"/>
    <cellStyle name="Note 2 3 2 2 2" xfId="35186"/>
    <cellStyle name="Note 2 3 2 3" xfId="35187"/>
    <cellStyle name="Note 2 3 3" xfId="35188"/>
    <cellStyle name="Note 2 3 3 2" xfId="35189"/>
    <cellStyle name="Note 2 3 3 2 2" xfId="35190"/>
    <cellStyle name="Note 2 3 3 3" xfId="35191"/>
    <cellStyle name="Note 2 3 4" xfId="35192"/>
    <cellStyle name="Note 2 3 4 2" xfId="35193"/>
    <cellStyle name="Note 2 3 5" xfId="35194"/>
    <cellStyle name="Note 2 3 5 2" xfId="35195"/>
    <cellStyle name="Note 2 3 6" xfId="35196"/>
    <cellStyle name="Note 2 3 7" xfId="35197"/>
    <cellStyle name="Note 2 3 8" xfId="35198"/>
    <cellStyle name="Note 2 4" xfId="35199"/>
    <cellStyle name="Note 2 4 2" xfId="35200"/>
    <cellStyle name="Note 2 4 2 2" xfId="35201"/>
    <cellStyle name="Note 2 4 2 2 2" xfId="35202"/>
    <cellStyle name="Note 2 4 2 3" xfId="35203"/>
    <cellStyle name="Note 2 4 2 4" xfId="35204"/>
    <cellStyle name="Note 2 4 3" xfId="35205"/>
    <cellStyle name="Note 2 4 3 2" xfId="35206"/>
    <cellStyle name="Note 2 4 3 3" xfId="35207"/>
    <cellStyle name="Note 2 4 4" xfId="35208"/>
    <cellStyle name="Note 2 4 4 2" xfId="35209"/>
    <cellStyle name="Note 2 4 4 3" xfId="35210"/>
    <cellStyle name="Note 2 4 5" xfId="35211"/>
    <cellStyle name="Note 2 4 6" xfId="35212"/>
    <cellStyle name="Note 2 4 7" xfId="35213"/>
    <cellStyle name="Note 2 4 8" xfId="35214"/>
    <cellStyle name="Note 2 5" xfId="35215"/>
    <cellStyle name="Note 2 5 2" xfId="35216"/>
    <cellStyle name="Note 2 5 2 2" xfId="35217"/>
    <cellStyle name="Note 2 5 3" xfId="35218"/>
    <cellStyle name="Note 2 6" xfId="35219"/>
    <cellStyle name="Note 2 6 2" xfId="35220"/>
    <cellStyle name="Note 2 6 2 2" xfId="35221"/>
    <cellStyle name="Note 2 6 3" xfId="35222"/>
    <cellStyle name="Note 2 7" xfId="35223"/>
    <cellStyle name="Note 2 7 2" xfId="35224"/>
    <cellStyle name="Note 2 8" xfId="35225"/>
    <cellStyle name="Note 2 9" xfId="35226"/>
    <cellStyle name="Note 2_AURORA Total New" xfId="35227"/>
    <cellStyle name="Note 3" xfId="35228"/>
    <cellStyle name="Note 3 2" xfId="35229"/>
    <cellStyle name="Note 3 2 2" xfId="35230"/>
    <cellStyle name="Note 3 2 2 2" xfId="35231"/>
    <cellStyle name="Note 3 2 2 2 2" xfId="35232"/>
    <cellStyle name="Note 3 2 2 3" xfId="35233"/>
    <cellStyle name="Note 3 2 3" xfId="35234"/>
    <cellStyle name="Note 3 2 3 2" xfId="35235"/>
    <cellStyle name="Note 3 2 3 3" xfId="35236"/>
    <cellStyle name="Note 3 2 4" xfId="35237"/>
    <cellStyle name="Note 3 2 4 2" xfId="35238"/>
    <cellStyle name="Note 3 2 4 3" xfId="35239"/>
    <cellStyle name="Note 3 2 5" xfId="35240"/>
    <cellStyle name="Note 3 2 6" xfId="35241"/>
    <cellStyle name="Note 3 2 7" xfId="35242"/>
    <cellStyle name="Note 3 2 8" xfId="35243"/>
    <cellStyle name="Note 3 3" xfId="35244"/>
    <cellStyle name="Note 3 3 2" xfId="35245"/>
    <cellStyle name="Note 3 3 2 2" xfId="35246"/>
    <cellStyle name="Note 3 3 3" xfId="35247"/>
    <cellStyle name="Note 3 3 3 2" xfId="35248"/>
    <cellStyle name="Note 3 3 4" xfId="35249"/>
    <cellStyle name="Note 3 3 5" xfId="35250"/>
    <cellStyle name="Note 3 3 6" xfId="35251"/>
    <cellStyle name="Note 3 3 7" xfId="35252"/>
    <cellStyle name="Note 3 3 8" xfId="35253"/>
    <cellStyle name="Note 3 4" xfId="35254"/>
    <cellStyle name="Note 3 4 2" xfId="35255"/>
    <cellStyle name="Note 3 4 2 2" xfId="35256"/>
    <cellStyle name="Note 3 4 3" xfId="35257"/>
    <cellStyle name="Note 3 5" xfId="35258"/>
    <cellStyle name="Note 3 5 2" xfId="35259"/>
    <cellStyle name="Note 3 6" xfId="35260"/>
    <cellStyle name="Note 3 7" xfId="35261"/>
    <cellStyle name="Note 3 8" xfId="35262"/>
    <cellStyle name="Note 4" xfId="35263"/>
    <cellStyle name="Note 4 2" xfId="35264"/>
    <cellStyle name="Note 4 2 2" xfId="35265"/>
    <cellStyle name="Note 4 2 2 2" xfId="35266"/>
    <cellStyle name="Note 4 2 3" xfId="35267"/>
    <cellStyle name="Note 4 2 3 2" xfId="35268"/>
    <cellStyle name="Note 4 2 4" xfId="35269"/>
    <cellStyle name="Note 4 2 5" xfId="35270"/>
    <cellStyle name="Note 4 2 6" xfId="35271"/>
    <cellStyle name="Note 4 2 7" xfId="35272"/>
    <cellStyle name="Note 4 2 8" xfId="35273"/>
    <cellStyle name="Note 4 3" xfId="35274"/>
    <cellStyle name="Note 4 3 2" xfId="35275"/>
    <cellStyle name="Note 4 3 2 2" xfId="35276"/>
    <cellStyle name="Note 4 3 3" xfId="35277"/>
    <cellStyle name="Note 4 3 4" xfId="35278"/>
    <cellStyle name="Note 4 3 5" xfId="35279"/>
    <cellStyle name="Note 4 3 6" xfId="35280"/>
    <cellStyle name="Note 4 3 7" xfId="35281"/>
    <cellStyle name="Note 4 4" xfId="35282"/>
    <cellStyle name="Note 4 4 2" xfId="35283"/>
    <cellStyle name="Note 4 4 2 2" xfId="35284"/>
    <cellStyle name="Note 4 4 3" xfId="35285"/>
    <cellStyle name="Note 4 5" xfId="35286"/>
    <cellStyle name="Note 4 5 2" xfId="35287"/>
    <cellStyle name="Note 4 6" xfId="35288"/>
    <cellStyle name="Note 4 6 2" xfId="35289"/>
    <cellStyle name="Note 4 7" xfId="35290"/>
    <cellStyle name="Note 4 8" xfId="35291"/>
    <cellStyle name="Note 5" xfId="35292"/>
    <cellStyle name="Note 5 2" xfId="35293"/>
    <cellStyle name="Note 5 2 2" xfId="35294"/>
    <cellStyle name="Note 5 2 2 2" xfId="35295"/>
    <cellStyle name="Note 5 2 3" xfId="35296"/>
    <cellStyle name="Note 5 2 3 2" xfId="35297"/>
    <cellStyle name="Note 5 2 4" xfId="35298"/>
    <cellStyle name="Note 5 2 5" xfId="35299"/>
    <cellStyle name="Note 5 2 6" xfId="35300"/>
    <cellStyle name="Note 5 2 7" xfId="35301"/>
    <cellStyle name="Note 5 2 8" xfId="35302"/>
    <cellStyle name="Note 5 3" xfId="35303"/>
    <cellStyle name="Note 5 3 2" xfId="35304"/>
    <cellStyle name="Note 5 3 2 2" xfId="35305"/>
    <cellStyle name="Note 5 3 3" xfId="35306"/>
    <cellStyle name="Note 5 3 4" xfId="35307"/>
    <cellStyle name="Note 5 3 5" xfId="35308"/>
    <cellStyle name="Note 5 3 6" xfId="35309"/>
    <cellStyle name="Note 5 3 7" xfId="35310"/>
    <cellStyle name="Note 5 4" xfId="35311"/>
    <cellStyle name="Note 5 4 2" xfId="35312"/>
    <cellStyle name="Note 5 4 2 2" xfId="35313"/>
    <cellStyle name="Note 5 4 3" xfId="35314"/>
    <cellStyle name="Note 5 5" xfId="35315"/>
    <cellStyle name="Note 5 5 2" xfId="35316"/>
    <cellStyle name="Note 5 6" xfId="35317"/>
    <cellStyle name="Note 5 6 2" xfId="35318"/>
    <cellStyle name="Note 5 7" xfId="35319"/>
    <cellStyle name="Note 5 8" xfId="35320"/>
    <cellStyle name="Note 6" xfId="35321"/>
    <cellStyle name="Note 6 2" xfId="35322"/>
    <cellStyle name="Note 6 2 2" xfId="35323"/>
    <cellStyle name="Note 6 2 2 2" xfId="35324"/>
    <cellStyle name="Note 6 2 2 3" xfId="35325"/>
    <cellStyle name="Note 6 2 3" xfId="35326"/>
    <cellStyle name="Note 6 2 3 2" xfId="35327"/>
    <cellStyle name="Note 6 2 4" xfId="35328"/>
    <cellStyle name="Note 6 2 5" xfId="35329"/>
    <cellStyle name="Note 6 2 6" xfId="35330"/>
    <cellStyle name="Note 6 2 7" xfId="35331"/>
    <cellStyle name="Note 6 2 8" xfId="35332"/>
    <cellStyle name="Note 6 3" xfId="35333"/>
    <cellStyle name="Note 6 3 2" xfId="35334"/>
    <cellStyle name="Note 6 3 2 2" xfId="35335"/>
    <cellStyle name="Note 6 3 3" xfId="35336"/>
    <cellStyle name="Note 6 3 4" xfId="35337"/>
    <cellStyle name="Note 6 3 5" xfId="35338"/>
    <cellStyle name="Note 6 3 6" xfId="35339"/>
    <cellStyle name="Note 6 3 7" xfId="35340"/>
    <cellStyle name="Note 6 4" xfId="35341"/>
    <cellStyle name="Note 6 4 2" xfId="35342"/>
    <cellStyle name="Note 6 4 2 2" xfId="35343"/>
    <cellStyle name="Note 6 4 3" xfId="35344"/>
    <cellStyle name="Note 6 4 4" xfId="35345"/>
    <cellStyle name="Note 6 5" xfId="35346"/>
    <cellStyle name="Note 6 5 2" xfId="35347"/>
    <cellStyle name="Note 6 6" xfId="35348"/>
    <cellStyle name="Note 6 7" xfId="35349"/>
    <cellStyle name="Note 7" xfId="35350"/>
    <cellStyle name="Note 7 2" xfId="35351"/>
    <cellStyle name="Note 7 2 2" xfId="35352"/>
    <cellStyle name="Note 7 2 2 2" xfId="35353"/>
    <cellStyle name="Note 7 2 2 3" xfId="35354"/>
    <cellStyle name="Note 7 2 3" xfId="35355"/>
    <cellStyle name="Note 7 2 3 2" xfId="35356"/>
    <cellStyle name="Note 7 2 4" xfId="35357"/>
    <cellStyle name="Note 7 2 5" xfId="35358"/>
    <cellStyle name="Note 7 2 6" xfId="35359"/>
    <cellStyle name="Note 7 2 7" xfId="35360"/>
    <cellStyle name="Note 7 2 8" xfId="35361"/>
    <cellStyle name="Note 7 3" xfId="35362"/>
    <cellStyle name="Note 7 3 2" xfId="35363"/>
    <cellStyle name="Note 7 3 2 2" xfId="35364"/>
    <cellStyle name="Note 7 3 3" xfId="35365"/>
    <cellStyle name="Note 7 3 4" xfId="35366"/>
    <cellStyle name="Note 7 3 5" xfId="35367"/>
    <cellStyle name="Note 7 3 6" xfId="35368"/>
    <cellStyle name="Note 7 3 7" xfId="35369"/>
    <cellStyle name="Note 7 4" xfId="35370"/>
    <cellStyle name="Note 7 4 2" xfId="35371"/>
    <cellStyle name="Note 7 4 2 2" xfId="35372"/>
    <cellStyle name="Note 7 4 3" xfId="35373"/>
    <cellStyle name="Note 7 4 4" xfId="35374"/>
    <cellStyle name="Note 7 5" xfId="35375"/>
    <cellStyle name="Note 7 5 2" xfId="35376"/>
    <cellStyle name="Note 7 6" xfId="35377"/>
    <cellStyle name="Note 7 7" xfId="35378"/>
    <cellStyle name="Note 8" xfId="35379"/>
    <cellStyle name="Note 8 2" xfId="35380"/>
    <cellStyle name="Note 8 2 2" xfId="35381"/>
    <cellStyle name="Note 8 2 2 2" xfId="35382"/>
    <cellStyle name="Note 8 2 2 3" xfId="35383"/>
    <cellStyle name="Note 8 2 3" xfId="35384"/>
    <cellStyle name="Note 8 2 3 2" xfId="35385"/>
    <cellStyle name="Note 8 2 4" xfId="35386"/>
    <cellStyle name="Note 8 2 5" xfId="35387"/>
    <cellStyle name="Note 8 2 6" xfId="35388"/>
    <cellStyle name="Note 8 2 7" xfId="35389"/>
    <cellStyle name="Note 8 2 8" xfId="35390"/>
    <cellStyle name="Note 8 3" xfId="35391"/>
    <cellStyle name="Note 8 3 2" xfId="35392"/>
    <cellStyle name="Note 8 3 2 2" xfId="35393"/>
    <cellStyle name="Note 8 3 3" xfId="35394"/>
    <cellStyle name="Note 8 3 4" xfId="35395"/>
    <cellStyle name="Note 8 3 5" xfId="35396"/>
    <cellStyle name="Note 8 3 6" xfId="35397"/>
    <cellStyle name="Note 8 3 7" xfId="35398"/>
    <cellStyle name="Note 8 4" xfId="35399"/>
    <cellStyle name="Note 8 4 2" xfId="35400"/>
    <cellStyle name="Note 8 4 2 2" xfId="35401"/>
    <cellStyle name="Note 8 4 3" xfId="35402"/>
    <cellStyle name="Note 8 4 4" xfId="35403"/>
    <cellStyle name="Note 8 5" xfId="35404"/>
    <cellStyle name="Note 8 5 2" xfId="35405"/>
    <cellStyle name="Note 8 6" xfId="35406"/>
    <cellStyle name="Note 8 7" xfId="35407"/>
    <cellStyle name="Note 9" xfId="35408"/>
    <cellStyle name="Note 9 2" xfId="35409"/>
    <cellStyle name="Note 9 2 2" xfId="35410"/>
    <cellStyle name="Note 9 2 2 2" xfId="35411"/>
    <cellStyle name="Note 9 2 2 3" xfId="35412"/>
    <cellStyle name="Note 9 2 3" xfId="35413"/>
    <cellStyle name="Note 9 2 3 2" xfId="35414"/>
    <cellStyle name="Note 9 2 4" xfId="35415"/>
    <cellStyle name="Note 9 2 5" xfId="35416"/>
    <cellStyle name="Note 9 2 6" xfId="35417"/>
    <cellStyle name="Note 9 2 7" xfId="35418"/>
    <cellStyle name="Note 9 2 8" xfId="35419"/>
    <cellStyle name="Note 9 3" xfId="35420"/>
    <cellStyle name="Note 9 3 2" xfId="35421"/>
    <cellStyle name="Note 9 3 2 2" xfId="35422"/>
    <cellStyle name="Note 9 3 3" xfId="35423"/>
    <cellStyle name="Note 9 3 4" xfId="35424"/>
    <cellStyle name="Note 9 3 5" xfId="35425"/>
    <cellStyle name="Note 9 3 6" xfId="35426"/>
    <cellStyle name="Note 9 3 7" xfId="35427"/>
    <cellStyle name="Note 9 4" xfId="35428"/>
    <cellStyle name="Note 9 4 2" xfId="35429"/>
    <cellStyle name="Note 9 4 2 2" xfId="35430"/>
    <cellStyle name="Note 9 4 3" xfId="35431"/>
    <cellStyle name="Note 9 4 4" xfId="35432"/>
    <cellStyle name="Note 9 5" xfId="35433"/>
    <cellStyle name="Note 9 5 2" xfId="35434"/>
    <cellStyle name="Note 9 6" xfId="35435"/>
    <cellStyle name="Note 9 7" xfId="35436"/>
    <cellStyle name="Output 10" xfId="35437"/>
    <cellStyle name="Output 2" xfId="35438"/>
    <cellStyle name="Output 2 10" xfId="35439"/>
    <cellStyle name="Output 2 2" xfId="35440"/>
    <cellStyle name="Output 2 2 2" xfId="35441"/>
    <cellStyle name="Output 2 2 2 2" xfId="35442"/>
    <cellStyle name="Output 2 2 2 2 2" xfId="35443"/>
    <cellStyle name="Output 2 2 2 3" xfId="35444"/>
    <cellStyle name="Output 2 2 2 4" xfId="35445"/>
    <cellStyle name="Output 2 2 2 5" xfId="35446"/>
    <cellStyle name="Output 2 2 2 6" xfId="35447"/>
    <cellStyle name="Output 2 2 2 7" xfId="35448"/>
    <cellStyle name="Output 2 2 2 8" xfId="35449"/>
    <cellStyle name="Output 2 2 3" xfId="35450"/>
    <cellStyle name="Output 2 2 3 2" xfId="35451"/>
    <cellStyle name="Output 2 2 3 2 2" xfId="35452"/>
    <cellStyle name="Output 2 2 3 3" xfId="35453"/>
    <cellStyle name="Output 2 2 4" xfId="35454"/>
    <cellStyle name="Output 2 2 4 2" xfId="35455"/>
    <cellStyle name="Output 2 2 5" xfId="35456"/>
    <cellStyle name="Output 2 2 6" xfId="35457"/>
    <cellStyle name="Output 2 3" xfId="35458"/>
    <cellStyle name="Output 2 3 2" xfId="35459"/>
    <cellStyle name="Output 2 3 2 2" xfId="35460"/>
    <cellStyle name="Output 2 3 2 2 2" xfId="35461"/>
    <cellStyle name="Output 2 3 2 3" xfId="35462"/>
    <cellStyle name="Output 2 3 2 4" xfId="35463"/>
    <cellStyle name="Output 2 3 3" xfId="35464"/>
    <cellStyle name="Output 2 3 3 2" xfId="35465"/>
    <cellStyle name="Output 2 3 4" xfId="35466"/>
    <cellStyle name="Output 2 3 4 2" xfId="35467"/>
    <cellStyle name="Output 2 3 5" xfId="35468"/>
    <cellStyle name="Output 2 4" xfId="35469"/>
    <cellStyle name="Output 2 4 2" xfId="35470"/>
    <cellStyle name="Output 2 4 2 2" xfId="35471"/>
    <cellStyle name="Output 2 4 3" xfId="35472"/>
    <cellStyle name="Output 2 4 4" xfId="35473"/>
    <cellStyle name="Output 2 5" xfId="35474"/>
    <cellStyle name="Output 2 5 2" xfId="35475"/>
    <cellStyle name="Output 2 5 3" xfId="35476"/>
    <cellStyle name="Output 2 6" xfId="35477"/>
    <cellStyle name="Output 2 6 2" xfId="35478"/>
    <cellStyle name="Output 2 7" xfId="35479"/>
    <cellStyle name="Output 2 8" xfId="35480"/>
    <cellStyle name="Output 2 9" xfId="35481"/>
    <cellStyle name="Output 3" xfId="35482"/>
    <cellStyle name="Output 3 10" xfId="35483"/>
    <cellStyle name="Output 3 11" xfId="35484"/>
    <cellStyle name="Output 3 2" xfId="35485"/>
    <cellStyle name="Output 3 2 2" xfId="35486"/>
    <cellStyle name="Output 3 2 2 2" xfId="35487"/>
    <cellStyle name="Output 3 2 3" xfId="35488"/>
    <cellStyle name="Output 3 2 4" xfId="35489"/>
    <cellStyle name="Output 3 3" xfId="35490"/>
    <cellStyle name="Output 3 3 2" xfId="35491"/>
    <cellStyle name="Output 3 3 2 2" xfId="35492"/>
    <cellStyle name="Output 3 3 3" xfId="35493"/>
    <cellStyle name="Output 3 4" xfId="35494"/>
    <cellStyle name="Output 3 4 2" xfId="35495"/>
    <cellStyle name="Output 3 5" xfId="35496"/>
    <cellStyle name="Output 3 6" xfId="35497"/>
    <cellStyle name="Output 3 7" xfId="35498"/>
    <cellStyle name="Output 3 8" xfId="35499"/>
    <cellStyle name="Output 3 9" xfId="35500"/>
    <cellStyle name="Output 4" xfId="35501"/>
    <cellStyle name="Output 4 2" xfId="35502"/>
    <cellStyle name="Output 4 2 2" xfId="35503"/>
    <cellStyle name="Output 4 2 2 2" xfId="35504"/>
    <cellStyle name="Output 4 2 3" xfId="35505"/>
    <cellStyle name="Output 4 2 4" xfId="35506"/>
    <cellStyle name="Output 4 3" xfId="35507"/>
    <cellStyle name="Output 4 3 2" xfId="35508"/>
    <cellStyle name="Output 4 3 3" xfId="35509"/>
    <cellStyle name="Output 4 4" xfId="35510"/>
    <cellStyle name="Output 4 4 2" xfId="35511"/>
    <cellStyle name="Output 5" xfId="35512"/>
    <cellStyle name="Output 5 2" xfId="35513"/>
    <cellStyle name="Output 5 2 2" xfId="35514"/>
    <cellStyle name="Output 5 2 3" xfId="35515"/>
    <cellStyle name="Output 5 3" xfId="35516"/>
    <cellStyle name="Output 5 3 2" xfId="35517"/>
    <cellStyle name="Output 5 4" xfId="35518"/>
    <cellStyle name="Output 6" xfId="35519"/>
    <cellStyle name="Output 6 2" xfId="35520"/>
    <cellStyle name="Output 6 2 2" xfId="35521"/>
    <cellStyle name="Output 6 3" xfId="35522"/>
    <cellStyle name="Output 6 4" xfId="35523"/>
    <cellStyle name="Output 7" xfId="35524"/>
    <cellStyle name="Output 7 2" xfId="35525"/>
    <cellStyle name="Output 8" xfId="35526"/>
    <cellStyle name="Output 8 2" xfId="35527"/>
    <cellStyle name="Output 9" xfId="35528"/>
    <cellStyle name="Percen - Style1" xfId="35529"/>
    <cellStyle name="Percen - Style1 2" xfId="35530"/>
    <cellStyle name="Percen - Style1 2 2" xfId="35531"/>
    <cellStyle name="Percen - Style1 2 2 2" xfId="35532"/>
    <cellStyle name="Percen - Style1 2 3" xfId="35533"/>
    <cellStyle name="Percen - Style1 3" xfId="35534"/>
    <cellStyle name="Percen - Style1 3 2" xfId="35535"/>
    <cellStyle name="Percen - Style1 3 3" xfId="35536"/>
    <cellStyle name="Percen - Style1 4" xfId="35537"/>
    <cellStyle name="Percen - Style1 4 2" xfId="35538"/>
    <cellStyle name="Percen - Style1 5" xfId="35539"/>
    <cellStyle name="Percen - Style2" xfId="35540"/>
    <cellStyle name="Percen - Style2 2" xfId="35541"/>
    <cellStyle name="Percen - Style2 2 2" xfId="35542"/>
    <cellStyle name="Percen - Style2 2 2 2" xfId="35543"/>
    <cellStyle name="Percen - Style2 2 3" xfId="35544"/>
    <cellStyle name="Percen - Style2 3" xfId="35545"/>
    <cellStyle name="Percen - Style2 3 2" xfId="35546"/>
    <cellStyle name="Percen - Style2 3 3" xfId="35547"/>
    <cellStyle name="Percen - Style2 4" xfId="35548"/>
    <cellStyle name="Percen - Style2 4 2" xfId="35549"/>
    <cellStyle name="Percen - Style2 5" xfId="35550"/>
    <cellStyle name="Percen - Style3" xfId="35551"/>
    <cellStyle name="Percen - Style3 2" xfId="35552"/>
    <cellStyle name="Percen - Style3 2 2" xfId="35553"/>
    <cellStyle name="Percen - Style3 2 2 2" xfId="35554"/>
    <cellStyle name="Percen - Style3 2 3" xfId="35555"/>
    <cellStyle name="Percen - Style3 2 4" xfId="35556"/>
    <cellStyle name="Percen - Style3 3" xfId="35557"/>
    <cellStyle name="Percen - Style3 3 2" xfId="35558"/>
    <cellStyle name="Percen - Style3 3 2 2" xfId="35559"/>
    <cellStyle name="Percen - Style3 3 3" xfId="35560"/>
    <cellStyle name="Percen - Style3 3 4" xfId="35561"/>
    <cellStyle name="Percen - Style3 4" xfId="35562"/>
    <cellStyle name="Percen - Style3 4 2" xfId="35563"/>
    <cellStyle name="Percen - Style3 5" xfId="35564"/>
    <cellStyle name="Percen - Style3 6" xfId="35565"/>
    <cellStyle name="Percen - Style3_Electric Rev Req Model (2009 GRC) Rebuttal" xfId="35566"/>
    <cellStyle name="Percent (0)" xfId="35567"/>
    <cellStyle name="Percent (0) 2" xfId="35568"/>
    <cellStyle name="Percent (0) 3" xfId="35569"/>
    <cellStyle name="Percent [2]" xfId="35570"/>
    <cellStyle name="Percent [2] 10" xfId="35571"/>
    <cellStyle name="Percent [2] 10 2" xfId="35572"/>
    <cellStyle name="Percent [2] 11" xfId="35573"/>
    <cellStyle name="Percent [2] 11 2" xfId="35574"/>
    <cellStyle name="Percent [2] 12" xfId="35575"/>
    <cellStyle name="Percent [2] 12 2" xfId="35576"/>
    <cellStyle name="Percent [2] 12 3" xfId="35577"/>
    <cellStyle name="Percent [2] 13" xfId="35578"/>
    <cellStyle name="Percent [2] 2" xfId="35579"/>
    <cellStyle name="Percent [2] 2 2" xfId="35580"/>
    <cellStyle name="Percent [2] 2 2 2" xfId="35581"/>
    <cellStyle name="Percent [2] 2 2 2 2" xfId="35582"/>
    <cellStyle name="Percent [2] 2 2 2 2 2" xfId="35583"/>
    <cellStyle name="Percent [2] 2 2 2 3" xfId="35584"/>
    <cellStyle name="Percent [2] 2 2 2 4" xfId="35585"/>
    <cellStyle name="Percent [2] 2 2 3" xfId="35586"/>
    <cellStyle name="Percent [2] 2 2 3 2" xfId="35587"/>
    <cellStyle name="Percent [2] 2 2 4" xfId="35588"/>
    <cellStyle name="Percent [2] 2 2 4 2" xfId="35589"/>
    <cellStyle name="Percent [2] 2 2 5" xfId="35590"/>
    <cellStyle name="Percent [2] 2 3" xfId="35591"/>
    <cellStyle name="Percent [2] 2 3 2" xfId="35592"/>
    <cellStyle name="Percent [2] 2 3 2 2" xfId="35593"/>
    <cellStyle name="Percent [2] 2 3 2 3" xfId="35594"/>
    <cellStyle name="Percent [2] 2 3 3" xfId="35595"/>
    <cellStyle name="Percent [2] 2 3 4" xfId="35596"/>
    <cellStyle name="Percent [2] 2 4" xfId="35597"/>
    <cellStyle name="Percent [2] 2 4 2" xfId="35598"/>
    <cellStyle name="Percent [2] 2 4 2 2" xfId="35599"/>
    <cellStyle name="Percent [2] 2 4 3" xfId="35600"/>
    <cellStyle name="Percent [2] 2 5" xfId="35601"/>
    <cellStyle name="Percent [2] 2 5 2" xfId="35602"/>
    <cellStyle name="Percent [2] 2 6" xfId="35603"/>
    <cellStyle name="Percent [2] 2 6 2" xfId="35604"/>
    <cellStyle name="Percent [2] 2 7" xfId="35605"/>
    <cellStyle name="Percent [2] 3" xfId="35606"/>
    <cellStyle name="Percent [2] 3 2" xfId="35607"/>
    <cellStyle name="Percent [2] 3 2 2" xfId="35608"/>
    <cellStyle name="Percent [2] 3 2 2 2" xfId="35609"/>
    <cellStyle name="Percent [2] 3 2 3" xfId="35610"/>
    <cellStyle name="Percent [2] 3 2 4" xfId="35611"/>
    <cellStyle name="Percent [2] 3 2 5" xfId="35612"/>
    <cellStyle name="Percent [2] 3 3" xfId="35613"/>
    <cellStyle name="Percent [2] 3 3 2" xfId="35614"/>
    <cellStyle name="Percent [2] 3 3 2 2" xfId="35615"/>
    <cellStyle name="Percent [2] 3 3 3" xfId="35616"/>
    <cellStyle name="Percent [2] 3 4" xfId="35617"/>
    <cellStyle name="Percent [2] 3 4 2" xfId="35618"/>
    <cellStyle name="Percent [2] 3 4 2 2" xfId="35619"/>
    <cellStyle name="Percent [2] 3 4 3" xfId="35620"/>
    <cellStyle name="Percent [2] 3 5" xfId="35621"/>
    <cellStyle name="Percent [2] 3 5 2" xfId="35622"/>
    <cellStyle name="Percent [2] 3 6" xfId="35623"/>
    <cellStyle name="Percent [2] 4" xfId="35624"/>
    <cellStyle name="Percent [2] 4 2" xfId="35625"/>
    <cellStyle name="Percent [2] 4 2 2" xfId="35626"/>
    <cellStyle name="Percent [2] 4 2 2 2" xfId="35627"/>
    <cellStyle name="Percent [2] 4 2 2 2 2" xfId="35628"/>
    <cellStyle name="Percent [2] 4 2 2 3" xfId="35629"/>
    <cellStyle name="Percent [2] 4 2 2 4" xfId="35630"/>
    <cellStyle name="Percent [2] 4 2 3" xfId="35631"/>
    <cellStyle name="Percent [2] 4 2 3 2" xfId="35632"/>
    <cellStyle name="Percent [2] 4 2 4" xfId="35633"/>
    <cellStyle name="Percent [2] 4 2 4 2" xfId="35634"/>
    <cellStyle name="Percent [2] 4 2 5" xfId="35635"/>
    <cellStyle name="Percent [2] 4 3" xfId="35636"/>
    <cellStyle name="Percent [2] 4 3 2" xfId="35637"/>
    <cellStyle name="Percent [2] 4 3 2 2" xfId="35638"/>
    <cellStyle name="Percent [2] 4 3 3" xfId="35639"/>
    <cellStyle name="Percent [2] 4 3 4" xfId="35640"/>
    <cellStyle name="Percent [2] 4 3 5" xfId="35641"/>
    <cellStyle name="Percent [2] 4 4" xfId="35642"/>
    <cellStyle name="Percent [2] 4 4 2" xfId="35643"/>
    <cellStyle name="Percent [2] 4 4 2 2" xfId="35644"/>
    <cellStyle name="Percent [2] 4 4 3" xfId="35645"/>
    <cellStyle name="Percent [2] 4 5" xfId="35646"/>
    <cellStyle name="Percent [2] 4 5 2" xfId="35647"/>
    <cellStyle name="Percent [2] 4 6" xfId="35648"/>
    <cellStyle name="Percent [2] 4 6 2" xfId="35649"/>
    <cellStyle name="Percent [2] 4 7" xfId="35650"/>
    <cellStyle name="Percent [2] 5" xfId="35651"/>
    <cellStyle name="Percent [2] 5 2" xfId="35652"/>
    <cellStyle name="Percent [2] 5 2 2" xfId="35653"/>
    <cellStyle name="Percent [2] 5 2 2 2" xfId="35654"/>
    <cellStyle name="Percent [2] 5 2 2 2 2" xfId="35655"/>
    <cellStyle name="Percent [2] 5 2 3" xfId="35656"/>
    <cellStyle name="Percent [2] 5 2 3 2" xfId="35657"/>
    <cellStyle name="Percent [2] 5 2 4" xfId="35658"/>
    <cellStyle name="Percent [2] 5 2 4 2" xfId="35659"/>
    <cellStyle name="Percent [2] 5 2 5" xfId="35660"/>
    <cellStyle name="Percent [2] 5 3" xfId="35661"/>
    <cellStyle name="Percent [2] 5 3 2" xfId="35662"/>
    <cellStyle name="Percent [2] 5 3 2 2" xfId="35663"/>
    <cellStyle name="Percent [2] 5 4" xfId="35664"/>
    <cellStyle name="Percent [2] 5 4 2" xfId="35665"/>
    <cellStyle name="Percent [2] 5 5" xfId="35666"/>
    <cellStyle name="Percent [2] 5 5 2" xfId="35667"/>
    <cellStyle name="Percent [2] 6" xfId="35668"/>
    <cellStyle name="Percent [2] 6 2" xfId="35669"/>
    <cellStyle name="Percent [2] 6 2 2" xfId="35670"/>
    <cellStyle name="Percent [2] 6 2 2 2" xfId="35671"/>
    <cellStyle name="Percent [2] 6 3" xfId="35672"/>
    <cellStyle name="Percent [2] 6 3 2" xfId="35673"/>
    <cellStyle name="Percent [2] 6 4" xfId="35674"/>
    <cellStyle name="Percent [2] 6 4 2" xfId="35675"/>
    <cellStyle name="Percent [2] 7" xfId="35676"/>
    <cellStyle name="Percent [2] 7 2" xfId="35677"/>
    <cellStyle name="Percent [2] 7 2 2" xfId="35678"/>
    <cellStyle name="Percent [2] 7 3" xfId="35679"/>
    <cellStyle name="Percent [2] 8" xfId="35680"/>
    <cellStyle name="Percent [2] 8 2" xfId="35681"/>
    <cellStyle name="Percent [2] 8 2 2" xfId="35682"/>
    <cellStyle name="Percent [2] 8 3" xfId="35683"/>
    <cellStyle name="Percent [2] 8 4" xfId="35684"/>
    <cellStyle name="Percent [2] 9" xfId="35685"/>
    <cellStyle name="Percent [2] 9 2" xfId="35686"/>
    <cellStyle name="Percent [2] 9 2 2" xfId="35687"/>
    <cellStyle name="Percent [2] 9 2 2 2" xfId="35688"/>
    <cellStyle name="Percent [2] 9 2 3" xfId="35689"/>
    <cellStyle name="Percent [2] 9 3" xfId="35690"/>
    <cellStyle name="Percent [2] 9 3 2" xfId="35691"/>
    <cellStyle name="Percent [2] 9 4" xfId="35692"/>
    <cellStyle name="Percent 10" xfId="35693"/>
    <cellStyle name="Percent 10 2" xfId="35694"/>
    <cellStyle name="Percent 10 2 2" xfId="35695"/>
    <cellStyle name="Percent 10 2 2 2" xfId="35696"/>
    <cellStyle name="Percent 10 2 2 2 2" xfId="35697"/>
    <cellStyle name="Percent 10 2 2 3" xfId="35698"/>
    <cellStyle name="Percent 10 2 2 4" xfId="35699"/>
    <cellStyle name="Percent 10 2 3" xfId="35700"/>
    <cellStyle name="Percent 10 2 3 2" xfId="35701"/>
    <cellStyle name="Percent 10 2 4" xfId="35702"/>
    <cellStyle name="Percent 10 2 4 2" xfId="35703"/>
    <cellStyle name="Percent 10 2 5" xfId="35704"/>
    <cellStyle name="Percent 10 3" xfId="35705"/>
    <cellStyle name="Percent 10 3 2" xfId="35706"/>
    <cellStyle name="Percent 10 3 2 2" xfId="35707"/>
    <cellStyle name="Percent 10 3 3" xfId="35708"/>
    <cellStyle name="Percent 10 3 3 2" xfId="35709"/>
    <cellStyle name="Percent 10 3 4" xfId="35710"/>
    <cellStyle name="Percent 10 3 5" xfId="35711"/>
    <cellStyle name="Percent 10 4" xfId="35712"/>
    <cellStyle name="Percent 10 4 2" xfId="35713"/>
    <cellStyle name="Percent 10 4 2 2" xfId="35714"/>
    <cellStyle name="Percent 10 4 3" xfId="35715"/>
    <cellStyle name="Percent 10 4 4" xfId="35716"/>
    <cellStyle name="Percent 10 5" xfId="35717"/>
    <cellStyle name="Percent 10 5 2" xfId="35718"/>
    <cellStyle name="Percent 10 5 2 2" xfId="35719"/>
    <cellStyle name="Percent 10 5 3" xfId="35720"/>
    <cellStyle name="Percent 10 6" xfId="35721"/>
    <cellStyle name="Percent 10 6 2" xfId="35722"/>
    <cellStyle name="Percent 10 7" xfId="35723"/>
    <cellStyle name="Percent 10 8" xfId="35724"/>
    <cellStyle name="Percent 100" xfId="35725"/>
    <cellStyle name="Percent 101" xfId="35726"/>
    <cellStyle name="Percent 102" xfId="35727"/>
    <cellStyle name="Percent 103" xfId="35728"/>
    <cellStyle name="Percent 104" xfId="35729"/>
    <cellStyle name="Percent 105" xfId="35730"/>
    <cellStyle name="Percent 106" xfId="35731"/>
    <cellStyle name="Percent 107" xfId="35732"/>
    <cellStyle name="Percent 108" xfId="35733"/>
    <cellStyle name="Percent 11" xfId="35734"/>
    <cellStyle name="Percent 11 2" xfId="35735"/>
    <cellStyle name="Percent 11 2 2" xfId="35736"/>
    <cellStyle name="Percent 11 2 2 2" xfId="35737"/>
    <cellStyle name="Percent 11 2 2 2 2" xfId="35738"/>
    <cellStyle name="Percent 11 2 2 3" xfId="35739"/>
    <cellStyle name="Percent 11 2 2 4" xfId="35740"/>
    <cellStyle name="Percent 11 2 3" xfId="35741"/>
    <cellStyle name="Percent 11 2 3 2" xfId="35742"/>
    <cellStyle name="Percent 11 2 4" xfId="35743"/>
    <cellStyle name="Percent 11 2 4 2" xfId="35744"/>
    <cellStyle name="Percent 11 2 5" xfId="35745"/>
    <cellStyle name="Percent 11 3" xfId="35746"/>
    <cellStyle name="Percent 11 3 2" xfId="35747"/>
    <cellStyle name="Percent 11 3 2 2" xfId="35748"/>
    <cellStyle name="Percent 11 3 2 3" xfId="35749"/>
    <cellStyle name="Percent 11 3 3" xfId="35750"/>
    <cellStyle name="Percent 11 3 4" xfId="35751"/>
    <cellStyle name="Percent 11 4" xfId="35752"/>
    <cellStyle name="Percent 11 4 2" xfId="35753"/>
    <cellStyle name="Percent 11 4 2 2" xfId="35754"/>
    <cellStyle name="Percent 11 4 3" xfId="35755"/>
    <cellStyle name="Percent 11 5" xfId="35756"/>
    <cellStyle name="Percent 11 5 2" xfId="35757"/>
    <cellStyle name="Percent 11 6" xfId="35758"/>
    <cellStyle name="Percent 11 6 2" xfId="35759"/>
    <cellStyle name="Percent 11 7" xfId="35760"/>
    <cellStyle name="Percent 12" xfId="35761"/>
    <cellStyle name="Percent 12 2" xfId="35762"/>
    <cellStyle name="Percent 12 2 2" xfId="35763"/>
    <cellStyle name="Percent 12 2 2 2" xfId="35764"/>
    <cellStyle name="Percent 12 2 2 2 2" xfId="35765"/>
    <cellStyle name="Percent 12 2 2 3" xfId="35766"/>
    <cellStyle name="Percent 12 2 2 4" xfId="35767"/>
    <cellStyle name="Percent 12 2 3" xfId="35768"/>
    <cellStyle name="Percent 12 2 3 2" xfId="35769"/>
    <cellStyle name="Percent 12 2 4" xfId="35770"/>
    <cellStyle name="Percent 12 2 4 2" xfId="35771"/>
    <cellStyle name="Percent 12 2 5" xfId="35772"/>
    <cellStyle name="Percent 12 3" xfId="35773"/>
    <cellStyle name="Percent 12 3 2" xfId="35774"/>
    <cellStyle name="Percent 12 3 2 2" xfId="35775"/>
    <cellStyle name="Percent 12 3 3" xfId="35776"/>
    <cellStyle name="Percent 12 3 4" xfId="35777"/>
    <cellStyle name="Percent 12 4" xfId="35778"/>
    <cellStyle name="Percent 12 4 2" xfId="35779"/>
    <cellStyle name="Percent 12 4 2 2" xfId="35780"/>
    <cellStyle name="Percent 12 4 3" xfId="35781"/>
    <cellStyle name="Percent 12 5" xfId="35782"/>
    <cellStyle name="Percent 12 5 2" xfId="35783"/>
    <cellStyle name="Percent 12 5 2 2" xfId="35784"/>
    <cellStyle name="Percent 12 5 3" xfId="35785"/>
    <cellStyle name="Percent 12 6" xfId="35786"/>
    <cellStyle name="Percent 12 6 2" xfId="35787"/>
    <cellStyle name="Percent 12 7" xfId="35788"/>
    <cellStyle name="Percent 13" xfId="35789"/>
    <cellStyle name="Percent 13 2" xfId="35790"/>
    <cellStyle name="Percent 13 2 2" xfId="35791"/>
    <cellStyle name="Percent 13 2 2 2" xfId="35792"/>
    <cellStyle name="Percent 13 2 2 2 2" xfId="35793"/>
    <cellStyle name="Percent 13 2 2 3" xfId="35794"/>
    <cellStyle name="Percent 13 2 2 4" xfId="35795"/>
    <cellStyle name="Percent 13 2 3" xfId="35796"/>
    <cellStyle name="Percent 13 2 3 2" xfId="35797"/>
    <cellStyle name="Percent 13 2 4" xfId="35798"/>
    <cellStyle name="Percent 13 2 4 2" xfId="35799"/>
    <cellStyle name="Percent 13 2 5" xfId="35800"/>
    <cellStyle name="Percent 13 3" xfId="35801"/>
    <cellStyle name="Percent 13 3 2" xfId="35802"/>
    <cellStyle name="Percent 13 3 2 2" xfId="35803"/>
    <cellStyle name="Percent 13 3 3" xfId="35804"/>
    <cellStyle name="Percent 13 3 4" xfId="35805"/>
    <cellStyle name="Percent 13 4" xfId="35806"/>
    <cellStyle name="Percent 13 4 2" xfId="35807"/>
    <cellStyle name="Percent 13 4 2 2" xfId="35808"/>
    <cellStyle name="Percent 13 4 3" xfId="35809"/>
    <cellStyle name="Percent 13 5" xfId="35810"/>
    <cellStyle name="Percent 13 5 2" xfId="35811"/>
    <cellStyle name="Percent 13 6" xfId="35812"/>
    <cellStyle name="Percent 13 6 2" xfId="35813"/>
    <cellStyle name="Percent 13 7" xfId="35814"/>
    <cellStyle name="Percent 13 8" xfId="35815"/>
    <cellStyle name="Percent 14" xfId="35816"/>
    <cellStyle name="Percent 14 2" xfId="35817"/>
    <cellStyle name="Percent 14 2 2" xfId="35818"/>
    <cellStyle name="Percent 14 2 2 2" xfId="35819"/>
    <cellStyle name="Percent 14 2 2 2 2" xfId="35820"/>
    <cellStyle name="Percent 14 2 2 3" xfId="35821"/>
    <cellStyle name="Percent 14 2 2 4" xfId="35822"/>
    <cellStyle name="Percent 14 2 3" xfId="35823"/>
    <cellStyle name="Percent 14 2 3 2" xfId="35824"/>
    <cellStyle name="Percent 14 2 4" xfId="35825"/>
    <cellStyle name="Percent 14 2 4 2" xfId="35826"/>
    <cellStyle name="Percent 14 2 5" xfId="35827"/>
    <cellStyle name="Percent 14 3" xfId="35828"/>
    <cellStyle name="Percent 14 3 2" xfId="35829"/>
    <cellStyle name="Percent 14 3 2 2" xfId="35830"/>
    <cellStyle name="Percent 14 3 3" xfId="35831"/>
    <cellStyle name="Percent 14 3 4" xfId="35832"/>
    <cellStyle name="Percent 14 4" xfId="35833"/>
    <cellStyle name="Percent 14 4 2" xfId="35834"/>
    <cellStyle name="Percent 14 4 2 2" xfId="35835"/>
    <cellStyle name="Percent 14 4 3" xfId="35836"/>
    <cellStyle name="Percent 14 5" xfId="35837"/>
    <cellStyle name="Percent 14 5 2" xfId="35838"/>
    <cellStyle name="Percent 14 6" xfId="35839"/>
    <cellStyle name="Percent 14 6 2" xfId="35840"/>
    <cellStyle name="Percent 14 7" xfId="35841"/>
    <cellStyle name="Percent 15" xfId="35842"/>
    <cellStyle name="Percent 15 2" xfId="35843"/>
    <cellStyle name="Percent 15 2 2" xfId="35844"/>
    <cellStyle name="Percent 15 2 2 2" xfId="35845"/>
    <cellStyle name="Percent 15 2 2 2 2" xfId="35846"/>
    <cellStyle name="Percent 15 2 2 3" xfId="35847"/>
    <cellStyle name="Percent 15 2 2 4" xfId="35848"/>
    <cellStyle name="Percent 15 2 3" xfId="35849"/>
    <cellStyle name="Percent 15 2 3 2" xfId="35850"/>
    <cellStyle name="Percent 15 2 4" xfId="35851"/>
    <cellStyle name="Percent 15 2 4 2" xfId="35852"/>
    <cellStyle name="Percent 15 2 5" xfId="35853"/>
    <cellStyle name="Percent 15 2 6" xfId="35854"/>
    <cellStyle name="Percent 15 3" xfId="35855"/>
    <cellStyle name="Percent 15 3 2" xfId="35856"/>
    <cellStyle name="Percent 15 3 2 2" xfId="35857"/>
    <cellStyle name="Percent 15 3 3" xfId="35858"/>
    <cellStyle name="Percent 15 3 4" xfId="35859"/>
    <cellStyle name="Percent 15 4" xfId="35860"/>
    <cellStyle name="Percent 15 4 2" xfId="35861"/>
    <cellStyle name="Percent 15 4 2 2" xfId="35862"/>
    <cellStyle name="Percent 15 4 3" xfId="35863"/>
    <cellStyle name="Percent 15 5" xfId="35864"/>
    <cellStyle name="Percent 15 5 2" xfId="35865"/>
    <cellStyle name="Percent 15 6" xfId="35866"/>
    <cellStyle name="Percent 15 6 2" xfId="35867"/>
    <cellStyle name="Percent 15 7" xfId="35868"/>
    <cellStyle name="Percent 15 8" xfId="35869"/>
    <cellStyle name="Percent 16" xfId="35870"/>
    <cellStyle name="Percent 16 2" xfId="35871"/>
    <cellStyle name="Percent 16 2 2" xfId="35872"/>
    <cellStyle name="Percent 16 2 2 2" xfId="35873"/>
    <cellStyle name="Percent 16 2 2 2 2" xfId="35874"/>
    <cellStyle name="Percent 16 2 2 3" xfId="35875"/>
    <cellStyle name="Percent 16 2 2 4" xfId="35876"/>
    <cellStyle name="Percent 16 2 3" xfId="35877"/>
    <cellStyle name="Percent 16 2 3 2" xfId="35878"/>
    <cellStyle name="Percent 16 2 4" xfId="35879"/>
    <cellStyle name="Percent 16 2 4 2" xfId="35880"/>
    <cellStyle name="Percent 16 2 5" xfId="35881"/>
    <cellStyle name="Percent 16 3" xfId="35882"/>
    <cellStyle name="Percent 16 3 2" xfId="35883"/>
    <cellStyle name="Percent 16 3 2 2" xfId="35884"/>
    <cellStyle name="Percent 16 3 3" xfId="35885"/>
    <cellStyle name="Percent 16 3 4" xfId="35886"/>
    <cellStyle name="Percent 16 4" xfId="35887"/>
    <cellStyle name="Percent 16 4 2" xfId="35888"/>
    <cellStyle name="Percent 16 4 2 2" xfId="35889"/>
    <cellStyle name="Percent 16 4 3" xfId="35890"/>
    <cellStyle name="Percent 16 5" xfId="35891"/>
    <cellStyle name="Percent 16 5 2" xfId="35892"/>
    <cellStyle name="Percent 16 6" xfId="35893"/>
    <cellStyle name="Percent 17" xfId="35894"/>
    <cellStyle name="Percent 17 2" xfId="35895"/>
    <cellStyle name="Percent 17 2 2" xfId="35896"/>
    <cellStyle name="Percent 17 2 2 2" xfId="35897"/>
    <cellStyle name="Percent 17 2 2 2 2" xfId="35898"/>
    <cellStyle name="Percent 17 2 2 3" xfId="35899"/>
    <cellStyle name="Percent 17 2 2 4" xfId="35900"/>
    <cellStyle name="Percent 17 2 3" xfId="35901"/>
    <cellStyle name="Percent 17 2 3 2" xfId="35902"/>
    <cellStyle name="Percent 17 2 4" xfId="35903"/>
    <cellStyle name="Percent 17 2 4 2" xfId="35904"/>
    <cellStyle name="Percent 17 2 5" xfId="35905"/>
    <cellStyle name="Percent 17 3" xfId="35906"/>
    <cellStyle name="Percent 17 3 2" xfId="35907"/>
    <cellStyle name="Percent 17 3 2 2" xfId="35908"/>
    <cellStyle name="Percent 17 3 3" xfId="35909"/>
    <cellStyle name="Percent 17 3 4" xfId="35910"/>
    <cellStyle name="Percent 17 3 5" xfId="35911"/>
    <cellStyle name="Percent 17 4" xfId="35912"/>
    <cellStyle name="Percent 17 4 2" xfId="35913"/>
    <cellStyle name="Percent 17 4 2 2" xfId="35914"/>
    <cellStyle name="Percent 17 4 3" xfId="35915"/>
    <cellStyle name="Percent 17 5" xfId="35916"/>
    <cellStyle name="Percent 17 5 2" xfId="35917"/>
    <cellStyle name="Percent 17 6" xfId="35918"/>
    <cellStyle name="Percent 18" xfId="35919"/>
    <cellStyle name="Percent 18 2" xfId="35920"/>
    <cellStyle name="Percent 18 2 2" xfId="35921"/>
    <cellStyle name="Percent 18 2 2 2" xfId="35922"/>
    <cellStyle name="Percent 18 2 2 2 2" xfId="35923"/>
    <cellStyle name="Percent 18 2 2 3" xfId="35924"/>
    <cellStyle name="Percent 18 2 2 4" xfId="35925"/>
    <cellStyle name="Percent 18 2 3" xfId="35926"/>
    <cellStyle name="Percent 18 2 3 2" xfId="35927"/>
    <cellStyle name="Percent 18 2 4" xfId="35928"/>
    <cellStyle name="Percent 18 2 4 2" xfId="35929"/>
    <cellStyle name="Percent 18 2 5" xfId="35930"/>
    <cellStyle name="Percent 18 3" xfId="35931"/>
    <cellStyle name="Percent 18 3 2" xfId="35932"/>
    <cellStyle name="Percent 18 3 2 2" xfId="35933"/>
    <cellStyle name="Percent 18 3 3" xfId="35934"/>
    <cellStyle name="Percent 18 3 4" xfId="35935"/>
    <cellStyle name="Percent 18 3 5" xfId="35936"/>
    <cellStyle name="Percent 18 4" xfId="35937"/>
    <cellStyle name="Percent 18 4 2" xfId="35938"/>
    <cellStyle name="Percent 18 4 2 2" xfId="35939"/>
    <cellStyle name="Percent 18 4 3" xfId="35940"/>
    <cellStyle name="Percent 18 5" xfId="35941"/>
    <cellStyle name="Percent 18 5 2" xfId="35942"/>
    <cellStyle name="Percent 18 6" xfId="35943"/>
    <cellStyle name="Percent 19" xfId="35944"/>
    <cellStyle name="Percent 19 2" xfId="35945"/>
    <cellStyle name="Percent 19 2 2" xfId="35946"/>
    <cellStyle name="Percent 19 2 2 2" xfId="35947"/>
    <cellStyle name="Percent 19 2 2 2 2" xfId="35948"/>
    <cellStyle name="Percent 19 2 2 3" xfId="35949"/>
    <cellStyle name="Percent 19 2 2 4" xfId="35950"/>
    <cellStyle name="Percent 19 2 3" xfId="35951"/>
    <cellStyle name="Percent 19 2 3 2" xfId="35952"/>
    <cellStyle name="Percent 19 2 4" xfId="35953"/>
    <cellStyle name="Percent 19 2 4 2" xfId="35954"/>
    <cellStyle name="Percent 19 2 5" xfId="35955"/>
    <cellStyle name="Percent 19 3" xfId="35956"/>
    <cellStyle name="Percent 19 3 2" xfId="35957"/>
    <cellStyle name="Percent 19 3 2 2" xfId="35958"/>
    <cellStyle name="Percent 19 3 3" xfId="35959"/>
    <cellStyle name="Percent 19 3 4" xfId="35960"/>
    <cellStyle name="Percent 19 4" xfId="35961"/>
    <cellStyle name="Percent 19 4 2" xfId="35962"/>
    <cellStyle name="Percent 19 4 2 2" xfId="35963"/>
    <cellStyle name="Percent 19 4 3" xfId="35964"/>
    <cellStyle name="Percent 19 5" xfId="35965"/>
    <cellStyle name="Percent 19 5 2" xfId="35966"/>
    <cellStyle name="Percent 19 6" xfId="35967"/>
    <cellStyle name="Percent 2" xfId="35968"/>
    <cellStyle name="Percent 2 2" xfId="35969"/>
    <cellStyle name="Percent 2 2 2" xfId="35970"/>
    <cellStyle name="Percent 2 2 2 2" xfId="35971"/>
    <cellStyle name="Percent 2 2 2 2 2" xfId="35972"/>
    <cellStyle name="Percent 2 2 2 2 2 2" xfId="35973"/>
    <cellStyle name="Percent 2 2 2 2 3" xfId="35974"/>
    <cellStyle name="Percent 2 2 2 2 4" xfId="35975"/>
    <cellStyle name="Percent 2 2 2 3" xfId="35976"/>
    <cellStyle name="Percent 2 2 2 3 2" xfId="35977"/>
    <cellStyle name="Percent 2 2 2 3 2 2" xfId="35978"/>
    <cellStyle name="Percent 2 2 2 3 3" xfId="35979"/>
    <cellStyle name="Percent 2 2 2 3 4" xfId="35980"/>
    <cellStyle name="Percent 2 2 2 4" xfId="35981"/>
    <cellStyle name="Percent 2 2 2 4 2" xfId="35982"/>
    <cellStyle name="Percent 2 2 2 5" xfId="35983"/>
    <cellStyle name="Percent 2 2 2 5 2" xfId="35984"/>
    <cellStyle name="Percent 2 2 2 6" xfId="35985"/>
    <cellStyle name="Percent 2 2 3" xfId="35986"/>
    <cellStyle name="Percent 2 2 3 2" xfId="35987"/>
    <cellStyle name="Percent 2 2 3 2 2" xfId="35988"/>
    <cellStyle name="Percent 2 2 3 2 2 2" xfId="35989"/>
    <cellStyle name="Percent 2 2 3 2 3" xfId="35990"/>
    <cellStyle name="Percent 2 2 3 3" xfId="35991"/>
    <cellStyle name="Percent 2 2 3 3 2" xfId="35992"/>
    <cellStyle name="Percent 2 2 3 3 2 2" xfId="35993"/>
    <cellStyle name="Percent 2 2 3 3 3" xfId="35994"/>
    <cellStyle name="Percent 2 2 3 4" xfId="35995"/>
    <cellStyle name="Percent 2 2 3 4 2" xfId="35996"/>
    <cellStyle name="Percent 2 2 3 5" xfId="35997"/>
    <cellStyle name="Percent 2 2 3 5 2" xfId="35998"/>
    <cellStyle name="Percent 2 2 3 6" xfId="35999"/>
    <cellStyle name="Percent 2 2 4" xfId="36000"/>
    <cellStyle name="Percent 2 2 4 2" xfId="36001"/>
    <cellStyle name="Percent 2 2 4 2 2" xfId="36002"/>
    <cellStyle name="Percent 2 2 4 3" xfId="36003"/>
    <cellStyle name="Percent 2 2 5" xfId="36004"/>
    <cellStyle name="Percent 2 2 5 2" xfId="36005"/>
    <cellStyle name="Percent 2 2 5 2 2" xfId="36006"/>
    <cellStyle name="Percent 2 2 5 3" xfId="36007"/>
    <cellStyle name="Percent 2 2 5 4" xfId="36008"/>
    <cellStyle name="Percent 2 2 5 5" xfId="36009"/>
    <cellStyle name="Percent 2 2 6" xfId="36010"/>
    <cellStyle name="Percent 2 2 6 2" xfId="36011"/>
    <cellStyle name="Percent 2 2 7" xfId="36012"/>
    <cellStyle name="Percent 2 2 7 2" xfId="36013"/>
    <cellStyle name="Percent 2 2 8" xfId="36014"/>
    <cellStyle name="Percent 2 3" xfId="36015"/>
    <cellStyle name="Percent 2 3 2" xfId="36016"/>
    <cellStyle name="Percent 2 3 2 2" xfId="36017"/>
    <cellStyle name="Percent 2 3 2 2 2" xfId="36018"/>
    <cellStyle name="Percent 2 3 2 2 3" xfId="36019"/>
    <cellStyle name="Percent 2 3 2 3" xfId="36020"/>
    <cellStyle name="Percent 2 3 2 4" xfId="36021"/>
    <cellStyle name="Percent 2 3 2 5" xfId="36022"/>
    <cellStyle name="Percent 2 3 3" xfId="36023"/>
    <cellStyle name="Percent 2 3 3 2" xfId="36024"/>
    <cellStyle name="Percent 2 3 3 3" xfId="36025"/>
    <cellStyle name="Percent 2 3 4" xfId="36026"/>
    <cellStyle name="Percent 2 3 4 2" xfId="36027"/>
    <cellStyle name="Percent 2 3 5" xfId="36028"/>
    <cellStyle name="Percent 2 4" xfId="36029"/>
    <cellStyle name="Percent 2 4 2" xfId="36030"/>
    <cellStyle name="Percent 2 4 2 2" xfId="36031"/>
    <cellStyle name="Percent 2 4 3" xfId="36032"/>
    <cellStyle name="Percent 2 4 3 2" xfId="36033"/>
    <cellStyle name="Percent 2 4 4" xfId="36034"/>
    <cellStyle name="Percent 2 4 5" xfId="36035"/>
    <cellStyle name="Percent 2 5" xfId="36036"/>
    <cellStyle name="Percent 2 5 2" xfId="36037"/>
    <cellStyle name="Percent 2 5 3" xfId="36038"/>
    <cellStyle name="Percent 2 6" xfId="36039"/>
    <cellStyle name="Percent 2 6 2" xfId="36040"/>
    <cellStyle name="Percent 2 7" xfId="36041"/>
    <cellStyle name="Percent 2 7 2" xfId="36042"/>
    <cellStyle name="Percent 2 8" xfId="36043"/>
    <cellStyle name="Percent 20" xfId="36044"/>
    <cellStyle name="Percent 20 2" xfId="36045"/>
    <cellStyle name="Percent 20 2 2" xfId="36046"/>
    <cellStyle name="Percent 20 2 2 2" xfId="36047"/>
    <cellStyle name="Percent 20 2 2 2 2" xfId="36048"/>
    <cellStyle name="Percent 20 2 2 3" xfId="36049"/>
    <cellStyle name="Percent 20 2 2 4" xfId="36050"/>
    <cellStyle name="Percent 20 2 3" xfId="36051"/>
    <cellStyle name="Percent 20 2 3 2" xfId="36052"/>
    <cellStyle name="Percent 20 2 4" xfId="36053"/>
    <cellStyle name="Percent 20 2 4 2" xfId="36054"/>
    <cellStyle name="Percent 20 2 5" xfId="36055"/>
    <cellStyle name="Percent 20 2 6" xfId="36056"/>
    <cellStyle name="Percent 20 3" xfId="36057"/>
    <cellStyle name="Percent 20 3 2" xfId="36058"/>
    <cellStyle name="Percent 20 3 2 2" xfId="36059"/>
    <cellStyle name="Percent 20 3 3" xfId="36060"/>
    <cellStyle name="Percent 20 3 4" xfId="36061"/>
    <cellStyle name="Percent 20 4" xfId="36062"/>
    <cellStyle name="Percent 20 4 2" xfId="36063"/>
    <cellStyle name="Percent 20 5" xfId="36064"/>
    <cellStyle name="Percent 20 5 2" xfId="36065"/>
    <cellStyle name="Percent 20 6" xfId="36066"/>
    <cellStyle name="Percent 20 7" xfId="36067"/>
    <cellStyle name="Percent 21" xfId="36068"/>
    <cellStyle name="Percent 21 2" xfId="36069"/>
    <cellStyle name="Percent 21 2 2" xfId="36070"/>
    <cellStyle name="Percent 21 2 2 2" xfId="36071"/>
    <cellStyle name="Percent 21 2 3" xfId="36072"/>
    <cellStyle name="Percent 21 2 3 2" xfId="36073"/>
    <cellStyle name="Percent 21 2 4" xfId="36074"/>
    <cellStyle name="Percent 21 3" xfId="36075"/>
    <cellStyle name="Percent 21 3 2" xfId="36076"/>
    <cellStyle name="Percent 21 3 2 2" xfId="36077"/>
    <cellStyle name="Percent 21 3 3" xfId="36078"/>
    <cellStyle name="Percent 21 4" xfId="36079"/>
    <cellStyle name="Percent 21 4 2" xfId="36080"/>
    <cellStyle name="Percent 21 4 3" xfId="36081"/>
    <cellStyle name="Percent 21 5" xfId="36082"/>
    <cellStyle name="Percent 21 5 2" xfId="36083"/>
    <cellStyle name="Percent 21 6" xfId="36084"/>
    <cellStyle name="Percent 22" xfId="36085"/>
    <cellStyle name="Percent 22 2" xfId="36086"/>
    <cellStyle name="Percent 22 2 2" xfId="36087"/>
    <cellStyle name="Percent 22 2 2 2" xfId="36088"/>
    <cellStyle name="Percent 22 2 2 3" xfId="36089"/>
    <cellStyle name="Percent 22 2 3" xfId="36090"/>
    <cellStyle name="Percent 22 2 4" xfId="36091"/>
    <cellStyle name="Percent 22 3" xfId="36092"/>
    <cellStyle name="Percent 22 3 2" xfId="36093"/>
    <cellStyle name="Percent 22 3 2 2" xfId="36094"/>
    <cellStyle name="Percent 22 3 3" xfId="36095"/>
    <cellStyle name="Percent 22 3 4" xfId="36096"/>
    <cellStyle name="Percent 22 4" xfId="36097"/>
    <cellStyle name="Percent 22 4 2" xfId="36098"/>
    <cellStyle name="Percent 22 5" xfId="36099"/>
    <cellStyle name="Percent 22 6" xfId="36100"/>
    <cellStyle name="Percent 23" xfId="36101"/>
    <cellStyle name="Percent 23 2" xfId="36102"/>
    <cellStyle name="Percent 23 2 2" xfId="36103"/>
    <cellStyle name="Percent 23 2 2 2" xfId="36104"/>
    <cellStyle name="Percent 23 2 2 3" xfId="36105"/>
    <cellStyle name="Percent 23 2 3" xfId="36106"/>
    <cellStyle name="Percent 23 2 4" xfId="36107"/>
    <cellStyle name="Percent 23 3" xfId="36108"/>
    <cellStyle name="Percent 23 3 2" xfId="36109"/>
    <cellStyle name="Percent 23 3 2 2" xfId="36110"/>
    <cellStyle name="Percent 23 3 3" xfId="36111"/>
    <cellStyle name="Percent 23 3 4" xfId="36112"/>
    <cellStyle name="Percent 23 4" xfId="36113"/>
    <cellStyle name="Percent 23 4 2" xfId="36114"/>
    <cellStyle name="Percent 23 5" xfId="36115"/>
    <cellStyle name="Percent 23 6" xfId="36116"/>
    <cellStyle name="Percent 24" xfId="36117"/>
    <cellStyle name="Percent 24 2" xfId="36118"/>
    <cellStyle name="Percent 24 2 2" xfId="36119"/>
    <cellStyle name="Percent 24 2 2 2" xfId="36120"/>
    <cellStyle name="Percent 24 2 2 3" xfId="36121"/>
    <cellStyle name="Percent 24 2 3" xfId="36122"/>
    <cellStyle name="Percent 24 2 4" xfId="36123"/>
    <cellStyle name="Percent 24 3" xfId="36124"/>
    <cellStyle name="Percent 24 3 2" xfId="36125"/>
    <cellStyle name="Percent 24 3 2 2" xfId="36126"/>
    <cellStyle name="Percent 24 3 3" xfId="36127"/>
    <cellStyle name="Percent 24 3 4" xfId="36128"/>
    <cellStyle name="Percent 24 4" xfId="36129"/>
    <cellStyle name="Percent 24 4 2" xfId="36130"/>
    <cellStyle name="Percent 24 4 2 2" xfId="36131"/>
    <cellStyle name="Percent 24 4 3" xfId="36132"/>
    <cellStyle name="Percent 24 5" xfId="36133"/>
    <cellStyle name="Percent 24 5 2" xfId="36134"/>
    <cellStyle name="Percent 24 6" xfId="36135"/>
    <cellStyle name="Percent 24 7" xfId="36136"/>
    <cellStyle name="Percent 25" xfId="36137"/>
    <cellStyle name="Percent 25 2" xfId="36138"/>
    <cellStyle name="Percent 25 2 2" xfId="36139"/>
    <cellStyle name="Percent 25 2 2 2" xfId="36140"/>
    <cellStyle name="Percent 25 2 3" xfId="36141"/>
    <cellStyle name="Percent 25 3" xfId="36142"/>
    <cellStyle name="Percent 25 3 2" xfId="36143"/>
    <cellStyle name="Percent 25 3 3" xfId="36144"/>
    <cellStyle name="Percent 25 4" xfId="36145"/>
    <cellStyle name="Percent 25 4 2" xfId="36146"/>
    <cellStyle name="Percent 25 4 3" xfId="36147"/>
    <cellStyle name="Percent 25 5" xfId="36148"/>
    <cellStyle name="Percent 25 6" xfId="36149"/>
    <cellStyle name="Percent 25 7" xfId="36150"/>
    <cellStyle name="Percent 25 8" xfId="36151"/>
    <cellStyle name="Percent 26" xfId="36152"/>
    <cellStyle name="Percent 26 2" xfId="36153"/>
    <cellStyle name="Percent 26 2 2" xfId="36154"/>
    <cellStyle name="Percent 26 2 2 2" xfId="36155"/>
    <cellStyle name="Percent 26 3" xfId="36156"/>
    <cellStyle name="Percent 26 3 2" xfId="36157"/>
    <cellStyle name="Percent 26 4" xfId="36158"/>
    <cellStyle name="Percent 26 4 2" xfId="36159"/>
    <cellStyle name="Percent 26 5" xfId="36160"/>
    <cellStyle name="Percent 26 6" xfId="36161"/>
    <cellStyle name="Percent 27" xfId="36162"/>
    <cellStyle name="Percent 27 2" xfId="36163"/>
    <cellStyle name="Percent 27 2 2" xfId="36164"/>
    <cellStyle name="Percent 27 3" xfId="36165"/>
    <cellStyle name="Percent 28" xfId="36166"/>
    <cellStyle name="Percent 28 2" xfId="36167"/>
    <cellStyle name="Percent 28 2 2" xfId="36168"/>
    <cellStyle name="Percent 28 2 3" xfId="36169"/>
    <cellStyle name="Percent 28 3" xfId="36170"/>
    <cellStyle name="Percent 29" xfId="36171"/>
    <cellStyle name="Percent 29 2" xfId="36172"/>
    <cellStyle name="Percent 29 2 2" xfId="36173"/>
    <cellStyle name="Percent 29 2 3" xfId="36174"/>
    <cellStyle name="Percent 29 3" xfId="36175"/>
    <cellStyle name="Percent 3" xfId="36176"/>
    <cellStyle name="Percent 3 10" xfId="36177"/>
    <cellStyle name="Percent 3 2" xfId="36178"/>
    <cellStyle name="Percent 3 2 2" xfId="36179"/>
    <cellStyle name="Percent 3 2 2 2" xfId="36180"/>
    <cellStyle name="Percent 3 2 2 2 2" xfId="36181"/>
    <cellStyle name="Percent 3 2 2 3" xfId="36182"/>
    <cellStyle name="Percent 3 2 2 4" xfId="36183"/>
    <cellStyle name="Percent 3 2 3" xfId="36184"/>
    <cellStyle name="Percent 3 2 3 2" xfId="36185"/>
    <cellStyle name="Percent 3 2 3 2 2" xfId="36186"/>
    <cellStyle name="Percent 3 2 3 3" xfId="36187"/>
    <cellStyle name="Percent 3 2 3 4" xfId="36188"/>
    <cellStyle name="Percent 3 2 4" xfId="36189"/>
    <cellStyle name="Percent 3 2 4 2" xfId="36190"/>
    <cellStyle name="Percent 3 2 5" xfId="36191"/>
    <cellStyle name="Percent 3 2 5 2" xfId="36192"/>
    <cellStyle name="Percent 3 2 6" xfId="36193"/>
    <cellStyle name="Percent 3 3" xfId="3"/>
    <cellStyle name="Percent 3 3 2" xfId="36194"/>
    <cellStyle name="Percent 3 3 2 2" xfId="36195"/>
    <cellStyle name="Percent 3 3 2 2 2" xfId="36196"/>
    <cellStyle name="Percent 3 3 2 3" xfId="36197"/>
    <cellStyle name="Percent 3 3 3" xfId="36198"/>
    <cellStyle name="Percent 3 3 3 2" xfId="36199"/>
    <cellStyle name="Percent 3 3 3 2 2" xfId="36200"/>
    <cellStyle name="Percent 3 3 3 3" xfId="36201"/>
    <cellStyle name="Percent 3 3 3 4" xfId="36202"/>
    <cellStyle name="Percent 3 3 4" xfId="36203"/>
    <cellStyle name="Percent 3 3 4 2" xfId="36204"/>
    <cellStyle name="Percent 3 3 4 2 2" xfId="36205"/>
    <cellStyle name="Percent 3 3 4 3" xfId="36206"/>
    <cellStyle name="Percent 3 3 5" xfId="36207"/>
    <cellStyle name="Percent 3 3 5 2" xfId="36208"/>
    <cellStyle name="Percent 3 3 6" xfId="36209"/>
    <cellStyle name="Percent 3 3 7" xfId="36210"/>
    <cellStyle name="Percent 3 4" xfId="36211"/>
    <cellStyle name="Percent 3 4 2" xfId="36212"/>
    <cellStyle name="Percent 3 4 2 2" xfId="36213"/>
    <cellStyle name="Percent 3 4 2 2 2" xfId="36214"/>
    <cellStyle name="Percent 3 4 2 3" xfId="36215"/>
    <cellStyle name="Percent 3 4 2 4" xfId="36216"/>
    <cellStyle name="Percent 3 4 3" xfId="36217"/>
    <cellStyle name="Percent 3 4 3 2" xfId="36218"/>
    <cellStyle name="Percent 3 4 3 3" xfId="36219"/>
    <cellStyle name="Percent 3 4 4" xfId="36220"/>
    <cellStyle name="Percent 3 4 4 2" xfId="36221"/>
    <cellStyle name="Percent 3 4 5" xfId="36222"/>
    <cellStyle name="Percent 3 5" xfId="36223"/>
    <cellStyle name="Percent 3 5 2" xfId="36224"/>
    <cellStyle name="Percent 3 5 2 2" xfId="36225"/>
    <cellStyle name="Percent 3 5 3" xfId="36226"/>
    <cellStyle name="Percent 3 6" xfId="36227"/>
    <cellStyle name="Percent 3 6 2" xfId="36228"/>
    <cellStyle name="Percent 3 6 2 2" xfId="36229"/>
    <cellStyle name="Percent 3 6 3" xfId="36230"/>
    <cellStyle name="Percent 3 7" xfId="36231"/>
    <cellStyle name="Percent 3 7 2" xfId="36232"/>
    <cellStyle name="Percent 3 7 3" xfId="36233"/>
    <cellStyle name="Percent 3 8" xfId="36234"/>
    <cellStyle name="Percent 3 8 2" xfId="36235"/>
    <cellStyle name="Percent 3 9" xfId="36236"/>
    <cellStyle name="Percent 3 9 2" xfId="36237"/>
    <cellStyle name="Percent 30" xfId="36238"/>
    <cellStyle name="Percent 30 2" xfId="36239"/>
    <cellStyle name="Percent 30 2 2" xfId="36240"/>
    <cellStyle name="Percent 30 2 3" xfId="36241"/>
    <cellStyle name="Percent 30 3" xfId="36242"/>
    <cellStyle name="Percent 31" xfId="36243"/>
    <cellStyle name="Percent 31 2" xfId="36244"/>
    <cellStyle name="Percent 31 2 2" xfId="36245"/>
    <cellStyle name="Percent 31 2 3" xfId="36246"/>
    <cellStyle name="Percent 31 3" xfId="36247"/>
    <cellStyle name="Percent 32" xfId="36248"/>
    <cellStyle name="Percent 32 2" xfId="36249"/>
    <cellStyle name="Percent 32 2 2" xfId="36250"/>
    <cellStyle name="Percent 32 3" xfId="36251"/>
    <cellStyle name="Percent 32 4" xfId="36252"/>
    <cellStyle name="Percent 33" xfId="36253"/>
    <cellStyle name="Percent 33 2" xfId="36254"/>
    <cellStyle name="Percent 33 2 2" xfId="36255"/>
    <cellStyle name="Percent 33 2 3" xfId="36256"/>
    <cellStyle name="Percent 33 3" xfId="36257"/>
    <cellStyle name="Percent 33 4" xfId="36258"/>
    <cellStyle name="Percent 34" xfId="36259"/>
    <cellStyle name="Percent 34 2" xfId="36260"/>
    <cellStyle name="Percent 34 2 2" xfId="36261"/>
    <cellStyle name="Percent 34 3" xfId="36262"/>
    <cellStyle name="Percent 35" xfId="36263"/>
    <cellStyle name="Percent 35 2" xfId="36264"/>
    <cellStyle name="Percent 35 2 2" xfId="36265"/>
    <cellStyle name="Percent 35 3" xfId="36266"/>
    <cellStyle name="Percent 36" xfId="36267"/>
    <cellStyle name="Percent 36 2" xfId="36268"/>
    <cellStyle name="Percent 36 2 2" xfId="36269"/>
    <cellStyle name="Percent 36 3" xfId="36270"/>
    <cellStyle name="Percent 37" xfId="36271"/>
    <cellStyle name="Percent 37 2" xfId="36272"/>
    <cellStyle name="Percent 37 2 2" xfId="36273"/>
    <cellStyle name="Percent 37 3" xfId="36274"/>
    <cellStyle name="Percent 38" xfId="36275"/>
    <cellStyle name="Percent 38 2" xfId="36276"/>
    <cellStyle name="Percent 38 2 2" xfId="36277"/>
    <cellStyle name="Percent 38 3" xfId="36278"/>
    <cellStyle name="Percent 39" xfId="36279"/>
    <cellStyle name="Percent 39 2" xfId="36280"/>
    <cellStyle name="Percent 39 2 2" xfId="36281"/>
    <cellStyle name="Percent 39 3" xfId="36282"/>
    <cellStyle name="Percent 4" xfId="36283"/>
    <cellStyle name="Percent 4 2" xfId="36284"/>
    <cellStyle name="Percent 4 2 2" xfId="36285"/>
    <cellStyle name="Percent 4 2 2 2" xfId="36286"/>
    <cellStyle name="Percent 4 2 2 2 2" xfId="36287"/>
    <cellStyle name="Percent 4 2 2 2 3" xfId="36288"/>
    <cellStyle name="Percent 4 2 2 3" xfId="36289"/>
    <cellStyle name="Percent 4 2 2 3 2" xfId="36290"/>
    <cellStyle name="Percent 4 2 2 4" xfId="36291"/>
    <cellStyle name="Percent 4 2 3" xfId="36292"/>
    <cellStyle name="Percent 4 2 3 2" xfId="36293"/>
    <cellStyle name="Percent 4 2 3 2 2" xfId="36294"/>
    <cellStyle name="Percent 4 2 3 3" xfId="36295"/>
    <cellStyle name="Percent 4 2 4" xfId="36296"/>
    <cellStyle name="Percent 4 2 4 2" xfId="36297"/>
    <cellStyle name="Percent 4 2 4 3" xfId="36298"/>
    <cellStyle name="Percent 4 2 5" xfId="36299"/>
    <cellStyle name="Percent 4 2 5 2" xfId="36300"/>
    <cellStyle name="Percent 4 2 6" xfId="36301"/>
    <cellStyle name="Percent 4 3" xfId="36302"/>
    <cellStyle name="Percent 4 3 2" xfId="36303"/>
    <cellStyle name="Percent 4 3 2 2" xfId="36304"/>
    <cellStyle name="Percent 4 3 2 2 2" xfId="36305"/>
    <cellStyle name="Percent 4 3 2 3" xfId="36306"/>
    <cellStyle name="Percent 4 3 2 4" xfId="36307"/>
    <cellStyle name="Percent 4 3 3" xfId="36308"/>
    <cellStyle name="Percent 4 3 3 2" xfId="36309"/>
    <cellStyle name="Percent 4 3 4" xfId="36310"/>
    <cellStyle name="Percent 4 3 4 2" xfId="36311"/>
    <cellStyle name="Percent 4 3 5" xfId="36312"/>
    <cellStyle name="Percent 4 3 6" xfId="36313"/>
    <cellStyle name="Percent 4 3 7" xfId="36314"/>
    <cellStyle name="Percent 4 4" xfId="36315"/>
    <cellStyle name="Percent 4 4 2" xfId="36316"/>
    <cellStyle name="Percent 4 4 2 2" xfId="36317"/>
    <cellStyle name="Percent 4 4 3" xfId="36318"/>
    <cellStyle name="Percent 4 4 4" xfId="36319"/>
    <cellStyle name="Percent 4 5" xfId="36320"/>
    <cellStyle name="Percent 4 5 2" xfId="36321"/>
    <cellStyle name="Percent 4 5 2 2" xfId="36322"/>
    <cellStyle name="Percent 4 5 3" xfId="36323"/>
    <cellStyle name="Percent 4 5 4" xfId="36324"/>
    <cellStyle name="Percent 4 6" xfId="36325"/>
    <cellStyle name="Percent 4 6 2" xfId="36326"/>
    <cellStyle name="Percent 4 7" xfId="36327"/>
    <cellStyle name="Percent 4 7 2" xfId="36328"/>
    <cellStyle name="Percent 4 8" xfId="36329"/>
    <cellStyle name="Percent 40" xfId="36330"/>
    <cellStyle name="Percent 40 2" xfId="36331"/>
    <cellStyle name="Percent 40 2 2" xfId="36332"/>
    <cellStyle name="Percent 40 3" xfId="36333"/>
    <cellStyle name="Percent 41" xfId="36334"/>
    <cellStyle name="Percent 41 2" xfId="36335"/>
    <cellStyle name="Percent 41 2 2" xfId="36336"/>
    <cellStyle name="Percent 41 3" xfId="36337"/>
    <cellStyle name="Percent 41 4" xfId="36338"/>
    <cellStyle name="Percent 42" xfId="36339"/>
    <cellStyle name="Percent 42 2" xfId="36340"/>
    <cellStyle name="Percent 42 2 2" xfId="36341"/>
    <cellStyle name="Percent 42 3" xfId="36342"/>
    <cellStyle name="Percent 43" xfId="36343"/>
    <cellStyle name="Percent 43 2" xfId="36344"/>
    <cellStyle name="Percent 43 2 2" xfId="36345"/>
    <cellStyle name="Percent 43 3" xfId="36346"/>
    <cellStyle name="Percent 44" xfId="36347"/>
    <cellStyle name="Percent 44 2" xfId="36348"/>
    <cellStyle name="Percent 44 2 2" xfId="36349"/>
    <cellStyle name="Percent 44 3" xfId="36350"/>
    <cellStyle name="Percent 45" xfId="36351"/>
    <cellStyle name="Percent 45 2" xfId="36352"/>
    <cellStyle name="Percent 45 2 2" xfId="36353"/>
    <cellStyle name="Percent 45 3" xfId="36354"/>
    <cellStyle name="Percent 46" xfId="36355"/>
    <cellStyle name="Percent 46 2" xfId="36356"/>
    <cellStyle name="Percent 46 2 2" xfId="36357"/>
    <cellStyle name="Percent 47" xfId="36358"/>
    <cellStyle name="Percent 47 2" xfId="36359"/>
    <cellStyle name="Percent 47 2 2" xfId="36360"/>
    <cellStyle name="Percent 48" xfId="36361"/>
    <cellStyle name="Percent 48 2" xfId="36362"/>
    <cellStyle name="Percent 48 2 2" xfId="36363"/>
    <cellStyle name="Percent 49" xfId="36364"/>
    <cellStyle name="Percent 49 2" xfId="36365"/>
    <cellStyle name="Percent 49 2 2" xfId="36366"/>
    <cellStyle name="Percent 5" xfId="36367"/>
    <cellStyle name="Percent 5 2" xfId="36368"/>
    <cellStyle name="Percent 5 2 2" xfId="36369"/>
    <cellStyle name="Percent 5 2 2 2" xfId="36370"/>
    <cellStyle name="Percent 5 2 2 2 2" xfId="36371"/>
    <cellStyle name="Percent 5 2 2 3" xfId="36372"/>
    <cellStyle name="Percent 5 2 2 4" xfId="36373"/>
    <cellStyle name="Percent 5 2 3" xfId="36374"/>
    <cellStyle name="Percent 5 2 3 2" xfId="36375"/>
    <cellStyle name="Percent 5 2 4" xfId="36376"/>
    <cellStyle name="Percent 5 2 4 2" xfId="36377"/>
    <cellStyle name="Percent 5 2 5" xfId="36378"/>
    <cellStyle name="Percent 5 3" xfId="36379"/>
    <cellStyle name="Percent 5 3 2" xfId="36380"/>
    <cellStyle name="Percent 5 3 2 2" xfId="36381"/>
    <cellStyle name="Percent 5 3 3" xfId="36382"/>
    <cellStyle name="Percent 5 3 4" xfId="36383"/>
    <cellStyle name="Percent 5 4" xfId="36384"/>
    <cellStyle name="Percent 5 4 2" xfId="36385"/>
    <cellStyle name="Percent 5 4 2 2" xfId="36386"/>
    <cellStyle name="Percent 5 4 3" xfId="36387"/>
    <cellStyle name="Percent 5 4 4" xfId="36388"/>
    <cellStyle name="Percent 5 5" xfId="36389"/>
    <cellStyle name="Percent 5 5 2" xfId="36390"/>
    <cellStyle name="Percent 5 6" xfId="36391"/>
    <cellStyle name="Percent 5 6 2" xfId="36392"/>
    <cellStyle name="Percent 5 7" xfId="36393"/>
    <cellStyle name="Percent 50" xfId="36394"/>
    <cellStyle name="Percent 50 2" xfId="36395"/>
    <cellStyle name="Percent 50 2 2" xfId="36396"/>
    <cellStyle name="Percent 51" xfId="36397"/>
    <cellStyle name="Percent 51 2" xfId="36398"/>
    <cellStyle name="Percent 51 2 2" xfId="36399"/>
    <cellStyle name="Percent 52" xfId="36400"/>
    <cellStyle name="Percent 52 2" xfId="36401"/>
    <cellStyle name="Percent 52 2 2" xfId="36402"/>
    <cellStyle name="Percent 53" xfId="36403"/>
    <cellStyle name="Percent 53 2" xfId="36404"/>
    <cellStyle name="Percent 53 2 2" xfId="36405"/>
    <cellStyle name="Percent 54" xfId="36406"/>
    <cellStyle name="Percent 54 2" xfId="36407"/>
    <cellStyle name="Percent 54 2 2" xfId="36408"/>
    <cellStyle name="Percent 55" xfId="36409"/>
    <cellStyle name="Percent 55 2" xfId="36410"/>
    <cellStyle name="Percent 55 2 2" xfId="36411"/>
    <cellStyle name="Percent 56" xfId="36412"/>
    <cellStyle name="Percent 56 2" xfId="36413"/>
    <cellStyle name="Percent 56 2 2" xfId="36414"/>
    <cellStyle name="Percent 57" xfId="36415"/>
    <cellStyle name="Percent 57 2" xfId="36416"/>
    <cellStyle name="Percent 57 2 2" xfId="36417"/>
    <cellStyle name="Percent 58" xfId="36418"/>
    <cellStyle name="Percent 58 2" xfId="36419"/>
    <cellStyle name="Percent 58 2 2" xfId="36420"/>
    <cellStyle name="Percent 59" xfId="36421"/>
    <cellStyle name="Percent 59 2" xfId="36422"/>
    <cellStyle name="Percent 59 2 2" xfId="36423"/>
    <cellStyle name="Percent 6" xfId="36424"/>
    <cellStyle name="Percent 6 2" xfId="36425"/>
    <cellStyle name="Percent 6 2 2" xfId="36426"/>
    <cellStyle name="Percent 6 2 2 2" xfId="36427"/>
    <cellStyle name="Percent 6 2 2 2 2" xfId="36428"/>
    <cellStyle name="Percent 6 2 2 2 3" xfId="36429"/>
    <cellStyle name="Percent 6 2 2 3" xfId="36430"/>
    <cellStyle name="Percent 6 2 2 4" xfId="36431"/>
    <cellStyle name="Percent 6 2 3" xfId="36432"/>
    <cellStyle name="Percent 6 2 3 2" xfId="36433"/>
    <cellStyle name="Percent 6 2 3 2 2" xfId="36434"/>
    <cellStyle name="Percent 6 2 3 3" xfId="36435"/>
    <cellStyle name="Percent 6 2 4" xfId="36436"/>
    <cellStyle name="Percent 6 2 4 2" xfId="36437"/>
    <cellStyle name="Percent 6 2 5" xfId="36438"/>
    <cellStyle name="Percent 6 2 6" xfId="36439"/>
    <cellStyle name="Percent 6 3" xfId="36440"/>
    <cellStyle name="Percent 6 3 2" xfId="36441"/>
    <cellStyle name="Percent 6 3 2 2" xfId="36442"/>
    <cellStyle name="Percent 6 3 3" xfId="36443"/>
    <cellStyle name="Percent 6 3 4" xfId="36444"/>
    <cellStyle name="Percent 6 4" xfId="36445"/>
    <cellStyle name="Percent 6 4 2" xfId="36446"/>
    <cellStyle name="Percent 6 4 2 2" xfId="36447"/>
    <cellStyle name="Percent 6 4 3" xfId="36448"/>
    <cellStyle name="Percent 6 4 4" xfId="36449"/>
    <cellStyle name="Percent 6 5" xfId="36450"/>
    <cellStyle name="Percent 6 5 2" xfId="36451"/>
    <cellStyle name="Percent 6 6" xfId="36452"/>
    <cellStyle name="Percent 6 6 2" xfId="36453"/>
    <cellStyle name="Percent 6 7" xfId="36454"/>
    <cellStyle name="Percent 60" xfId="36455"/>
    <cellStyle name="Percent 60 2" xfId="36456"/>
    <cellStyle name="Percent 60 2 2" xfId="36457"/>
    <cellStyle name="Percent 61" xfId="36458"/>
    <cellStyle name="Percent 61 2" xfId="36459"/>
    <cellStyle name="Percent 61 2 2" xfId="36460"/>
    <cellStyle name="Percent 62" xfId="36461"/>
    <cellStyle name="Percent 62 2" xfId="36462"/>
    <cellStyle name="Percent 62 2 2" xfId="36463"/>
    <cellStyle name="Percent 63" xfId="36464"/>
    <cellStyle name="Percent 63 2" xfId="36465"/>
    <cellStyle name="Percent 63 2 2" xfId="36466"/>
    <cellStyle name="Percent 64" xfId="36467"/>
    <cellStyle name="Percent 64 2" xfId="36468"/>
    <cellStyle name="Percent 64 2 2" xfId="36469"/>
    <cellStyle name="Percent 64 3" xfId="36470"/>
    <cellStyle name="Percent 65" xfId="36471"/>
    <cellStyle name="Percent 65 2" xfId="36472"/>
    <cellStyle name="Percent 65 2 2" xfId="36473"/>
    <cellStyle name="Percent 65 2 2 2" xfId="36474"/>
    <cellStyle name="Percent 65 2 3" xfId="36475"/>
    <cellStyle name="Percent 65 3" xfId="36476"/>
    <cellStyle name="Percent 65 3 2" xfId="36477"/>
    <cellStyle name="Percent 65 4" xfId="36478"/>
    <cellStyle name="Percent 66" xfId="36479"/>
    <cellStyle name="Percent 66 2" xfId="36480"/>
    <cellStyle name="Percent 66 2 2" xfId="36481"/>
    <cellStyle name="Percent 66 3" xfId="36482"/>
    <cellStyle name="Percent 67" xfId="36483"/>
    <cellStyle name="Percent 67 2" xfId="36484"/>
    <cellStyle name="Percent 67 2 2" xfId="36485"/>
    <cellStyle name="Percent 67 3" xfId="36486"/>
    <cellStyle name="Percent 68" xfId="36487"/>
    <cellStyle name="Percent 68 2" xfId="36488"/>
    <cellStyle name="Percent 68 2 2" xfId="36489"/>
    <cellStyle name="Percent 68 3" xfId="36490"/>
    <cellStyle name="Percent 69" xfId="36491"/>
    <cellStyle name="Percent 69 2" xfId="36492"/>
    <cellStyle name="Percent 69 2 2" xfId="36493"/>
    <cellStyle name="Percent 69 3" xfId="36494"/>
    <cellStyle name="Percent 7" xfId="36495"/>
    <cellStyle name="Percent 7 10" xfId="36496"/>
    <cellStyle name="Percent 7 2" xfId="36497"/>
    <cellStyle name="Percent 7 2 2" xfId="36498"/>
    <cellStyle name="Percent 7 2 2 2" xfId="36499"/>
    <cellStyle name="Percent 7 2 2 3" xfId="36500"/>
    <cellStyle name="Percent 7 2 3" xfId="36501"/>
    <cellStyle name="Percent 7 2 3 2" xfId="36502"/>
    <cellStyle name="Percent 7 2 4" xfId="36503"/>
    <cellStyle name="Percent 7 2 5" xfId="36504"/>
    <cellStyle name="Percent 7 3" xfId="36505"/>
    <cellStyle name="Percent 7 3 2" xfId="36506"/>
    <cellStyle name="Percent 7 3 2 2" xfId="36507"/>
    <cellStyle name="Percent 7 3 3" xfId="36508"/>
    <cellStyle name="Percent 7 3 3 2" xfId="36509"/>
    <cellStyle name="Percent 7 3 4" xfId="36510"/>
    <cellStyle name="Percent 7 3 4 2" xfId="36511"/>
    <cellStyle name="Percent 7 3 5" xfId="36512"/>
    <cellStyle name="Percent 7 4" xfId="36513"/>
    <cellStyle name="Percent 7 4 2" xfId="36514"/>
    <cellStyle name="Percent 7 4 2 2" xfId="36515"/>
    <cellStyle name="Percent 7 4 3" xfId="36516"/>
    <cellStyle name="Percent 7 5" xfId="36517"/>
    <cellStyle name="Percent 7 5 2" xfId="36518"/>
    <cellStyle name="Percent 7 5 2 2" xfId="36519"/>
    <cellStyle name="Percent 7 5 3" xfId="36520"/>
    <cellStyle name="Percent 7 6" xfId="36521"/>
    <cellStyle name="Percent 7 6 2" xfId="36522"/>
    <cellStyle name="Percent 7 7" xfId="36523"/>
    <cellStyle name="Percent 7 7 2" xfId="36524"/>
    <cellStyle name="Percent 7 8" xfId="36525"/>
    <cellStyle name="Percent 7 8 2" xfId="36526"/>
    <cellStyle name="Percent 7 9" xfId="36527"/>
    <cellStyle name="Percent 70" xfId="36528"/>
    <cellStyle name="Percent 70 2" xfId="36529"/>
    <cellStyle name="Percent 70 2 2" xfId="36530"/>
    <cellStyle name="Percent 70 3" xfId="36531"/>
    <cellStyle name="Percent 71" xfId="36532"/>
    <cellStyle name="Percent 71 2" xfId="36533"/>
    <cellStyle name="Percent 71 2 2" xfId="36534"/>
    <cellStyle name="Percent 71 3" xfId="36535"/>
    <cellStyle name="Percent 72" xfId="36536"/>
    <cellStyle name="Percent 72 2" xfId="36537"/>
    <cellStyle name="Percent 72 2 2" xfId="36538"/>
    <cellStyle name="Percent 72 3" xfId="36539"/>
    <cellStyle name="Percent 73" xfId="36540"/>
    <cellStyle name="Percent 73 2" xfId="36541"/>
    <cellStyle name="Percent 73 2 2" xfId="36542"/>
    <cellStyle name="Percent 73 3" xfId="36543"/>
    <cellStyle name="Percent 74" xfId="36544"/>
    <cellStyle name="Percent 74 2" xfId="36545"/>
    <cellStyle name="Percent 74 2 2" xfId="36546"/>
    <cellStyle name="Percent 74 3" xfId="36547"/>
    <cellStyle name="Percent 75" xfId="36548"/>
    <cellStyle name="Percent 75 2" xfId="36549"/>
    <cellStyle name="Percent 75 2 2" xfId="36550"/>
    <cellStyle name="Percent 75 3" xfId="36551"/>
    <cellStyle name="Percent 76" xfId="36552"/>
    <cellStyle name="Percent 76 2" xfId="36553"/>
    <cellStyle name="Percent 76 2 2" xfId="36554"/>
    <cellStyle name="Percent 76 3" xfId="36555"/>
    <cellStyle name="Percent 77" xfId="36556"/>
    <cellStyle name="Percent 77 2" xfId="36557"/>
    <cellStyle name="Percent 78" xfId="36558"/>
    <cellStyle name="Percent 78 2" xfId="36559"/>
    <cellStyle name="Percent 79" xfId="36560"/>
    <cellStyle name="Percent 79 2" xfId="36561"/>
    <cellStyle name="Percent 79 3" xfId="36562"/>
    <cellStyle name="Percent 79 4" xfId="36563"/>
    <cellStyle name="Percent 8" xfId="36564"/>
    <cellStyle name="Percent 8 2" xfId="36565"/>
    <cellStyle name="Percent 8 2 2" xfId="36566"/>
    <cellStyle name="Percent 8 2 2 2" xfId="36567"/>
    <cellStyle name="Percent 8 2 2 2 2" xfId="36568"/>
    <cellStyle name="Percent 8 2 2 2 3" xfId="36569"/>
    <cellStyle name="Percent 8 2 2 2 4" xfId="36570"/>
    <cellStyle name="Percent 8 2 2 3" xfId="36571"/>
    <cellStyle name="Percent 8 2 2 4" xfId="36572"/>
    <cellStyle name="Percent 8 2 2 5" xfId="36573"/>
    <cellStyle name="Percent 8 2 3" xfId="36574"/>
    <cellStyle name="Percent 8 2 3 2" xfId="36575"/>
    <cellStyle name="Percent 8 2 3 2 2" xfId="36576"/>
    <cellStyle name="Percent 8 2 3 3" xfId="36577"/>
    <cellStyle name="Percent 8 2 4" xfId="36578"/>
    <cellStyle name="Percent 8 2 4 2" xfId="36579"/>
    <cellStyle name="Percent 8 2 5" xfId="36580"/>
    <cellStyle name="Percent 8 2 6" xfId="36581"/>
    <cellStyle name="Percent 8 3" xfId="36582"/>
    <cellStyle name="Percent 8 3 2" xfId="36583"/>
    <cellStyle name="Percent 8 3 2 2" xfId="36584"/>
    <cellStyle name="Percent 8 3 2 3" xfId="36585"/>
    <cellStyle name="Percent 8 3 3" xfId="36586"/>
    <cellStyle name="Percent 8 3 4" xfId="36587"/>
    <cellStyle name="Percent 8 4" xfId="36588"/>
    <cellStyle name="Percent 8 4 2" xfId="36589"/>
    <cellStyle name="Percent 8 4 2 2" xfId="36590"/>
    <cellStyle name="Percent 8 4 3" xfId="36591"/>
    <cellStyle name="Percent 8 4 4" xfId="36592"/>
    <cellStyle name="Percent 8 5" xfId="36593"/>
    <cellStyle name="Percent 8 5 2" xfId="36594"/>
    <cellStyle name="Percent 8 5 2 2" xfId="36595"/>
    <cellStyle name="Percent 8 5 3" xfId="36596"/>
    <cellStyle name="Percent 8 6" xfId="36597"/>
    <cellStyle name="Percent 8 6 2" xfId="36598"/>
    <cellStyle name="Percent 8 7" xfId="36599"/>
    <cellStyle name="Percent 8 8" xfId="36600"/>
    <cellStyle name="Percent 80" xfId="36601"/>
    <cellStyle name="Percent 80 2" xfId="36602"/>
    <cellStyle name="Percent 80 3" xfId="36603"/>
    <cellStyle name="Percent 80 4" xfId="36604"/>
    <cellStyle name="Percent 81" xfId="36605"/>
    <cellStyle name="Percent 81 2" xfId="36606"/>
    <cellStyle name="Percent 81 3" xfId="36607"/>
    <cellStyle name="Percent 81 4" xfId="36608"/>
    <cellStyle name="Percent 82" xfId="36609"/>
    <cellStyle name="Percent 82 2" xfId="36610"/>
    <cellStyle name="Percent 82 3" xfId="36611"/>
    <cellStyle name="Percent 82 4" xfId="36612"/>
    <cellStyle name="Percent 83" xfId="36613"/>
    <cellStyle name="Percent 83 2" xfId="36614"/>
    <cellStyle name="Percent 83 3" xfId="36615"/>
    <cellStyle name="Percent 83 4" xfId="36616"/>
    <cellStyle name="Percent 84" xfId="36617"/>
    <cellStyle name="Percent 84 2" xfId="36618"/>
    <cellStyle name="Percent 84 3" xfId="36619"/>
    <cellStyle name="Percent 84 4" xfId="36620"/>
    <cellStyle name="Percent 85" xfId="36621"/>
    <cellStyle name="Percent 85 2" xfId="36622"/>
    <cellStyle name="Percent 85 3" xfId="36623"/>
    <cellStyle name="Percent 85 4" xfId="36624"/>
    <cellStyle name="Percent 86" xfId="36625"/>
    <cellStyle name="Percent 86 2" xfId="36626"/>
    <cellStyle name="Percent 87" xfId="36627"/>
    <cellStyle name="Percent 87 2" xfId="36628"/>
    <cellStyle name="Percent 87 3" xfId="36629"/>
    <cellStyle name="Percent 88" xfId="36630"/>
    <cellStyle name="Percent 88 2" xfId="36631"/>
    <cellStyle name="Percent 88 3" xfId="36632"/>
    <cellStyle name="Percent 89" xfId="36633"/>
    <cellStyle name="Percent 89 2" xfId="36634"/>
    <cellStyle name="Percent 89 3" xfId="36635"/>
    <cellStyle name="Percent 9" xfId="36636"/>
    <cellStyle name="Percent 9 2" xfId="36637"/>
    <cellStyle name="Percent 9 2 2" xfId="36638"/>
    <cellStyle name="Percent 9 2 2 2" xfId="36639"/>
    <cellStyle name="Percent 9 2 2 2 2" xfId="36640"/>
    <cellStyle name="Percent 9 2 2 2 3" xfId="36641"/>
    <cellStyle name="Percent 9 2 2 3" xfId="36642"/>
    <cellStyle name="Percent 9 2 2 4" xfId="36643"/>
    <cellStyle name="Percent 9 2 3" xfId="36644"/>
    <cellStyle name="Percent 9 2 3 2" xfId="36645"/>
    <cellStyle name="Percent 9 2 3 2 2" xfId="36646"/>
    <cellStyle name="Percent 9 2 3 3" xfId="36647"/>
    <cellStyle name="Percent 9 2 4" xfId="36648"/>
    <cellStyle name="Percent 9 2 4 2" xfId="36649"/>
    <cellStyle name="Percent 9 2 5" xfId="36650"/>
    <cellStyle name="Percent 9 2 6" xfId="36651"/>
    <cellStyle name="Percent 9 3" xfId="36652"/>
    <cellStyle name="Percent 9 3 2" xfId="36653"/>
    <cellStyle name="Percent 9 3 2 2" xfId="36654"/>
    <cellStyle name="Percent 9 3 2 3" xfId="36655"/>
    <cellStyle name="Percent 9 3 3" xfId="36656"/>
    <cellStyle name="Percent 9 3 4" xfId="36657"/>
    <cellStyle name="Percent 9 4" xfId="36658"/>
    <cellStyle name="Percent 9 4 2" xfId="36659"/>
    <cellStyle name="Percent 9 4 2 2" xfId="36660"/>
    <cellStyle name="Percent 9 4 3" xfId="36661"/>
    <cellStyle name="Percent 9 5" xfId="36662"/>
    <cellStyle name="Percent 9 5 2" xfId="36663"/>
    <cellStyle name="Percent 9 5 2 2" xfId="36664"/>
    <cellStyle name="Percent 9 5 3" xfId="36665"/>
    <cellStyle name="Percent 9 6" xfId="36666"/>
    <cellStyle name="Percent 9 6 2" xfId="36667"/>
    <cellStyle name="Percent 9 7" xfId="36668"/>
    <cellStyle name="Percent 9 8" xfId="36669"/>
    <cellStyle name="Percent 90" xfId="36670"/>
    <cellStyle name="Percent 90 2" xfId="36671"/>
    <cellStyle name="Percent 91" xfId="36672"/>
    <cellStyle name="Percent 91 2" xfId="36673"/>
    <cellStyle name="Percent 92" xfId="36674"/>
    <cellStyle name="Percent 92 2" xfId="36675"/>
    <cellStyle name="Percent 93" xfId="36676"/>
    <cellStyle name="Percent 93 2" xfId="36677"/>
    <cellStyle name="Percent 94" xfId="36678"/>
    <cellStyle name="Percent 94 2" xfId="36679"/>
    <cellStyle name="Percent 95" xfId="36680"/>
    <cellStyle name="Percent 95 2" xfId="36681"/>
    <cellStyle name="Percent 96" xfId="36682"/>
    <cellStyle name="Percent 96 2" xfId="36683"/>
    <cellStyle name="Percent 97" xfId="36684"/>
    <cellStyle name="Percent 97 2" xfId="36685"/>
    <cellStyle name="Percent 98" xfId="36686"/>
    <cellStyle name="Percent 99" xfId="36687"/>
    <cellStyle name="Processing" xfId="36688"/>
    <cellStyle name="Processing 2" xfId="36689"/>
    <cellStyle name="Processing 2 2" xfId="36690"/>
    <cellStyle name="Processing 2 2 2" xfId="36691"/>
    <cellStyle name="Processing 2 2 2 2" xfId="36692"/>
    <cellStyle name="Processing 2 2 2 2 2" xfId="36693"/>
    <cellStyle name="Processing 2 2 2 3" xfId="36694"/>
    <cellStyle name="Processing 2 2 2 4" xfId="36695"/>
    <cellStyle name="Processing 2 2 3" xfId="36696"/>
    <cellStyle name="Processing 2 2 3 2" xfId="36697"/>
    <cellStyle name="Processing 2 2 4" xfId="36698"/>
    <cellStyle name="Processing 2 2 4 2" xfId="36699"/>
    <cellStyle name="Processing 2 2 5" xfId="36700"/>
    <cellStyle name="Processing 2 3" xfId="36701"/>
    <cellStyle name="Processing 2 3 2" xfId="36702"/>
    <cellStyle name="Processing 2 3 2 2" xfId="36703"/>
    <cellStyle name="Processing 2 3 3" xfId="36704"/>
    <cellStyle name="Processing 2 3 4" xfId="36705"/>
    <cellStyle name="Processing 2 4" xfId="36706"/>
    <cellStyle name="Processing 2 4 2" xfId="36707"/>
    <cellStyle name="Processing 2 4 2 2" xfId="36708"/>
    <cellStyle name="Processing 2 4 3" xfId="36709"/>
    <cellStyle name="Processing 2 5" xfId="36710"/>
    <cellStyle name="Processing 2 5 2" xfId="36711"/>
    <cellStyle name="Processing 2 6" xfId="36712"/>
    <cellStyle name="Processing 2 6 2" xfId="36713"/>
    <cellStyle name="Processing 2 7" xfId="36714"/>
    <cellStyle name="Processing 3" xfId="36715"/>
    <cellStyle name="Processing 3 2" xfId="36716"/>
    <cellStyle name="Processing 3 2 2" xfId="36717"/>
    <cellStyle name="Processing 3 2 2 2" xfId="36718"/>
    <cellStyle name="Processing 3 2 3" xfId="36719"/>
    <cellStyle name="Processing 3 2 4" xfId="36720"/>
    <cellStyle name="Processing 3 3" xfId="36721"/>
    <cellStyle name="Processing 3 3 2" xfId="36722"/>
    <cellStyle name="Processing 3 4" xfId="36723"/>
    <cellStyle name="Processing 3 4 2" xfId="36724"/>
    <cellStyle name="Processing 3 5" xfId="36725"/>
    <cellStyle name="Processing 4" xfId="36726"/>
    <cellStyle name="Processing 4 2" xfId="36727"/>
    <cellStyle name="Processing 4 2 2" xfId="36728"/>
    <cellStyle name="Processing 4 3" xfId="36729"/>
    <cellStyle name="Processing 4 4" xfId="36730"/>
    <cellStyle name="Processing 5" xfId="36731"/>
    <cellStyle name="Processing 5 2" xfId="36732"/>
    <cellStyle name="Processing 5 2 2" xfId="36733"/>
    <cellStyle name="Processing 5 3" xfId="36734"/>
    <cellStyle name="Processing 5 4" xfId="36735"/>
    <cellStyle name="Processing 6" xfId="36736"/>
    <cellStyle name="Processing 6 2" xfId="36737"/>
    <cellStyle name="Processing 7" xfId="36738"/>
    <cellStyle name="Processing 7 2" xfId="36739"/>
    <cellStyle name="Processing 8" xfId="36740"/>
    <cellStyle name="Processing_AURORA Total New" xfId="36741"/>
    <cellStyle name="Protected" xfId="36742"/>
    <cellStyle name="ProtectedDates" xfId="36743"/>
    <cellStyle name="PSChar" xfId="36744"/>
    <cellStyle name="PSChar 2" xfId="36745"/>
    <cellStyle name="PSChar 2 2" xfId="36746"/>
    <cellStyle name="PSChar 2 2 2" xfId="36747"/>
    <cellStyle name="PSChar 2 2 3" xfId="36748"/>
    <cellStyle name="PSChar 2 3" xfId="36749"/>
    <cellStyle name="PSChar 2 3 2" xfId="36750"/>
    <cellStyle name="PSChar 2 4" xfId="36751"/>
    <cellStyle name="PSChar 2 5" xfId="36752"/>
    <cellStyle name="PSChar 3" xfId="36753"/>
    <cellStyle name="PSChar 3 2" xfId="36754"/>
    <cellStyle name="PSChar 3 3" xfId="36755"/>
    <cellStyle name="PSChar 4" xfId="36756"/>
    <cellStyle name="PSChar 4 2" xfId="36757"/>
    <cellStyle name="PSChar 5" xfId="36758"/>
    <cellStyle name="PSChar 6" xfId="36759"/>
    <cellStyle name="PSDate" xfId="36760"/>
    <cellStyle name="PSDate 2" xfId="36761"/>
    <cellStyle name="PSDate 2 2" xfId="36762"/>
    <cellStyle name="PSDate 2 2 2" xfId="36763"/>
    <cellStyle name="PSDate 2 2 3" xfId="36764"/>
    <cellStyle name="PSDate 2 3" xfId="36765"/>
    <cellStyle name="PSDate 2 3 2" xfId="36766"/>
    <cellStyle name="PSDate 2 4" xfId="36767"/>
    <cellStyle name="PSDate 2 5" xfId="36768"/>
    <cellStyle name="PSDate 3" xfId="36769"/>
    <cellStyle name="PSDate 3 2" xfId="36770"/>
    <cellStyle name="PSDate 3 3" xfId="36771"/>
    <cellStyle name="PSDate 4" xfId="36772"/>
    <cellStyle name="PSDate 4 2" xfId="36773"/>
    <cellStyle name="PSDate 5" xfId="36774"/>
    <cellStyle name="PSDate 6" xfId="36775"/>
    <cellStyle name="PSDec" xfId="36776"/>
    <cellStyle name="PSDec 2" xfId="36777"/>
    <cellStyle name="PSDec 2 2" xfId="36778"/>
    <cellStyle name="PSDec 2 2 2" xfId="36779"/>
    <cellStyle name="PSDec 2 2 3" xfId="36780"/>
    <cellStyle name="PSDec 2 3" xfId="36781"/>
    <cellStyle name="PSDec 2 3 2" xfId="36782"/>
    <cellStyle name="PSDec 2 4" xfId="36783"/>
    <cellStyle name="PSDec 2 5" xfId="36784"/>
    <cellStyle name="PSDec 3" xfId="36785"/>
    <cellStyle name="PSDec 3 2" xfId="36786"/>
    <cellStyle name="PSDec 3 3" xfId="36787"/>
    <cellStyle name="PSDec 4" xfId="36788"/>
    <cellStyle name="PSDec 4 2" xfId="36789"/>
    <cellStyle name="PSDec 5" xfId="36790"/>
    <cellStyle name="PSDec 6" xfId="36791"/>
    <cellStyle name="PSHeading" xfId="36792"/>
    <cellStyle name="PSHeading 2" xfId="36793"/>
    <cellStyle name="PSHeading 2 2" xfId="36794"/>
    <cellStyle name="PSHeading 2 2 2" xfId="36795"/>
    <cellStyle name="PSHeading 2 2 3" xfId="36796"/>
    <cellStyle name="PSHeading 2 2 4" xfId="36797"/>
    <cellStyle name="PSHeading 2 3" xfId="36798"/>
    <cellStyle name="PSHeading 2 3 2" xfId="36799"/>
    <cellStyle name="PSHeading 2 4" xfId="36800"/>
    <cellStyle name="PSHeading 2 5" xfId="36801"/>
    <cellStyle name="PSHeading 3" xfId="36802"/>
    <cellStyle name="PSHeading 3 2" xfId="36803"/>
    <cellStyle name="PSHeading 3 3" xfId="36804"/>
    <cellStyle name="PSHeading 4" xfId="36805"/>
    <cellStyle name="PSHeading 4 2" xfId="36806"/>
    <cellStyle name="PSHeading 5" xfId="36807"/>
    <cellStyle name="PSHeading 6" xfId="36808"/>
    <cellStyle name="PSInt" xfId="36809"/>
    <cellStyle name="PSInt 2" xfId="36810"/>
    <cellStyle name="PSInt 2 2" xfId="36811"/>
    <cellStyle name="PSInt 2 2 2" xfId="36812"/>
    <cellStyle name="PSInt 2 2 3" xfId="36813"/>
    <cellStyle name="PSInt 2 3" xfId="36814"/>
    <cellStyle name="PSInt 2 3 2" xfId="36815"/>
    <cellStyle name="PSInt 2 4" xfId="36816"/>
    <cellStyle name="PSInt 2 5" xfId="36817"/>
    <cellStyle name="PSInt 3" xfId="36818"/>
    <cellStyle name="PSInt 3 2" xfId="36819"/>
    <cellStyle name="PSInt 3 3" xfId="36820"/>
    <cellStyle name="PSInt 4" xfId="36821"/>
    <cellStyle name="PSInt 4 2" xfId="36822"/>
    <cellStyle name="PSInt 5" xfId="36823"/>
    <cellStyle name="PSInt 6" xfId="36824"/>
    <cellStyle name="PSSpacer" xfId="36825"/>
    <cellStyle name="PSSpacer 2" xfId="36826"/>
    <cellStyle name="PSSpacer 2 2" xfId="36827"/>
    <cellStyle name="PSSpacer 2 2 2" xfId="36828"/>
    <cellStyle name="PSSpacer 2 2 3" xfId="36829"/>
    <cellStyle name="PSSpacer 2 3" xfId="36830"/>
    <cellStyle name="PSSpacer 2 3 2" xfId="36831"/>
    <cellStyle name="PSSpacer 2 4" xfId="36832"/>
    <cellStyle name="PSSpacer 2 5" xfId="36833"/>
    <cellStyle name="PSSpacer 3" xfId="36834"/>
    <cellStyle name="PSSpacer 3 2" xfId="36835"/>
    <cellStyle name="PSSpacer 3 3" xfId="36836"/>
    <cellStyle name="PSSpacer 4" xfId="36837"/>
    <cellStyle name="PSSpacer 4 2" xfId="36838"/>
    <cellStyle name="PSSpacer 5" xfId="36839"/>
    <cellStyle name="PSSpacer 6" xfId="36840"/>
    <cellStyle name="purple - Style8" xfId="36841"/>
    <cellStyle name="purple - Style8 2" xfId="36842"/>
    <cellStyle name="purple - Style8 2 2" xfId="36843"/>
    <cellStyle name="purple - Style8 2 2 2" xfId="36844"/>
    <cellStyle name="purple - Style8 2 3" xfId="36845"/>
    <cellStyle name="purple - Style8 2 4" xfId="36846"/>
    <cellStyle name="purple - Style8 3" xfId="36847"/>
    <cellStyle name="purple - Style8 3 2" xfId="36848"/>
    <cellStyle name="purple - Style8 3 2 2" xfId="36849"/>
    <cellStyle name="purple - Style8 3 3" xfId="36850"/>
    <cellStyle name="purple - Style8 3 4" xfId="36851"/>
    <cellStyle name="purple - Style8 4" xfId="36852"/>
    <cellStyle name="purple - Style8 4 2" xfId="36853"/>
    <cellStyle name="purple - Style8 5" xfId="36854"/>
    <cellStyle name="purple - Style8 6" xfId="36855"/>
    <cellStyle name="purple - Style8_Electric Rev Req Model (2009 GRC) Rebuttal" xfId="36856"/>
    <cellStyle name="RED" xfId="36857"/>
    <cellStyle name="Red - Style7" xfId="36858"/>
    <cellStyle name="Red - Style7 2" xfId="36859"/>
    <cellStyle name="Red - Style7 2 2" xfId="36860"/>
    <cellStyle name="Red - Style7 2 2 2" xfId="36861"/>
    <cellStyle name="Red - Style7 2 3" xfId="36862"/>
    <cellStyle name="Red - Style7 2 4" xfId="36863"/>
    <cellStyle name="Red - Style7 3" xfId="36864"/>
    <cellStyle name="Red - Style7 3 2" xfId="36865"/>
    <cellStyle name="Red - Style7 3 2 2" xfId="36866"/>
    <cellStyle name="Red - Style7 3 3" xfId="36867"/>
    <cellStyle name="Red - Style7 3 4" xfId="36868"/>
    <cellStyle name="Red - Style7 4" xfId="36869"/>
    <cellStyle name="Red - Style7 4 2" xfId="36870"/>
    <cellStyle name="Red - Style7 5" xfId="36871"/>
    <cellStyle name="Red - Style7 6" xfId="36872"/>
    <cellStyle name="Red - Style7_Electric Rev Req Model (2009 GRC) Rebuttal" xfId="36873"/>
    <cellStyle name="RED 10" xfId="36874"/>
    <cellStyle name="RED 10 2" xfId="36875"/>
    <cellStyle name="RED 10 2 2" xfId="36876"/>
    <cellStyle name="RED 10 3" xfId="36877"/>
    <cellStyle name="RED 11" xfId="36878"/>
    <cellStyle name="RED 11 2" xfId="36879"/>
    <cellStyle name="RED 11 2 2" xfId="36880"/>
    <cellStyle name="RED 11 3" xfId="36881"/>
    <cellStyle name="RED 12" xfId="36882"/>
    <cellStyle name="RED 12 2" xfId="36883"/>
    <cellStyle name="RED 12 2 2" xfId="36884"/>
    <cellStyle name="RED 12 3" xfId="36885"/>
    <cellStyle name="RED 13" xfId="36886"/>
    <cellStyle name="RED 13 2" xfId="36887"/>
    <cellStyle name="RED 13 2 2" xfId="36888"/>
    <cellStyle name="RED 13 3" xfId="36889"/>
    <cellStyle name="RED 14" xfId="36890"/>
    <cellStyle name="RED 14 2" xfId="36891"/>
    <cellStyle name="RED 15" xfId="36892"/>
    <cellStyle name="RED 15 2" xfId="36893"/>
    <cellStyle name="RED 16" xfId="36894"/>
    <cellStyle name="RED 16 2" xfId="36895"/>
    <cellStyle name="RED 17" xfId="36896"/>
    <cellStyle name="RED 17 2" xfId="36897"/>
    <cellStyle name="RED 18" xfId="36898"/>
    <cellStyle name="RED 18 2" xfId="36899"/>
    <cellStyle name="RED 19" xfId="36900"/>
    <cellStyle name="RED 19 2" xfId="36901"/>
    <cellStyle name="RED 2" xfId="36902"/>
    <cellStyle name="RED 2 2" xfId="36903"/>
    <cellStyle name="RED 2 2 2" xfId="36904"/>
    <cellStyle name="RED 2 2 3" xfId="36905"/>
    <cellStyle name="RED 2 3" xfId="36906"/>
    <cellStyle name="RED 2 3 2" xfId="36907"/>
    <cellStyle name="RED 2 4" xfId="36908"/>
    <cellStyle name="RED 2 5" xfId="36909"/>
    <cellStyle name="RED 20" xfId="36910"/>
    <cellStyle name="RED 20 2" xfId="36911"/>
    <cellStyle name="RED 21" xfId="36912"/>
    <cellStyle name="RED 21 2" xfId="36913"/>
    <cellStyle name="RED 22" xfId="36914"/>
    <cellStyle name="RED 22 2" xfId="36915"/>
    <cellStyle name="RED 23" xfId="36916"/>
    <cellStyle name="RED 23 2" xfId="36917"/>
    <cellStyle name="RED 24" xfId="36918"/>
    <cellStyle name="RED 24 2" xfId="36919"/>
    <cellStyle name="RED 25" xfId="36920"/>
    <cellStyle name="RED 25 2" xfId="36921"/>
    <cellStyle name="RED 26" xfId="36922"/>
    <cellStyle name="RED 26 2" xfId="36923"/>
    <cellStyle name="RED 27" xfId="36924"/>
    <cellStyle name="RED 28" xfId="36925"/>
    <cellStyle name="RED 29" xfId="36926"/>
    <cellStyle name="RED 3" xfId="36927"/>
    <cellStyle name="RED 3 2" xfId="36928"/>
    <cellStyle name="RED 3 2 2" xfId="36929"/>
    <cellStyle name="RED 3 3" xfId="36930"/>
    <cellStyle name="RED 30" xfId="36931"/>
    <cellStyle name="RED 31" xfId="36932"/>
    <cellStyle name="RED 4" xfId="36933"/>
    <cellStyle name="RED 4 2" xfId="36934"/>
    <cellStyle name="RED 4 2 2" xfId="36935"/>
    <cellStyle name="RED 4 3" xfId="36936"/>
    <cellStyle name="RED 5" xfId="36937"/>
    <cellStyle name="RED 5 2" xfId="36938"/>
    <cellStyle name="RED 5 2 2" xfId="36939"/>
    <cellStyle name="RED 5 3" xfId="36940"/>
    <cellStyle name="RED 6" xfId="36941"/>
    <cellStyle name="RED 6 2" xfId="36942"/>
    <cellStyle name="RED 6 2 2" xfId="36943"/>
    <cellStyle name="RED 6 3" xfId="36944"/>
    <cellStyle name="RED 7" xfId="36945"/>
    <cellStyle name="RED 7 2" xfId="36946"/>
    <cellStyle name="RED 7 2 2" xfId="36947"/>
    <cellStyle name="RED 7 3" xfId="36948"/>
    <cellStyle name="RED 7 4" xfId="36949"/>
    <cellStyle name="RED 8" xfId="36950"/>
    <cellStyle name="RED 8 2" xfId="36951"/>
    <cellStyle name="RED 8 2 2" xfId="36952"/>
    <cellStyle name="RED 8 3" xfId="36953"/>
    <cellStyle name="RED 9" xfId="36954"/>
    <cellStyle name="RED 9 2" xfId="36955"/>
    <cellStyle name="RED 9 2 2" xfId="36956"/>
    <cellStyle name="RED 9 3" xfId="36957"/>
    <cellStyle name="RED_04 07E Wild Horse Wind Expansion (C) (2)" xfId="36958"/>
    <cellStyle name="Report" xfId="36959"/>
    <cellStyle name="Report - Style5" xfId="36960"/>
    <cellStyle name="Report - Style5 2" xfId="36961"/>
    <cellStyle name="Report - Style6" xfId="36962"/>
    <cellStyle name="Report - Style6 2" xfId="36963"/>
    <cellStyle name="Report - Style7" xfId="36964"/>
    <cellStyle name="Report - Style7 2" xfId="36965"/>
    <cellStyle name="Report - Style7 3" xfId="36966"/>
    <cellStyle name="Report - Style7 4" xfId="36967"/>
    <cellStyle name="Report - Style7 5" xfId="36968"/>
    <cellStyle name="Report - Style7 6" xfId="36969"/>
    <cellStyle name="Report - Style7 7" xfId="36970"/>
    <cellStyle name="Report - Style8" xfId="36971"/>
    <cellStyle name="Report - Style8 2" xfId="36972"/>
    <cellStyle name="Report - Style8 3" xfId="36973"/>
    <cellStyle name="Report - Style8 4" xfId="36974"/>
    <cellStyle name="Report - Style8 5" xfId="36975"/>
    <cellStyle name="Report - Style8 6" xfId="36976"/>
    <cellStyle name="Report - Style8 7" xfId="36977"/>
    <cellStyle name="Report 2" xfId="36978"/>
    <cellStyle name="Report 2 2" xfId="36979"/>
    <cellStyle name="Report 2 2 2" xfId="36980"/>
    <cellStyle name="Report 2 2 2 2" xfId="36981"/>
    <cellStyle name="Report 2 2 2 2 2" xfId="36982"/>
    <cellStyle name="Report 2 2 2 3" xfId="36983"/>
    <cellStyle name="Report 2 2 2 4" xfId="36984"/>
    <cellStyle name="Report 2 2 3" xfId="36985"/>
    <cellStyle name="Report 2 2 3 2" xfId="36986"/>
    <cellStyle name="Report 2 2 4" xfId="36987"/>
    <cellStyle name="Report 2 2 4 2" xfId="36988"/>
    <cellStyle name="Report 2 2 5" xfId="36989"/>
    <cellStyle name="Report 2 3" xfId="36990"/>
    <cellStyle name="Report 2 3 2" xfId="36991"/>
    <cellStyle name="Report 2 3 2 2" xfId="36992"/>
    <cellStyle name="Report 2 3 3" xfId="36993"/>
    <cellStyle name="Report 2 3 4" xfId="36994"/>
    <cellStyle name="Report 2 4" xfId="36995"/>
    <cellStyle name="Report 2 4 2" xfId="36996"/>
    <cellStyle name="Report 2 4 2 2" xfId="36997"/>
    <cellStyle name="Report 2 4 3" xfId="36998"/>
    <cellStyle name="Report 2 5" xfId="36999"/>
    <cellStyle name="Report 2 5 2" xfId="37000"/>
    <cellStyle name="Report 2 6" xfId="37001"/>
    <cellStyle name="Report 2 6 2" xfId="37002"/>
    <cellStyle name="Report 2 7" xfId="37003"/>
    <cellStyle name="Report 3" xfId="37004"/>
    <cellStyle name="Report 3 2" xfId="37005"/>
    <cellStyle name="Report 3 2 2" xfId="37006"/>
    <cellStyle name="Report 3 2 2 2" xfId="37007"/>
    <cellStyle name="Report 3 2 3" xfId="37008"/>
    <cellStyle name="Report 3 2 4" xfId="37009"/>
    <cellStyle name="Report 3 3" xfId="37010"/>
    <cellStyle name="Report 3 3 2" xfId="37011"/>
    <cellStyle name="Report 3 4" xfId="37012"/>
    <cellStyle name="Report 3 4 2" xfId="37013"/>
    <cellStyle name="Report 3 5" xfId="37014"/>
    <cellStyle name="Report 4" xfId="37015"/>
    <cellStyle name="Report 4 2" xfId="37016"/>
    <cellStyle name="Report 4 2 2" xfId="37017"/>
    <cellStyle name="Report 4 3" xfId="37018"/>
    <cellStyle name="Report 4 4" xfId="37019"/>
    <cellStyle name="Report 5" xfId="37020"/>
    <cellStyle name="Report 5 2" xfId="37021"/>
    <cellStyle name="Report 5 2 2" xfId="37022"/>
    <cellStyle name="Report 5 3" xfId="37023"/>
    <cellStyle name="Report 5 4" xfId="37024"/>
    <cellStyle name="Report 6" xfId="37025"/>
    <cellStyle name="Report 6 2" xfId="37026"/>
    <cellStyle name="Report 7" xfId="37027"/>
    <cellStyle name="Report 7 2" xfId="37028"/>
    <cellStyle name="Report 8" xfId="37029"/>
    <cellStyle name="Report Bar" xfId="37030"/>
    <cellStyle name="Report Bar 2" xfId="37031"/>
    <cellStyle name="Report Bar 2 2" xfId="37032"/>
    <cellStyle name="Report Bar 2 2 2" xfId="37033"/>
    <cellStyle name="Report Bar 2 2 2 2" xfId="37034"/>
    <cellStyle name="Report Bar 2 2 2 2 2" xfId="37035"/>
    <cellStyle name="Report Bar 2 2 2 3" xfId="37036"/>
    <cellStyle name="Report Bar 2 2 2 4" xfId="37037"/>
    <cellStyle name="Report Bar 2 2 3" xfId="37038"/>
    <cellStyle name="Report Bar 2 2 3 2" xfId="37039"/>
    <cellStyle name="Report Bar 2 2 4" xfId="37040"/>
    <cellStyle name="Report Bar 2 2 4 2" xfId="37041"/>
    <cellStyle name="Report Bar 2 2 5" xfId="37042"/>
    <cellStyle name="Report Bar 2 2 6" xfId="37043"/>
    <cellStyle name="Report Bar 2 2 7" xfId="37044"/>
    <cellStyle name="Report Bar 2 3" xfId="37045"/>
    <cellStyle name="Report Bar 2 3 2" xfId="37046"/>
    <cellStyle name="Report Bar 2 3 2 2" xfId="37047"/>
    <cellStyle name="Report Bar 2 3 3" xfId="37048"/>
    <cellStyle name="Report Bar 2 3 4" xfId="37049"/>
    <cellStyle name="Report Bar 2 4" xfId="37050"/>
    <cellStyle name="Report Bar 2 4 2" xfId="37051"/>
    <cellStyle name="Report Bar 2 4 2 2" xfId="37052"/>
    <cellStyle name="Report Bar 2 4 3" xfId="37053"/>
    <cellStyle name="Report Bar 2 5" xfId="37054"/>
    <cellStyle name="Report Bar 2 5 2" xfId="37055"/>
    <cellStyle name="Report Bar 2 6" xfId="37056"/>
    <cellStyle name="Report Bar 2 6 2" xfId="37057"/>
    <cellStyle name="Report Bar 2 7" xfId="37058"/>
    <cellStyle name="Report Bar 2 8" xfId="37059"/>
    <cellStyle name="Report Bar 3" xfId="37060"/>
    <cellStyle name="Report Bar 3 2" xfId="37061"/>
    <cellStyle name="Report Bar 3 2 2" xfId="37062"/>
    <cellStyle name="Report Bar 3 2 2 2" xfId="37063"/>
    <cellStyle name="Report Bar 3 2 3" xfId="37064"/>
    <cellStyle name="Report Bar 3 2 4" xfId="37065"/>
    <cellStyle name="Report Bar 3 3" xfId="37066"/>
    <cellStyle name="Report Bar 3 3 2" xfId="37067"/>
    <cellStyle name="Report Bar 3 4" xfId="37068"/>
    <cellStyle name="Report Bar 3 4 2" xfId="37069"/>
    <cellStyle name="Report Bar 3 5" xfId="37070"/>
    <cellStyle name="Report Bar 3 6" xfId="37071"/>
    <cellStyle name="Report Bar 3 7" xfId="37072"/>
    <cellStyle name="Report Bar 4" xfId="37073"/>
    <cellStyle name="Report Bar 4 2" xfId="37074"/>
    <cellStyle name="Report Bar 4 2 2" xfId="37075"/>
    <cellStyle name="Report Bar 4 3" xfId="37076"/>
    <cellStyle name="Report Bar 4 4" xfId="37077"/>
    <cellStyle name="Report Bar 4 5" xfId="37078"/>
    <cellStyle name="Report Bar 4 6" xfId="37079"/>
    <cellStyle name="Report Bar 4 7" xfId="37080"/>
    <cellStyle name="Report Bar 4 8" xfId="37081"/>
    <cellStyle name="Report Bar 5" xfId="37082"/>
    <cellStyle name="Report Bar 5 2" xfId="37083"/>
    <cellStyle name="Report Bar 5 2 2" xfId="37084"/>
    <cellStyle name="Report Bar 5 3" xfId="37085"/>
    <cellStyle name="Report Bar 5 4" xfId="37086"/>
    <cellStyle name="Report Bar 6" xfId="37087"/>
    <cellStyle name="Report Bar 6 2" xfId="37088"/>
    <cellStyle name="Report Bar 7" xfId="37089"/>
    <cellStyle name="Report Bar 7 2" xfId="37090"/>
    <cellStyle name="Report Bar 8" xfId="37091"/>
    <cellStyle name="Report Bar_AURORA Total New" xfId="37092"/>
    <cellStyle name="Report Heading" xfId="37093"/>
    <cellStyle name="Report Heading 2" xfId="37094"/>
    <cellStyle name="Report Heading 2 2" xfId="37095"/>
    <cellStyle name="Report Heading 2 2 2" xfId="37096"/>
    <cellStyle name="Report Heading 2 2 2 2" xfId="37097"/>
    <cellStyle name="Report Heading 2 2 3" xfId="37098"/>
    <cellStyle name="Report Heading 2 3" xfId="37099"/>
    <cellStyle name="Report Heading 2 3 2" xfId="37100"/>
    <cellStyle name="Report Heading 2 4" xfId="37101"/>
    <cellStyle name="Report Heading 3" xfId="37102"/>
    <cellStyle name="Report Heading 3 2" xfId="37103"/>
    <cellStyle name="Report Heading 3 2 2" xfId="37104"/>
    <cellStyle name="Report Heading 3 3" xfId="37105"/>
    <cellStyle name="Report Heading 3 4" xfId="37106"/>
    <cellStyle name="Report Heading 4" xfId="37107"/>
    <cellStyle name="Report Heading 4 2" xfId="37108"/>
    <cellStyle name="Report Heading 5" xfId="37109"/>
    <cellStyle name="Report Heading 5 2" xfId="37110"/>
    <cellStyle name="Report Heading 6" xfId="37111"/>
    <cellStyle name="Report Heading_Electric Rev Req Model (2009 GRC) Rebuttal" xfId="37112"/>
    <cellStyle name="Report Percent" xfId="37113"/>
    <cellStyle name="Report Percent 10" xfId="37114"/>
    <cellStyle name="Report Percent 10 2" xfId="37115"/>
    <cellStyle name="Report Percent 11" xfId="37116"/>
    <cellStyle name="Report Percent 11 2" xfId="37117"/>
    <cellStyle name="Report Percent 11 3" xfId="37118"/>
    <cellStyle name="Report Percent 12" xfId="37119"/>
    <cellStyle name="Report Percent 2" xfId="37120"/>
    <cellStyle name="Report Percent 2 2" xfId="37121"/>
    <cellStyle name="Report Percent 2 2 2" xfId="37122"/>
    <cellStyle name="Report Percent 2 2 2 2" xfId="37123"/>
    <cellStyle name="Report Percent 2 2 2 2 2" xfId="37124"/>
    <cellStyle name="Report Percent 2 2 2 3" xfId="37125"/>
    <cellStyle name="Report Percent 2 2 2 4" xfId="37126"/>
    <cellStyle name="Report Percent 2 2 3" xfId="37127"/>
    <cellStyle name="Report Percent 2 2 3 2" xfId="37128"/>
    <cellStyle name="Report Percent 2 2 4" xfId="37129"/>
    <cellStyle name="Report Percent 2 2 4 2" xfId="37130"/>
    <cellStyle name="Report Percent 2 2 5" xfId="37131"/>
    <cellStyle name="Report Percent 2 3" xfId="37132"/>
    <cellStyle name="Report Percent 2 3 2" xfId="37133"/>
    <cellStyle name="Report Percent 2 3 2 2" xfId="37134"/>
    <cellStyle name="Report Percent 2 3 2 3" xfId="37135"/>
    <cellStyle name="Report Percent 2 3 3" xfId="37136"/>
    <cellStyle name="Report Percent 2 3 4" xfId="37137"/>
    <cellStyle name="Report Percent 2 4" xfId="37138"/>
    <cellStyle name="Report Percent 2 4 2" xfId="37139"/>
    <cellStyle name="Report Percent 2 4 2 2" xfId="37140"/>
    <cellStyle name="Report Percent 2 4 3" xfId="37141"/>
    <cellStyle name="Report Percent 2 5" xfId="37142"/>
    <cellStyle name="Report Percent 2 5 2" xfId="37143"/>
    <cellStyle name="Report Percent 2 6" xfId="37144"/>
    <cellStyle name="Report Percent 2 6 2" xfId="37145"/>
    <cellStyle name="Report Percent 2 7" xfId="37146"/>
    <cellStyle name="Report Percent 3" xfId="37147"/>
    <cellStyle name="Report Percent 3 2" xfId="37148"/>
    <cellStyle name="Report Percent 3 2 2" xfId="37149"/>
    <cellStyle name="Report Percent 3 2 2 2" xfId="37150"/>
    <cellStyle name="Report Percent 3 2 3" xfId="37151"/>
    <cellStyle name="Report Percent 3 2 4" xfId="37152"/>
    <cellStyle name="Report Percent 3 2 5" xfId="37153"/>
    <cellStyle name="Report Percent 3 3" xfId="37154"/>
    <cellStyle name="Report Percent 3 3 2" xfId="37155"/>
    <cellStyle name="Report Percent 3 3 2 2" xfId="37156"/>
    <cellStyle name="Report Percent 3 3 3" xfId="37157"/>
    <cellStyle name="Report Percent 3 4" xfId="37158"/>
    <cellStyle name="Report Percent 3 4 2" xfId="37159"/>
    <cellStyle name="Report Percent 3 4 2 2" xfId="37160"/>
    <cellStyle name="Report Percent 3 4 3" xfId="37161"/>
    <cellStyle name="Report Percent 3 5" xfId="37162"/>
    <cellStyle name="Report Percent 3 5 2" xfId="37163"/>
    <cellStyle name="Report Percent 3 6" xfId="37164"/>
    <cellStyle name="Report Percent 4" xfId="37165"/>
    <cellStyle name="Report Percent 4 2" xfId="37166"/>
    <cellStyle name="Report Percent 4 2 2" xfId="37167"/>
    <cellStyle name="Report Percent 4 2 2 2" xfId="37168"/>
    <cellStyle name="Report Percent 4 2 2 2 2" xfId="37169"/>
    <cellStyle name="Report Percent 4 2 2 3" xfId="37170"/>
    <cellStyle name="Report Percent 4 2 2 4" xfId="37171"/>
    <cellStyle name="Report Percent 4 2 3" xfId="37172"/>
    <cellStyle name="Report Percent 4 2 3 2" xfId="37173"/>
    <cellStyle name="Report Percent 4 2 4" xfId="37174"/>
    <cellStyle name="Report Percent 4 2 4 2" xfId="37175"/>
    <cellStyle name="Report Percent 4 2 5" xfId="37176"/>
    <cellStyle name="Report Percent 4 3" xfId="37177"/>
    <cellStyle name="Report Percent 4 3 2" xfId="37178"/>
    <cellStyle name="Report Percent 4 3 2 2" xfId="37179"/>
    <cellStyle name="Report Percent 4 3 3" xfId="37180"/>
    <cellStyle name="Report Percent 4 3 4" xfId="37181"/>
    <cellStyle name="Report Percent 4 3 5" xfId="37182"/>
    <cellStyle name="Report Percent 4 4" xfId="37183"/>
    <cellStyle name="Report Percent 4 4 2" xfId="37184"/>
    <cellStyle name="Report Percent 4 4 2 2" xfId="37185"/>
    <cellStyle name="Report Percent 4 4 3" xfId="37186"/>
    <cellStyle name="Report Percent 4 5" xfId="37187"/>
    <cellStyle name="Report Percent 4 5 2" xfId="37188"/>
    <cellStyle name="Report Percent 4 6" xfId="37189"/>
    <cellStyle name="Report Percent 4 6 2" xfId="37190"/>
    <cellStyle name="Report Percent 4 7" xfId="37191"/>
    <cellStyle name="Report Percent 5" xfId="37192"/>
    <cellStyle name="Report Percent 5 2" xfId="37193"/>
    <cellStyle name="Report Percent 5 2 2" xfId="37194"/>
    <cellStyle name="Report Percent 5 2 2 2" xfId="37195"/>
    <cellStyle name="Report Percent 5 2 2 2 2" xfId="37196"/>
    <cellStyle name="Report Percent 5 2 3" xfId="37197"/>
    <cellStyle name="Report Percent 5 2 3 2" xfId="37198"/>
    <cellStyle name="Report Percent 5 2 4" xfId="37199"/>
    <cellStyle name="Report Percent 5 2 4 2" xfId="37200"/>
    <cellStyle name="Report Percent 5 2 5" xfId="37201"/>
    <cellStyle name="Report Percent 5 3" xfId="37202"/>
    <cellStyle name="Report Percent 5 3 2" xfId="37203"/>
    <cellStyle name="Report Percent 5 3 2 2" xfId="37204"/>
    <cellStyle name="Report Percent 5 4" xfId="37205"/>
    <cellStyle name="Report Percent 5 4 2" xfId="37206"/>
    <cellStyle name="Report Percent 5 5" xfId="37207"/>
    <cellStyle name="Report Percent 5 5 2" xfId="37208"/>
    <cellStyle name="Report Percent 5 6" xfId="37209"/>
    <cellStyle name="Report Percent 6" xfId="37210"/>
    <cellStyle name="Report Percent 6 2" xfId="37211"/>
    <cellStyle name="Report Percent 6 2 2" xfId="37212"/>
    <cellStyle name="Report Percent 6 2 2 2" xfId="37213"/>
    <cellStyle name="Report Percent 6 3" xfId="37214"/>
    <cellStyle name="Report Percent 6 3 2" xfId="37215"/>
    <cellStyle name="Report Percent 6 4" xfId="37216"/>
    <cellStyle name="Report Percent 6 4 2" xfId="37217"/>
    <cellStyle name="Report Percent 7" xfId="37218"/>
    <cellStyle name="Report Percent 7 2" xfId="37219"/>
    <cellStyle name="Report Percent 7 2 2" xfId="37220"/>
    <cellStyle name="Report Percent 7 3" xfId="37221"/>
    <cellStyle name="Report Percent 8" xfId="37222"/>
    <cellStyle name="Report Percent 8 2" xfId="37223"/>
    <cellStyle name="Report Percent 8 2 2" xfId="37224"/>
    <cellStyle name="Report Percent 8 3" xfId="37225"/>
    <cellStyle name="Report Percent 8 4" xfId="37226"/>
    <cellStyle name="Report Percent 9" xfId="37227"/>
    <cellStyle name="Report Percent 9 2" xfId="37228"/>
    <cellStyle name="Report Percent 9 2 2" xfId="37229"/>
    <cellStyle name="Report Percent 9 2 2 2" xfId="37230"/>
    <cellStyle name="Report Percent 9 2 3" xfId="37231"/>
    <cellStyle name="Report Percent 9 3" xfId="37232"/>
    <cellStyle name="Report Percent 9 3 2" xfId="37233"/>
    <cellStyle name="Report Percent 9 4" xfId="37234"/>
    <cellStyle name="Report Percent_AURORA Total New" xfId="37235"/>
    <cellStyle name="Report Unit Cost" xfId="37236"/>
    <cellStyle name="Report Unit Cost 10" xfId="37237"/>
    <cellStyle name="Report Unit Cost 10 2" xfId="37238"/>
    <cellStyle name="Report Unit Cost 10 2 2" xfId="37239"/>
    <cellStyle name="Report Unit Cost 10 2 2 2" xfId="37240"/>
    <cellStyle name="Report Unit Cost 10 2 3" xfId="37241"/>
    <cellStyle name="Report Unit Cost 10 3" xfId="37242"/>
    <cellStyle name="Report Unit Cost 10 3 2" xfId="37243"/>
    <cellStyle name="Report Unit Cost 10 4" xfId="37244"/>
    <cellStyle name="Report Unit Cost 11" xfId="37245"/>
    <cellStyle name="Report Unit Cost 11 2" xfId="37246"/>
    <cellStyle name="Report Unit Cost 12" xfId="37247"/>
    <cellStyle name="Report Unit Cost 12 2" xfId="37248"/>
    <cellStyle name="Report Unit Cost 12 3" xfId="37249"/>
    <cellStyle name="Report Unit Cost 13" xfId="37250"/>
    <cellStyle name="Report Unit Cost 2" xfId="37251"/>
    <cellStyle name="Report Unit Cost 2 2" xfId="37252"/>
    <cellStyle name="Report Unit Cost 2 2 2" xfId="37253"/>
    <cellStyle name="Report Unit Cost 2 2 2 2" xfId="37254"/>
    <cellStyle name="Report Unit Cost 2 2 2 2 2" xfId="37255"/>
    <cellStyle name="Report Unit Cost 2 2 2 3" xfId="37256"/>
    <cellStyle name="Report Unit Cost 2 2 2 4" xfId="37257"/>
    <cellStyle name="Report Unit Cost 2 2 3" xfId="37258"/>
    <cellStyle name="Report Unit Cost 2 2 3 2" xfId="37259"/>
    <cellStyle name="Report Unit Cost 2 2 4" xfId="37260"/>
    <cellStyle name="Report Unit Cost 2 2 4 2" xfId="37261"/>
    <cellStyle name="Report Unit Cost 2 2 5" xfId="37262"/>
    <cellStyle name="Report Unit Cost 2 3" xfId="37263"/>
    <cellStyle name="Report Unit Cost 2 3 2" xfId="37264"/>
    <cellStyle name="Report Unit Cost 2 3 2 2" xfId="37265"/>
    <cellStyle name="Report Unit Cost 2 3 2 3" xfId="37266"/>
    <cellStyle name="Report Unit Cost 2 3 3" xfId="37267"/>
    <cellStyle name="Report Unit Cost 2 3 4" xfId="37268"/>
    <cellStyle name="Report Unit Cost 2 4" xfId="37269"/>
    <cellStyle name="Report Unit Cost 2 4 2" xfId="37270"/>
    <cellStyle name="Report Unit Cost 2 4 2 2" xfId="37271"/>
    <cellStyle name="Report Unit Cost 2 4 3" xfId="37272"/>
    <cellStyle name="Report Unit Cost 2 5" xfId="37273"/>
    <cellStyle name="Report Unit Cost 2 5 2" xfId="37274"/>
    <cellStyle name="Report Unit Cost 2 6" xfId="37275"/>
    <cellStyle name="Report Unit Cost 2 6 2" xfId="37276"/>
    <cellStyle name="Report Unit Cost 2 7" xfId="37277"/>
    <cellStyle name="Report Unit Cost 3" xfId="37278"/>
    <cellStyle name="Report Unit Cost 3 2" xfId="37279"/>
    <cellStyle name="Report Unit Cost 3 2 2" xfId="37280"/>
    <cellStyle name="Report Unit Cost 3 2 2 2" xfId="37281"/>
    <cellStyle name="Report Unit Cost 3 2 3" xfId="37282"/>
    <cellStyle name="Report Unit Cost 3 2 4" xfId="37283"/>
    <cellStyle name="Report Unit Cost 3 2 5" xfId="37284"/>
    <cellStyle name="Report Unit Cost 3 3" xfId="37285"/>
    <cellStyle name="Report Unit Cost 3 3 2" xfId="37286"/>
    <cellStyle name="Report Unit Cost 3 3 2 2" xfId="37287"/>
    <cellStyle name="Report Unit Cost 3 3 3" xfId="37288"/>
    <cellStyle name="Report Unit Cost 3 4" xfId="37289"/>
    <cellStyle name="Report Unit Cost 3 4 2" xfId="37290"/>
    <cellStyle name="Report Unit Cost 3 4 2 2" xfId="37291"/>
    <cellStyle name="Report Unit Cost 3 4 3" xfId="37292"/>
    <cellStyle name="Report Unit Cost 3 5" xfId="37293"/>
    <cellStyle name="Report Unit Cost 3 5 2" xfId="37294"/>
    <cellStyle name="Report Unit Cost 3 6" xfId="37295"/>
    <cellStyle name="Report Unit Cost 4" xfId="37296"/>
    <cellStyle name="Report Unit Cost 4 2" xfId="37297"/>
    <cellStyle name="Report Unit Cost 4 2 2" xfId="37298"/>
    <cellStyle name="Report Unit Cost 4 2 2 2" xfId="37299"/>
    <cellStyle name="Report Unit Cost 4 2 2 2 2" xfId="37300"/>
    <cellStyle name="Report Unit Cost 4 2 2 3" xfId="37301"/>
    <cellStyle name="Report Unit Cost 4 2 2 4" xfId="37302"/>
    <cellStyle name="Report Unit Cost 4 2 3" xfId="37303"/>
    <cellStyle name="Report Unit Cost 4 2 3 2" xfId="37304"/>
    <cellStyle name="Report Unit Cost 4 2 4" xfId="37305"/>
    <cellStyle name="Report Unit Cost 4 2 4 2" xfId="37306"/>
    <cellStyle name="Report Unit Cost 4 2 5" xfId="37307"/>
    <cellStyle name="Report Unit Cost 4 3" xfId="37308"/>
    <cellStyle name="Report Unit Cost 4 3 2" xfId="37309"/>
    <cellStyle name="Report Unit Cost 4 3 2 2" xfId="37310"/>
    <cellStyle name="Report Unit Cost 4 3 3" xfId="37311"/>
    <cellStyle name="Report Unit Cost 4 3 4" xfId="37312"/>
    <cellStyle name="Report Unit Cost 4 3 5" xfId="37313"/>
    <cellStyle name="Report Unit Cost 4 4" xfId="37314"/>
    <cellStyle name="Report Unit Cost 4 4 2" xfId="37315"/>
    <cellStyle name="Report Unit Cost 4 4 2 2" xfId="37316"/>
    <cellStyle name="Report Unit Cost 4 4 3" xfId="37317"/>
    <cellStyle name="Report Unit Cost 4 5" xfId="37318"/>
    <cellStyle name="Report Unit Cost 4 5 2" xfId="37319"/>
    <cellStyle name="Report Unit Cost 4 6" xfId="37320"/>
    <cellStyle name="Report Unit Cost 4 6 2" xfId="37321"/>
    <cellStyle name="Report Unit Cost 4 7" xfId="37322"/>
    <cellStyle name="Report Unit Cost 5" xfId="37323"/>
    <cellStyle name="Report Unit Cost 5 2" xfId="37324"/>
    <cellStyle name="Report Unit Cost 5 2 2" xfId="37325"/>
    <cellStyle name="Report Unit Cost 5 2 2 2" xfId="37326"/>
    <cellStyle name="Report Unit Cost 5 2 2 2 2" xfId="37327"/>
    <cellStyle name="Report Unit Cost 5 2 3" xfId="37328"/>
    <cellStyle name="Report Unit Cost 5 2 3 2" xfId="37329"/>
    <cellStyle name="Report Unit Cost 5 2 4" xfId="37330"/>
    <cellStyle name="Report Unit Cost 5 2 4 2" xfId="37331"/>
    <cellStyle name="Report Unit Cost 5 2 5" xfId="37332"/>
    <cellStyle name="Report Unit Cost 5 3" xfId="37333"/>
    <cellStyle name="Report Unit Cost 5 3 2" xfId="37334"/>
    <cellStyle name="Report Unit Cost 5 3 2 2" xfId="37335"/>
    <cellStyle name="Report Unit Cost 5 3 3" xfId="37336"/>
    <cellStyle name="Report Unit Cost 5 4" xfId="37337"/>
    <cellStyle name="Report Unit Cost 5 4 2" xfId="37338"/>
    <cellStyle name="Report Unit Cost 5 4 2 2" xfId="37339"/>
    <cellStyle name="Report Unit Cost 5 4 3" xfId="37340"/>
    <cellStyle name="Report Unit Cost 5 5" xfId="37341"/>
    <cellStyle name="Report Unit Cost 5 5 2" xfId="37342"/>
    <cellStyle name="Report Unit Cost 5 6" xfId="37343"/>
    <cellStyle name="Report Unit Cost 5 6 2" xfId="37344"/>
    <cellStyle name="Report Unit Cost 5 7" xfId="37345"/>
    <cellStyle name="Report Unit Cost 6" xfId="37346"/>
    <cellStyle name="Report Unit Cost 6 2" xfId="37347"/>
    <cellStyle name="Report Unit Cost 6 2 2" xfId="37348"/>
    <cellStyle name="Report Unit Cost 6 2 2 2" xfId="37349"/>
    <cellStyle name="Report Unit Cost 6 2 2 2 2" xfId="37350"/>
    <cellStyle name="Report Unit Cost 6 2 3" xfId="37351"/>
    <cellStyle name="Report Unit Cost 6 2 3 2" xfId="37352"/>
    <cellStyle name="Report Unit Cost 6 2 4" xfId="37353"/>
    <cellStyle name="Report Unit Cost 6 2 4 2" xfId="37354"/>
    <cellStyle name="Report Unit Cost 6 2 5" xfId="37355"/>
    <cellStyle name="Report Unit Cost 6 3" xfId="37356"/>
    <cellStyle name="Report Unit Cost 6 3 2" xfId="37357"/>
    <cellStyle name="Report Unit Cost 6 3 2 2" xfId="37358"/>
    <cellStyle name="Report Unit Cost 6 4" xfId="37359"/>
    <cellStyle name="Report Unit Cost 6 4 2" xfId="37360"/>
    <cellStyle name="Report Unit Cost 6 5" xfId="37361"/>
    <cellStyle name="Report Unit Cost 6 5 2" xfId="37362"/>
    <cellStyle name="Report Unit Cost 6 6" xfId="37363"/>
    <cellStyle name="Report Unit Cost 7" xfId="37364"/>
    <cellStyle name="Report Unit Cost 7 2" xfId="37365"/>
    <cellStyle name="Report Unit Cost 7 2 2" xfId="37366"/>
    <cellStyle name="Report Unit Cost 7 2 2 2" xfId="37367"/>
    <cellStyle name="Report Unit Cost 7 3" xfId="37368"/>
    <cellStyle name="Report Unit Cost 7 3 2" xfId="37369"/>
    <cellStyle name="Report Unit Cost 7 4" xfId="37370"/>
    <cellStyle name="Report Unit Cost 7 4 2" xfId="37371"/>
    <cellStyle name="Report Unit Cost 8" xfId="37372"/>
    <cellStyle name="Report Unit Cost 8 2" xfId="37373"/>
    <cellStyle name="Report Unit Cost 8 2 2" xfId="37374"/>
    <cellStyle name="Report Unit Cost 8 3" xfId="37375"/>
    <cellStyle name="Report Unit Cost 9" xfId="37376"/>
    <cellStyle name="Report Unit Cost 9 2" xfId="37377"/>
    <cellStyle name="Report Unit Cost 9 2 2" xfId="37378"/>
    <cellStyle name="Report Unit Cost 9 3" xfId="37379"/>
    <cellStyle name="Report Unit Cost 9 4" xfId="37380"/>
    <cellStyle name="Report Unit Cost_AURORA Total New" xfId="37381"/>
    <cellStyle name="Report_Adj Bench DR 3 for Initial Briefs (Electric)" xfId="37382"/>
    <cellStyle name="Reports" xfId="37383"/>
    <cellStyle name="Reports 2" xfId="37384"/>
    <cellStyle name="Reports 2 2" xfId="37385"/>
    <cellStyle name="Reports 2 2 2" xfId="37386"/>
    <cellStyle name="Reports 2 3" xfId="37387"/>
    <cellStyle name="Reports 2 4" xfId="37388"/>
    <cellStyle name="Reports 3" xfId="37389"/>
    <cellStyle name="Reports 3 2" xfId="37390"/>
    <cellStyle name="Reports 3 3" xfId="37391"/>
    <cellStyle name="Reports 4" xfId="37392"/>
    <cellStyle name="Reports 4 2" xfId="37393"/>
    <cellStyle name="Reports 5" xfId="37394"/>
    <cellStyle name="Reports Total" xfId="37395"/>
    <cellStyle name="Reports Total 2" xfId="37396"/>
    <cellStyle name="Reports Total 2 2" xfId="37397"/>
    <cellStyle name="Reports Total 2 2 2" xfId="37398"/>
    <cellStyle name="Reports Total 2 2 2 2" xfId="37399"/>
    <cellStyle name="Reports Total 2 2 2 2 2" xfId="37400"/>
    <cellStyle name="Reports Total 2 2 2 3" xfId="37401"/>
    <cellStyle name="Reports Total 2 2 2 4" xfId="37402"/>
    <cellStyle name="Reports Total 2 2 3" xfId="37403"/>
    <cellStyle name="Reports Total 2 2 3 2" xfId="37404"/>
    <cellStyle name="Reports Total 2 2 4" xfId="37405"/>
    <cellStyle name="Reports Total 2 2 4 2" xfId="37406"/>
    <cellStyle name="Reports Total 2 2 5" xfId="37407"/>
    <cellStyle name="Reports Total 2 2 6" xfId="37408"/>
    <cellStyle name="Reports Total 2 2 7" xfId="37409"/>
    <cellStyle name="Reports Total 2 2 8" xfId="37410"/>
    <cellStyle name="Reports Total 2 3" xfId="37411"/>
    <cellStyle name="Reports Total 2 3 2" xfId="37412"/>
    <cellStyle name="Reports Total 2 3 2 2" xfId="37413"/>
    <cellStyle name="Reports Total 2 3 3" xfId="37414"/>
    <cellStyle name="Reports Total 2 3 4" xfId="37415"/>
    <cellStyle name="Reports Total 2 4" xfId="37416"/>
    <cellStyle name="Reports Total 2 4 2" xfId="37417"/>
    <cellStyle name="Reports Total 2 4 2 2" xfId="37418"/>
    <cellStyle name="Reports Total 2 4 3" xfId="37419"/>
    <cellStyle name="Reports Total 2 5" xfId="37420"/>
    <cellStyle name="Reports Total 2 5 2" xfId="37421"/>
    <cellStyle name="Reports Total 2 6" xfId="37422"/>
    <cellStyle name="Reports Total 2 6 2" xfId="37423"/>
    <cellStyle name="Reports Total 2 7" xfId="37424"/>
    <cellStyle name="Reports Total 2 8" xfId="37425"/>
    <cellStyle name="Reports Total 2 9" xfId="37426"/>
    <cellStyle name="Reports Total 3" xfId="37427"/>
    <cellStyle name="Reports Total 3 2" xfId="37428"/>
    <cellStyle name="Reports Total 3 2 2" xfId="37429"/>
    <cellStyle name="Reports Total 3 2 2 2" xfId="37430"/>
    <cellStyle name="Reports Total 3 2 3" xfId="37431"/>
    <cellStyle name="Reports Total 3 2 4" xfId="37432"/>
    <cellStyle name="Reports Total 3 3" xfId="37433"/>
    <cellStyle name="Reports Total 3 3 2" xfId="37434"/>
    <cellStyle name="Reports Total 3 4" xfId="37435"/>
    <cellStyle name="Reports Total 3 4 2" xfId="37436"/>
    <cellStyle name="Reports Total 3 5" xfId="37437"/>
    <cellStyle name="Reports Total 3 6" xfId="37438"/>
    <cellStyle name="Reports Total 3 7" xfId="37439"/>
    <cellStyle name="Reports Total 3 8" xfId="37440"/>
    <cellStyle name="Reports Total 4" xfId="37441"/>
    <cellStyle name="Reports Total 4 2" xfId="37442"/>
    <cellStyle name="Reports Total 4 2 2" xfId="37443"/>
    <cellStyle name="Reports Total 4 3" xfId="37444"/>
    <cellStyle name="Reports Total 4 4" xfId="37445"/>
    <cellStyle name="Reports Total 4 5" xfId="37446"/>
    <cellStyle name="Reports Total 4 6" xfId="37447"/>
    <cellStyle name="Reports Total 4 7" xfId="37448"/>
    <cellStyle name="Reports Total 4 8" xfId="37449"/>
    <cellStyle name="Reports Total 5" xfId="37450"/>
    <cellStyle name="Reports Total 5 2" xfId="37451"/>
    <cellStyle name="Reports Total 5 2 2" xfId="37452"/>
    <cellStyle name="Reports Total 5 3" xfId="37453"/>
    <cellStyle name="Reports Total 5 4" xfId="37454"/>
    <cellStyle name="Reports Total 6" xfId="37455"/>
    <cellStyle name="Reports Total 6 2" xfId="37456"/>
    <cellStyle name="Reports Total 7" xfId="37457"/>
    <cellStyle name="Reports Total 7 2" xfId="37458"/>
    <cellStyle name="Reports Total 8" xfId="37459"/>
    <cellStyle name="Reports Total_AURORA Total New" xfId="37460"/>
    <cellStyle name="Reports Unit Cost Total" xfId="37461"/>
    <cellStyle name="Reports Unit Cost Total 2" xfId="37462"/>
    <cellStyle name="Reports Unit Cost Total 2 2" xfId="37463"/>
    <cellStyle name="Reports Unit Cost Total 2 2 2" xfId="37464"/>
    <cellStyle name="Reports Unit Cost Total 2 2 2 2" xfId="37465"/>
    <cellStyle name="Reports Unit Cost Total 2 2 3" xfId="37466"/>
    <cellStyle name="Reports Unit Cost Total 2 2 4" xfId="37467"/>
    <cellStyle name="Reports Unit Cost Total 2 3" xfId="37468"/>
    <cellStyle name="Reports Unit Cost Total 2 3 2" xfId="37469"/>
    <cellStyle name="Reports Unit Cost Total 2 4" xfId="37470"/>
    <cellStyle name="Reports Unit Cost Total 2 4 2" xfId="37471"/>
    <cellStyle name="Reports Unit Cost Total 2 5" xfId="37472"/>
    <cellStyle name="Reports Unit Cost Total 2 6" xfId="37473"/>
    <cellStyle name="Reports Unit Cost Total 2 7" xfId="37474"/>
    <cellStyle name="Reports Unit Cost Total 3" xfId="37475"/>
    <cellStyle name="Reports Unit Cost Total 3 2" xfId="37476"/>
    <cellStyle name="Reports Unit Cost Total 3 2 2" xfId="37477"/>
    <cellStyle name="Reports Unit Cost Total 3 3" xfId="37478"/>
    <cellStyle name="Reports Unit Cost Total 4" xfId="37479"/>
    <cellStyle name="Reports Unit Cost Total 4 2" xfId="37480"/>
    <cellStyle name="Reports Unit Cost Total 4 3" xfId="37481"/>
    <cellStyle name="Reports Unit Cost Total 5" xfId="37482"/>
    <cellStyle name="Reports Unit Cost Total 5 2" xfId="37483"/>
    <cellStyle name="Reports Unit Cost Total 6" xfId="37484"/>
    <cellStyle name="Reports_14.21G &amp; 16.28E Incentive Pay" xfId="37485"/>
    <cellStyle name="RevList" xfId="37486"/>
    <cellStyle name="RevList 2" xfId="37487"/>
    <cellStyle name="RevList 2 2" xfId="37488"/>
    <cellStyle name="RevList 2 2 2" xfId="37489"/>
    <cellStyle name="RevList 2 3" xfId="37490"/>
    <cellStyle name="RevList 3" xfId="37491"/>
    <cellStyle name="RevList 3 2" xfId="37492"/>
    <cellStyle name="RevList 3 3" xfId="37493"/>
    <cellStyle name="RevList 4" xfId="37494"/>
    <cellStyle name="RevList 4 2" xfId="37495"/>
    <cellStyle name="RevList 5" xfId="37496"/>
    <cellStyle name="round100" xfId="37497"/>
    <cellStyle name="round100 10" xfId="37498"/>
    <cellStyle name="round100 10 2" xfId="37499"/>
    <cellStyle name="round100 11" xfId="37500"/>
    <cellStyle name="round100 11 2" xfId="37501"/>
    <cellStyle name="round100 11 3" xfId="37502"/>
    <cellStyle name="round100 12" xfId="37503"/>
    <cellStyle name="round100 2" xfId="37504"/>
    <cellStyle name="round100 2 2" xfId="37505"/>
    <cellStyle name="round100 2 2 2" xfId="37506"/>
    <cellStyle name="round100 2 2 2 2" xfId="37507"/>
    <cellStyle name="round100 2 2 2 2 2" xfId="37508"/>
    <cellStyle name="round100 2 2 2 3" xfId="37509"/>
    <cellStyle name="round100 2 2 2 4" xfId="37510"/>
    <cellStyle name="round100 2 2 3" xfId="37511"/>
    <cellStyle name="round100 2 2 3 2" xfId="37512"/>
    <cellStyle name="round100 2 2 4" xfId="37513"/>
    <cellStyle name="round100 2 2 4 2" xfId="37514"/>
    <cellStyle name="round100 2 2 5" xfId="37515"/>
    <cellStyle name="round100 2 3" xfId="37516"/>
    <cellStyle name="round100 2 3 2" xfId="37517"/>
    <cellStyle name="round100 2 3 2 2" xfId="37518"/>
    <cellStyle name="round100 2 3 2 3" xfId="37519"/>
    <cellStyle name="round100 2 3 3" xfId="37520"/>
    <cellStyle name="round100 2 3 4" xfId="37521"/>
    <cellStyle name="round100 2 4" xfId="37522"/>
    <cellStyle name="round100 2 4 2" xfId="37523"/>
    <cellStyle name="round100 2 4 2 2" xfId="37524"/>
    <cellStyle name="round100 2 4 3" xfId="37525"/>
    <cellStyle name="round100 2 5" xfId="37526"/>
    <cellStyle name="round100 2 5 2" xfId="37527"/>
    <cellStyle name="round100 2 6" xfId="37528"/>
    <cellStyle name="round100 2 6 2" xfId="37529"/>
    <cellStyle name="round100 2 7" xfId="37530"/>
    <cellStyle name="round100 3" xfId="37531"/>
    <cellStyle name="round100 3 2" xfId="37532"/>
    <cellStyle name="round100 3 2 2" xfId="37533"/>
    <cellStyle name="round100 3 2 2 2" xfId="37534"/>
    <cellStyle name="round100 3 2 3" xfId="37535"/>
    <cellStyle name="round100 3 2 4" xfId="37536"/>
    <cellStyle name="round100 3 2 5" xfId="37537"/>
    <cellStyle name="round100 3 3" xfId="37538"/>
    <cellStyle name="round100 3 3 2" xfId="37539"/>
    <cellStyle name="round100 3 3 2 2" xfId="37540"/>
    <cellStyle name="round100 3 3 3" xfId="37541"/>
    <cellStyle name="round100 3 4" xfId="37542"/>
    <cellStyle name="round100 3 4 2" xfId="37543"/>
    <cellStyle name="round100 3 4 2 2" xfId="37544"/>
    <cellStyle name="round100 3 4 3" xfId="37545"/>
    <cellStyle name="round100 3 5" xfId="37546"/>
    <cellStyle name="round100 3 5 2" xfId="37547"/>
    <cellStyle name="round100 3 6" xfId="37548"/>
    <cellStyle name="round100 4" xfId="37549"/>
    <cellStyle name="round100 4 2" xfId="37550"/>
    <cellStyle name="round100 4 2 2" xfId="37551"/>
    <cellStyle name="round100 4 2 2 2" xfId="37552"/>
    <cellStyle name="round100 4 2 2 2 2" xfId="37553"/>
    <cellStyle name="round100 4 2 2 3" xfId="37554"/>
    <cellStyle name="round100 4 2 2 4" xfId="37555"/>
    <cellStyle name="round100 4 2 3" xfId="37556"/>
    <cellStyle name="round100 4 2 3 2" xfId="37557"/>
    <cellStyle name="round100 4 2 4" xfId="37558"/>
    <cellStyle name="round100 4 2 4 2" xfId="37559"/>
    <cellStyle name="round100 4 2 5" xfId="37560"/>
    <cellStyle name="round100 4 3" xfId="37561"/>
    <cellStyle name="round100 4 3 2" xfId="37562"/>
    <cellStyle name="round100 4 3 2 2" xfId="37563"/>
    <cellStyle name="round100 4 3 3" xfId="37564"/>
    <cellStyle name="round100 4 3 4" xfId="37565"/>
    <cellStyle name="round100 4 3 5" xfId="37566"/>
    <cellStyle name="round100 4 4" xfId="37567"/>
    <cellStyle name="round100 4 4 2" xfId="37568"/>
    <cellStyle name="round100 4 4 2 2" xfId="37569"/>
    <cellStyle name="round100 4 4 3" xfId="37570"/>
    <cellStyle name="round100 4 5" xfId="37571"/>
    <cellStyle name="round100 4 5 2" xfId="37572"/>
    <cellStyle name="round100 4 6" xfId="37573"/>
    <cellStyle name="round100 4 6 2" xfId="37574"/>
    <cellStyle name="round100 4 7" xfId="37575"/>
    <cellStyle name="round100 5" xfId="37576"/>
    <cellStyle name="round100 5 2" xfId="37577"/>
    <cellStyle name="round100 5 2 2" xfId="37578"/>
    <cellStyle name="round100 5 2 2 2" xfId="37579"/>
    <cellStyle name="round100 5 2 2 2 2" xfId="37580"/>
    <cellStyle name="round100 5 2 3" xfId="37581"/>
    <cellStyle name="round100 5 2 3 2" xfId="37582"/>
    <cellStyle name="round100 5 2 4" xfId="37583"/>
    <cellStyle name="round100 5 2 4 2" xfId="37584"/>
    <cellStyle name="round100 5 2 5" xfId="37585"/>
    <cellStyle name="round100 5 3" xfId="37586"/>
    <cellStyle name="round100 5 3 2" xfId="37587"/>
    <cellStyle name="round100 5 3 2 2" xfId="37588"/>
    <cellStyle name="round100 5 4" xfId="37589"/>
    <cellStyle name="round100 5 4 2" xfId="37590"/>
    <cellStyle name="round100 5 5" xfId="37591"/>
    <cellStyle name="round100 5 5 2" xfId="37592"/>
    <cellStyle name="round100 5 6" xfId="37593"/>
    <cellStyle name="round100 6" xfId="37594"/>
    <cellStyle name="round100 6 2" xfId="37595"/>
    <cellStyle name="round100 6 2 2" xfId="37596"/>
    <cellStyle name="round100 6 2 2 2" xfId="37597"/>
    <cellStyle name="round100 6 3" xfId="37598"/>
    <cellStyle name="round100 6 3 2" xfId="37599"/>
    <cellStyle name="round100 6 4" xfId="37600"/>
    <cellStyle name="round100 6 4 2" xfId="37601"/>
    <cellStyle name="round100 7" xfId="37602"/>
    <cellStyle name="round100 7 2" xfId="37603"/>
    <cellStyle name="round100 7 2 2" xfId="37604"/>
    <cellStyle name="round100 7 3" xfId="37605"/>
    <cellStyle name="round100 8" xfId="37606"/>
    <cellStyle name="round100 8 2" xfId="37607"/>
    <cellStyle name="round100 8 2 2" xfId="37608"/>
    <cellStyle name="round100 8 3" xfId="37609"/>
    <cellStyle name="round100 8 4" xfId="37610"/>
    <cellStyle name="round100 9" xfId="37611"/>
    <cellStyle name="round100 9 2" xfId="37612"/>
    <cellStyle name="round100 9 2 2" xfId="37613"/>
    <cellStyle name="round100 9 2 2 2" xfId="37614"/>
    <cellStyle name="round100 9 2 3" xfId="37615"/>
    <cellStyle name="round100 9 3" xfId="37616"/>
    <cellStyle name="round100 9 3 2" xfId="37617"/>
    <cellStyle name="round100 9 4" xfId="37618"/>
    <cellStyle name="RowHeading" xfId="37619"/>
    <cellStyle name="SAPBEXaggData" xfId="37620"/>
    <cellStyle name="SAPBEXaggData 2" xfId="37621"/>
    <cellStyle name="SAPBEXaggData 2 2" xfId="37622"/>
    <cellStyle name="SAPBEXaggData 2 2 2" xfId="37623"/>
    <cellStyle name="SAPBEXaggData 2 3" xfId="37624"/>
    <cellStyle name="SAPBEXaggData 2 4" xfId="37625"/>
    <cellStyle name="SAPBEXaggData 2 5" xfId="37626"/>
    <cellStyle name="SAPBEXaggData 2 6" xfId="37627"/>
    <cellStyle name="SAPBEXaggData 2 7" xfId="37628"/>
    <cellStyle name="SAPBEXaggData 3" xfId="37629"/>
    <cellStyle name="SAPBEXaggData 3 2" xfId="37630"/>
    <cellStyle name="SAPBEXaggData 4" xfId="37631"/>
    <cellStyle name="SAPBEXaggData 4 2" xfId="37632"/>
    <cellStyle name="SAPBEXaggData 5" xfId="37633"/>
    <cellStyle name="SAPBEXaggDataEmph" xfId="37634"/>
    <cellStyle name="SAPBEXaggDataEmph 2" xfId="37635"/>
    <cellStyle name="SAPBEXaggDataEmph 2 2" xfId="37636"/>
    <cellStyle name="SAPBEXaggDataEmph 2 2 2" xfId="37637"/>
    <cellStyle name="SAPBEXaggDataEmph 2 3" xfId="37638"/>
    <cellStyle name="SAPBEXaggDataEmph 2 4" xfId="37639"/>
    <cellStyle name="SAPBEXaggDataEmph 2 5" xfId="37640"/>
    <cellStyle name="SAPBEXaggDataEmph 2 6" xfId="37641"/>
    <cellStyle name="SAPBEXaggDataEmph 2 7" xfId="37642"/>
    <cellStyle name="SAPBEXaggDataEmph 3" xfId="37643"/>
    <cellStyle name="SAPBEXaggDataEmph 3 2" xfId="37644"/>
    <cellStyle name="SAPBEXaggDataEmph 4" xfId="37645"/>
    <cellStyle name="SAPBEXaggDataEmph 4 2" xfId="37646"/>
    <cellStyle name="SAPBEXaggDataEmph 5" xfId="37647"/>
    <cellStyle name="SAPBEXaggItem" xfId="37648"/>
    <cellStyle name="SAPBEXaggItem 2" xfId="37649"/>
    <cellStyle name="SAPBEXaggItem 2 2" xfId="37650"/>
    <cellStyle name="SAPBEXaggItem 2 2 2" xfId="37651"/>
    <cellStyle name="SAPBEXaggItem 2 3" xfId="37652"/>
    <cellStyle name="SAPBEXaggItem 2 4" xfId="37653"/>
    <cellStyle name="SAPBEXaggItem 2 5" xfId="37654"/>
    <cellStyle name="SAPBEXaggItem 2 6" xfId="37655"/>
    <cellStyle name="SAPBEXaggItem 2 7" xfId="37656"/>
    <cellStyle name="SAPBEXaggItem 3" xfId="37657"/>
    <cellStyle name="SAPBEXaggItem 3 2" xfId="37658"/>
    <cellStyle name="SAPBEXaggItem 4" xfId="37659"/>
    <cellStyle name="SAPBEXaggItem 4 2" xfId="37660"/>
    <cellStyle name="SAPBEXaggItem 5" xfId="37661"/>
    <cellStyle name="SAPBEXaggItemX" xfId="37662"/>
    <cellStyle name="SAPBEXaggItemX 2" xfId="37663"/>
    <cellStyle name="SAPBEXaggItemX 2 2" xfId="37664"/>
    <cellStyle name="SAPBEXaggItemX 2 2 2" xfId="37665"/>
    <cellStyle name="SAPBEXaggItemX 2 3" xfId="37666"/>
    <cellStyle name="SAPBEXaggItemX 2 4" xfId="37667"/>
    <cellStyle name="SAPBEXaggItemX 2 5" xfId="37668"/>
    <cellStyle name="SAPBEXaggItemX 2 6" xfId="37669"/>
    <cellStyle name="SAPBEXaggItemX 2 7" xfId="37670"/>
    <cellStyle name="SAPBEXaggItemX 3" xfId="37671"/>
    <cellStyle name="SAPBEXaggItemX 3 2" xfId="37672"/>
    <cellStyle name="SAPBEXaggItemX 4" xfId="37673"/>
    <cellStyle name="SAPBEXaggItemX 4 2" xfId="37674"/>
    <cellStyle name="SAPBEXaggItemX 5" xfId="37675"/>
    <cellStyle name="SAPBEXchaText" xfId="37676"/>
    <cellStyle name="SAPBEXchaText 2" xfId="37677"/>
    <cellStyle name="SAPBEXchaText 2 10" xfId="37678"/>
    <cellStyle name="SAPBEXchaText 2 2" xfId="37679"/>
    <cellStyle name="SAPBEXchaText 2 2 2" xfId="37680"/>
    <cellStyle name="SAPBEXchaText 2 2 2 2" xfId="37681"/>
    <cellStyle name="SAPBEXchaText 2 2 2 3" xfId="37682"/>
    <cellStyle name="SAPBEXchaText 2 2 2 4" xfId="37683"/>
    <cellStyle name="SAPBEXchaText 2 2 2 5" xfId="37684"/>
    <cellStyle name="SAPBEXchaText 2 2 2 6" xfId="37685"/>
    <cellStyle name="SAPBEXchaText 2 2 2 7" xfId="37686"/>
    <cellStyle name="SAPBEXchaText 2 2 3" xfId="37687"/>
    <cellStyle name="SAPBEXchaText 2 2 4" xfId="37688"/>
    <cellStyle name="SAPBEXchaText 2 2 5" xfId="37689"/>
    <cellStyle name="SAPBEXchaText 2 2 6" xfId="37690"/>
    <cellStyle name="SAPBEXchaText 2 2 7" xfId="37691"/>
    <cellStyle name="SAPBEXchaText 2 2 8" xfId="37692"/>
    <cellStyle name="SAPBEXchaText 2 3" xfId="37693"/>
    <cellStyle name="SAPBEXchaText 2 3 2" xfId="37694"/>
    <cellStyle name="SAPBEXchaText 2 3 3" xfId="37695"/>
    <cellStyle name="SAPBEXchaText 2 3 4" xfId="37696"/>
    <cellStyle name="SAPBEXchaText 2 3 5" xfId="37697"/>
    <cellStyle name="SAPBEXchaText 2 3 6" xfId="37698"/>
    <cellStyle name="SAPBEXchaText 2 3 7" xfId="37699"/>
    <cellStyle name="SAPBEXchaText 2 4" xfId="37700"/>
    <cellStyle name="SAPBEXchaText 2 5" xfId="37701"/>
    <cellStyle name="SAPBEXchaText 2 6" xfId="37702"/>
    <cellStyle name="SAPBEXchaText 2 7" xfId="37703"/>
    <cellStyle name="SAPBEXchaText 2 8" xfId="37704"/>
    <cellStyle name="SAPBEXchaText 2 9" xfId="37705"/>
    <cellStyle name="SAPBEXchaText 3" xfId="37706"/>
    <cellStyle name="SAPBEXchaText 3 10" xfId="37707"/>
    <cellStyle name="SAPBEXchaText 3 2" xfId="37708"/>
    <cellStyle name="SAPBEXchaText 3 2 2" xfId="37709"/>
    <cellStyle name="SAPBEXchaText 3 2 2 2" xfId="37710"/>
    <cellStyle name="SAPBEXchaText 3 2 2 3" xfId="37711"/>
    <cellStyle name="SAPBEXchaText 3 2 2 4" xfId="37712"/>
    <cellStyle name="SAPBEXchaText 3 2 2 5" xfId="37713"/>
    <cellStyle name="SAPBEXchaText 3 2 2 6" xfId="37714"/>
    <cellStyle name="SAPBEXchaText 3 2 2 7" xfId="37715"/>
    <cellStyle name="SAPBEXchaText 3 2 3" xfId="37716"/>
    <cellStyle name="SAPBEXchaText 3 2 4" xfId="37717"/>
    <cellStyle name="SAPBEXchaText 3 2 5" xfId="37718"/>
    <cellStyle name="SAPBEXchaText 3 2 6" xfId="37719"/>
    <cellStyle name="SAPBEXchaText 3 2 7" xfId="37720"/>
    <cellStyle name="SAPBEXchaText 3 2 8" xfId="37721"/>
    <cellStyle name="SAPBEXchaText 3 3" xfId="37722"/>
    <cellStyle name="SAPBEXchaText 3 3 2" xfId="37723"/>
    <cellStyle name="SAPBEXchaText 3 3 2 2" xfId="37724"/>
    <cellStyle name="SAPBEXchaText 3 3 2 3" xfId="37725"/>
    <cellStyle name="SAPBEXchaText 3 3 2 4" xfId="37726"/>
    <cellStyle name="SAPBEXchaText 3 3 2 5" xfId="37727"/>
    <cellStyle name="SAPBEXchaText 3 3 2 6" xfId="37728"/>
    <cellStyle name="SAPBEXchaText 3 3 2 7" xfId="37729"/>
    <cellStyle name="SAPBEXchaText 3 3 3" xfId="37730"/>
    <cellStyle name="SAPBEXchaText 3 3 4" xfId="37731"/>
    <cellStyle name="SAPBEXchaText 3 3 5" xfId="37732"/>
    <cellStyle name="SAPBEXchaText 3 3 6" xfId="37733"/>
    <cellStyle name="SAPBEXchaText 3 3 7" xfId="37734"/>
    <cellStyle name="SAPBEXchaText 3 3 8" xfId="37735"/>
    <cellStyle name="SAPBEXchaText 3 4" xfId="37736"/>
    <cellStyle name="SAPBEXchaText 3 4 2" xfId="37737"/>
    <cellStyle name="SAPBEXchaText 3 4 2 2" xfId="37738"/>
    <cellStyle name="SAPBEXchaText 3 4 2 3" xfId="37739"/>
    <cellStyle name="SAPBEXchaText 3 4 2 4" xfId="37740"/>
    <cellStyle name="SAPBEXchaText 3 4 2 5" xfId="37741"/>
    <cellStyle name="SAPBEXchaText 3 4 2 6" xfId="37742"/>
    <cellStyle name="SAPBEXchaText 3 4 2 7" xfId="37743"/>
    <cellStyle name="SAPBEXchaText 3 4 3" xfId="37744"/>
    <cellStyle name="SAPBEXchaText 3 4 4" xfId="37745"/>
    <cellStyle name="SAPBEXchaText 3 4 5" xfId="37746"/>
    <cellStyle name="SAPBEXchaText 3 4 6" xfId="37747"/>
    <cellStyle name="SAPBEXchaText 3 4 7" xfId="37748"/>
    <cellStyle name="SAPBEXchaText 3 4 8" xfId="37749"/>
    <cellStyle name="SAPBEXchaText 3 5" xfId="37750"/>
    <cellStyle name="SAPBEXchaText 3 6" xfId="37751"/>
    <cellStyle name="SAPBEXchaText 3 7" xfId="37752"/>
    <cellStyle name="SAPBEXchaText 3 8" xfId="37753"/>
    <cellStyle name="SAPBEXchaText 3 9" xfId="37754"/>
    <cellStyle name="SAPBEXchaText 4" xfId="37755"/>
    <cellStyle name="SAPBEXchaText 4 2" xfId="37756"/>
    <cellStyle name="SAPBEXchaText 4 2 2" xfId="37757"/>
    <cellStyle name="SAPBEXchaText 4 2 3" xfId="37758"/>
    <cellStyle name="SAPBEXchaText 4 2 4" xfId="37759"/>
    <cellStyle name="SAPBEXchaText 4 2 5" xfId="37760"/>
    <cellStyle name="SAPBEXchaText 4 2 6" xfId="37761"/>
    <cellStyle name="SAPBEXchaText 4 2 7" xfId="37762"/>
    <cellStyle name="SAPBEXchaText 4 3" xfId="37763"/>
    <cellStyle name="SAPBEXchaText 4 4" xfId="37764"/>
    <cellStyle name="SAPBEXchaText 4 5" xfId="37765"/>
    <cellStyle name="SAPBEXchaText 4 6" xfId="37766"/>
    <cellStyle name="SAPBEXchaText 4 7" xfId="37767"/>
    <cellStyle name="SAPBEXchaText 4 8" xfId="37768"/>
    <cellStyle name="SAPBEXchaText 5" xfId="37769"/>
    <cellStyle name="SAPBEXchaText 5 2" xfId="37770"/>
    <cellStyle name="SAPBEXchaText 5 3" xfId="37771"/>
    <cellStyle name="SAPBEXchaText 5 4" xfId="37772"/>
    <cellStyle name="SAPBEXchaText 5 5" xfId="37773"/>
    <cellStyle name="SAPBEXchaText 5 6" xfId="37774"/>
    <cellStyle name="SAPBEXchaText 5 7" xfId="37775"/>
    <cellStyle name="SAPBEXchaText 6" xfId="37776"/>
    <cellStyle name="SAPBEXchaText 7" xfId="37777"/>
    <cellStyle name="SAPBEXexcBad7" xfId="37778"/>
    <cellStyle name="SAPBEXexcBad7 2" xfId="37779"/>
    <cellStyle name="SAPBEXexcBad7 2 2" xfId="37780"/>
    <cellStyle name="SAPBEXexcBad7 2 2 2" xfId="37781"/>
    <cellStyle name="SAPBEXexcBad7 2 3" xfId="37782"/>
    <cellStyle name="SAPBEXexcBad7 2 4" xfId="37783"/>
    <cellStyle name="SAPBEXexcBad7 2 5" xfId="37784"/>
    <cellStyle name="SAPBEXexcBad7 2 6" xfId="37785"/>
    <cellStyle name="SAPBEXexcBad7 2 7" xfId="37786"/>
    <cellStyle name="SAPBEXexcBad7 3" xfId="37787"/>
    <cellStyle name="SAPBEXexcBad7 3 2" xfId="37788"/>
    <cellStyle name="SAPBEXexcBad7 4" xfId="37789"/>
    <cellStyle name="SAPBEXexcBad7 4 2" xfId="37790"/>
    <cellStyle name="SAPBEXexcBad7 5" xfId="37791"/>
    <cellStyle name="SAPBEXexcBad8" xfId="37792"/>
    <cellStyle name="SAPBEXexcBad8 2" xfId="37793"/>
    <cellStyle name="SAPBEXexcBad8 2 2" xfId="37794"/>
    <cellStyle name="SAPBEXexcBad8 2 2 2" xfId="37795"/>
    <cellStyle name="SAPBEXexcBad8 2 3" xfId="37796"/>
    <cellStyle name="SAPBEXexcBad8 2 4" xfId="37797"/>
    <cellStyle name="SAPBEXexcBad8 2 5" xfId="37798"/>
    <cellStyle name="SAPBEXexcBad8 2 6" xfId="37799"/>
    <cellStyle name="SAPBEXexcBad8 2 7" xfId="37800"/>
    <cellStyle name="SAPBEXexcBad8 3" xfId="37801"/>
    <cellStyle name="SAPBEXexcBad8 3 2" xfId="37802"/>
    <cellStyle name="SAPBEXexcBad8 4" xfId="37803"/>
    <cellStyle name="SAPBEXexcBad8 4 2" xfId="37804"/>
    <cellStyle name="SAPBEXexcBad8 5" xfId="37805"/>
    <cellStyle name="SAPBEXexcBad9" xfId="37806"/>
    <cellStyle name="SAPBEXexcBad9 2" xfId="37807"/>
    <cellStyle name="SAPBEXexcBad9 2 2" xfId="37808"/>
    <cellStyle name="SAPBEXexcBad9 2 2 2" xfId="37809"/>
    <cellStyle name="SAPBEXexcBad9 2 3" xfId="37810"/>
    <cellStyle name="SAPBEXexcBad9 2 4" xfId="37811"/>
    <cellStyle name="SAPBEXexcBad9 2 5" xfId="37812"/>
    <cellStyle name="SAPBEXexcBad9 2 6" xfId="37813"/>
    <cellStyle name="SAPBEXexcBad9 2 7" xfId="37814"/>
    <cellStyle name="SAPBEXexcBad9 3" xfId="37815"/>
    <cellStyle name="SAPBEXexcBad9 3 2" xfId="37816"/>
    <cellStyle name="SAPBEXexcBad9 4" xfId="37817"/>
    <cellStyle name="SAPBEXexcBad9 4 2" xfId="37818"/>
    <cellStyle name="SAPBEXexcBad9 5" xfId="37819"/>
    <cellStyle name="SAPBEXexcCritical4" xfId="37820"/>
    <cellStyle name="SAPBEXexcCritical4 2" xfId="37821"/>
    <cellStyle name="SAPBEXexcCritical4 2 2" xfId="37822"/>
    <cellStyle name="SAPBEXexcCritical4 2 2 2" xfId="37823"/>
    <cellStyle name="SAPBEXexcCritical4 2 3" xfId="37824"/>
    <cellStyle name="SAPBEXexcCritical4 2 4" xfId="37825"/>
    <cellStyle name="SAPBEXexcCritical4 2 5" xfId="37826"/>
    <cellStyle name="SAPBEXexcCritical4 2 6" xfId="37827"/>
    <cellStyle name="SAPBEXexcCritical4 2 7" xfId="37828"/>
    <cellStyle name="SAPBEXexcCritical4 3" xfId="37829"/>
    <cellStyle name="SAPBEXexcCritical4 3 2" xfId="37830"/>
    <cellStyle name="SAPBEXexcCritical4 4" xfId="37831"/>
    <cellStyle name="SAPBEXexcCritical4 4 2" xfId="37832"/>
    <cellStyle name="SAPBEXexcCritical4 5" xfId="37833"/>
    <cellStyle name="SAPBEXexcCritical5" xfId="37834"/>
    <cellStyle name="SAPBEXexcCritical5 2" xfId="37835"/>
    <cellStyle name="SAPBEXexcCritical5 2 2" xfId="37836"/>
    <cellStyle name="SAPBEXexcCritical5 2 2 2" xfId="37837"/>
    <cellStyle name="SAPBEXexcCritical5 2 3" xfId="37838"/>
    <cellStyle name="SAPBEXexcCritical5 2 4" xfId="37839"/>
    <cellStyle name="SAPBEXexcCritical5 2 5" xfId="37840"/>
    <cellStyle name="SAPBEXexcCritical5 2 6" xfId="37841"/>
    <cellStyle name="SAPBEXexcCritical5 2 7" xfId="37842"/>
    <cellStyle name="SAPBEXexcCritical5 3" xfId="37843"/>
    <cellStyle name="SAPBEXexcCritical5 3 2" xfId="37844"/>
    <cellStyle name="SAPBEXexcCritical5 4" xfId="37845"/>
    <cellStyle name="SAPBEXexcCritical5 4 2" xfId="37846"/>
    <cellStyle name="SAPBEXexcCritical5 5" xfId="37847"/>
    <cellStyle name="SAPBEXexcCritical6" xfId="37848"/>
    <cellStyle name="SAPBEXexcCritical6 2" xfId="37849"/>
    <cellStyle name="SAPBEXexcCritical6 2 2" xfId="37850"/>
    <cellStyle name="SAPBEXexcCritical6 2 2 2" xfId="37851"/>
    <cellStyle name="SAPBEXexcCritical6 2 3" xfId="37852"/>
    <cellStyle name="SAPBEXexcCritical6 2 4" xfId="37853"/>
    <cellStyle name="SAPBEXexcCritical6 2 5" xfId="37854"/>
    <cellStyle name="SAPBEXexcCritical6 2 6" xfId="37855"/>
    <cellStyle name="SAPBEXexcCritical6 2 7" xfId="37856"/>
    <cellStyle name="SAPBEXexcCritical6 3" xfId="37857"/>
    <cellStyle name="SAPBEXexcCritical6 3 2" xfId="37858"/>
    <cellStyle name="SAPBEXexcCritical6 4" xfId="37859"/>
    <cellStyle name="SAPBEXexcCritical6 4 2" xfId="37860"/>
    <cellStyle name="SAPBEXexcCritical6 5" xfId="37861"/>
    <cellStyle name="SAPBEXexcGood1" xfId="37862"/>
    <cellStyle name="SAPBEXexcGood1 2" xfId="37863"/>
    <cellStyle name="SAPBEXexcGood1 2 2" xfId="37864"/>
    <cellStyle name="SAPBEXexcGood1 2 2 2" xfId="37865"/>
    <cellStyle name="SAPBEXexcGood1 2 3" xfId="37866"/>
    <cellStyle name="SAPBEXexcGood1 2 4" xfId="37867"/>
    <cellStyle name="SAPBEXexcGood1 2 5" xfId="37868"/>
    <cellStyle name="SAPBEXexcGood1 2 6" xfId="37869"/>
    <cellStyle name="SAPBEXexcGood1 2 7" xfId="37870"/>
    <cellStyle name="SAPBEXexcGood1 3" xfId="37871"/>
    <cellStyle name="SAPBEXexcGood1 3 2" xfId="37872"/>
    <cellStyle name="SAPBEXexcGood1 4" xfId="37873"/>
    <cellStyle name="SAPBEXexcGood1 4 2" xfId="37874"/>
    <cellStyle name="SAPBEXexcGood1 5" xfId="37875"/>
    <cellStyle name="SAPBEXexcGood2" xfId="37876"/>
    <cellStyle name="SAPBEXexcGood2 2" xfId="37877"/>
    <cellStyle name="SAPBEXexcGood2 2 2" xfId="37878"/>
    <cellStyle name="SAPBEXexcGood2 2 2 2" xfId="37879"/>
    <cellStyle name="SAPBEXexcGood2 2 3" xfId="37880"/>
    <cellStyle name="SAPBEXexcGood2 2 4" xfId="37881"/>
    <cellStyle name="SAPBEXexcGood2 2 5" xfId="37882"/>
    <cellStyle name="SAPBEXexcGood2 2 6" xfId="37883"/>
    <cellStyle name="SAPBEXexcGood2 2 7" xfId="37884"/>
    <cellStyle name="SAPBEXexcGood2 3" xfId="37885"/>
    <cellStyle name="SAPBEXexcGood2 3 2" xfId="37886"/>
    <cellStyle name="SAPBEXexcGood2 4" xfId="37887"/>
    <cellStyle name="SAPBEXexcGood2 4 2" xfId="37888"/>
    <cellStyle name="SAPBEXexcGood2 5" xfId="37889"/>
    <cellStyle name="SAPBEXexcGood3" xfId="37890"/>
    <cellStyle name="SAPBEXexcGood3 2" xfId="37891"/>
    <cellStyle name="SAPBEXexcGood3 2 2" xfId="37892"/>
    <cellStyle name="SAPBEXexcGood3 2 2 2" xfId="37893"/>
    <cellStyle name="SAPBEXexcGood3 2 3" xfId="37894"/>
    <cellStyle name="SAPBEXexcGood3 2 4" xfId="37895"/>
    <cellStyle name="SAPBEXexcGood3 2 5" xfId="37896"/>
    <cellStyle name="SAPBEXexcGood3 2 6" xfId="37897"/>
    <cellStyle name="SAPBEXexcGood3 2 7" xfId="37898"/>
    <cellStyle name="SAPBEXexcGood3 3" xfId="37899"/>
    <cellStyle name="SAPBEXexcGood3 3 2" xfId="37900"/>
    <cellStyle name="SAPBEXexcGood3 4" xfId="37901"/>
    <cellStyle name="SAPBEXexcGood3 4 2" xfId="37902"/>
    <cellStyle name="SAPBEXexcGood3 5" xfId="37903"/>
    <cellStyle name="SAPBEXfilterDrill" xfId="37904"/>
    <cellStyle name="SAPBEXfilterDrill 2" xfId="37905"/>
    <cellStyle name="SAPBEXfilterDrill 2 2" xfId="37906"/>
    <cellStyle name="SAPBEXfilterDrill 2 2 2" xfId="37907"/>
    <cellStyle name="SAPBEXfilterDrill 2 3" xfId="37908"/>
    <cellStyle name="SAPBEXfilterDrill 2 4" xfId="37909"/>
    <cellStyle name="SAPBEXfilterDrill 2 5" xfId="37910"/>
    <cellStyle name="SAPBEXfilterDrill 2 6" xfId="37911"/>
    <cellStyle name="SAPBEXfilterDrill 2 7" xfId="37912"/>
    <cellStyle name="SAPBEXfilterDrill 3" xfId="37913"/>
    <cellStyle name="SAPBEXfilterDrill 3 2" xfId="37914"/>
    <cellStyle name="SAPBEXfilterDrill 4" xfId="37915"/>
    <cellStyle name="SAPBEXfilterDrill 4 2" xfId="37916"/>
    <cellStyle name="SAPBEXfilterDrill 5" xfId="37917"/>
    <cellStyle name="SAPBEXfilterItem" xfId="37918"/>
    <cellStyle name="SAPBEXfilterItem 2" xfId="37919"/>
    <cellStyle name="SAPBEXfilterItem 2 2" xfId="37920"/>
    <cellStyle name="SAPBEXfilterItem 2 2 2" xfId="37921"/>
    <cellStyle name="SAPBEXfilterItem 2 3" xfId="37922"/>
    <cellStyle name="SAPBEXfilterItem 2 4" xfId="37923"/>
    <cellStyle name="SAPBEXfilterItem 2 5" xfId="37924"/>
    <cellStyle name="SAPBEXfilterItem 2 6" xfId="37925"/>
    <cellStyle name="SAPBEXfilterItem 2 7" xfId="37926"/>
    <cellStyle name="SAPBEXfilterItem 3" xfId="37927"/>
    <cellStyle name="SAPBEXfilterItem 3 2" xfId="37928"/>
    <cellStyle name="SAPBEXfilterItem 4" xfId="37929"/>
    <cellStyle name="SAPBEXfilterItem 4 2" xfId="37930"/>
    <cellStyle name="SAPBEXfilterItem 5" xfId="37931"/>
    <cellStyle name="SAPBEXfilterText" xfId="37932"/>
    <cellStyle name="SAPBEXfilterText 2" xfId="37933"/>
    <cellStyle name="SAPBEXfilterText 2 2" xfId="37934"/>
    <cellStyle name="SAPBEXfilterText 2 2 2" xfId="37935"/>
    <cellStyle name="SAPBEXfilterText 2 3" xfId="37936"/>
    <cellStyle name="SAPBEXfilterText 3" xfId="37937"/>
    <cellStyle name="SAPBEXfilterText 3 2" xfId="37938"/>
    <cellStyle name="SAPBEXfilterText 4" xfId="37939"/>
    <cellStyle name="SAPBEXfilterText 4 2" xfId="37940"/>
    <cellStyle name="SAPBEXfilterText 5" xfId="37941"/>
    <cellStyle name="SAPBEXformats" xfId="37942"/>
    <cellStyle name="SAPBEXformats 2" xfId="37943"/>
    <cellStyle name="SAPBEXformats 2 2" xfId="37944"/>
    <cellStyle name="SAPBEXformats 2 2 2" xfId="37945"/>
    <cellStyle name="SAPBEXformats 2 2 3" xfId="37946"/>
    <cellStyle name="SAPBEXformats 2 2 4" xfId="37947"/>
    <cellStyle name="SAPBEXformats 2 2 5" xfId="37948"/>
    <cellStyle name="SAPBEXformats 2 2 6" xfId="37949"/>
    <cellStyle name="SAPBEXformats 2 2 7" xfId="37950"/>
    <cellStyle name="SAPBEXformats 2 3" xfId="37951"/>
    <cellStyle name="SAPBEXformats 2 4" xfId="37952"/>
    <cellStyle name="SAPBEXformats 2 5" xfId="37953"/>
    <cellStyle name="SAPBEXformats 2 6" xfId="37954"/>
    <cellStyle name="SAPBEXformats 2 7" xfId="37955"/>
    <cellStyle name="SAPBEXformats 2 8" xfId="37956"/>
    <cellStyle name="SAPBEXformats 2 9" xfId="37957"/>
    <cellStyle name="SAPBEXformats 3" xfId="37958"/>
    <cellStyle name="SAPBEXformats 3 2" xfId="37959"/>
    <cellStyle name="SAPBEXformats 3 2 2" xfId="37960"/>
    <cellStyle name="SAPBEXformats 3 3" xfId="37961"/>
    <cellStyle name="SAPBEXformats 3 4" xfId="37962"/>
    <cellStyle name="SAPBEXformats 3 5" xfId="37963"/>
    <cellStyle name="SAPBEXformats 3 6" xfId="37964"/>
    <cellStyle name="SAPBEXformats 3 7" xfId="37965"/>
    <cellStyle name="SAPBEXformats 4" xfId="37966"/>
    <cellStyle name="SAPBEXformats 4 2" xfId="37967"/>
    <cellStyle name="SAPBEXformats 5" xfId="37968"/>
    <cellStyle name="SAPBEXformats 5 2" xfId="37969"/>
    <cellStyle name="SAPBEXformats 6" xfId="37970"/>
    <cellStyle name="SAPBEXheaderItem" xfId="37971"/>
    <cellStyle name="SAPBEXheaderItem 2" xfId="37972"/>
    <cellStyle name="SAPBEXheaderItem 2 2" xfId="37973"/>
    <cellStyle name="SAPBEXheaderItem 2 2 2" xfId="37974"/>
    <cellStyle name="SAPBEXheaderItem 2 3" xfId="37975"/>
    <cellStyle name="SAPBEXheaderItem 2 4" xfId="37976"/>
    <cellStyle name="SAPBEXheaderItem 2 5" xfId="37977"/>
    <cellStyle name="SAPBEXheaderItem 2 6" xfId="37978"/>
    <cellStyle name="SAPBEXheaderItem 2 7" xfId="37979"/>
    <cellStyle name="SAPBEXheaderItem 3" xfId="37980"/>
    <cellStyle name="SAPBEXheaderItem 3 2" xfId="37981"/>
    <cellStyle name="SAPBEXheaderItem 4" xfId="37982"/>
    <cellStyle name="SAPBEXheaderItem 4 2" xfId="37983"/>
    <cellStyle name="SAPBEXheaderItem 5" xfId="37984"/>
    <cellStyle name="SAPBEXheaderText" xfId="37985"/>
    <cellStyle name="SAPBEXheaderText 2" xfId="37986"/>
    <cellStyle name="SAPBEXheaderText 2 2" xfId="37987"/>
    <cellStyle name="SAPBEXheaderText 2 2 2" xfId="37988"/>
    <cellStyle name="SAPBEXheaderText 2 3" xfId="37989"/>
    <cellStyle name="SAPBEXheaderText 2 4" xfId="37990"/>
    <cellStyle name="SAPBEXheaderText 2 5" xfId="37991"/>
    <cellStyle name="SAPBEXheaderText 2 6" xfId="37992"/>
    <cellStyle name="SAPBEXheaderText 2 7" xfId="37993"/>
    <cellStyle name="SAPBEXheaderText 3" xfId="37994"/>
    <cellStyle name="SAPBEXheaderText 3 2" xfId="37995"/>
    <cellStyle name="SAPBEXheaderText 4" xfId="37996"/>
    <cellStyle name="SAPBEXheaderText 4 2" xfId="37997"/>
    <cellStyle name="SAPBEXheaderText 5" xfId="37998"/>
    <cellStyle name="SAPBEXHLevel0" xfId="37999"/>
    <cellStyle name="SAPBEXHLevel0 2" xfId="38000"/>
    <cellStyle name="SAPBEXHLevel0 2 2" xfId="38001"/>
    <cellStyle name="SAPBEXHLevel0 2 2 2" xfId="38002"/>
    <cellStyle name="SAPBEXHLevel0 2 2 3" xfId="38003"/>
    <cellStyle name="SAPBEXHLevel0 2 2 4" xfId="38004"/>
    <cellStyle name="SAPBEXHLevel0 2 2 5" xfId="38005"/>
    <cellStyle name="SAPBEXHLevel0 2 2 6" xfId="38006"/>
    <cellStyle name="SAPBEXHLevel0 2 2 7" xfId="38007"/>
    <cellStyle name="SAPBEXHLevel0 2 3" xfId="38008"/>
    <cellStyle name="SAPBEXHLevel0 2 4" xfId="38009"/>
    <cellStyle name="SAPBEXHLevel0 2 5" xfId="38010"/>
    <cellStyle name="SAPBEXHLevel0 2 6" xfId="38011"/>
    <cellStyle name="SAPBEXHLevel0 2 7" xfId="38012"/>
    <cellStyle name="SAPBEXHLevel0 2 8" xfId="38013"/>
    <cellStyle name="SAPBEXHLevel0 2 9" xfId="38014"/>
    <cellStyle name="SAPBEXHLevel0 3" xfId="38015"/>
    <cellStyle name="SAPBEXHLevel0 3 2" xfId="38016"/>
    <cellStyle name="SAPBEXHLevel0 3 2 2" xfId="38017"/>
    <cellStyle name="SAPBEXHLevel0 3 3" xfId="38018"/>
    <cellStyle name="SAPBEXHLevel0 3 4" xfId="38019"/>
    <cellStyle name="SAPBEXHLevel0 3 5" xfId="38020"/>
    <cellStyle name="SAPBEXHLevel0 3 6" xfId="38021"/>
    <cellStyle name="SAPBEXHLevel0 3 7" xfId="38022"/>
    <cellStyle name="SAPBEXHLevel0 3 8" xfId="38023"/>
    <cellStyle name="SAPBEXHLevel0 4" xfId="38024"/>
    <cellStyle name="SAPBEXHLevel0 4 2" xfId="38025"/>
    <cellStyle name="SAPBEXHLevel0 5" xfId="38026"/>
    <cellStyle name="SAPBEXHLevel0 5 2" xfId="38027"/>
    <cellStyle name="SAPBEXHLevel0 6" xfId="38028"/>
    <cellStyle name="SAPBEXHLevel0_2012-04-19 PROJECTIONS-Costs Thru Mar 2012" xfId="38029"/>
    <cellStyle name="SAPBEXHLevel0X" xfId="38030"/>
    <cellStyle name="SAPBEXHLevel0X 2" xfId="38031"/>
    <cellStyle name="SAPBEXHLevel0X 2 10" xfId="38032"/>
    <cellStyle name="SAPBEXHLevel0X 2 2" xfId="38033"/>
    <cellStyle name="SAPBEXHLevel0X 2 2 2" xfId="38034"/>
    <cellStyle name="SAPBEXHLevel0X 2 2 2 2" xfId="38035"/>
    <cellStyle name="SAPBEXHLevel0X 2 2 2 3" xfId="38036"/>
    <cellStyle name="SAPBEXHLevel0X 2 2 2 4" xfId="38037"/>
    <cellStyle name="SAPBEXHLevel0X 2 2 2 5" xfId="38038"/>
    <cellStyle name="SAPBEXHLevel0X 2 2 2 6" xfId="38039"/>
    <cellStyle name="SAPBEXHLevel0X 2 2 2 7" xfId="38040"/>
    <cellStyle name="SAPBEXHLevel0X 2 2 3" xfId="38041"/>
    <cellStyle name="SAPBEXHLevel0X 2 2 4" xfId="38042"/>
    <cellStyle name="SAPBEXHLevel0X 2 2 5" xfId="38043"/>
    <cellStyle name="SAPBEXHLevel0X 2 2 6" xfId="38044"/>
    <cellStyle name="SAPBEXHLevel0X 2 2 7" xfId="38045"/>
    <cellStyle name="SAPBEXHLevel0X 2 2 8" xfId="38046"/>
    <cellStyle name="SAPBEXHLevel0X 2 3" xfId="38047"/>
    <cellStyle name="SAPBEXHLevel0X 2 3 2" xfId="38048"/>
    <cellStyle name="SAPBEXHLevel0X 2 3 3" xfId="38049"/>
    <cellStyle name="SAPBEXHLevel0X 2 3 4" xfId="38050"/>
    <cellStyle name="SAPBEXHLevel0X 2 3 5" xfId="38051"/>
    <cellStyle name="SAPBEXHLevel0X 2 3 6" xfId="38052"/>
    <cellStyle name="SAPBEXHLevel0X 2 3 7" xfId="38053"/>
    <cellStyle name="SAPBEXHLevel0X 2 4" xfId="38054"/>
    <cellStyle name="SAPBEXHLevel0X 2 5" xfId="38055"/>
    <cellStyle name="SAPBEXHLevel0X 2 6" xfId="38056"/>
    <cellStyle name="SAPBEXHLevel0X 2 7" xfId="38057"/>
    <cellStyle name="SAPBEXHLevel0X 2 8" xfId="38058"/>
    <cellStyle name="SAPBEXHLevel0X 2 9" xfId="38059"/>
    <cellStyle name="SAPBEXHLevel0X 3" xfId="38060"/>
    <cellStyle name="SAPBEXHLevel0X 3 10" xfId="38061"/>
    <cellStyle name="SAPBEXHLevel0X 3 11" xfId="38062"/>
    <cellStyle name="SAPBEXHLevel0X 3 2" xfId="38063"/>
    <cellStyle name="SAPBEXHLevel0X 3 2 2" xfId="38064"/>
    <cellStyle name="SAPBEXHLevel0X 3 2 2 2" xfId="38065"/>
    <cellStyle name="SAPBEXHLevel0X 3 2 2 3" xfId="38066"/>
    <cellStyle name="SAPBEXHLevel0X 3 2 2 4" xfId="38067"/>
    <cellStyle name="SAPBEXHLevel0X 3 2 2 5" xfId="38068"/>
    <cellStyle name="SAPBEXHLevel0X 3 2 2 6" xfId="38069"/>
    <cellStyle name="SAPBEXHLevel0X 3 2 2 7" xfId="38070"/>
    <cellStyle name="SAPBEXHLevel0X 3 2 3" xfId="38071"/>
    <cellStyle name="SAPBEXHLevel0X 3 2 4" xfId="38072"/>
    <cellStyle name="SAPBEXHLevel0X 3 2 5" xfId="38073"/>
    <cellStyle name="SAPBEXHLevel0X 3 2 6" xfId="38074"/>
    <cellStyle name="SAPBEXHLevel0X 3 2 7" xfId="38075"/>
    <cellStyle name="SAPBEXHLevel0X 3 2 8" xfId="38076"/>
    <cellStyle name="SAPBEXHLevel0X 3 3" xfId="38077"/>
    <cellStyle name="SAPBEXHLevel0X 3 3 2" xfId="38078"/>
    <cellStyle name="SAPBEXHLevel0X 3 3 2 2" xfId="38079"/>
    <cellStyle name="SAPBEXHLevel0X 3 3 2 3" xfId="38080"/>
    <cellStyle name="SAPBEXHLevel0X 3 3 2 4" xfId="38081"/>
    <cellStyle name="SAPBEXHLevel0X 3 3 2 5" xfId="38082"/>
    <cellStyle name="SAPBEXHLevel0X 3 3 2 6" xfId="38083"/>
    <cellStyle name="SAPBEXHLevel0X 3 3 2 7" xfId="38084"/>
    <cellStyle name="SAPBEXHLevel0X 3 3 3" xfId="38085"/>
    <cellStyle name="SAPBEXHLevel0X 3 3 4" xfId="38086"/>
    <cellStyle name="SAPBEXHLevel0X 3 3 5" xfId="38087"/>
    <cellStyle name="SAPBEXHLevel0X 3 3 6" xfId="38088"/>
    <cellStyle name="SAPBEXHLevel0X 3 3 7" xfId="38089"/>
    <cellStyle name="SAPBEXHLevel0X 3 3 8" xfId="38090"/>
    <cellStyle name="SAPBEXHLevel0X 3 4" xfId="38091"/>
    <cellStyle name="SAPBEXHLevel0X 3 4 2" xfId="38092"/>
    <cellStyle name="SAPBEXHLevel0X 3 4 2 2" xfId="38093"/>
    <cellStyle name="SAPBEXHLevel0X 3 4 2 3" xfId="38094"/>
    <cellStyle name="SAPBEXHLevel0X 3 4 2 4" xfId="38095"/>
    <cellStyle name="SAPBEXHLevel0X 3 4 2 5" xfId="38096"/>
    <cellStyle name="SAPBEXHLevel0X 3 4 2 6" xfId="38097"/>
    <cellStyle name="SAPBEXHLevel0X 3 4 2 7" xfId="38098"/>
    <cellStyle name="SAPBEXHLevel0X 3 4 3" xfId="38099"/>
    <cellStyle name="SAPBEXHLevel0X 3 4 4" xfId="38100"/>
    <cellStyle name="SAPBEXHLevel0X 3 4 5" xfId="38101"/>
    <cellStyle name="SAPBEXHLevel0X 3 4 6" xfId="38102"/>
    <cellStyle name="SAPBEXHLevel0X 3 4 7" xfId="38103"/>
    <cellStyle name="SAPBEXHLevel0X 3 4 8" xfId="38104"/>
    <cellStyle name="SAPBEXHLevel0X 3 5" xfId="38105"/>
    <cellStyle name="SAPBEXHLevel0X 3 6" xfId="38106"/>
    <cellStyle name="SAPBEXHLevel0X 3 7" xfId="38107"/>
    <cellStyle name="SAPBEXHLevel0X 3 8" xfId="38108"/>
    <cellStyle name="SAPBEXHLevel0X 3 9" xfId="38109"/>
    <cellStyle name="SAPBEXHLevel0X 4" xfId="38110"/>
    <cellStyle name="SAPBEXHLevel0X 4 2" xfId="38111"/>
    <cellStyle name="SAPBEXHLevel0X 4 2 2" xfId="38112"/>
    <cellStyle name="SAPBEXHLevel0X 4 2 3" xfId="38113"/>
    <cellStyle name="SAPBEXHLevel0X 4 2 4" xfId="38114"/>
    <cellStyle name="SAPBEXHLevel0X 4 2 5" xfId="38115"/>
    <cellStyle name="SAPBEXHLevel0X 4 2 6" xfId="38116"/>
    <cellStyle name="SAPBEXHLevel0X 4 2 7" xfId="38117"/>
    <cellStyle name="SAPBEXHLevel0X 4 3" xfId="38118"/>
    <cellStyle name="SAPBEXHLevel0X 4 4" xfId="38119"/>
    <cellStyle name="SAPBEXHLevel0X 4 5" xfId="38120"/>
    <cellStyle name="SAPBEXHLevel0X 4 6" xfId="38121"/>
    <cellStyle name="SAPBEXHLevel0X 4 7" xfId="38122"/>
    <cellStyle name="SAPBEXHLevel0X 4 8" xfId="38123"/>
    <cellStyle name="SAPBEXHLevel0X 5" xfId="38124"/>
    <cellStyle name="SAPBEXHLevel0X 5 2" xfId="38125"/>
    <cellStyle name="SAPBEXHLevel0X 5 3" xfId="38126"/>
    <cellStyle name="SAPBEXHLevel0X 5 4" xfId="38127"/>
    <cellStyle name="SAPBEXHLevel0X 5 5" xfId="38128"/>
    <cellStyle name="SAPBEXHLevel0X 5 6" xfId="38129"/>
    <cellStyle name="SAPBEXHLevel0X 5 7" xfId="38130"/>
    <cellStyle name="SAPBEXHLevel0X 6" xfId="38131"/>
    <cellStyle name="SAPBEXHLevel0X 7" xfId="38132"/>
    <cellStyle name="SAPBEXHLevel0X_2012-04-19 PROJECTIONS-Costs Thru Mar 2012" xfId="38133"/>
    <cellStyle name="SAPBEXHLevel1" xfId="38134"/>
    <cellStyle name="SAPBEXHLevel1 2" xfId="38135"/>
    <cellStyle name="SAPBEXHLevel1 2 2" xfId="38136"/>
    <cellStyle name="SAPBEXHLevel1 2 2 2" xfId="38137"/>
    <cellStyle name="SAPBEXHLevel1 2 2 3" xfId="38138"/>
    <cellStyle name="SAPBEXHLevel1 2 2 4" xfId="38139"/>
    <cellStyle name="SAPBEXHLevel1 2 2 5" xfId="38140"/>
    <cellStyle name="SAPBEXHLevel1 2 2 6" xfId="38141"/>
    <cellStyle name="SAPBEXHLevel1 2 2 7" xfId="38142"/>
    <cellStyle name="SAPBEXHLevel1 2 3" xfId="38143"/>
    <cellStyle name="SAPBEXHLevel1 2 4" xfId="38144"/>
    <cellStyle name="SAPBEXHLevel1 2 5" xfId="38145"/>
    <cellStyle name="SAPBEXHLevel1 2 6" xfId="38146"/>
    <cellStyle name="SAPBEXHLevel1 2 7" xfId="38147"/>
    <cellStyle name="SAPBEXHLevel1 2 8" xfId="38148"/>
    <cellStyle name="SAPBEXHLevel1 2 9" xfId="38149"/>
    <cellStyle name="SAPBEXHLevel1 3" xfId="38150"/>
    <cellStyle name="SAPBEXHLevel1 3 2" xfId="38151"/>
    <cellStyle name="SAPBEXHLevel1 3 2 2" xfId="38152"/>
    <cellStyle name="SAPBEXHLevel1 3 3" xfId="38153"/>
    <cellStyle name="SAPBEXHLevel1 3 4" xfId="38154"/>
    <cellStyle name="SAPBEXHLevel1 3 5" xfId="38155"/>
    <cellStyle name="SAPBEXHLevel1 3 6" xfId="38156"/>
    <cellStyle name="SAPBEXHLevel1 3 7" xfId="38157"/>
    <cellStyle name="SAPBEXHLevel1 3 8" xfId="38158"/>
    <cellStyle name="SAPBEXHLevel1 4" xfId="38159"/>
    <cellStyle name="SAPBEXHLevel1 4 2" xfId="38160"/>
    <cellStyle name="SAPBEXHLevel1 5" xfId="38161"/>
    <cellStyle name="SAPBEXHLevel1 5 2" xfId="38162"/>
    <cellStyle name="SAPBEXHLevel1 6" xfId="38163"/>
    <cellStyle name="SAPBEXHLevel1_2012-04-19 PROJECTIONS-Costs Thru Mar 2012" xfId="38164"/>
    <cellStyle name="SAPBEXHLevel1X" xfId="38165"/>
    <cellStyle name="SAPBEXHLevel1X 2" xfId="38166"/>
    <cellStyle name="SAPBEXHLevel1X 2 2" xfId="38167"/>
    <cellStyle name="SAPBEXHLevel1X 2 2 2" xfId="38168"/>
    <cellStyle name="SAPBEXHLevel1X 2 2 3" xfId="38169"/>
    <cellStyle name="SAPBEXHLevel1X 2 2 4" xfId="38170"/>
    <cellStyle name="SAPBEXHLevel1X 2 2 5" xfId="38171"/>
    <cellStyle name="SAPBEXHLevel1X 2 2 6" xfId="38172"/>
    <cellStyle name="SAPBEXHLevel1X 2 2 7" xfId="38173"/>
    <cellStyle name="SAPBEXHLevel1X 2 3" xfId="38174"/>
    <cellStyle name="SAPBEXHLevel1X 2 4" xfId="38175"/>
    <cellStyle name="SAPBEXHLevel1X 2 5" xfId="38176"/>
    <cellStyle name="SAPBEXHLevel1X 2 6" xfId="38177"/>
    <cellStyle name="SAPBEXHLevel1X 2 7" xfId="38178"/>
    <cellStyle name="SAPBEXHLevel1X 2 8" xfId="38179"/>
    <cellStyle name="SAPBEXHLevel1X 2 9" xfId="38180"/>
    <cellStyle name="SAPBEXHLevel1X 3" xfId="38181"/>
    <cellStyle name="SAPBEXHLevel1X 3 2" xfId="38182"/>
    <cellStyle name="SAPBEXHLevel1X 3 2 2" xfId="38183"/>
    <cellStyle name="SAPBEXHLevel1X 3 3" xfId="38184"/>
    <cellStyle name="SAPBEXHLevel1X 3 4" xfId="38185"/>
    <cellStyle name="SAPBEXHLevel1X 3 5" xfId="38186"/>
    <cellStyle name="SAPBEXHLevel1X 3 6" xfId="38187"/>
    <cellStyle name="SAPBEXHLevel1X 3 7" xfId="38188"/>
    <cellStyle name="SAPBEXHLevel1X 3 8" xfId="38189"/>
    <cellStyle name="SAPBEXHLevel1X 4" xfId="38190"/>
    <cellStyle name="SAPBEXHLevel1X 4 2" xfId="38191"/>
    <cellStyle name="SAPBEXHLevel1X 5" xfId="38192"/>
    <cellStyle name="SAPBEXHLevel1X 5 2" xfId="38193"/>
    <cellStyle name="SAPBEXHLevel1X 6" xfId="38194"/>
    <cellStyle name="SAPBEXHLevel1X_2012-04-19 PROJECTIONS-Costs Thru Mar 2012" xfId="38195"/>
    <cellStyle name="SAPBEXHLevel2" xfId="38196"/>
    <cellStyle name="SAPBEXHLevel2 2" xfId="38197"/>
    <cellStyle name="SAPBEXHLevel2 2 2" xfId="38198"/>
    <cellStyle name="SAPBEXHLevel2 2 2 2" xfId="38199"/>
    <cellStyle name="SAPBEXHLevel2 2 2 3" xfId="38200"/>
    <cellStyle name="SAPBEXHLevel2 2 2 4" xfId="38201"/>
    <cellStyle name="SAPBEXHLevel2 2 2 5" xfId="38202"/>
    <cellStyle name="SAPBEXHLevel2 2 2 6" xfId="38203"/>
    <cellStyle name="SAPBEXHLevel2 2 2 7" xfId="38204"/>
    <cellStyle name="SAPBEXHLevel2 2 3" xfId="38205"/>
    <cellStyle name="SAPBEXHLevel2 2 4" xfId="38206"/>
    <cellStyle name="SAPBEXHLevel2 2 5" xfId="38207"/>
    <cellStyle name="SAPBEXHLevel2 2 6" xfId="38208"/>
    <cellStyle name="SAPBEXHLevel2 2 7" xfId="38209"/>
    <cellStyle name="SAPBEXHLevel2 2 8" xfId="38210"/>
    <cellStyle name="SAPBEXHLevel2 2 9" xfId="38211"/>
    <cellStyle name="SAPBEXHLevel2 3" xfId="38212"/>
    <cellStyle name="SAPBEXHLevel2 3 2" xfId="38213"/>
    <cellStyle name="SAPBEXHLevel2 3 2 2" xfId="38214"/>
    <cellStyle name="SAPBEXHLevel2 3 3" xfId="38215"/>
    <cellStyle name="SAPBEXHLevel2 3 4" xfId="38216"/>
    <cellStyle name="SAPBEXHLevel2 3 5" xfId="38217"/>
    <cellStyle name="SAPBEXHLevel2 3 6" xfId="38218"/>
    <cellStyle name="SAPBEXHLevel2 3 7" xfId="38219"/>
    <cellStyle name="SAPBEXHLevel2 3 8" xfId="38220"/>
    <cellStyle name="SAPBEXHLevel2 4" xfId="38221"/>
    <cellStyle name="SAPBEXHLevel2 4 2" xfId="38222"/>
    <cellStyle name="SAPBEXHLevel2 5" xfId="38223"/>
    <cellStyle name="SAPBEXHLevel2 5 2" xfId="38224"/>
    <cellStyle name="SAPBEXHLevel2 6" xfId="38225"/>
    <cellStyle name="SAPBEXHLevel2_2012-04-19 PROJECTIONS-Costs Thru Mar 2012" xfId="38226"/>
    <cellStyle name="SAPBEXHLevel2X" xfId="38227"/>
    <cellStyle name="SAPBEXHLevel2X 2" xfId="38228"/>
    <cellStyle name="SAPBEXHLevel2X 2 2" xfId="38229"/>
    <cellStyle name="SAPBEXHLevel2X 2 2 2" xfId="38230"/>
    <cellStyle name="SAPBEXHLevel2X 2 2 3" xfId="38231"/>
    <cellStyle name="SAPBEXHLevel2X 2 2 4" xfId="38232"/>
    <cellStyle name="SAPBEXHLevel2X 2 2 5" xfId="38233"/>
    <cellStyle name="SAPBEXHLevel2X 2 2 6" xfId="38234"/>
    <cellStyle name="SAPBEXHLevel2X 2 2 7" xfId="38235"/>
    <cellStyle name="SAPBEXHLevel2X 2 3" xfId="38236"/>
    <cellStyle name="SAPBEXHLevel2X 2 4" xfId="38237"/>
    <cellStyle name="SAPBEXHLevel2X 2 5" xfId="38238"/>
    <cellStyle name="SAPBEXHLevel2X 2 6" xfId="38239"/>
    <cellStyle name="SAPBEXHLevel2X 2 7" xfId="38240"/>
    <cellStyle name="SAPBEXHLevel2X 2 8" xfId="38241"/>
    <cellStyle name="SAPBEXHLevel2X 2 9" xfId="38242"/>
    <cellStyle name="SAPBEXHLevel2X 3" xfId="38243"/>
    <cellStyle name="SAPBEXHLevel2X 3 2" xfId="38244"/>
    <cellStyle name="SAPBEXHLevel2X 3 2 2" xfId="38245"/>
    <cellStyle name="SAPBEXHLevel2X 3 3" xfId="38246"/>
    <cellStyle name="SAPBEXHLevel2X 3 4" xfId="38247"/>
    <cellStyle name="SAPBEXHLevel2X 3 5" xfId="38248"/>
    <cellStyle name="SAPBEXHLevel2X 3 6" xfId="38249"/>
    <cellStyle name="SAPBEXHLevel2X 3 7" xfId="38250"/>
    <cellStyle name="SAPBEXHLevel2X 3 8" xfId="38251"/>
    <cellStyle name="SAPBEXHLevel2X 4" xfId="38252"/>
    <cellStyle name="SAPBEXHLevel2X 4 2" xfId="38253"/>
    <cellStyle name="SAPBEXHLevel2X 5" xfId="38254"/>
    <cellStyle name="SAPBEXHLevel2X 5 2" xfId="38255"/>
    <cellStyle name="SAPBEXHLevel2X 6" xfId="38256"/>
    <cellStyle name="SAPBEXHLevel2X_2012-04-19 PROJECTIONS-Costs Thru Mar 2012" xfId="38257"/>
    <cellStyle name="SAPBEXHLevel3" xfId="38258"/>
    <cellStyle name="SAPBEXHLevel3 2" xfId="38259"/>
    <cellStyle name="SAPBEXHLevel3 2 2" xfId="38260"/>
    <cellStyle name="SAPBEXHLevel3 2 2 2" xfId="38261"/>
    <cellStyle name="SAPBEXHLevel3 2 2 3" xfId="38262"/>
    <cellStyle name="SAPBEXHLevel3 2 2 4" xfId="38263"/>
    <cellStyle name="SAPBEXHLevel3 2 2 5" xfId="38264"/>
    <cellStyle name="SAPBEXHLevel3 2 2 6" xfId="38265"/>
    <cellStyle name="SAPBEXHLevel3 2 2 7" xfId="38266"/>
    <cellStyle name="SAPBEXHLevel3 2 3" xfId="38267"/>
    <cellStyle name="SAPBEXHLevel3 2 4" xfId="38268"/>
    <cellStyle name="SAPBEXHLevel3 2 5" xfId="38269"/>
    <cellStyle name="SAPBEXHLevel3 2 6" xfId="38270"/>
    <cellStyle name="SAPBEXHLevel3 2 7" xfId="38271"/>
    <cellStyle name="SAPBEXHLevel3 2 8" xfId="38272"/>
    <cellStyle name="SAPBEXHLevel3 2 9" xfId="38273"/>
    <cellStyle name="SAPBEXHLevel3 3" xfId="38274"/>
    <cellStyle name="SAPBEXHLevel3 3 2" xfId="38275"/>
    <cellStyle name="SAPBEXHLevel3 3 2 2" xfId="38276"/>
    <cellStyle name="SAPBEXHLevel3 3 3" xfId="38277"/>
    <cellStyle name="SAPBEXHLevel3 3 4" xfId="38278"/>
    <cellStyle name="SAPBEXHLevel3 3 5" xfId="38279"/>
    <cellStyle name="SAPBEXHLevel3 3 6" xfId="38280"/>
    <cellStyle name="SAPBEXHLevel3 3 7" xfId="38281"/>
    <cellStyle name="SAPBEXHLevel3 3 8" xfId="38282"/>
    <cellStyle name="SAPBEXHLevel3 4" xfId="38283"/>
    <cellStyle name="SAPBEXHLevel3 4 2" xfId="38284"/>
    <cellStyle name="SAPBEXHLevel3 5" xfId="38285"/>
    <cellStyle name="SAPBEXHLevel3 5 2" xfId="38286"/>
    <cellStyle name="SAPBEXHLevel3 6" xfId="38287"/>
    <cellStyle name="SAPBEXHLevel3_2012-04-19 PROJECTIONS-Costs Thru Mar 2012" xfId="38288"/>
    <cellStyle name="SAPBEXHLevel3X" xfId="38289"/>
    <cellStyle name="SAPBEXHLevel3X 2" xfId="38290"/>
    <cellStyle name="SAPBEXHLevel3X 2 2" xfId="38291"/>
    <cellStyle name="SAPBEXHLevel3X 2 2 2" xfId="38292"/>
    <cellStyle name="SAPBEXHLevel3X 2 2 3" xfId="38293"/>
    <cellStyle name="SAPBEXHLevel3X 2 2 4" xfId="38294"/>
    <cellStyle name="SAPBEXHLevel3X 2 2 5" xfId="38295"/>
    <cellStyle name="SAPBEXHLevel3X 2 2 6" xfId="38296"/>
    <cellStyle name="SAPBEXHLevel3X 2 2 7" xfId="38297"/>
    <cellStyle name="SAPBEXHLevel3X 2 3" xfId="38298"/>
    <cellStyle name="SAPBEXHLevel3X 2 4" xfId="38299"/>
    <cellStyle name="SAPBEXHLevel3X 2 5" xfId="38300"/>
    <cellStyle name="SAPBEXHLevel3X 2 6" xfId="38301"/>
    <cellStyle name="SAPBEXHLevel3X 2 7" xfId="38302"/>
    <cellStyle name="SAPBEXHLevel3X 2 8" xfId="38303"/>
    <cellStyle name="SAPBEXHLevel3X 2 9" xfId="38304"/>
    <cellStyle name="SAPBEXHLevel3X 3" xfId="38305"/>
    <cellStyle name="SAPBEXHLevel3X 3 2" xfId="38306"/>
    <cellStyle name="SAPBEXHLevel3X 3 2 2" xfId="38307"/>
    <cellStyle name="SAPBEXHLevel3X 3 3" xfId="38308"/>
    <cellStyle name="SAPBEXHLevel3X 3 4" xfId="38309"/>
    <cellStyle name="SAPBEXHLevel3X 3 5" xfId="38310"/>
    <cellStyle name="SAPBEXHLevel3X 3 6" xfId="38311"/>
    <cellStyle name="SAPBEXHLevel3X 3 7" xfId="38312"/>
    <cellStyle name="SAPBEXHLevel3X 3 8" xfId="38313"/>
    <cellStyle name="SAPBEXHLevel3X 4" xfId="38314"/>
    <cellStyle name="SAPBEXHLevel3X 4 2" xfId="38315"/>
    <cellStyle name="SAPBEXHLevel3X 5" xfId="38316"/>
    <cellStyle name="SAPBEXHLevel3X 5 2" xfId="38317"/>
    <cellStyle name="SAPBEXHLevel3X 6" xfId="38318"/>
    <cellStyle name="SAPBEXHLevel3X_2012-04-19 PROJECTIONS-Costs Thru Mar 2012" xfId="38319"/>
    <cellStyle name="SAPBEXinputData" xfId="38320"/>
    <cellStyle name="SAPBEXinputData 2" xfId="38321"/>
    <cellStyle name="SAPBEXinputData 2 2" xfId="38322"/>
    <cellStyle name="SAPBEXinputData 2 2 2" xfId="38323"/>
    <cellStyle name="SAPBEXinputData 2 2 3" xfId="38324"/>
    <cellStyle name="SAPBEXinputData 2 2 4" xfId="38325"/>
    <cellStyle name="SAPBEXinputData 2 2 5" xfId="38326"/>
    <cellStyle name="SAPBEXinputData 2 2 6" xfId="38327"/>
    <cellStyle name="SAPBEXinputData 2 2 7" xfId="38328"/>
    <cellStyle name="SAPBEXinputData 2 3" xfId="38329"/>
    <cellStyle name="SAPBEXinputData 2 4" xfId="38330"/>
    <cellStyle name="SAPBEXinputData 2 5" xfId="38331"/>
    <cellStyle name="SAPBEXinputData 2 6" xfId="38332"/>
    <cellStyle name="SAPBEXinputData 2 7" xfId="38333"/>
    <cellStyle name="SAPBEXinputData 2 8" xfId="38334"/>
    <cellStyle name="SAPBEXinputData 2 9" xfId="38335"/>
    <cellStyle name="SAPBEXinputData 3" xfId="38336"/>
    <cellStyle name="SAPBEXinputData 3 2" xfId="38337"/>
    <cellStyle name="SAPBEXinputData 3 3" xfId="38338"/>
    <cellStyle name="SAPBEXinputData 3 4" xfId="38339"/>
    <cellStyle name="SAPBEXinputData 3 5" xfId="38340"/>
    <cellStyle name="SAPBEXinputData 3 6" xfId="38341"/>
    <cellStyle name="SAPBEXinputData 3 7" xfId="38342"/>
    <cellStyle name="SAPBEXinputData 4" xfId="38343"/>
    <cellStyle name="SAPBEXinputData 5" xfId="38344"/>
    <cellStyle name="SAPBEXItemHeader" xfId="38345"/>
    <cellStyle name="SAPBEXItemHeader 2" xfId="38346"/>
    <cellStyle name="SAPBEXresData" xfId="38347"/>
    <cellStyle name="SAPBEXresData 2" xfId="38348"/>
    <cellStyle name="SAPBEXresData 2 2" xfId="38349"/>
    <cellStyle name="SAPBEXresData 2 2 2" xfId="38350"/>
    <cellStyle name="SAPBEXresData 2 3" xfId="38351"/>
    <cellStyle name="SAPBEXresData 2 4" xfId="38352"/>
    <cellStyle name="SAPBEXresData 2 5" xfId="38353"/>
    <cellStyle name="SAPBEXresData 2 6" xfId="38354"/>
    <cellStyle name="SAPBEXresData 2 7" xfId="38355"/>
    <cellStyle name="SAPBEXresData 3" xfId="38356"/>
    <cellStyle name="SAPBEXresData 3 2" xfId="38357"/>
    <cellStyle name="SAPBEXresData 4" xfId="38358"/>
    <cellStyle name="SAPBEXresData 4 2" xfId="38359"/>
    <cellStyle name="SAPBEXresData 5" xfId="38360"/>
    <cellStyle name="SAPBEXresDataEmph" xfId="38361"/>
    <cellStyle name="SAPBEXresDataEmph 2" xfId="38362"/>
    <cellStyle name="SAPBEXresDataEmph 2 2" xfId="38363"/>
    <cellStyle name="SAPBEXresDataEmph 2 2 2" xfId="38364"/>
    <cellStyle name="SAPBEXresDataEmph 2 3" xfId="38365"/>
    <cellStyle name="SAPBEXresDataEmph 2 4" xfId="38366"/>
    <cellStyle name="SAPBEXresDataEmph 2 5" xfId="38367"/>
    <cellStyle name="SAPBEXresDataEmph 2 6" xfId="38368"/>
    <cellStyle name="SAPBEXresDataEmph 2 7" xfId="38369"/>
    <cellStyle name="SAPBEXresDataEmph 3" xfId="38370"/>
    <cellStyle name="SAPBEXresDataEmph 3 2" xfId="38371"/>
    <cellStyle name="SAPBEXresDataEmph 4" xfId="38372"/>
    <cellStyle name="SAPBEXresDataEmph 4 2" xfId="38373"/>
    <cellStyle name="SAPBEXresDataEmph 5" xfId="38374"/>
    <cellStyle name="SAPBEXresItem" xfId="38375"/>
    <cellStyle name="SAPBEXresItem 2" xfId="38376"/>
    <cellStyle name="SAPBEXresItem 2 2" xfId="38377"/>
    <cellStyle name="SAPBEXresItem 2 2 2" xfId="38378"/>
    <cellStyle name="SAPBEXresItem 2 3" xfId="38379"/>
    <cellStyle name="SAPBEXresItem 2 4" xfId="38380"/>
    <cellStyle name="SAPBEXresItem 2 5" xfId="38381"/>
    <cellStyle name="SAPBEXresItem 2 6" xfId="38382"/>
    <cellStyle name="SAPBEXresItem 2 7" xfId="38383"/>
    <cellStyle name="SAPBEXresItem 3" xfId="38384"/>
    <cellStyle name="SAPBEXresItem 3 2" xfId="38385"/>
    <cellStyle name="SAPBEXresItem 4" xfId="38386"/>
    <cellStyle name="SAPBEXresItem 4 2" xfId="38387"/>
    <cellStyle name="SAPBEXresItem 5" xfId="38388"/>
    <cellStyle name="SAPBEXresItemX" xfId="38389"/>
    <cellStyle name="SAPBEXresItemX 2" xfId="38390"/>
    <cellStyle name="SAPBEXresItemX 2 2" xfId="38391"/>
    <cellStyle name="SAPBEXresItemX 2 2 2" xfId="38392"/>
    <cellStyle name="SAPBEXresItemX 2 3" xfId="38393"/>
    <cellStyle name="SAPBEXresItemX 2 4" xfId="38394"/>
    <cellStyle name="SAPBEXresItemX 2 5" xfId="38395"/>
    <cellStyle name="SAPBEXresItemX 2 6" xfId="38396"/>
    <cellStyle name="SAPBEXresItemX 2 7" xfId="38397"/>
    <cellStyle name="SAPBEXresItemX 3" xfId="38398"/>
    <cellStyle name="SAPBEXresItemX 3 2" xfId="38399"/>
    <cellStyle name="SAPBEXresItemX 4" xfId="38400"/>
    <cellStyle name="SAPBEXresItemX 4 2" xfId="38401"/>
    <cellStyle name="SAPBEXresItemX 5" xfId="38402"/>
    <cellStyle name="SAPBEXstdData" xfId="38403"/>
    <cellStyle name="SAPBEXstdData 2" xfId="38404"/>
    <cellStyle name="SAPBEXstdData 2 2" xfId="38405"/>
    <cellStyle name="SAPBEXstdData 2 2 2" xfId="38406"/>
    <cellStyle name="SAPBEXstdData 2 2 3" xfId="38407"/>
    <cellStyle name="SAPBEXstdData 2 3" xfId="38408"/>
    <cellStyle name="SAPBEXstdData 2 3 2" xfId="38409"/>
    <cellStyle name="SAPBEXstdData 2 4" xfId="38410"/>
    <cellStyle name="SAPBEXstdData 2 5" xfId="38411"/>
    <cellStyle name="SAPBEXstdData 2 6" xfId="38412"/>
    <cellStyle name="SAPBEXstdData 2 7" xfId="38413"/>
    <cellStyle name="SAPBEXstdData 2 8" xfId="38414"/>
    <cellStyle name="SAPBEXstdData 3" xfId="38415"/>
    <cellStyle name="SAPBEXstdData 3 2" xfId="38416"/>
    <cellStyle name="SAPBEXstdData 3 2 2" xfId="38417"/>
    <cellStyle name="SAPBEXstdData 3 3" xfId="38418"/>
    <cellStyle name="SAPBEXstdData 3 4" xfId="38419"/>
    <cellStyle name="SAPBEXstdData 3 5" xfId="38420"/>
    <cellStyle name="SAPBEXstdData 3 6" xfId="38421"/>
    <cellStyle name="SAPBEXstdData 3 7" xfId="38422"/>
    <cellStyle name="SAPBEXstdData 4" xfId="38423"/>
    <cellStyle name="SAPBEXstdData 4 2" xfId="38424"/>
    <cellStyle name="SAPBEXstdData 4 3" xfId="38425"/>
    <cellStyle name="SAPBEXstdData 5" xfId="38426"/>
    <cellStyle name="SAPBEXstdData 5 2" xfId="38427"/>
    <cellStyle name="SAPBEXstdData 6" xfId="38428"/>
    <cellStyle name="SAPBEXstdDataEmph" xfId="38429"/>
    <cellStyle name="SAPBEXstdDataEmph 2" xfId="38430"/>
    <cellStyle name="SAPBEXstdDataEmph 2 2" xfId="38431"/>
    <cellStyle name="SAPBEXstdDataEmph 2 2 2" xfId="38432"/>
    <cellStyle name="SAPBEXstdDataEmph 2 3" xfId="38433"/>
    <cellStyle name="SAPBEXstdDataEmph 2 4" xfId="38434"/>
    <cellStyle name="SAPBEXstdDataEmph 2 5" xfId="38435"/>
    <cellStyle name="SAPBEXstdDataEmph 2 6" xfId="38436"/>
    <cellStyle name="SAPBEXstdDataEmph 2 7" xfId="38437"/>
    <cellStyle name="SAPBEXstdDataEmph 3" xfId="38438"/>
    <cellStyle name="SAPBEXstdDataEmph 3 2" xfId="38439"/>
    <cellStyle name="SAPBEXstdDataEmph 4" xfId="38440"/>
    <cellStyle name="SAPBEXstdDataEmph 4 2" xfId="38441"/>
    <cellStyle name="SAPBEXstdDataEmph 5" xfId="38442"/>
    <cellStyle name="SAPBEXstdItem" xfId="38443"/>
    <cellStyle name="SAPBEXstdItem 2" xfId="38444"/>
    <cellStyle name="SAPBEXstdItem 2 10" xfId="38445"/>
    <cellStyle name="SAPBEXstdItem 2 2" xfId="38446"/>
    <cellStyle name="SAPBEXstdItem 2 2 2" xfId="38447"/>
    <cellStyle name="SAPBEXstdItem 2 2 2 2" xfId="38448"/>
    <cellStyle name="SAPBEXstdItem 2 2 2 3" xfId="38449"/>
    <cellStyle name="SAPBEXstdItem 2 2 2 4" xfId="38450"/>
    <cellStyle name="SAPBEXstdItem 2 2 2 5" xfId="38451"/>
    <cellStyle name="SAPBEXstdItem 2 2 2 6" xfId="38452"/>
    <cellStyle name="SAPBEXstdItem 2 2 2 7" xfId="38453"/>
    <cellStyle name="SAPBEXstdItem 2 2 3" xfId="38454"/>
    <cellStyle name="SAPBEXstdItem 2 2 4" xfId="38455"/>
    <cellStyle name="SAPBEXstdItem 2 2 5" xfId="38456"/>
    <cellStyle name="SAPBEXstdItem 2 2 6" xfId="38457"/>
    <cellStyle name="SAPBEXstdItem 2 2 7" xfId="38458"/>
    <cellStyle name="SAPBEXstdItem 2 2 8" xfId="38459"/>
    <cellStyle name="SAPBEXstdItem 2 3" xfId="38460"/>
    <cellStyle name="SAPBEXstdItem 2 3 2" xfId="38461"/>
    <cellStyle name="SAPBEXstdItem 2 3 3" xfId="38462"/>
    <cellStyle name="SAPBEXstdItem 2 3 4" xfId="38463"/>
    <cellStyle name="SAPBEXstdItem 2 3 5" xfId="38464"/>
    <cellStyle name="SAPBEXstdItem 2 3 6" xfId="38465"/>
    <cellStyle name="SAPBEXstdItem 2 3 7" xfId="38466"/>
    <cellStyle name="SAPBEXstdItem 2 4" xfId="38467"/>
    <cellStyle name="SAPBEXstdItem 2 5" xfId="38468"/>
    <cellStyle name="SAPBEXstdItem 2 6" xfId="38469"/>
    <cellStyle name="SAPBEXstdItem 2 7" xfId="38470"/>
    <cellStyle name="SAPBEXstdItem 2 8" xfId="38471"/>
    <cellStyle name="SAPBEXstdItem 2 9" xfId="38472"/>
    <cellStyle name="SAPBEXstdItem 3" xfId="38473"/>
    <cellStyle name="SAPBEXstdItem 3 10" xfId="38474"/>
    <cellStyle name="SAPBEXstdItem 3 2" xfId="38475"/>
    <cellStyle name="SAPBEXstdItem 3 2 2" xfId="38476"/>
    <cellStyle name="SAPBEXstdItem 3 2 2 2" xfId="38477"/>
    <cellStyle name="SAPBEXstdItem 3 2 2 3" xfId="38478"/>
    <cellStyle name="SAPBEXstdItem 3 2 2 4" xfId="38479"/>
    <cellStyle name="SAPBEXstdItem 3 2 2 5" xfId="38480"/>
    <cellStyle name="SAPBEXstdItem 3 2 2 6" xfId="38481"/>
    <cellStyle name="SAPBEXstdItem 3 2 2 7" xfId="38482"/>
    <cellStyle name="SAPBEXstdItem 3 2 3" xfId="38483"/>
    <cellStyle name="SAPBEXstdItem 3 2 4" xfId="38484"/>
    <cellStyle name="SAPBEXstdItem 3 2 5" xfId="38485"/>
    <cellStyle name="SAPBEXstdItem 3 2 6" xfId="38486"/>
    <cellStyle name="SAPBEXstdItem 3 2 7" xfId="38487"/>
    <cellStyle name="SAPBEXstdItem 3 2 8" xfId="38488"/>
    <cellStyle name="SAPBEXstdItem 3 3" xfId="38489"/>
    <cellStyle name="SAPBEXstdItem 3 3 2" xfId="38490"/>
    <cellStyle name="SAPBEXstdItem 3 3 2 2" xfId="38491"/>
    <cellStyle name="SAPBEXstdItem 3 3 2 3" xfId="38492"/>
    <cellStyle name="SAPBEXstdItem 3 3 2 4" xfId="38493"/>
    <cellStyle name="SAPBEXstdItem 3 3 2 5" xfId="38494"/>
    <cellStyle name="SAPBEXstdItem 3 3 2 6" xfId="38495"/>
    <cellStyle name="SAPBEXstdItem 3 3 2 7" xfId="38496"/>
    <cellStyle name="SAPBEXstdItem 3 3 3" xfId="38497"/>
    <cellStyle name="SAPBEXstdItem 3 3 4" xfId="38498"/>
    <cellStyle name="SAPBEXstdItem 3 3 5" xfId="38499"/>
    <cellStyle name="SAPBEXstdItem 3 3 6" xfId="38500"/>
    <cellStyle name="SAPBEXstdItem 3 3 7" xfId="38501"/>
    <cellStyle name="SAPBEXstdItem 3 3 8" xfId="38502"/>
    <cellStyle name="SAPBEXstdItem 3 4" xfId="38503"/>
    <cellStyle name="SAPBEXstdItem 3 4 2" xfId="38504"/>
    <cellStyle name="SAPBEXstdItem 3 4 2 2" xfId="38505"/>
    <cellStyle name="SAPBEXstdItem 3 4 2 3" xfId="38506"/>
    <cellStyle name="SAPBEXstdItem 3 4 2 4" xfId="38507"/>
    <cellStyle name="SAPBEXstdItem 3 4 2 5" xfId="38508"/>
    <cellStyle name="SAPBEXstdItem 3 4 2 6" xfId="38509"/>
    <cellStyle name="SAPBEXstdItem 3 4 2 7" xfId="38510"/>
    <cellStyle name="SAPBEXstdItem 3 4 3" xfId="38511"/>
    <cellStyle name="SAPBEXstdItem 3 4 4" xfId="38512"/>
    <cellStyle name="SAPBEXstdItem 3 4 5" xfId="38513"/>
    <cellStyle name="SAPBEXstdItem 3 4 6" xfId="38514"/>
    <cellStyle name="SAPBEXstdItem 3 4 7" xfId="38515"/>
    <cellStyle name="SAPBEXstdItem 3 4 8" xfId="38516"/>
    <cellStyle name="SAPBEXstdItem 3 5" xfId="38517"/>
    <cellStyle name="SAPBEXstdItem 3 6" xfId="38518"/>
    <cellStyle name="SAPBEXstdItem 3 7" xfId="38519"/>
    <cellStyle name="SAPBEXstdItem 3 8" xfId="38520"/>
    <cellStyle name="SAPBEXstdItem 3 9" xfId="38521"/>
    <cellStyle name="SAPBEXstdItem 4" xfId="38522"/>
    <cellStyle name="SAPBEXstdItem 4 2" xfId="38523"/>
    <cellStyle name="SAPBEXstdItem 4 2 2" xfId="38524"/>
    <cellStyle name="SAPBEXstdItem 4 2 3" xfId="38525"/>
    <cellStyle name="SAPBEXstdItem 4 2 4" xfId="38526"/>
    <cellStyle name="SAPBEXstdItem 4 2 5" xfId="38527"/>
    <cellStyle name="SAPBEXstdItem 4 2 6" xfId="38528"/>
    <cellStyle name="SAPBEXstdItem 4 2 7" xfId="38529"/>
    <cellStyle name="SAPBEXstdItem 4 3" xfId="38530"/>
    <cellStyle name="SAPBEXstdItem 4 4" xfId="38531"/>
    <cellStyle name="SAPBEXstdItem 4 5" xfId="38532"/>
    <cellStyle name="SAPBEXstdItem 4 6" xfId="38533"/>
    <cellStyle name="SAPBEXstdItem 4 7" xfId="38534"/>
    <cellStyle name="SAPBEXstdItem 4 8" xfId="38535"/>
    <cellStyle name="SAPBEXstdItem 5" xfId="38536"/>
    <cellStyle name="SAPBEXstdItem 5 2" xfId="38537"/>
    <cellStyle name="SAPBEXstdItem 5 3" xfId="38538"/>
    <cellStyle name="SAPBEXstdItem 5 4" xfId="38539"/>
    <cellStyle name="SAPBEXstdItem 5 5" xfId="38540"/>
    <cellStyle name="SAPBEXstdItem 5 6" xfId="38541"/>
    <cellStyle name="SAPBEXstdItem 5 7" xfId="38542"/>
    <cellStyle name="SAPBEXstdItem 6" xfId="38543"/>
    <cellStyle name="SAPBEXstdItem 7" xfId="38544"/>
    <cellStyle name="SAPBEXstdItemX" xfId="38545"/>
    <cellStyle name="SAPBEXstdItemX 2" xfId="38546"/>
    <cellStyle name="SAPBEXstdItemX 2 10" xfId="38547"/>
    <cellStyle name="SAPBEXstdItemX 2 2" xfId="38548"/>
    <cellStyle name="SAPBEXstdItemX 2 2 2" xfId="38549"/>
    <cellStyle name="SAPBEXstdItemX 2 2 2 2" xfId="38550"/>
    <cellStyle name="SAPBEXstdItemX 2 2 2 3" xfId="38551"/>
    <cellStyle name="SAPBEXstdItemX 2 2 2 4" xfId="38552"/>
    <cellStyle name="SAPBEXstdItemX 2 2 2 5" xfId="38553"/>
    <cellStyle name="SAPBEXstdItemX 2 2 2 6" xfId="38554"/>
    <cellStyle name="SAPBEXstdItemX 2 2 2 7" xfId="38555"/>
    <cellStyle name="SAPBEXstdItemX 2 2 3" xfId="38556"/>
    <cellStyle name="SAPBEXstdItemX 2 2 4" xfId="38557"/>
    <cellStyle name="SAPBEXstdItemX 2 2 5" xfId="38558"/>
    <cellStyle name="SAPBEXstdItemX 2 2 6" xfId="38559"/>
    <cellStyle name="SAPBEXstdItemX 2 2 7" xfId="38560"/>
    <cellStyle name="SAPBEXstdItemX 2 2 8" xfId="38561"/>
    <cellStyle name="SAPBEXstdItemX 2 3" xfId="38562"/>
    <cellStyle name="SAPBEXstdItemX 2 3 2" xfId="38563"/>
    <cellStyle name="SAPBEXstdItemX 2 3 3" xfId="38564"/>
    <cellStyle name="SAPBEXstdItemX 2 3 4" xfId="38565"/>
    <cellStyle name="SAPBEXstdItemX 2 3 5" xfId="38566"/>
    <cellStyle name="SAPBEXstdItemX 2 3 6" xfId="38567"/>
    <cellStyle name="SAPBEXstdItemX 2 3 7" xfId="38568"/>
    <cellStyle name="SAPBEXstdItemX 2 4" xfId="38569"/>
    <cellStyle name="SAPBEXstdItemX 2 5" xfId="38570"/>
    <cellStyle name="SAPBEXstdItemX 2 6" xfId="38571"/>
    <cellStyle name="SAPBEXstdItemX 2 7" xfId="38572"/>
    <cellStyle name="SAPBEXstdItemX 2 8" xfId="38573"/>
    <cellStyle name="SAPBEXstdItemX 2 9" xfId="38574"/>
    <cellStyle name="SAPBEXstdItemX 3" xfId="38575"/>
    <cellStyle name="SAPBEXstdItemX 3 10" xfId="38576"/>
    <cellStyle name="SAPBEXstdItemX 3 2" xfId="38577"/>
    <cellStyle name="SAPBEXstdItemX 3 2 2" xfId="38578"/>
    <cellStyle name="SAPBEXstdItemX 3 2 2 2" xfId="38579"/>
    <cellStyle name="SAPBEXstdItemX 3 2 2 3" xfId="38580"/>
    <cellStyle name="SAPBEXstdItemX 3 2 2 4" xfId="38581"/>
    <cellStyle name="SAPBEXstdItemX 3 2 2 5" xfId="38582"/>
    <cellStyle name="SAPBEXstdItemX 3 2 2 6" xfId="38583"/>
    <cellStyle name="SAPBEXstdItemX 3 2 2 7" xfId="38584"/>
    <cellStyle name="SAPBEXstdItemX 3 2 3" xfId="38585"/>
    <cellStyle name="SAPBEXstdItemX 3 2 4" xfId="38586"/>
    <cellStyle name="SAPBEXstdItemX 3 2 5" xfId="38587"/>
    <cellStyle name="SAPBEXstdItemX 3 2 6" xfId="38588"/>
    <cellStyle name="SAPBEXstdItemX 3 2 7" xfId="38589"/>
    <cellStyle name="SAPBEXstdItemX 3 2 8" xfId="38590"/>
    <cellStyle name="SAPBEXstdItemX 3 3" xfId="38591"/>
    <cellStyle name="SAPBEXstdItemX 3 3 2" xfId="38592"/>
    <cellStyle name="SAPBEXstdItemX 3 3 2 2" xfId="38593"/>
    <cellStyle name="SAPBEXstdItemX 3 3 2 3" xfId="38594"/>
    <cellStyle name="SAPBEXstdItemX 3 3 2 4" xfId="38595"/>
    <cellStyle name="SAPBEXstdItemX 3 3 2 5" xfId="38596"/>
    <cellStyle name="SAPBEXstdItemX 3 3 2 6" xfId="38597"/>
    <cellStyle name="SAPBEXstdItemX 3 3 2 7" xfId="38598"/>
    <cellStyle name="SAPBEXstdItemX 3 3 3" xfId="38599"/>
    <cellStyle name="SAPBEXstdItemX 3 3 4" xfId="38600"/>
    <cellStyle name="SAPBEXstdItemX 3 3 5" xfId="38601"/>
    <cellStyle name="SAPBEXstdItemX 3 3 6" xfId="38602"/>
    <cellStyle name="SAPBEXstdItemX 3 3 7" xfId="38603"/>
    <cellStyle name="SAPBEXstdItemX 3 3 8" xfId="38604"/>
    <cellStyle name="SAPBEXstdItemX 3 4" xfId="38605"/>
    <cellStyle name="SAPBEXstdItemX 3 4 2" xfId="38606"/>
    <cellStyle name="SAPBEXstdItemX 3 4 2 2" xfId="38607"/>
    <cellStyle name="SAPBEXstdItemX 3 4 2 3" xfId="38608"/>
    <cellStyle name="SAPBEXstdItemX 3 4 2 4" xfId="38609"/>
    <cellStyle name="SAPBEXstdItemX 3 4 2 5" xfId="38610"/>
    <cellStyle name="SAPBEXstdItemX 3 4 2 6" xfId="38611"/>
    <cellStyle name="SAPBEXstdItemX 3 4 2 7" xfId="38612"/>
    <cellStyle name="SAPBEXstdItemX 3 4 3" xfId="38613"/>
    <cellStyle name="SAPBEXstdItemX 3 4 4" xfId="38614"/>
    <cellStyle name="SAPBEXstdItemX 3 4 5" xfId="38615"/>
    <cellStyle name="SAPBEXstdItemX 3 4 6" xfId="38616"/>
    <cellStyle name="SAPBEXstdItemX 3 4 7" xfId="38617"/>
    <cellStyle name="SAPBEXstdItemX 3 4 8" xfId="38618"/>
    <cellStyle name="SAPBEXstdItemX 3 5" xfId="38619"/>
    <cellStyle name="SAPBEXstdItemX 3 6" xfId="38620"/>
    <cellStyle name="SAPBEXstdItemX 3 7" xfId="38621"/>
    <cellStyle name="SAPBEXstdItemX 3 8" xfId="38622"/>
    <cellStyle name="SAPBEXstdItemX 3 9" xfId="38623"/>
    <cellStyle name="SAPBEXstdItemX 4" xfId="38624"/>
    <cellStyle name="SAPBEXstdItemX 4 2" xfId="38625"/>
    <cellStyle name="SAPBEXstdItemX 4 2 2" xfId="38626"/>
    <cellStyle name="SAPBEXstdItemX 4 2 3" xfId="38627"/>
    <cellStyle name="SAPBEXstdItemX 4 2 4" xfId="38628"/>
    <cellStyle name="SAPBEXstdItemX 4 2 5" xfId="38629"/>
    <cellStyle name="SAPBEXstdItemX 4 2 6" xfId="38630"/>
    <cellStyle name="SAPBEXstdItemX 4 2 7" xfId="38631"/>
    <cellStyle name="SAPBEXstdItemX 4 3" xfId="38632"/>
    <cellStyle name="SAPBEXstdItemX 4 4" xfId="38633"/>
    <cellStyle name="SAPBEXstdItemX 4 5" xfId="38634"/>
    <cellStyle name="SAPBEXstdItemX 4 6" xfId="38635"/>
    <cellStyle name="SAPBEXstdItemX 4 7" xfId="38636"/>
    <cellStyle name="SAPBEXstdItemX 4 8" xfId="38637"/>
    <cellStyle name="SAPBEXstdItemX 5" xfId="38638"/>
    <cellStyle name="SAPBEXstdItemX 5 2" xfId="38639"/>
    <cellStyle name="SAPBEXstdItemX 5 3" xfId="38640"/>
    <cellStyle name="SAPBEXstdItemX 5 4" xfId="38641"/>
    <cellStyle name="SAPBEXstdItemX 5 5" xfId="38642"/>
    <cellStyle name="SAPBEXstdItemX 5 6" xfId="38643"/>
    <cellStyle name="SAPBEXstdItemX 5 7" xfId="38644"/>
    <cellStyle name="SAPBEXstdItemX 6" xfId="38645"/>
    <cellStyle name="SAPBEXstdItemX 7" xfId="38646"/>
    <cellStyle name="SAPBEXtitle" xfId="38647"/>
    <cellStyle name="SAPBEXtitle 2" xfId="38648"/>
    <cellStyle name="SAPBEXtitle 2 2" xfId="38649"/>
    <cellStyle name="SAPBEXtitle 2 2 2" xfId="38650"/>
    <cellStyle name="SAPBEXtitle 2 3" xfId="38651"/>
    <cellStyle name="SAPBEXtitle 3" xfId="38652"/>
    <cellStyle name="SAPBEXtitle 3 2" xfId="38653"/>
    <cellStyle name="SAPBEXtitle 4" xfId="38654"/>
    <cellStyle name="SAPBEXtitle 4 2" xfId="38655"/>
    <cellStyle name="SAPBEXtitle 5" xfId="38656"/>
    <cellStyle name="SAPBEXunassignedItem" xfId="38657"/>
    <cellStyle name="SAPBEXunassignedItem 2" xfId="38658"/>
    <cellStyle name="SAPBEXundefined" xfId="38659"/>
    <cellStyle name="SAPBEXundefined 2" xfId="38660"/>
    <cellStyle name="SAPBEXundefined 2 2" xfId="38661"/>
    <cellStyle name="SAPBEXundefined 2 2 2" xfId="38662"/>
    <cellStyle name="SAPBEXundefined 2 3" xfId="38663"/>
    <cellStyle name="SAPBEXundefined 2 4" xfId="38664"/>
    <cellStyle name="SAPBEXundefined 2 5" xfId="38665"/>
    <cellStyle name="SAPBEXundefined 2 6" xfId="38666"/>
    <cellStyle name="SAPBEXundefined 2 7" xfId="38667"/>
    <cellStyle name="SAPBEXundefined 3" xfId="38668"/>
    <cellStyle name="SAPBEXundefined 3 2" xfId="38669"/>
    <cellStyle name="SAPBEXundefined 4" xfId="38670"/>
    <cellStyle name="SAPBEXundefined 4 2" xfId="38671"/>
    <cellStyle name="SAPBEXundefined 5" xfId="38672"/>
    <cellStyle name="shade" xfId="38673"/>
    <cellStyle name="shade 10" xfId="38674"/>
    <cellStyle name="shade 10 2" xfId="38675"/>
    <cellStyle name="shade 11" xfId="38676"/>
    <cellStyle name="shade 11 2" xfId="38677"/>
    <cellStyle name="shade 12" xfId="38678"/>
    <cellStyle name="shade 12 2" xfId="38679"/>
    <cellStyle name="shade 12 3" xfId="38680"/>
    <cellStyle name="shade 13" xfId="38681"/>
    <cellStyle name="shade 2" xfId="38682"/>
    <cellStyle name="shade 2 2" xfId="38683"/>
    <cellStyle name="shade 2 2 2" xfId="38684"/>
    <cellStyle name="shade 2 2 2 2" xfId="38685"/>
    <cellStyle name="shade 2 2 2 2 2" xfId="38686"/>
    <cellStyle name="shade 2 2 2 3" xfId="38687"/>
    <cellStyle name="shade 2 2 2 4" xfId="38688"/>
    <cellStyle name="shade 2 2 3" xfId="38689"/>
    <cellStyle name="shade 2 2 3 2" xfId="38690"/>
    <cellStyle name="shade 2 2 4" xfId="38691"/>
    <cellStyle name="shade 2 2 4 2" xfId="38692"/>
    <cellStyle name="shade 2 2 5" xfId="38693"/>
    <cellStyle name="shade 2 3" xfId="38694"/>
    <cellStyle name="shade 2 3 2" xfId="38695"/>
    <cellStyle name="shade 2 3 2 2" xfId="38696"/>
    <cellStyle name="shade 2 3 2 3" xfId="38697"/>
    <cellStyle name="shade 2 3 3" xfId="38698"/>
    <cellStyle name="shade 2 3 4" xfId="38699"/>
    <cellStyle name="shade 2 4" xfId="38700"/>
    <cellStyle name="shade 2 4 2" xfId="38701"/>
    <cellStyle name="shade 2 4 2 2" xfId="38702"/>
    <cellStyle name="shade 2 4 3" xfId="38703"/>
    <cellStyle name="shade 2 5" xfId="38704"/>
    <cellStyle name="shade 2 5 2" xfId="38705"/>
    <cellStyle name="shade 2 6" xfId="38706"/>
    <cellStyle name="shade 2 6 2" xfId="38707"/>
    <cellStyle name="shade 2 7" xfId="38708"/>
    <cellStyle name="shade 3" xfId="38709"/>
    <cellStyle name="shade 3 2" xfId="38710"/>
    <cellStyle name="shade 3 2 2" xfId="38711"/>
    <cellStyle name="shade 3 2 2 2" xfId="38712"/>
    <cellStyle name="shade 3 2 3" xfId="38713"/>
    <cellStyle name="shade 3 2 4" xfId="38714"/>
    <cellStyle name="shade 3 2 5" xfId="38715"/>
    <cellStyle name="shade 3 3" xfId="38716"/>
    <cellStyle name="shade 3 3 2" xfId="38717"/>
    <cellStyle name="shade 3 3 2 2" xfId="38718"/>
    <cellStyle name="shade 3 3 3" xfId="38719"/>
    <cellStyle name="shade 3 4" xfId="38720"/>
    <cellStyle name="shade 3 4 2" xfId="38721"/>
    <cellStyle name="shade 3 4 2 2" xfId="38722"/>
    <cellStyle name="shade 3 4 3" xfId="38723"/>
    <cellStyle name="shade 3 5" xfId="38724"/>
    <cellStyle name="shade 3 5 2" xfId="38725"/>
    <cellStyle name="shade 3 6" xfId="38726"/>
    <cellStyle name="shade 4" xfId="38727"/>
    <cellStyle name="shade 4 2" xfId="38728"/>
    <cellStyle name="shade 4 2 2" xfId="38729"/>
    <cellStyle name="shade 4 2 2 2" xfId="38730"/>
    <cellStyle name="shade 4 2 2 2 2" xfId="38731"/>
    <cellStyle name="shade 4 2 2 3" xfId="38732"/>
    <cellStyle name="shade 4 2 2 4" xfId="38733"/>
    <cellStyle name="shade 4 2 3" xfId="38734"/>
    <cellStyle name="shade 4 2 3 2" xfId="38735"/>
    <cellStyle name="shade 4 2 4" xfId="38736"/>
    <cellStyle name="shade 4 2 4 2" xfId="38737"/>
    <cellStyle name="shade 4 2 5" xfId="38738"/>
    <cellStyle name="shade 4 3" xfId="38739"/>
    <cellStyle name="shade 4 3 2" xfId="38740"/>
    <cellStyle name="shade 4 3 2 2" xfId="38741"/>
    <cellStyle name="shade 4 3 3" xfId="38742"/>
    <cellStyle name="shade 4 3 4" xfId="38743"/>
    <cellStyle name="shade 4 3 5" xfId="38744"/>
    <cellStyle name="shade 4 4" xfId="38745"/>
    <cellStyle name="shade 4 4 2" xfId="38746"/>
    <cellStyle name="shade 4 4 2 2" xfId="38747"/>
    <cellStyle name="shade 4 4 3" xfId="38748"/>
    <cellStyle name="shade 4 5" xfId="38749"/>
    <cellStyle name="shade 4 5 2" xfId="38750"/>
    <cellStyle name="shade 4 6" xfId="38751"/>
    <cellStyle name="shade 4 6 2" xfId="38752"/>
    <cellStyle name="shade 4 7" xfId="38753"/>
    <cellStyle name="shade 5" xfId="38754"/>
    <cellStyle name="shade 5 2" xfId="38755"/>
    <cellStyle name="shade 5 2 2" xfId="38756"/>
    <cellStyle name="shade 5 2 2 2" xfId="38757"/>
    <cellStyle name="shade 5 2 2 2 2" xfId="38758"/>
    <cellStyle name="shade 5 2 3" xfId="38759"/>
    <cellStyle name="shade 5 2 3 2" xfId="38760"/>
    <cellStyle name="shade 5 2 4" xfId="38761"/>
    <cellStyle name="shade 5 2 4 2" xfId="38762"/>
    <cellStyle name="shade 5 2 5" xfId="38763"/>
    <cellStyle name="shade 5 3" xfId="38764"/>
    <cellStyle name="shade 5 3 2" xfId="38765"/>
    <cellStyle name="shade 5 3 2 2" xfId="38766"/>
    <cellStyle name="shade 5 4" xfId="38767"/>
    <cellStyle name="shade 5 4 2" xfId="38768"/>
    <cellStyle name="shade 5 5" xfId="38769"/>
    <cellStyle name="shade 5 5 2" xfId="38770"/>
    <cellStyle name="shade 6" xfId="38771"/>
    <cellStyle name="shade 6 2" xfId="38772"/>
    <cellStyle name="shade 6 2 2" xfId="38773"/>
    <cellStyle name="shade 6 2 2 2" xfId="38774"/>
    <cellStyle name="shade 6 3" xfId="38775"/>
    <cellStyle name="shade 6 3 2" xfId="38776"/>
    <cellStyle name="shade 6 4" xfId="38777"/>
    <cellStyle name="shade 6 4 2" xfId="38778"/>
    <cellStyle name="shade 7" xfId="38779"/>
    <cellStyle name="shade 7 2" xfId="38780"/>
    <cellStyle name="shade 7 2 2" xfId="38781"/>
    <cellStyle name="shade 7 3" xfId="38782"/>
    <cellStyle name="shade 8" xfId="38783"/>
    <cellStyle name="shade 8 2" xfId="38784"/>
    <cellStyle name="shade 8 2 2" xfId="38785"/>
    <cellStyle name="shade 8 3" xfId="38786"/>
    <cellStyle name="shade 8 4" xfId="38787"/>
    <cellStyle name="shade 9" xfId="38788"/>
    <cellStyle name="shade 9 2" xfId="38789"/>
    <cellStyle name="shade 9 2 2" xfId="38790"/>
    <cellStyle name="shade 9 2 2 2" xfId="38791"/>
    <cellStyle name="shade 9 2 3" xfId="38792"/>
    <cellStyle name="shade 9 3" xfId="38793"/>
    <cellStyle name="shade 9 3 2" xfId="38794"/>
    <cellStyle name="shade 9 4" xfId="38795"/>
    <cellStyle name="shade_AURORA Total New" xfId="38796"/>
    <cellStyle name="Sheet Title" xfId="38797"/>
    <cellStyle name="Sheet Title 2" xfId="38798"/>
    <cellStyle name="Sheet Title 3" xfId="38799"/>
    <cellStyle name="StmtTtl1" xfId="38800"/>
    <cellStyle name="StmtTtl1 2" xfId="38801"/>
    <cellStyle name="StmtTtl1 2 2" xfId="38802"/>
    <cellStyle name="StmtTtl1 2 2 2" xfId="38803"/>
    <cellStyle name="StmtTtl1 2 2 2 2" xfId="38804"/>
    <cellStyle name="StmtTtl1 2 2 3" xfId="38805"/>
    <cellStyle name="StmtTtl1 2 3" xfId="38806"/>
    <cellStyle name="StmtTtl1 2 3 2" xfId="38807"/>
    <cellStyle name="StmtTtl1 2 3 3" xfId="38808"/>
    <cellStyle name="StmtTtl1 2 4" xfId="38809"/>
    <cellStyle name="StmtTtl1 2 4 2" xfId="38810"/>
    <cellStyle name="StmtTtl1 2 5" xfId="38811"/>
    <cellStyle name="StmtTtl1 3" xfId="38812"/>
    <cellStyle name="StmtTtl1 3 2" xfId="38813"/>
    <cellStyle name="StmtTtl1 3 2 2" xfId="38814"/>
    <cellStyle name="StmtTtl1 3 2 2 2" xfId="38815"/>
    <cellStyle name="StmtTtl1 3 2 3" xfId="38816"/>
    <cellStyle name="StmtTtl1 3 3" xfId="38817"/>
    <cellStyle name="StmtTtl1 3 3 2" xfId="38818"/>
    <cellStyle name="StmtTtl1 3 3 3" xfId="38819"/>
    <cellStyle name="StmtTtl1 3 4" xfId="38820"/>
    <cellStyle name="StmtTtl1 3 4 2" xfId="38821"/>
    <cellStyle name="StmtTtl1 3 5" xfId="38822"/>
    <cellStyle name="StmtTtl1 4" xfId="38823"/>
    <cellStyle name="StmtTtl1 4 2" xfId="38824"/>
    <cellStyle name="StmtTtl1 4 2 2" xfId="38825"/>
    <cellStyle name="StmtTtl1 4 2 2 2" xfId="38826"/>
    <cellStyle name="StmtTtl1 4 2 3" xfId="38827"/>
    <cellStyle name="StmtTtl1 4 3" xfId="38828"/>
    <cellStyle name="StmtTtl1 4 3 2" xfId="38829"/>
    <cellStyle name="StmtTtl1 4 3 3" xfId="38830"/>
    <cellStyle name="StmtTtl1 4 4" xfId="38831"/>
    <cellStyle name="StmtTtl1 4 4 2" xfId="38832"/>
    <cellStyle name="StmtTtl1 4 5" xfId="38833"/>
    <cellStyle name="StmtTtl1 5" xfId="38834"/>
    <cellStyle name="StmtTtl1 5 2" xfId="38835"/>
    <cellStyle name="StmtTtl1 5 2 2" xfId="38836"/>
    <cellStyle name="StmtTtl1 5 2 3" xfId="38837"/>
    <cellStyle name="StmtTtl1 5 3" xfId="38838"/>
    <cellStyle name="StmtTtl1 5 3 2" xfId="38839"/>
    <cellStyle name="StmtTtl1 5 4" xfId="38840"/>
    <cellStyle name="StmtTtl1 5 5" xfId="38841"/>
    <cellStyle name="StmtTtl1 6" xfId="38842"/>
    <cellStyle name="StmtTtl1 6 2" xfId="38843"/>
    <cellStyle name="StmtTtl1 6 3" xfId="38844"/>
    <cellStyle name="StmtTtl1 7" xfId="38845"/>
    <cellStyle name="StmtTtl1 7 2" xfId="38846"/>
    <cellStyle name="StmtTtl1 8" xfId="38847"/>
    <cellStyle name="StmtTtl1 8 2" xfId="38848"/>
    <cellStyle name="StmtTtl1 9" xfId="38849"/>
    <cellStyle name="StmtTtl1_(C) WHE Proforma with ITC cash grant 10 Yr Amort_for deferral_102809" xfId="38850"/>
    <cellStyle name="StmtTtl2" xfId="38851"/>
    <cellStyle name="StmtTtl2 2" xfId="38852"/>
    <cellStyle name="StmtTtl2 2 2" xfId="38853"/>
    <cellStyle name="StmtTtl2 2 2 2" xfId="38854"/>
    <cellStyle name="StmtTtl2 2 2 3" xfId="38855"/>
    <cellStyle name="StmtTtl2 2 3" xfId="38856"/>
    <cellStyle name="StmtTtl2 2 3 2" xfId="38857"/>
    <cellStyle name="StmtTtl2 2 4" xfId="38858"/>
    <cellStyle name="StmtTtl2 2 5" xfId="38859"/>
    <cellStyle name="StmtTtl2 2 6" xfId="38860"/>
    <cellStyle name="StmtTtl2 2 7" xfId="38861"/>
    <cellStyle name="StmtTtl2 2 8" xfId="38862"/>
    <cellStyle name="StmtTtl2 3" xfId="38863"/>
    <cellStyle name="StmtTtl2 3 2" xfId="38864"/>
    <cellStyle name="StmtTtl2 3 2 2" xfId="38865"/>
    <cellStyle name="StmtTtl2 3 2 3" xfId="38866"/>
    <cellStyle name="StmtTtl2 3 2 4" xfId="38867"/>
    <cellStyle name="StmtTtl2 3 2 5" xfId="38868"/>
    <cellStyle name="StmtTtl2 3 2 6" xfId="38869"/>
    <cellStyle name="StmtTtl2 3 2 7" xfId="38870"/>
    <cellStyle name="StmtTtl2 3 2 8" xfId="38871"/>
    <cellStyle name="StmtTtl2 3 3" xfId="38872"/>
    <cellStyle name="StmtTtl2 3 3 2" xfId="38873"/>
    <cellStyle name="StmtTtl2 3 4" xfId="38874"/>
    <cellStyle name="StmtTtl2 3 5" xfId="38875"/>
    <cellStyle name="StmtTtl2 4" xfId="38876"/>
    <cellStyle name="StmtTtl2 4 2" xfId="38877"/>
    <cellStyle name="StmtTtl2 4 3" xfId="38878"/>
    <cellStyle name="StmtTtl2 4 4" xfId="38879"/>
    <cellStyle name="StmtTtl2 4 5" xfId="38880"/>
    <cellStyle name="StmtTtl2 4 6" xfId="38881"/>
    <cellStyle name="StmtTtl2 4 7" xfId="38882"/>
    <cellStyle name="StmtTtl2 5" xfId="38883"/>
    <cellStyle name="StmtTtl2 5 2" xfId="38884"/>
    <cellStyle name="StmtTtl2 6" xfId="38885"/>
    <cellStyle name="StmtTtl2 6 2" xfId="38886"/>
    <cellStyle name="StmtTtl2 7" xfId="38887"/>
    <cellStyle name="STYL1 - Style1" xfId="38888"/>
    <cellStyle name="STYL1 - Style1 2" xfId="38889"/>
    <cellStyle name="STYL1 - Style1 2 2" xfId="38890"/>
    <cellStyle name="STYL1 - Style1 2 2 2" xfId="38891"/>
    <cellStyle name="STYL1 - Style1 2 3" xfId="38892"/>
    <cellStyle name="STYL1 - Style1 2 4" xfId="38893"/>
    <cellStyle name="STYL1 - Style1 3" xfId="38894"/>
    <cellStyle name="STYL1 - Style1 3 2" xfId="38895"/>
    <cellStyle name="STYL1 - Style1 3 3" xfId="38896"/>
    <cellStyle name="STYL1 - Style1 4" xfId="38897"/>
    <cellStyle name="STYL1 - Style1 4 2" xfId="38898"/>
    <cellStyle name="STYL1 - Style1 5" xfId="38899"/>
    <cellStyle name="STYL1 - Style1 5 2" xfId="38900"/>
    <cellStyle name="STYL1 - Style1 6" xfId="38901"/>
    <cellStyle name="Style 1" xfId="38902"/>
    <cellStyle name="Style 1 10" xfId="38903"/>
    <cellStyle name="Style 1 10 2" xfId="38904"/>
    <cellStyle name="Style 1 10 2 2" xfId="38905"/>
    <cellStyle name="Style 1 10 2 2 2" xfId="38906"/>
    <cellStyle name="Style 1 10 2 2 2 2" xfId="38907"/>
    <cellStyle name="Style 1 10 2 3" xfId="38908"/>
    <cellStyle name="Style 1 10 2 3 2" xfId="38909"/>
    <cellStyle name="Style 1 10 2 4" xfId="38910"/>
    <cellStyle name="Style 1 10 2 4 2" xfId="38911"/>
    <cellStyle name="Style 1 10 3" xfId="38912"/>
    <cellStyle name="Style 1 10 3 2" xfId="38913"/>
    <cellStyle name="Style 1 10 3 2 2" xfId="38914"/>
    <cellStyle name="Style 1 10 3 3" xfId="38915"/>
    <cellStyle name="Style 1 10 4" xfId="38916"/>
    <cellStyle name="Style 1 10 4 2" xfId="38917"/>
    <cellStyle name="Style 1 10 4 2 2" xfId="38918"/>
    <cellStyle name="Style 1 10 4 3" xfId="38919"/>
    <cellStyle name="Style 1 10 5" xfId="38920"/>
    <cellStyle name="Style 1 10 5 2" xfId="38921"/>
    <cellStyle name="Style 1 10 6" xfId="38922"/>
    <cellStyle name="Style 1 10 6 2" xfId="38923"/>
    <cellStyle name="Style 1 10 7" xfId="38924"/>
    <cellStyle name="Style 1 11" xfId="38925"/>
    <cellStyle name="Style 1 11 2" xfId="38926"/>
    <cellStyle name="Style 1 11 2 2" xfId="38927"/>
    <cellStyle name="Style 1 11 2 2 2" xfId="38928"/>
    <cellStyle name="Style 1 11 2 2 2 2" xfId="38929"/>
    <cellStyle name="Style 1 11 2 3" xfId="38930"/>
    <cellStyle name="Style 1 11 2 3 2" xfId="38931"/>
    <cellStyle name="Style 1 11 2 4" xfId="38932"/>
    <cellStyle name="Style 1 11 2 4 2" xfId="38933"/>
    <cellStyle name="Style 1 11 2 5" xfId="38934"/>
    <cellStyle name="Style 1 11 2 6" xfId="38935"/>
    <cellStyle name="Style 1 11 3" xfId="38936"/>
    <cellStyle name="Style 1 11 3 2" xfId="38937"/>
    <cellStyle name="Style 1 11 3 2 2" xfId="38938"/>
    <cellStyle name="Style 1 11 4" xfId="38939"/>
    <cellStyle name="Style 1 11 4 2" xfId="38940"/>
    <cellStyle name="Style 1 11 5" xfId="38941"/>
    <cellStyle name="Style 1 11 5 2" xfId="38942"/>
    <cellStyle name="Style 1 11 6" xfId="38943"/>
    <cellStyle name="Style 1 12" xfId="38944"/>
    <cellStyle name="Style 1 12 2" xfId="38945"/>
    <cellStyle name="Style 1 12 2 2" xfId="38946"/>
    <cellStyle name="Style 1 12 2 2 2" xfId="38947"/>
    <cellStyle name="Style 1 12 2 3" xfId="38948"/>
    <cellStyle name="Style 1 12 3" xfId="38949"/>
    <cellStyle name="Style 1 12 3 2" xfId="38950"/>
    <cellStyle name="Style 1 12 3 3" xfId="38951"/>
    <cellStyle name="Style 1 12 4" xfId="38952"/>
    <cellStyle name="Style 1 12 4 2" xfId="38953"/>
    <cellStyle name="Style 1 12 5" xfId="38954"/>
    <cellStyle name="Style 1 13" xfId="38955"/>
    <cellStyle name="Style 1 13 2" xfId="38956"/>
    <cellStyle name="Style 1 13 2 2" xfId="38957"/>
    <cellStyle name="Style 1 13 3" xfId="38958"/>
    <cellStyle name="Style 1 14" xfId="38959"/>
    <cellStyle name="Style 1 14 2" xfId="38960"/>
    <cellStyle name="Style 1 14 2 2" xfId="38961"/>
    <cellStyle name="Style 1 14 3" xfId="38962"/>
    <cellStyle name="Style 1 15" xfId="38963"/>
    <cellStyle name="Style 1 15 2" xfId="38964"/>
    <cellStyle name="Style 1 15 2 2" xfId="38965"/>
    <cellStyle name="Style 1 15 2 2 2" xfId="38966"/>
    <cellStyle name="Style 1 15 2 3" xfId="38967"/>
    <cellStyle name="Style 1 15 3" xfId="38968"/>
    <cellStyle name="Style 1 15 3 2" xfId="38969"/>
    <cellStyle name="Style 1 15 4" xfId="38970"/>
    <cellStyle name="Style 1 16" xfId="38971"/>
    <cellStyle name="Style 1 16 2" xfId="38972"/>
    <cellStyle name="Style 1 17" xfId="38973"/>
    <cellStyle name="Style 1 17 2" xfId="38974"/>
    <cellStyle name="Style 1 18" xfId="38975"/>
    <cellStyle name="Style 1 18 2" xfId="38976"/>
    <cellStyle name="Style 1 19" xfId="38977"/>
    <cellStyle name="Style 1 2" xfId="38978"/>
    <cellStyle name="Style 1 2 10" xfId="38979"/>
    <cellStyle name="Style 1 2 2" xfId="38980"/>
    <cellStyle name="Style 1 2 2 2" xfId="38981"/>
    <cellStyle name="Style 1 2 2 2 2" xfId="38982"/>
    <cellStyle name="Style 1 2 2 2 2 2" xfId="38983"/>
    <cellStyle name="Style 1 2 2 2 3" xfId="38984"/>
    <cellStyle name="Style 1 2 2 2 4" xfId="38985"/>
    <cellStyle name="Style 1 2 2 3" xfId="38986"/>
    <cellStyle name="Style 1 2 2 3 2" xfId="38987"/>
    <cellStyle name="Style 1 2 2 3 2 2" xfId="38988"/>
    <cellStyle name="Style 1 2 2 3 3" xfId="38989"/>
    <cellStyle name="Style 1 2 2 3 4" xfId="38990"/>
    <cellStyle name="Style 1 2 2 3 5" xfId="38991"/>
    <cellStyle name="Style 1 2 2 4" xfId="38992"/>
    <cellStyle name="Style 1 2 2 4 2" xfId="38993"/>
    <cellStyle name="Style 1 2 2 4 3" xfId="38994"/>
    <cellStyle name="Style 1 2 2 5" xfId="38995"/>
    <cellStyle name="Style 1 2 2 5 2" xfId="38996"/>
    <cellStyle name="Style 1 2 2 6" xfId="38997"/>
    <cellStyle name="Style 1 2 3" xfId="38998"/>
    <cellStyle name="Style 1 2 3 2" xfId="38999"/>
    <cellStyle name="Style 1 2 3 2 2" xfId="39000"/>
    <cellStyle name="Style 1 2 3 2 2 2" xfId="39001"/>
    <cellStyle name="Style 1 2 3 2 3" xfId="39002"/>
    <cellStyle name="Style 1 2 3 2 4" xfId="39003"/>
    <cellStyle name="Style 1 2 3 2 5" xfId="39004"/>
    <cellStyle name="Style 1 2 3 3" xfId="39005"/>
    <cellStyle name="Style 1 2 3 3 2" xfId="39006"/>
    <cellStyle name="Style 1 2 3 3 2 2" xfId="39007"/>
    <cellStyle name="Style 1 2 3 3 3" xfId="39008"/>
    <cellStyle name="Style 1 2 3 3 4" xfId="39009"/>
    <cellStyle name="Style 1 2 3 3 5" xfId="39010"/>
    <cellStyle name="Style 1 2 3 4" xfId="39011"/>
    <cellStyle name="Style 1 2 3 4 2" xfId="39012"/>
    <cellStyle name="Style 1 2 3 5" xfId="39013"/>
    <cellStyle name="Style 1 2 3 5 2" xfId="39014"/>
    <cellStyle name="Style 1 2 3 6" xfId="39015"/>
    <cellStyle name="Style 1 2 3 7" xfId="39016"/>
    <cellStyle name="Style 1 2 4" xfId="39017"/>
    <cellStyle name="Style 1 2 4 2" xfId="39018"/>
    <cellStyle name="Style 1 2 4 2 2" xfId="39019"/>
    <cellStyle name="Style 1 2 4 2 3" xfId="39020"/>
    <cellStyle name="Style 1 2 4 3" xfId="39021"/>
    <cellStyle name="Style 1 2 4 4" xfId="39022"/>
    <cellStyle name="Style 1 2 5" xfId="39023"/>
    <cellStyle name="Style 1 2 5 2" xfId="39024"/>
    <cellStyle name="Style 1 2 5 2 2" xfId="39025"/>
    <cellStyle name="Style 1 2 5 2 3" xfId="39026"/>
    <cellStyle name="Style 1 2 5 3" xfId="39027"/>
    <cellStyle name="Style 1 2 5 4" xfId="39028"/>
    <cellStyle name="Style 1 2 6" xfId="39029"/>
    <cellStyle name="Style 1 2 6 2" xfId="39030"/>
    <cellStyle name="Style 1 2 6 3" xfId="39031"/>
    <cellStyle name="Style 1 2 6 4" xfId="39032"/>
    <cellStyle name="Style 1 2 7" xfId="39033"/>
    <cellStyle name="Style 1 2 7 2" xfId="39034"/>
    <cellStyle name="Style 1 2 7 2 2" xfId="39035"/>
    <cellStyle name="Style 1 2 7 3" xfId="39036"/>
    <cellStyle name="Style 1 2 8" xfId="39037"/>
    <cellStyle name="Style 1 2 8 2" xfId="39038"/>
    <cellStyle name="Style 1 2 9" xfId="39039"/>
    <cellStyle name="Style 1 2_4 31E Reg Asset  Liab and EXH D" xfId="39040"/>
    <cellStyle name="Style 1 20" xfId="39041"/>
    <cellStyle name="Style 1 3" xfId="39042"/>
    <cellStyle name="Style 1 3 2" xfId="39043"/>
    <cellStyle name="Style 1 3 2 2" xfId="39044"/>
    <cellStyle name="Style 1 3 2 2 2" xfId="39045"/>
    <cellStyle name="Style 1 3 2 2 2 2" xfId="39046"/>
    <cellStyle name="Style 1 3 2 2 2 3" xfId="39047"/>
    <cellStyle name="Style 1 3 2 2 3" xfId="39048"/>
    <cellStyle name="Style 1 3 2 2 3 2" xfId="39049"/>
    <cellStyle name="Style 1 3 2 2 3 3" xfId="39050"/>
    <cellStyle name="Style 1 3 2 2 4" xfId="39051"/>
    <cellStyle name="Style 1 3 2 2 5" xfId="39052"/>
    <cellStyle name="Style 1 3 2 3" xfId="39053"/>
    <cellStyle name="Style 1 3 2 3 2" xfId="39054"/>
    <cellStyle name="Style 1 3 2 3 2 2" xfId="39055"/>
    <cellStyle name="Style 1 3 2 3 2 3" xfId="39056"/>
    <cellStyle name="Style 1 3 2 3 2 4" xfId="39057"/>
    <cellStyle name="Style 1 3 2 3 3" xfId="39058"/>
    <cellStyle name="Style 1 3 2 3 4" xfId="39059"/>
    <cellStyle name="Style 1 3 2 3 5" xfId="39060"/>
    <cellStyle name="Style 1 3 2 4" xfId="39061"/>
    <cellStyle name="Style 1 3 2 4 2" xfId="39062"/>
    <cellStyle name="Style 1 3 2 4 3" xfId="39063"/>
    <cellStyle name="Style 1 3 2 5" xfId="39064"/>
    <cellStyle name="Style 1 3 2 5 2" xfId="39065"/>
    <cellStyle name="Style 1 3 2 6" xfId="39066"/>
    <cellStyle name="Style 1 3 3" xfId="39067"/>
    <cellStyle name="Style 1 3 3 2" xfId="39068"/>
    <cellStyle name="Style 1 3 3 2 2" xfId="39069"/>
    <cellStyle name="Style 1 3 3 2 2 2" xfId="39070"/>
    <cellStyle name="Style 1 3 3 2 3" xfId="39071"/>
    <cellStyle name="Style 1 3 3 2 4" xfId="39072"/>
    <cellStyle name="Style 1 3 3 3" xfId="39073"/>
    <cellStyle name="Style 1 3 3 3 2" xfId="39074"/>
    <cellStyle name="Style 1 3 3 3 2 2" xfId="39075"/>
    <cellStyle name="Style 1 3 3 3 3" xfId="39076"/>
    <cellStyle name="Style 1 3 3 3 4" xfId="39077"/>
    <cellStyle name="Style 1 3 3 4" xfId="39078"/>
    <cellStyle name="Style 1 3 3 4 2" xfId="39079"/>
    <cellStyle name="Style 1 3 3 5" xfId="39080"/>
    <cellStyle name="Style 1 3 3 5 2" xfId="39081"/>
    <cellStyle name="Style 1 3 3 6" xfId="39082"/>
    <cellStyle name="Style 1 3 4" xfId="39083"/>
    <cellStyle name="Style 1 3 4 2" xfId="39084"/>
    <cellStyle name="Style 1 3 4 2 2" xfId="39085"/>
    <cellStyle name="Style 1 3 4 2 3" xfId="39086"/>
    <cellStyle name="Style 1 3 4 3" xfId="39087"/>
    <cellStyle name="Style 1 3 4 3 2" xfId="39088"/>
    <cellStyle name="Style 1 3 4 3 3" xfId="39089"/>
    <cellStyle name="Style 1 3 4 4" xfId="39090"/>
    <cellStyle name="Style 1 3 4 5" xfId="39091"/>
    <cellStyle name="Style 1 3 5" xfId="39092"/>
    <cellStyle name="Style 1 3 5 2" xfId="39093"/>
    <cellStyle name="Style 1 3 5 2 2" xfId="39094"/>
    <cellStyle name="Style 1 3 5 2 3" xfId="39095"/>
    <cellStyle name="Style 1 3 5 3" xfId="39096"/>
    <cellStyle name="Style 1 3 5 4" xfId="39097"/>
    <cellStyle name="Style 1 3 5 5" xfId="39098"/>
    <cellStyle name="Style 1 3 6" xfId="39099"/>
    <cellStyle name="Style 1 3 6 2" xfId="39100"/>
    <cellStyle name="Style 1 3 6 3" xfId="39101"/>
    <cellStyle name="Style 1 3 7" xfId="39102"/>
    <cellStyle name="Style 1 3 7 2" xfId="39103"/>
    <cellStyle name="Style 1 3 8" xfId="39104"/>
    <cellStyle name="Style 1 4" xfId="39105"/>
    <cellStyle name="Style 1 4 2" xfId="39106"/>
    <cellStyle name="Style 1 4 2 2" xfId="39107"/>
    <cellStyle name="Style 1 4 2 2 2" xfId="39108"/>
    <cellStyle name="Style 1 4 2 2 2 2" xfId="39109"/>
    <cellStyle name="Style 1 4 2 2 3" xfId="39110"/>
    <cellStyle name="Style 1 4 2 2 4" xfId="39111"/>
    <cellStyle name="Style 1 4 2 3" xfId="39112"/>
    <cellStyle name="Style 1 4 2 3 2" xfId="39113"/>
    <cellStyle name="Style 1 4 2 4" xfId="39114"/>
    <cellStyle name="Style 1 4 2 4 2" xfId="39115"/>
    <cellStyle name="Style 1 4 2 5" xfId="39116"/>
    <cellStyle name="Style 1 4 3" xfId="39117"/>
    <cellStyle name="Style 1 4 3 2" xfId="39118"/>
    <cellStyle name="Style 1 4 3 2 2" xfId="39119"/>
    <cellStyle name="Style 1 4 3 3" xfId="39120"/>
    <cellStyle name="Style 1 4 3 4" xfId="39121"/>
    <cellStyle name="Style 1 4 4" xfId="39122"/>
    <cellStyle name="Style 1 4 4 2" xfId="39123"/>
    <cellStyle name="Style 1 4 4 2 2" xfId="39124"/>
    <cellStyle name="Style 1 4 4 3" xfId="39125"/>
    <cellStyle name="Style 1 4 4 4" xfId="39126"/>
    <cellStyle name="Style 1 4 5" xfId="39127"/>
    <cellStyle name="Style 1 4 5 2" xfId="39128"/>
    <cellStyle name="Style 1 4 5 3" xfId="39129"/>
    <cellStyle name="Style 1 4 6" xfId="39130"/>
    <cellStyle name="Style 1 4 6 2" xfId="39131"/>
    <cellStyle name="Style 1 4 7" xfId="39132"/>
    <cellStyle name="Style 1 5" xfId="39133"/>
    <cellStyle name="Style 1 5 2" xfId="39134"/>
    <cellStyle name="Style 1 5 2 2" xfId="39135"/>
    <cellStyle name="Style 1 5 2 2 2" xfId="39136"/>
    <cellStyle name="Style 1 5 2 2 2 2" xfId="39137"/>
    <cellStyle name="Style 1 5 2 2 3" xfId="39138"/>
    <cellStyle name="Style 1 5 2 2 4" xfId="39139"/>
    <cellStyle name="Style 1 5 2 3" xfId="39140"/>
    <cellStyle name="Style 1 5 2 3 2" xfId="39141"/>
    <cellStyle name="Style 1 5 2 4" xfId="39142"/>
    <cellStyle name="Style 1 5 2 4 2" xfId="39143"/>
    <cellStyle name="Style 1 5 2 5" xfId="39144"/>
    <cellStyle name="Style 1 5 3" xfId="39145"/>
    <cellStyle name="Style 1 5 3 2" xfId="39146"/>
    <cellStyle name="Style 1 5 3 2 2" xfId="39147"/>
    <cellStyle name="Style 1 5 3 3" xfId="39148"/>
    <cellStyle name="Style 1 5 3 3 2" xfId="39149"/>
    <cellStyle name="Style 1 5 3 4" xfId="39150"/>
    <cellStyle name="Style 1 5 3 5" xfId="39151"/>
    <cellStyle name="Style 1 5 4" xfId="39152"/>
    <cellStyle name="Style 1 5 4 2" xfId="39153"/>
    <cellStyle name="Style 1 5 4 2 2" xfId="39154"/>
    <cellStyle name="Style 1 5 4 3" xfId="39155"/>
    <cellStyle name="Style 1 5 5" xfId="39156"/>
    <cellStyle name="Style 1 5 5 2" xfId="39157"/>
    <cellStyle name="Style 1 5 5 2 2" xfId="39158"/>
    <cellStyle name="Style 1 5 5 3" xfId="39159"/>
    <cellStyle name="Style 1 5 5 4" xfId="39160"/>
    <cellStyle name="Style 1 5 6" xfId="39161"/>
    <cellStyle name="Style 1 5 6 2" xfId="39162"/>
    <cellStyle name="Style 1 5 7" xfId="39163"/>
    <cellStyle name="Style 1 6" xfId="39164"/>
    <cellStyle name="Style 1 6 10" xfId="39165"/>
    <cellStyle name="Style 1 6 11" xfId="39166"/>
    <cellStyle name="Style 1 6 2" xfId="39167"/>
    <cellStyle name="Style 1 6 2 2" xfId="39168"/>
    <cellStyle name="Style 1 6 2 2 2" xfId="39169"/>
    <cellStyle name="Style 1 6 2 2 2 2" xfId="39170"/>
    <cellStyle name="Style 1 6 2 2 3" xfId="39171"/>
    <cellStyle name="Style 1 6 2 2 4" xfId="39172"/>
    <cellStyle name="Style 1 6 2 3" xfId="39173"/>
    <cellStyle name="Style 1 6 2 3 2" xfId="39174"/>
    <cellStyle name="Style 1 6 2 3 2 2" xfId="39175"/>
    <cellStyle name="Style 1 6 2 3 3" xfId="39176"/>
    <cellStyle name="Style 1 6 2 3 4" xfId="39177"/>
    <cellStyle name="Style 1 6 2 4" xfId="39178"/>
    <cellStyle name="Style 1 6 2 4 2" xfId="39179"/>
    <cellStyle name="Style 1 6 2 5" xfId="39180"/>
    <cellStyle name="Style 1 6 2 5 2" xfId="39181"/>
    <cellStyle name="Style 1 6 2 6" xfId="39182"/>
    <cellStyle name="Style 1 6 2 7" xfId="39183"/>
    <cellStyle name="Style 1 6 3" xfId="39184"/>
    <cellStyle name="Style 1 6 3 2" xfId="39185"/>
    <cellStyle name="Style 1 6 3 2 2" xfId="39186"/>
    <cellStyle name="Style 1 6 3 2 2 2" xfId="39187"/>
    <cellStyle name="Style 1 6 3 2 3" xfId="39188"/>
    <cellStyle name="Style 1 6 3 2 4" xfId="39189"/>
    <cellStyle name="Style 1 6 3 3" xfId="39190"/>
    <cellStyle name="Style 1 6 3 3 2" xfId="39191"/>
    <cellStyle name="Style 1 6 3 3 2 2" xfId="39192"/>
    <cellStyle name="Style 1 6 3 3 3" xfId="39193"/>
    <cellStyle name="Style 1 6 3 4" xfId="39194"/>
    <cellStyle name="Style 1 6 3 4 2" xfId="39195"/>
    <cellStyle name="Style 1 6 3 5" xfId="39196"/>
    <cellStyle name="Style 1 6 3 5 2" xfId="39197"/>
    <cellStyle name="Style 1 6 3 6" xfId="39198"/>
    <cellStyle name="Style 1 6 3 7" xfId="39199"/>
    <cellStyle name="Style 1 6 4" xfId="39200"/>
    <cellStyle name="Style 1 6 4 2" xfId="39201"/>
    <cellStyle name="Style 1 6 4 2 2" xfId="39202"/>
    <cellStyle name="Style 1 6 4 2 2 2" xfId="39203"/>
    <cellStyle name="Style 1 6 4 2 3" xfId="39204"/>
    <cellStyle name="Style 1 6 4 2 4" xfId="39205"/>
    <cellStyle name="Style 1 6 4 3" xfId="39206"/>
    <cellStyle name="Style 1 6 4 3 2" xfId="39207"/>
    <cellStyle name="Style 1 6 4 3 2 2" xfId="39208"/>
    <cellStyle name="Style 1 6 4 3 3" xfId="39209"/>
    <cellStyle name="Style 1 6 4 4" xfId="39210"/>
    <cellStyle name="Style 1 6 4 4 2" xfId="39211"/>
    <cellStyle name="Style 1 6 4 5" xfId="39212"/>
    <cellStyle name="Style 1 6 4 5 2" xfId="39213"/>
    <cellStyle name="Style 1 6 4 6" xfId="39214"/>
    <cellStyle name="Style 1 6 4 7" xfId="39215"/>
    <cellStyle name="Style 1 6 5" xfId="39216"/>
    <cellStyle name="Style 1 6 5 2" xfId="39217"/>
    <cellStyle name="Style 1 6 5 2 2" xfId="39218"/>
    <cellStyle name="Style 1 6 5 2 2 2" xfId="39219"/>
    <cellStyle name="Style 1 6 5 2 3" xfId="39220"/>
    <cellStyle name="Style 1 6 5 2 4" xfId="39221"/>
    <cellStyle name="Style 1 6 5 3" xfId="39222"/>
    <cellStyle name="Style 1 6 5 3 2" xfId="39223"/>
    <cellStyle name="Style 1 6 5 3 2 2" xfId="39224"/>
    <cellStyle name="Style 1 6 5 3 3" xfId="39225"/>
    <cellStyle name="Style 1 6 5 4" xfId="39226"/>
    <cellStyle name="Style 1 6 5 4 2" xfId="39227"/>
    <cellStyle name="Style 1 6 5 5" xfId="39228"/>
    <cellStyle name="Style 1 6 5 5 2" xfId="39229"/>
    <cellStyle name="Style 1 6 5 6" xfId="39230"/>
    <cellStyle name="Style 1 6 6" xfId="39231"/>
    <cellStyle name="Style 1 6 6 2" xfId="39232"/>
    <cellStyle name="Style 1 6 6 2 2" xfId="39233"/>
    <cellStyle name="Style 1 6 6 3" xfId="39234"/>
    <cellStyle name="Style 1 6 6 4" xfId="39235"/>
    <cellStyle name="Style 1 6 7" xfId="39236"/>
    <cellStyle name="Style 1 6 7 2" xfId="39237"/>
    <cellStyle name="Style 1 6 7 2 2" xfId="39238"/>
    <cellStyle name="Style 1 6 7 3" xfId="39239"/>
    <cellStyle name="Style 1 6 7 4" xfId="39240"/>
    <cellStyle name="Style 1 6 8" xfId="39241"/>
    <cellStyle name="Style 1 6 8 2" xfId="39242"/>
    <cellStyle name="Style 1 6 9" xfId="39243"/>
    <cellStyle name="Style 1 6 9 2" xfId="39244"/>
    <cellStyle name="Style 1 7" xfId="39245"/>
    <cellStyle name="Style 1 7 2" xfId="39246"/>
    <cellStyle name="Style 1 7 2 2" xfId="39247"/>
    <cellStyle name="Style 1 7 2 2 2" xfId="39248"/>
    <cellStyle name="Style 1 7 2 2 2 2" xfId="39249"/>
    <cellStyle name="Style 1 7 2 3" xfId="39250"/>
    <cellStyle name="Style 1 7 2 3 2" xfId="39251"/>
    <cellStyle name="Style 1 7 2 4" xfId="39252"/>
    <cellStyle name="Style 1 7 2 4 2" xfId="39253"/>
    <cellStyle name="Style 1 7 2 5" xfId="39254"/>
    <cellStyle name="Style 1 7 2 6" xfId="39255"/>
    <cellStyle name="Style 1 7 3" xfId="39256"/>
    <cellStyle name="Style 1 7 3 2" xfId="39257"/>
    <cellStyle name="Style 1 7 3 2 2" xfId="39258"/>
    <cellStyle name="Style 1 7 3 3" xfId="39259"/>
    <cellStyle name="Style 1 7 4" xfId="39260"/>
    <cellStyle name="Style 1 7 4 2" xfId="39261"/>
    <cellStyle name="Style 1 7 4 2 2" xfId="39262"/>
    <cellStyle name="Style 1 7 4 3" xfId="39263"/>
    <cellStyle name="Style 1 7 5" xfId="39264"/>
    <cellStyle name="Style 1 7 5 2" xfId="39265"/>
    <cellStyle name="Style 1 7 6" xfId="39266"/>
    <cellStyle name="Style 1 7 6 2" xfId="39267"/>
    <cellStyle name="Style 1 7 7" xfId="39268"/>
    <cellStyle name="Style 1 7 8" xfId="39269"/>
    <cellStyle name="Style 1 8" xfId="39270"/>
    <cellStyle name="Style 1 8 2" xfId="39271"/>
    <cellStyle name="Style 1 8 2 2" xfId="39272"/>
    <cellStyle name="Style 1 8 2 2 2" xfId="39273"/>
    <cellStyle name="Style 1 8 2 2 2 2" xfId="39274"/>
    <cellStyle name="Style 1 8 2 3" xfId="39275"/>
    <cellStyle name="Style 1 8 2 3 2" xfId="39276"/>
    <cellStyle name="Style 1 8 2 4" xfId="39277"/>
    <cellStyle name="Style 1 8 2 4 2" xfId="39278"/>
    <cellStyle name="Style 1 8 2 5" xfId="39279"/>
    <cellStyle name="Style 1 8 3" xfId="39280"/>
    <cellStyle name="Style 1 8 3 2" xfId="39281"/>
    <cellStyle name="Style 1 8 3 2 2" xfId="39282"/>
    <cellStyle name="Style 1 8 3 3" xfId="39283"/>
    <cellStyle name="Style 1 8 4" xfId="39284"/>
    <cellStyle name="Style 1 8 4 2" xfId="39285"/>
    <cellStyle name="Style 1 8 4 2 2" xfId="39286"/>
    <cellStyle name="Style 1 8 4 3" xfId="39287"/>
    <cellStyle name="Style 1 8 5" xfId="39288"/>
    <cellStyle name="Style 1 8 5 2" xfId="39289"/>
    <cellStyle name="Style 1 8 6" xfId="39290"/>
    <cellStyle name="Style 1 8 6 2" xfId="39291"/>
    <cellStyle name="Style 1 8 7" xfId="39292"/>
    <cellStyle name="Style 1 8 8" xfId="39293"/>
    <cellStyle name="Style 1 9" xfId="39294"/>
    <cellStyle name="Style 1 9 2" xfId="39295"/>
    <cellStyle name="Style 1 9 2 2" xfId="39296"/>
    <cellStyle name="Style 1 9 2 2 2" xfId="39297"/>
    <cellStyle name="Style 1 9 2 2 2 2" xfId="39298"/>
    <cellStyle name="Style 1 9 2 3" xfId="39299"/>
    <cellStyle name="Style 1 9 2 3 2" xfId="39300"/>
    <cellStyle name="Style 1 9 2 4" xfId="39301"/>
    <cellStyle name="Style 1 9 2 4 2" xfId="39302"/>
    <cellStyle name="Style 1 9 3" xfId="39303"/>
    <cellStyle name="Style 1 9 3 2" xfId="39304"/>
    <cellStyle name="Style 1 9 3 2 2" xfId="39305"/>
    <cellStyle name="Style 1 9 3 3" xfId="39306"/>
    <cellStyle name="Style 1 9 4" xfId="39307"/>
    <cellStyle name="Style 1 9 4 2" xfId="39308"/>
    <cellStyle name="Style 1 9 4 2 2" xfId="39309"/>
    <cellStyle name="Style 1 9 4 3" xfId="39310"/>
    <cellStyle name="Style 1 9 5" xfId="39311"/>
    <cellStyle name="Style 1 9 5 2" xfId="39312"/>
    <cellStyle name="Style 1 9 6" xfId="39313"/>
    <cellStyle name="Style 1 9 6 2" xfId="39314"/>
    <cellStyle name="Style 1 9 7" xfId="39315"/>
    <cellStyle name="Style 1_ Price Inputs" xfId="39316"/>
    <cellStyle name="Style 21" xfId="39317"/>
    <cellStyle name="Style 21 2" xfId="39318"/>
    <cellStyle name="Style 21 2 2" xfId="39319"/>
    <cellStyle name="Style 21 2 2 2" xfId="39320"/>
    <cellStyle name="Style 21 2 3" xfId="39321"/>
    <cellStyle name="Style 21 2 4" xfId="39322"/>
    <cellStyle name="Style 21 3" xfId="39323"/>
    <cellStyle name="Style 21 3 2" xfId="39324"/>
    <cellStyle name="Style 21 4" xfId="39325"/>
    <cellStyle name="Style 21 4 2" xfId="39326"/>
    <cellStyle name="Style 21 5" xfId="39327"/>
    <cellStyle name="Style 22" xfId="39328"/>
    <cellStyle name="Style 22 2" xfId="39329"/>
    <cellStyle name="Style 22 2 2" xfId="39330"/>
    <cellStyle name="Style 22 2 2 2" xfId="39331"/>
    <cellStyle name="Style 22 2 3" xfId="39332"/>
    <cellStyle name="Style 22 2 4" xfId="39333"/>
    <cellStyle name="Style 22 3" xfId="39334"/>
    <cellStyle name="Style 22 3 2" xfId="39335"/>
    <cellStyle name="Style 22 4" xfId="39336"/>
    <cellStyle name="Style 22 4 2" xfId="39337"/>
    <cellStyle name="Style 22 5" xfId="39338"/>
    <cellStyle name="Style 23" xfId="39339"/>
    <cellStyle name="Style 23 2" xfId="39340"/>
    <cellStyle name="Style 23 2 2" xfId="39341"/>
    <cellStyle name="Style 23 2 2 2" xfId="39342"/>
    <cellStyle name="Style 23 2 3" xfId="39343"/>
    <cellStyle name="Style 23 2 4" xfId="39344"/>
    <cellStyle name="Style 23 2 5" xfId="39345"/>
    <cellStyle name="Style 23 3" xfId="39346"/>
    <cellStyle name="Style 23 3 2" xfId="39347"/>
    <cellStyle name="Style 23 4" xfId="39348"/>
    <cellStyle name="Style 23 4 2" xfId="39349"/>
    <cellStyle name="Style 23 5" xfId="39350"/>
    <cellStyle name="Style 24" xfId="39351"/>
    <cellStyle name="Style 24 2" xfId="39352"/>
    <cellStyle name="Style 24 2 2" xfId="39353"/>
    <cellStyle name="Style 24 2 2 2" xfId="39354"/>
    <cellStyle name="Style 24 2 3" xfId="39355"/>
    <cellStyle name="Style 24 2 4" xfId="39356"/>
    <cellStyle name="Style 24 2 5" xfId="39357"/>
    <cellStyle name="Style 24 3" xfId="39358"/>
    <cellStyle name="Style 24 3 2" xfId="39359"/>
    <cellStyle name="Style 24 4" xfId="39360"/>
    <cellStyle name="Style 24 4 2" xfId="39361"/>
    <cellStyle name="Style 24 5" xfId="39362"/>
    <cellStyle name="Style 25" xfId="39363"/>
    <cellStyle name="Style 25 2" xfId="39364"/>
    <cellStyle name="Style 25 2 2" xfId="39365"/>
    <cellStyle name="Style 25 2 2 2" xfId="39366"/>
    <cellStyle name="Style 25 2 3" xfId="39367"/>
    <cellStyle name="Style 25 2 4" xfId="39368"/>
    <cellStyle name="Style 25 2 5" xfId="39369"/>
    <cellStyle name="Style 25 3" xfId="39370"/>
    <cellStyle name="Style 25 3 2" xfId="39371"/>
    <cellStyle name="Style 25 4" xfId="39372"/>
    <cellStyle name="Style 25 4 2" xfId="39373"/>
    <cellStyle name="Style 25 5" xfId="39374"/>
    <cellStyle name="Style 26" xfId="39375"/>
    <cellStyle name="Style 26 2" xfId="39376"/>
    <cellStyle name="Style 26 2 2" xfId="39377"/>
    <cellStyle name="Style 26 2 2 2" xfId="39378"/>
    <cellStyle name="Style 26 2 3" xfId="39379"/>
    <cellStyle name="Style 26 2 4" xfId="39380"/>
    <cellStyle name="Style 26 2 5" xfId="39381"/>
    <cellStyle name="Style 26 3" xfId="39382"/>
    <cellStyle name="Style 26 3 2" xfId="39383"/>
    <cellStyle name="Style 26 4" xfId="39384"/>
    <cellStyle name="Style 26 4 2" xfId="39385"/>
    <cellStyle name="Style 26 5" xfId="39386"/>
    <cellStyle name="Style 27" xfId="39387"/>
    <cellStyle name="Style 27 2" xfId="39388"/>
    <cellStyle name="Style 27 2 2" xfId="39389"/>
    <cellStyle name="Style 27 2 2 2" xfId="39390"/>
    <cellStyle name="Style 27 2 3" xfId="39391"/>
    <cellStyle name="Style 27 2 4" xfId="39392"/>
    <cellStyle name="Style 27 2 5" xfId="39393"/>
    <cellStyle name="Style 27 3" xfId="39394"/>
    <cellStyle name="Style 27 3 2" xfId="39395"/>
    <cellStyle name="Style 27 4" xfId="39396"/>
    <cellStyle name="Style 27 4 2" xfId="39397"/>
    <cellStyle name="Style 27 5" xfId="39398"/>
    <cellStyle name="Style 28" xfId="39399"/>
    <cellStyle name="Style 28 2" xfId="39400"/>
    <cellStyle name="Style 28 2 2" xfId="39401"/>
    <cellStyle name="Style 28 2 2 2" xfId="39402"/>
    <cellStyle name="Style 28 2 3" xfId="39403"/>
    <cellStyle name="Style 28 2 4" xfId="39404"/>
    <cellStyle name="Style 28 2 5" xfId="39405"/>
    <cellStyle name="Style 28 3" xfId="39406"/>
    <cellStyle name="Style 28 3 2" xfId="39407"/>
    <cellStyle name="Style 28 4" xfId="39408"/>
    <cellStyle name="Style 28 4 2" xfId="39409"/>
    <cellStyle name="Style 28 5" xfId="39410"/>
    <cellStyle name="Style 29" xfId="39411"/>
    <cellStyle name="Style 29 2" xfId="39412"/>
    <cellStyle name="Style 29 2 2" xfId="39413"/>
    <cellStyle name="Style 29 2 2 2" xfId="39414"/>
    <cellStyle name="Style 29 2 2 2 2" xfId="39415"/>
    <cellStyle name="Style 29 2 3" xfId="39416"/>
    <cellStyle name="Style 29 2 3 2" xfId="39417"/>
    <cellStyle name="Style 29 2 4" xfId="39418"/>
    <cellStyle name="Style 29 2 4 2" xfId="39419"/>
    <cellStyle name="Style 29 2 5" xfId="39420"/>
    <cellStyle name="Style 29 3" xfId="39421"/>
    <cellStyle name="Style 29 3 2" xfId="39422"/>
    <cellStyle name="Style 29 3 2 2" xfId="39423"/>
    <cellStyle name="Style 29 3 3" xfId="39424"/>
    <cellStyle name="Style 29 4" xfId="39425"/>
    <cellStyle name="Style 29 4 2" xfId="39426"/>
    <cellStyle name="Style 29 4 2 2" xfId="39427"/>
    <cellStyle name="Style 29 4 3" xfId="39428"/>
    <cellStyle name="Style 29 5" xfId="39429"/>
    <cellStyle name="Style 29 5 2" xfId="39430"/>
    <cellStyle name="Style 29 6" xfId="39431"/>
    <cellStyle name="Style 29 6 2" xfId="39432"/>
    <cellStyle name="Style 29 7" xfId="39433"/>
    <cellStyle name="Style 30" xfId="39434"/>
    <cellStyle name="Style 30 2" xfId="39435"/>
    <cellStyle name="Style 30 2 2" xfId="39436"/>
    <cellStyle name="Style 30 2 2 2" xfId="39437"/>
    <cellStyle name="Style 30 2 2 2 2" xfId="39438"/>
    <cellStyle name="Style 30 2 3" xfId="39439"/>
    <cellStyle name="Style 30 2 3 2" xfId="39440"/>
    <cellStyle name="Style 30 2 4" xfId="39441"/>
    <cellStyle name="Style 30 2 4 2" xfId="39442"/>
    <cellStyle name="Style 30 2 5" xfId="39443"/>
    <cellStyle name="Style 30 3" xfId="39444"/>
    <cellStyle name="Style 30 3 2" xfId="39445"/>
    <cellStyle name="Style 30 3 2 2" xfId="39446"/>
    <cellStyle name="Style 30 3 3" xfId="39447"/>
    <cellStyle name="Style 30 4" xfId="39448"/>
    <cellStyle name="Style 30 4 2" xfId="39449"/>
    <cellStyle name="Style 30 4 2 2" xfId="39450"/>
    <cellStyle name="Style 30 4 3" xfId="39451"/>
    <cellStyle name="Style 30 5" xfId="39452"/>
    <cellStyle name="Style 30 5 2" xfId="39453"/>
    <cellStyle name="Style 30 6" xfId="39454"/>
    <cellStyle name="Style 30 6 2" xfId="39455"/>
    <cellStyle name="Style 30 7" xfId="39456"/>
    <cellStyle name="Style 31" xfId="39457"/>
    <cellStyle name="Style 31 2" xfId="39458"/>
    <cellStyle name="Style 31 2 2" xfId="39459"/>
    <cellStyle name="Style 31 2 2 2" xfId="39460"/>
    <cellStyle name="Style 31 2 3" xfId="39461"/>
    <cellStyle name="Style 31 2 4" xfId="39462"/>
    <cellStyle name="Style 31 2 5" xfId="39463"/>
    <cellStyle name="Style 31 3" xfId="39464"/>
    <cellStyle name="Style 31 3 2" xfId="39465"/>
    <cellStyle name="Style 31 4" xfId="39466"/>
    <cellStyle name="Style 31 4 2" xfId="39467"/>
    <cellStyle name="Style 31 5" xfId="39468"/>
    <cellStyle name="Style 32" xfId="39469"/>
    <cellStyle name="Style 32 2" xfId="39470"/>
    <cellStyle name="Style 32 2 2" xfId="39471"/>
    <cellStyle name="Style 32 2 2 2" xfId="39472"/>
    <cellStyle name="Style 32 2 3" xfId="39473"/>
    <cellStyle name="Style 32 2 4" xfId="39474"/>
    <cellStyle name="Style 32 2 5" xfId="39475"/>
    <cellStyle name="Style 32 3" xfId="39476"/>
    <cellStyle name="Style 32 3 2" xfId="39477"/>
    <cellStyle name="Style 32 4" xfId="39478"/>
    <cellStyle name="Style 32 4 2" xfId="39479"/>
    <cellStyle name="Style 32 5" xfId="39480"/>
    <cellStyle name="Style 33" xfId="39481"/>
    <cellStyle name="Style 33 2" xfId="39482"/>
    <cellStyle name="Style 33 2 2" xfId="39483"/>
    <cellStyle name="Style 33 2 2 2" xfId="39484"/>
    <cellStyle name="Style 33 2 2 2 2" xfId="39485"/>
    <cellStyle name="Style 33 2 3" xfId="39486"/>
    <cellStyle name="Style 33 2 3 2" xfId="39487"/>
    <cellStyle name="Style 33 2 4" xfId="39488"/>
    <cellStyle name="Style 33 2 4 2" xfId="39489"/>
    <cellStyle name="Style 33 2 5" xfId="39490"/>
    <cellStyle name="Style 33 3" xfId="39491"/>
    <cellStyle name="Style 33 3 2" xfId="39492"/>
    <cellStyle name="Style 33 3 2 2" xfId="39493"/>
    <cellStyle name="Style 33 3 3" xfId="39494"/>
    <cellStyle name="Style 33 4" xfId="39495"/>
    <cellStyle name="Style 33 4 2" xfId="39496"/>
    <cellStyle name="Style 33 4 2 2" xfId="39497"/>
    <cellStyle name="Style 33 4 3" xfId="39498"/>
    <cellStyle name="Style 33 5" xfId="39499"/>
    <cellStyle name="Style 33 5 2" xfId="39500"/>
    <cellStyle name="Style 33 6" xfId="39501"/>
    <cellStyle name="Style 33 6 2" xfId="39502"/>
    <cellStyle name="Style 33 7" xfId="39503"/>
    <cellStyle name="Style 34" xfId="39504"/>
    <cellStyle name="Style 34 2" xfId="39505"/>
    <cellStyle name="Style 34 2 2" xfId="39506"/>
    <cellStyle name="Style 34 2 2 2" xfId="39507"/>
    <cellStyle name="Style 34 2 2 2 2" xfId="39508"/>
    <cellStyle name="Style 34 2 3" xfId="39509"/>
    <cellStyle name="Style 34 2 3 2" xfId="39510"/>
    <cellStyle name="Style 34 2 4" xfId="39511"/>
    <cellStyle name="Style 34 2 4 2" xfId="39512"/>
    <cellStyle name="Style 34 3" xfId="39513"/>
    <cellStyle name="Style 34 3 2" xfId="39514"/>
    <cellStyle name="Style 34 3 2 2" xfId="39515"/>
    <cellStyle name="Style 34 3 3" xfId="39516"/>
    <cellStyle name="Style 34 4" xfId="39517"/>
    <cellStyle name="Style 34 4 2" xfId="39518"/>
    <cellStyle name="Style 34 4 2 2" xfId="39519"/>
    <cellStyle name="Style 34 4 3" xfId="39520"/>
    <cellStyle name="Style 34 5" xfId="39521"/>
    <cellStyle name="Style 34 5 2" xfId="39522"/>
    <cellStyle name="Style 34 6" xfId="39523"/>
    <cellStyle name="Style 34 6 2" xfId="39524"/>
    <cellStyle name="Style 34 7" xfId="39525"/>
    <cellStyle name="Style 35" xfId="39526"/>
    <cellStyle name="Style 35 2" xfId="39527"/>
    <cellStyle name="Style 35 2 2" xfId="39528"/>
    <cellStyle name="Style 35 2 2 2" xfId="39529"/>
    <cellStyle name="Style 35 2 2 2 2" xfId="39530"/>
    <cellStyle name="Style 35 2 3" xfId="39531"/>
    <cellStyle name="Style 35 2 3 2" xfId="39532"/>
    <cellStyle name="Style 35 2 4" xfId="39533"/>
    <cellStyle name="Style 35 2 4 2" xfId="39534"/>
    <cellStyle name="Style 35 3" xfId="39535"/>
    <cellStyle name="Style 35 3 2" xfId="39536"/>
    <cellStyle name="Style 35 3 2 2" xfId="39537"/>
    <cellStyle name="Style 35 3 3" xfId="39538"/>
    <cellStyle name="Style 35 4" xfId="39539"/>
    <cellStyle name="Style 35 4 2" xfId="39540"/>
    <cellStyle name="Style 35 4 2 2" xfId="39541"/>
    <cellStyle name="Style 35 4 3" xfId="39542"/>
    <cellStyle name="Style 35 5" xfId="39543"/>
    <cellStyle name="Style 35 5 2" xfId="39544"/>
    <cellStyle name="Style 35 6" xfId="39545"/>
    <cellStyle name="Style 35 6 2" xfId="39546"/>
    <cellStyle name="Style 35 7" xfId="39547"/>
    <cellStyle name="Style 36" xfId="39548"/>
    <cellStyle name="Style 36 2" xfId="39549"/>
    <cellStyle name="Style 36 2 2" xfId="39550"/>
    <cellStyle name="Style 36 2 2 2" xfId="39551"/>
    <cellStyle name="Style 36 2 2 2 2" xfId="39552"/>
    <cellStyle name="Style 36 2 3" xfId="39553"/>
    <cellStyle name="Style 36 2 3 2" xfId="39554"/>
    <cellStyle name="Style 36 2 4" xfId="39555"/>
    <cellStyle name="Style 36 2 4 2" xfId="39556"/>
    <cellStyle name="Style 36 3" xfId="39557"/>
    <cellStyle name="Style 36 3 2" xfId="39558"/>
    <cellStyle name="Style 36 3 2 2" xfId="39559"/>
    <cellStyle name="Style 36 3 3" xfId="39560"/>
    <cellStyle name="Style 36 4" xfId="39561"/>
    <cellStyle name="Style 36 4 2" xfId="39562"/>
    <cellStyle name="Style 36 4 2 2" xfId="39563"/>
    <cellStyle name="Style 36 4 3" xfId="39564"/>
    <cellStyle name="Style 36 5" xfId="39565"/>
    <cellStyle name="Style 36 5 2" xfId="39566"/>
    <cellStyle name="Style 36 6" xfId="39567"/>
    <cellStyle name="Style 36 6 2" xfId="39568"/>
    <cellStyle name="Style 36 7" xfId="39569"/>
    <cellStyle name="Style 39" xfId="39570"/>
    <cellStyle name="Style 39 2" xfId="39571"/>
    <cellStyle name="Style 39 2 2" xfId="39572"/>
    <cellStyle name="Style 39 2 2 2" xfId="39573"/>
    <cellStyle name="Style 39 2 2 2 2" xfId="39574"/>
    <cellStyle name="Style 39 2 3" xfId="39575"/>
    <cellStyle name="Style 39 2 3 2" xfId="39576"/>
    <cellStyle name="Style 39 2 4" xfId="39577"/>
    <cellStyle name="Style 39 2 4 2" xfId="39578"/>
    <cellStyle name="Style 39 3" xfId="39579"/>
    <cellStyle name="Style 39 3 2" xfId="39580"/>
    <cellStyle name="Style 39 3 2 2" xfId="39581"/>
    <cellStyle name="Style 39 3 3" xfId="39582"/>
    <cellStyle name="Style 39 4" xfId="39583"/>
    <cellStyle name="Style 39 4 2" xfId="39584"/>
    <cellStyle name="Style 39 4 2 2" xfId="39585"/>
    <cellStyle name="Style 39 4 3" xfId="39586"/>
    <cellStyle name="Style 39 5" xfId="39587"/>
    <cellStyle name="Style 39 5 2" xfId="39588"/>
    <cellStyle name="Style 39 6" xfId="39589"/>
    <cellStyle name="Style 39 6 2" xfId="39590"/>
    <cellStyle name="STYLE1" xfId="39591"/>
    <cellStyle name="STYLE1 2" xfId="39592"/>
    <cellStyle name="STYLE2" xfId="39593"/>
    <cellStyle name="STYLE2 2" xfId="39594"/>
    <cellStyle name="STYLE3" xfId="39595"/>
    <cellStyle name="STYLE3 2" xfId="39596"/>
    <cellStyle name="SubHeading" xfId="39597"/>
    <cellStyle name="SubsidTitle" xfId="39598"/>
    <cellStyle name="sub-tl - Style3" xfId="39599"/>
    <cellStyle name="subtot - Style5" xfId="39600"/>
    <cellStyle name="Subtotal" xfId="39601"/>
    <cellStyle name="Sub-total" xfId="39602"/>
    <cellStyle name="Subtotal 10" xfId="39603"/>
    <cellStyle name="Sub-total 10" xfId="39604"/>
    <cellStyle name="Subtotal 10 10" xfId="39605"/>
    <cellStyle name="Sub-total 10 10" xfId="39606"/>
    <cellStyle name="Subtotal 10 10 2" xfId="39607"/>
    <cellStyle name="Sub-total 10 10 2" xfId="39608"/>
    <cellStyle name="Subtotal 10 10 3" xfId="39609"/>
    <cellStyle name="Sub-total 10 10 3" xfId="39610"/>
    <cellStyle name="Subtotal 10 10 4" xfId="39611"/>
    <cellStyle name="Sub-total 10 10 4" xfId="39612"/>
    <cellStyle name="Subtotal 10 10 5" xfId="39613"/>
    <cellStyle name="Sub-total 10 10 5" xfId="39614"/>
    <cellStyle name="Subtotal 10 10 6" xfId="39615"/>
    <cellStyle name="Sub-total 10 10 6" xfId="39616"/>
    <cellStyle name="Subtotal 10 11" xfId="39617"/>
    <cellStyle name="Sub-total 10 11" xfId="39618"/>
    <cellStyle name="Subtotal 10 11 2" xfId="39619"/>
    <cellStyle name="Sub-total 10 11 2" xfId="39620"/>
    <cellStyle name="Subtotal 10 11 3" xfId="39621"/>
    <cellStyle name="Sub-total 10 11 3" xfId="39622"/>
    <cellStyle name="Subtotal 10 11 4" xfId="39623"/>
    <cellStyle name="Sub-total 10 11 4" xfId="39624"/>
    <cellStyle name="Subtotal 10 11 5" xfId="39625"/>
    <cellStyle name="Sub-total 10 11 5" xfId="39626"/>
    <cellStyle name="Subtotal 10 11 6" xfId="39627"/>
    <cellStyle name="Sub-total 10 11 6" xfId="39628"/>
    <cellStyle name="Subtotal 10 12" xfId="39629"/>
    <cellStyle name="Sub-total 10 12" xfId="39630"/>
    <cellStyle name="Subtotal 10 12 2" xfId="39631"/>
    <cellStyle name="Sub-total 10 12 2" xfId="39632"/>
    <cellStyle name="Subtotal 10 12 3" xfId="39633"/>
    <cellStyle name="Sub-total 10 12 3" xfId="39634"/>
    <cellStyle name="Subtotal 10 12 4" xfId="39635"/>
    <cellStyle name="Sub-total 10 12 4" xfId="39636"/>
    <cellStyle name="Subtotal 10 12 5" xfId="39637"/>
    <cellStyle name="Sub-total 10 12 5" xfId="39638"/>
    <cellStyle name="Subtotal 10 12 6" xfId="39639"/>
    <cellStyle name="Sub-total 10 12 6" xfId="39640"/>
    <cellStyle name="Subtotal 10 13" xfId="39641"/>
    <cellStyle name="Sub-total 10 13" xfId="39642"/>
    <cellStyle name="Subtotal 10 13 2" xfId="39643"/>
    <cellStyle name="Sub-total 10 13 2" xfId="39644"/>
    <cellStyle name="Subtotal 10 13 3" xfId="39645"/>
    <cellStyle name="Sub-total 10 13 3" xfId="39646"/>
    <cellStyle name="Subtotal 10 13 4" xfId="39647"/>
    <cellStyle name="Sub-total 10 13 4" xfId="39648"/>
    <cellStyle name="Subtotal 10 13 5" xfId="39649"/>
    <cellStyle name="Sub-total 10 13 5" xfId="39650"/>
    <cellStyle name="Subtotal 10 13 6" xfId="39651"/>
    <cellStyle name="Sub-total 10 13 6" xfId="39652"/>
    <cellStyle name="Subtotal 10 14" xfId="39653"/>
    <cellStyle name="Sub-total 10 14" xfId="39654"/>
    <cellStyle name="Subtotal 10 15" xfId="39655"/>
    <cellStyle name="Sub-total 10 15" xfId="39656"/>
    <cellStyle name="Subtotal 10 16" xfId="39657"/>
    <cellStyle name="Sub-total 10 16" xfId="39658"/>
    <cellStyle name="Subtotal 10 17" xfId="39659"/>
    <cellStyle name="Sub-total 10 17" xfId="39660"/>
    <cellStyle name="Subtotal 10 18" xfId="39661"/>
    <cellStyle name="Sub-total 10 18" xfId="39662"/>
    <cellStyle name="Subtotal 10 2" xfId="39663"/>
    <cellStyle name="Sub-total 10 2" xfId="39664"/>
    <cellStyle name="Subtotal 10 2 2" xfId="39665"/>
    <cellStyle name="Sub-total 10 2 2" xfId="39666"/>
    <cellStyle name="Subtotal 10 2 3" xfId="39667"/>
    <cellStyle name="Sub-total 10 2 3" xfId="39668"/>
    <cellStyle name="Subtotal 10 2 4" xfId="39669"/>
    <cellStyle name="Sub-total 10 2 4" xfId="39670"/>
    <cellStyle name="Subtotal 10 2 5" xfId="39671"/>
    <cellStyle name="Sub-total 10 2 5" xfId="39672"/>
    <cellStyle name="Subtotal 10 2 6" xfId="39673"/>
    <cellStyle name="Sub-total 10 2 6" xfId="39674"/>
    <cellStyle name="Subtotal 10 3" xfId="39675"/>
    <cellStyle name="Sub-total 10 3" xfId="39676"/>
    <cellStyle name="Subtotal 10 3 2" xfId="39677"/>
    <cellStyle name="Sub-total 10 3 2" xfId="39678"/>
    <cellStyle name="Subtotal 10 3 3" xfId="39679"/>
    <cellStyle name="Sub-total 10 3 3" xfId="39680"/>
    <cellStyle name="Subtotal 10 3 4" xfId="39681"/>
    <cellStyle name="Sub-total 10 3 4" xfId="39682"/>
    <cellStyle name="Subtotal 10 3 5" xfId="39683"/>
    <cellStyle name="Sub-total 10 3 5" xfId="39684"/>
    <cellStyle name="Subtotal 10 3 6" xfId="39685"/>
    <cellStyle name="Sub-total 10 3 6" xfId="39686"/>
    <cellStyle name="Subtotal 10 4" xfId="39687"/>
    <cellStyle name="Sub-total 10 4" xfId="39688"/>
    <cellStyle name="Subtotal 10 4 2" xfId="39689"/>
    <cellStyle name="Sub-total 10 4 2" xfId="39690"/>
    <cellStyle name="Subtotal 10 4 3" xfId="39691"/>
    <cellStyle name="Sub-total 10 4 3" xfId="39692"/>
    <cellStyle name="Subtotal 10 4 4" xfId="39693"/>
    <cellStyle name="Sub-total 10 4 4" xfId="39694"/>
    <cellStyle name="Subtotal 10 4 5" xfId="39695"/>
    <cellStyle name="Sub-total 10 4 5" xfId="39696"/>
    <cellStyle name="Subtotal 10 4 6" xfId="39697"/>
    <cellStyle name="Sub-total 10 4 6" xfId="39698"/>
    <cellStyle name="Subtotal 10 5" xfId="39699"/>
    <cellStyle name="Sub-total 10 5" xfId="39700"/>
    <cellStyle name="Subtotal 10 5 2" xfId="39701"/>
    <cellStyle name="Sub-total 10 5 2" xfId="39702"/>
    <cellStyle name="Subtotal 10 5 3" xfId="39703"/>
    <cellStyle name="Sub-total 10 5 3" xfId="39704"/>
    <cellStyle name="Subtotal 10 5 4" xfId="39705"/>
    <cellStyle name="Sub-total 10 5 4" xfId="39706"/>
    <cellStyle name="Subtotal 10 5 5" xfId="39707"/>
    <cellStyle name="Sub-total 10 5 5" xfId="39708"/>
    <cellStyle name="Subtotal 10 5 6" xfId="39709"/>
    <cellStyle name="Sub-total 10 5 6" xfId="39710"/>
    <cellStyle name="Subtotal 10 6" xfId="39711"/>
    <cellStyle name="Sub-total 10 6" xfId="39712"/>
    <cellStyle name="Subtotal 10 6 2" xfId="39713"/>
    <cellStyle name="Sub-total 10 6 2" xfId="39714"/>
    <cellStyle name="Subtotal 10 6 3" xfId="39715"/>
    <cellStyle name="Sub-total 10 6 3" xfId="39716"/>
    <cellStyle name="Subtotal 10 6 4" xfId="39717"/>
    <cellStyle name="Sub-total 10 6 4" xfId="39718"/>
    <cellStyle name="Subtotal 10 6 5" xfId="39719"/>
    <cellStyle name="Sub-total 10 6 5" xfId="39720"/>
    <cellStyle name="Subtotal 10 6 6" xfId="39721"/>
    <cellStyle name="Sub-total 10 6 6" xfId="39722"/>
    <cellStyle name="Subtotal 10 7" xfId="39723"/>
    <cellStyle name="Sub-total 10 7" xfId="39724"/>
    <cellStyle name="Subtotal 10 7 2" xfId="39725"/>
    <cellStyle name="Sub-total 10 7 2" xfId="39726"/>
    <cellStyle name="Subtotal 10 7 3" xfId="39727"/>
    <cellStyle name="Sub-total 10 7 3" xfId="39728"/>
    <cellStyle name="Subtotal 10 7 4" xfId="39729"/>
    <cellStyle name="Sub-total 10 7 4" xfId="39730"/>
    <cellStyle name="Subtotal 10 7 5" xfId="39731"/>
    <cellStyle name="Sub-total 10 7 5" xfId="39732"/>
    <cellStyle name="Subtotal 10 7 6" xfId="39733"/>
    <cellStyle name="Sub-total 10 7 6" xfId="39734"/>
    <cellStyle name="Subtotal 10 8" xfId="39735"/>
    <cellStyle name="Sub-total 10 8" xfId="39736"/>
    <cellStyle name="Subtotal 10 8 2" xfId="39737"/>
    <cellStyle name="Sub-total 10 8 2" xfId="39738"/>
    <cellStyle name="Subtotal 10 8 3" xfId="39739"/>
    <cellStyle name="Sub-total 10 8 3" xfId="39740"/>
    <cellStyle name="Subtotal 10 8 4" xfId="39741"/>
    <cellStyle name="Sub-total 10 8 4" xfId="39742"/>
    <cellStyle name="Subtotal 10 8 5" xfId="39743"/>
    <cellStyle name="Sub-total 10 8 5" xfId="39744"/>
    <cellStyle name="Subtotal 10 8 6" xfId="39745"/>
    <cellStyle name="Sub-total 10 8 6" xfId="39746"/>
    <cellStyle name="Subtotal 10 9" xfId="39747"/>
    <cellStyle name="Sub-total 10 9" xfId="39748"/>
    <cellStyle name="Subtotal 10 9 2" xfId="39749"/>
    <cellStyle name="Sub-total 10 9 2" xfId="39750"/>
    <cellStyle name="Subtotal 10 9 3" xfId="39751"/>
    <cellStyle name="Sub-total 10 9 3" xfId="39752"/>
    <cellStyle name="Subtotal 10 9 4" xfId="39753"/>
    <cellStyle name="Sub-total 10 9 4" xfId="39754"/>
    <cellStyle name="Subtotal 10 9 5" xfId="39755"/>
    <cellStyle name="Sub-total 10 9 5" xfId="39756"/>
    <cellStyle name="Subtotal 10 9 6" xfId="39757"/>
    <cellStyle name="Sub-total 10 9 6" xfId="39758"/>
    <cellStyle name="Subtotal 11" xfId="39759"/>
    <cellStyle name="Sub-total 11" xfId="39760"/>
    <cellStyle name="Subtotal 11 10" xfId="39761"/>
    <cellStyle name="Sub-total 11 10" xfId="39762"/>
    <cellStyle name="Subtotal 11 10 2" xfId="39763"/>
    <cellStyle name="Sub-total 11 10 2" xfId="39764"/>
    <cellStyle name="Subtotal 11 10 3" xfId="39765"/>
    <cellStyle name="Sub-total 11 10 3" xfId="39766"/>
    <cellStyle name="Subtotal 11 10 4" xfId="39767"/>
    <cellStyle name="Sub-total 11 10 4" xfId="39768"/>
    <cellStyle name="Subtotal 11 10 5" xfId="39769"/>
    <cellStyle name="Sub-total 11 10 5" xfId="39770"/>
    <cellStyle name="Subtotal 11 10 6" xfId="39771"/>
    <cellStyle name="Sub-total 11 10 6" xfId="39772"/>
    <cellStyle name="Subtotal 11 11" xfId="39773"/>
    <cellStyle name="Sub-total 11 11" xfId="39774"/>
    <cellStyle name="Subtotal 11 11 2" xfId="39775"/>
    <cellStyle name="Sub-total 11 11 2" xfId="39776"/>
    <cellStyle name="Subtotal 11 11 3" xfId="39777"/>
    <cellStyle name="Sub-total 11 11 3" xfId="39778"/>
    <cellStyle name="Subtotal 11 11 4" xfId="39779"/>
    <cellStyle name="Sub-total 11 11 4" xfId="39780"/>
    <cellStyle name="Subtotal 11 11 5" xfId="39781"/>
    <cellStyle name="Sub-total 11 11 5" xfId="39782"/>
    <cellStyle name="Subtotal 11 11 6" xfId="39783"/>
    <cellStyle name="Sub-total 11 11 6" xfId="39784"/>
    <cellStyle name="Subtotal 11 12" xfId="39785"/>
    <cellStyle name="Sub-total 11 12" xfId="39786"/>
    <cellStyle name="Subtotal 11 12 2" xfId="39787"/>
    <cellStyle name="Sub-total 11 12 2" xfId="39788"/>
    <cellStyle name="Subtotal 11 12 3" xfId="39789"/>
    <cellStyle name="Sub-total 11 12 3" xfId="39790"/>
    <cellStyle name="Subtotal 11 12 4" xfId="39791"/>
    <cellStyle name="Sub-total 11 12 4" xfId="39792"/>
    <cellStyle name="Subtotal 11 12 5" xfId="39793"/>
    <cellStyle name="Sub-total 11 12 5" xfId="39794"/>
    <cellStyle name="Subtotal 11 12 6" xfId="39795"/>
    <cellStyle name="Sub-total 11 12 6" xfId="39796"/>
    <cellStyle name="Subtotal 11 13" xfId="39797"/>
    <cellStyle name="Sub-total 11 13" xfId="39798"/>
    <cellStyle name="Subtotal 11 13 2" xfId="39799"/>
    <cellStyle name="Sub-total 11 13 2" xfId="39800"/>
    <cellStyle name="Subtotal 11 13 3" xfId="39801"/>
    <cellStyle name="Sub-total 11 13 3" xfId="39802"/>
    <cellStyle name="Subtotal 11 13 4" xfId="39803"/>
    <cellStyle name="Sub-total 11 13 4" xfId="39804"/>
    <cellStyle name="Subtotal 11 13 5" xfId="39805"/>
    <cellStyle name="Sub-total 11 13 5" xfId="39806"/>
    <cellStyle name="Subtotal 11 13 6" xfId="39807"/>
    <cellStyle name="Sub-total 11 13 6" xfId="39808"/>
    <cellStyle name="Subtotal 11 14" xfId="39809"/>
    <cellStyle name="Sub-total 11 14" xfId="39810"/>
    <cellStyle name="Subtotal 11 15" xfId="39811"/>
    <cellStyle name="Sub-total 11 15" xfId="39812"/>
    <cellStyle name="Subtotal 11 16" xfId="39813"/>
    <cellStyle name="Sub-total 11 16" xfId="39814"/>
    <cellStyle name="Subtotal 11 17" xfId="39815"/>
    <cellStyle name="Sub-total 11 17" xfId="39816"/>
    <cellStyle name="Subtotal 11 18" xfId="39817"/>
    <cellStyle name="Sub-total 11 18" xfId="39818"/>
    <cellStyle name="Subtotal 11 2" xfId="39819"/>
    <cellStyle name="Sub-total 11 2" xfId="39820"/>
    <cellStyle name="Subtotal 11 2 2" xfId="39821"/>
    <cellStyle name="Sub-total 11 2 2" xfId="39822"/>
    <cellStyle name="Subtotal 11 2 3" xfId="39823"/>
    <cellStyle name="Sub-total 11 2 3" xfId="39824"/>
    <cellStyle name="Subtotal 11 2 4" xfId="39825"/>
    <cellStyle name="Sub-total 11 2 4" xfId="39826"/>
    <cellStyle name="Subtotal 11 2 5" xfId="39827"/>
    <cellStyle name="Sub-total 11 2 5" xfId="39828"/>
    <cellStyle name="Subtotal 11 2 6" xfId="39829"/>
    <cellStyle name="Sub-total 11 2 6" xfId="39830"/>
    <cellStyle name="Subtotal 11 3" xfId="39831"/>
    <cellStyle name="Sub-total 11 3" xfId="39832"/>
    <cellStyle name="Subtotal 11 3 2" xfId="39833"/>
    <cellStyle name="Sub-total 11 3 2" xfId="39834"/>
    <cellStyle name="Subtotal 11 3 3" xfId="39835"/>
    <cellStyle name="Sub-total 11 3 3" xfId="39836"/>
    <cellStyle name="Subtotal 11 3 4" xfId="39837"/>
    <cellStyle name="Sub-total 11 3 4" xfId="39838"/>
    <cellStyle name="Subtotal 11 3 5" xfId="39839"/>
    <cellStyle name="Sub-total 11 3 5" xfId="39840"/>
    <cellStyle name="Subtotal 11 3 6" xfId="39841"/>
    <cellStyle name="Sub-total 11 3 6" xfId="39842"/>
    <cellStyle name="Subtotal 11 4" xfId="39843"/>
    <cellStyle name="Sub-total 11 4" xfId="39844"/>
    <cellStyle name="Subtotal 11 4 2" xfId="39845"/>
    <cellStyle name="Sub-total 11 4 2" xfId="39846"/>
    <cellStyle name="Subtotal 11 4 3" xfId="39847"/>
    <cellStyle name="Sub-total 11 4 3" xfId="39848"/>
    <cellStyle name="Subtotal 11 4 4" xfId="39849"/>
    <cellStyle name="Sub-total 11 4 4" xfId="39850"/>
    <cellStyle name="Subtotal 11 4 5" xfId="39851"/>
    <cellStyle name="Sub-total 11 4 5" xfId="39852"/>
    <cellStyle name="Subtotal 11 4 6" xfId="39853"/>
    <cellStyle name="Sub-total 11 4 6" xfId="39854"/>
    <cellStyle name="Subtotal 11 5" xfId="39855"/>
    <cellStyle name="Sub-total 11 5" xfId="39856"/>
    <cellStyle name="Subtotal 11 5 2" xfId="39857"/>
    <cellStyle name="Sub-total 11 5 2" xfId="39858"/>
    <cellStyle name="Subtotal 11 5 3" xfId="39859"/>
    <cellStyle name="Sub-total 11 5 3" xfId="39860"/>
    <cellStyle name="Subtotal 11 5 4" xfId="39861"/>
    <cellStyle name="Sub-total 11 5 4" xfId="39862"/>
    <cellStyle name="Subtotal 11 5 5" xfId="39863"/>
    <cellStyle name="Sub-total 11 5 5" xfId="39864"/>
    <cellStyle name="Subtotal 11 5 6" xfId="39865"/>
    <cellStyle name="Sub-total 11 5 6" xfId="39866"/>
    <cellStyle name="Subtotal 11 6" xfId="39867"/>
    <cellStyle name="Sub-total 11 6" xfId="39868"/>
    <cellStyle name="Subtotal 11 6 2" xfId="39869"/>
    <cellStyle name="Sub-total 11 6 2" xfId="39870"/>
    <cellStyle name="Subtotal 11 6 3" xfId="39871"/>
    <cellStyle name="Sub-total 11 6 3" xfId="39872"/>
    <cellStyle name="Subtotal 11 6 4" xfId="39873"/>
    <cellStyle name="Sub-total 11 6 4" xfId="39874"/>
    <cellStyle name="Subtotal 11 6 5" xfId="39875"/>
    <cellStyle name="Sub-total 11 6 5" xfId="39876"/>
    <cellStyle name="Subtotal 11 6 6" xfId="39877"/>
    <cellStyle name="Sub-total 11 6 6" xfId="39878"/>
    <cellStyle name="Subtotal 11 7" xfId="39879"/>
    <cellStyle name="Sub-total 11 7" xfId="39880"/>
    <cellStyle name="Subtotal 11 7 2" xfId="39881"/>
    <cellStyle name="Sub-total 11 7 2" xfId="39882"/>
    <cellStyle name="Subtotal 11 7 3" xfId="39883"/>
    <cellStyle name="Sub-total 11 7 3" xfId="39884"/>
    <cellStyle name="Subtotal 11 7 4" xfId="39885"/>
    <cellStyle name="Sub-total 11 7 4" xfId="39886"/>
    <cellStyle name="Subtotal 11 7 5" xfId="39887"/>
    <cellStyle name="Sub-total 11 7 5" xfId="39888"/>
    <cellStyle name="Subtotal 11 7 6" xfId="39889"/>
    <cellStyle name="Sub-total 11 7 6" xfId="39890"/>
    <cellStyle name="Subtotal 11 8" xfId="39891"/>
    <cellStyle name="Sub-total 11 8" xfId="39892"/>
    <cellStyle name="Subtotal 11 8 2" xfId="39893"/>
    <cellStyle name="Sub-total 11 8 2" xfId="39894"/>
    <cellStyle name="Subtotal 11 8 3" xfId="39895"/>
    <cellStyle name="Sub-total 11 8 3" xfId="39896"/>
    <cellStyle name="Subtotal 11 8 4" xfId="39897"/>
    <cellStyle name="Sub-total 11 8 4" xfId="39898"/>
    <cellStyle name="Subtotal 11 8 5" xfId="39899"/>
    <cellStyle name="Sub-total 11 8 5" xfId="39900"/>
    <cellStyle name="Subtotal 11 8 6" xfId="39901"/>
    <cellStyle name="Sub-total 11 8 6" xfId="39902"/>
    <cellStyle name="Subtotal 11 9" xfId="39903"/>
    <cellStyle name="Sub-total 11 9" xfId="39904"/>
    <cellStyle name="Subtotal 11 9 2" xfId="39905"/>
    <cellStyle name="Sub-total 11 9 2" xfId="39906"/>
    <cellStyle name="Subtotal 11 9 3" xfId="39907"/>
    <cellStyle name="Sub-total 11 9 3" xfId="39908"/>
    <cellStyle name="Subtotal 11 9 4" xfId="39909"/>
    <cellStyle name="Sub-total 11 9 4" xfId="39910"/>
    <cellStyle name="Subtotal 11 9 5" xfId="39911"/>
    <cellStyle name="Sub-total 11 9 5" xfId="39912"/>
    <cellStyle name="Subtotal 11 9 6" xfId="39913"/>
    <cellStyle name="Sub-total 11 9 6" xfId="39914"/>
    <cellStyle name="Subtotal 12" xfId="39915"/>
    <cellStyle name="Sub-total 12" xfId="39916"/>
    <cellStyle name="Subtotal 12 10" xfId="39917"/>
    <cellStyle name="Sub-total 12 10" xfId="39918"/>
    <cellStyle name="Subtotal 12 10 2" xfId="39919"/>
    <cellStyle name="Sub-total 12 10 2" xfId="39920"/>
    <cellStyle name="Subtotal 12 10 3" xfId="39921"/>
    <cellStyle name="Sub-total 12 10 3" xfId="39922"/>
    <cellStyle name="Subtotal 12 10 4" xfId="39923"/>
    <cellStyle name="Sub-total 12 10 4" xfId="39924"/>
    <cellStyle name="Subtotal 12 10 5" xfId="39925"/>
    <cellStyle name="Sub-total 12 10 5" xfId="39926"/>
    <cellStyle name="Subtotal 12 10 6" xfId="39927"/>
    <cellStyle name="Sub-total 12 10 6" xfId="39928"/>
    <cellStyle name="Subtotal 12 11" xfId="39929"/>
    <cellStyle name="Sub-total 12 11" xfId="39930"/>
    <cellStyle name="Subtotal 12 11 2" xfId="39931"/>
    <cellStyle name="Sub-total 12 11 2" xfId="39932"/>
    <cellStyle name="Subtotal 12 11 3" xfId="39933"/>
    <cellStyle name="Sub-total 12 11 3" xfId="39934"/>
    <cellStyle name="Subtotal 12 11 4" xfId="39935"/>
    <cellStyle name="Sub-total 12 11 4" xfId="39936"/>
    <cellStyle name="Subtotal 12 11 5" xfId="39937"/>
    <cellStyle name="Sub-total 12 11 5" xfId="39938"/>
    <cellStyle name="Subtotal 12 11 6" xfId="39939"/>
    <cellStyle name="Sub-total 12 11 6" xfId="39940"/>
    <cellStyle name="Subtotal 12 12" xfId="39941"/>
    <cellStyle name="Sub-total 12 12" xfId="39942"/>
    <cellStyle name="Subtotal 12 12 2" xfId="39943"/>
    <cellStyle name="Sub-total 12 12 2" xfId="39944"/>
    <cellStyle name="Subtotal 12 12 3" xfId="39945"/>
    <cellStyle name="Sub-total 12 12 3" xfId="39946"/>
    <cellStyle name="Subtotal 12 12 4" xfId="39947"/>
    <cellStyle name="Sub-total 12 12 4" xfId="39948"/>
    <cellStyle name="Subtotal 12 12 5" xfId="39949"/>
    <cellStyle name="Sub-total 12 12 5" xfId="39950"/>
    <cellStyle name="Subtotal 12 12 6" xfId="39951"/>
    <cellStyle name="Sub-total 12 12 6" xfId="39952"/>
    <cellStyle name="Subtotal 12 13" xfId="39953"/>
    <cellStyle name="Sub-total 12 13" xfId="39954"/>
    <cellStyle name="Subtotal 12 13 2" xfId="39955"/>
    <cellStyle name="Sub-total 12 13 2" xfId="39956"/>
    <cellStyle name="Subtotal 12 13 3" xfId="39957"/>
    <cellStyle name="Sub-total 12 13 3" xfId="39958"/>
    <cellStyle name="Subtotal 12 13 4" xfId="39959"/>
    <cellStyle name="Sub-total 12 13 4" xfId="39960"/>
    <cellStyle name="Subtotal 12 13 5" xfId="39961"/>
    <cellStyle name="Sub-total 12 13 5" xfId="39962"/>
    <cellStyle name="Subtotal 12 13 6" xfId="39963"/>
    <cellStyle name="Sub-total 12 13 6" xfId="39964"/>
    <cellStyle name="Subtotal 12 14" xfId="39965"/>
    <cellStyle name="Sub-total 12 14" xfId="39966"/>
    <cellStyle name="Subtotal 12 15" xfId="39967"/>
    <cellStyle name="Sub-total 12 15" xfId="39968"/>
    <cellStyle name="Subtotal 12 16" xfId="39969"/>
    <cellStyle name="Sub-total 12 16" xfId="39970"/>
    <cellStyle name="Subtotal 12 17" xfId="39971"/>
    <cellStyle name="Sub-total 12 17" xfId="39972"/>
    <cellStyle name="Subtotal 12 18" xfId="39973"/>
    <cellStyle name="Sub-total 12 18" xfId="39974"/>
    <cellStyle name="Subtotal 12 2" xfId="39975"/>
    <cellStyle name="Sub-total 12 2" xfId="39976"/>
    <cellStyle name="Subtotal 12 2 2" xfId="39977"/>
    <cellStyle name="Sub-total 12 2 2" xfId="39978"/>
    <cellStyle name="Subtotal 12 2 3" xfId="39979"/>
    <cellStyle name="Sub-total 12 2 3" xfId="39980"/>
    <cellStyle name="Subtotal 12 2 4" xfId="39981"/>
    <cellStyle name="Sub-total 12 2 4" xfId="39982"/>
    <cellStyle name="Subtotal 12 2 5" xfId="39983"/>
    <cellStyle name="Sub-total 12 2 5" xfId="39984"/>
    <cellStyle name="Subtotal 12 2 6" xfId="39985"/>
    <cellStyle name="Sub-total 12 2 6" xfId="39986"/>
    <cellStyle name="Subtotal 12 3" xfId="39987"/>
    <cellStyle name="Sub-total 12 3" xfId="39988"/>
    <cellStyle name="Subtotal 12 3 2" xfId="39989"/>
    <cellStyle name="Sub-total 12 3 2" xfId="39990"/>
    <cellStyle name="Subtotal 12 3 3" xfId="39991"/>
    <cellStyle name="Sub-total 12 3 3" xfId="39992"/>
    <cellStyle name="Subtotal 12 3 4" xfId="39993"/>
    <cellStyle name="Sub-total 12 3 4" xfId="39994"/>
    <cellStyle name="Subtotal 12 3 5" xfId="39995"/>
    <cellStyle name="Sub-total 12 3 5" xfId="39996"/>
    <cellStyle name="Subtotal 12 3 6" xfId="39997"/>
    <cellStyle name="Sub-total 12 3 6" xfId="39998"/>
    <cellStyle name="Subtotal 12 4" xfId="39999"/>
    <cellStyle name="Sub-total 12 4" xfId="40000"/>
    <cellStyle name="Subtotal 12 4 2" xfId="40001"/>
    <cellStyle name="Sub-total 12 4 2" xfId="40002"/>
    <cellStyle name="Subtotal 12 4 3" xfId="40003"/>
    <cellStyle name="Sub-total 12 4 3" xfId="40004"/>
    <cellStyle name="Subtotal 12 4 4" xfId="40005"/>
    <cellStyle name="Sub-total 12 4 4" xfId="40006"/>
    <cellStyle name="Subtotal 12 4 5" xfId="40007"/>
    <cellStyle name="Sub-total 12 4 5" xfId="40008"/>
    <cellStyle name="Subtotal 12 4 6" xfId="40009"/>
    <cellStyle name="Sub-total 12 4 6" xfId="40010"/>
    <cellStyle name="Subtotal 12 5" xfId="40011"/>
    <cellStyle name="Sub-total 12 5" xfId="40012"/>
    <cellStyle name="Subtotal 12 5 2" xfId="40013"/>
    <cellStyle name="Sub-total 12 5 2" xfId="40014"/>
    <cellStyle name="Subtotal 12 5 3" xfId="40015"/>
    <cellStyle name="Sub-total 12 5 3" xfId="40016"/>
    <cellStyle name="Subtotal 12 5 4" xfId="40017"/>
    <cellStyle name="Sub-total 12 5 4" xfId="40018"/>
    <cellStyle name="Subtotal 12 5 5" xfId="40019"/>
    <cellStyle name="Sub-total 12 5 5" xfId="40020"/>
    <cellStyle name="Subtotal 12 5 6" xfId="40021"/>
    <cellStyle name="Sub-total 12 5 6" xfId="40022"/>
    <cellStyle name="Subtotal 12 6" xfId="40023"/>
    <cellStyle name="Sub-total 12 6" xfId="40024"/>
    <cellStyle name="Subtotal 12 6 2" xfId="40025"/>
    <cellStyle name="Sub-total 12 6 2" xfId="40026"/>
    <cellStyle name="Subtotal 12 6 3" xfId="40027"/>
    <cellStyle name="Sub-total 12 6 3" xfId="40028"/>
    <cellStyle name="Subtotal 12 6 4" xfId="40029"/>
    <cellStyle name="Sub-total 12 6 4" xfId="40030"/>
    <cellStyle name="Subtotal 12 6 5" xfId="40031"/>
    <cellStyle name="Sub-total 12 6 5" xfId="40032"/>
    <cellStyle name="Subtotal 12 6 6" xfId="40033"/>
    <cellStyle name="Sub-total 12 6 6" xfId="40034"/>
    <cellStyle name="Subtotal 12 7" xfId="40035"/>
    <cellStyle name="Sub-total 12 7" xfId="40036"/>
    <cellStyle name="Subtotal 12 7 2" xfId="40037"/>
    <cellStyle name="Sub-total 12 7 2" xfId="40038"/>
    <cellStyle name="Subtotal 12 7 3" xfId="40039"/>
    <cellStyle name="Sub-total 12 7 3" xfId="40040"/>
    <cellStyle name="Subtotal 12 7 4" xfId="40041"/>
    <cellStyle name="Sub-total 12 7 4" xfId="40042"/>
    <cellStyle name="Subtotal 12 7 5" xfId="40043"/>
    <cellStyle name="Sub-total 12 7 5" xfId="40044"/>
    <cellStyle name="Subtotal 12 7 6" xfId="40045"/>
    <cellStyle name="Sub-total 12 7 6" xfId="40046"/>
    <cellStyle name="Subtotal 12 8" xfId="40047"/>
    <cellStyle name="Sub-total 12 8" xfId="40048"/>
    <cellStyle name="Subtotal 12 8 2" xfId="40049"/>
    <cellStyle name="Sub-total 12 8 2" xfId="40050"/>
    <cellStyle name="Subtotal 12 8 3" xfId="40051"/>
    <cellStyle name="Sub-total 12 8 3" xfId="40052"/>
    <cellStyle name="Subtotal 12 8 4" xfId="40053"/>
    <cellStyle name="Sub-total 12 8 4" xfId="40054"/>
    <cellStyle name="Subtotal 12 8 5" xfId="40055"/>
    <cellStyle name="Sub-total 12 8 5" xfId="40056"/>
    <cellStyle name="Subtotal 12 8 6" xfId="40057"/>
    <cellStyle name="Sub-total 12 8 6" xfId="40058"/>
    <cellStyle name="Subtotal 12 9" xfId="40059"/>
    <cellStyle name="Sub-total 12 9" xfId="40060"/>
    <cellStyle name="Subtotal 12 9 2" xfId="40061"/>
    <cellStyle name="Sub-total 12 9 2" xfId="40062"/>
    <cellStyle name="Subtotal 12 9 3" xfId="40063"/>
    <cellStyle name="Sub-total 12 9 3" xfId="40064"/>
    <cellStyle name="Subtotal 12 9 4" xfId="40065"/>
    <cellStyle name="Sub-total 12 9 4" xfId="40066"/>
    <cellStyle name="Subtotal 12 9 5" xfId="40067"/>
    <cellStyle name="Sub-total 12 9 5" xfId="40068"/>
    <cellStyle name="Subtotal 12 9 6" xfId="40069"/>
    <cellStyle name="Sub-total 12 9 6" xfId="40070"/>
    <cellStyle name="Subtotal 13" xfId="40071"/>
    <cellStyle name="Sub-total 13" xfId="40072"/>
    <cellStyle name="Subtotal 13 10" xfId="40073"/>
    <cellStyle name="Sub-total 13 10" xfId="40074"/>
    <cellStyle name="Subtotal 13 10 2" xfId="40075"/>
    <cellStyle name="Sub-total 13 10 2" xfId="40076"/>
    <cellStyle name="Subtotal 13 10 3" xfId="40077"/>
    <cellStyle name="Sub-total 13 10 3" xfId="40078"/>
    <cellStyle name="Subtotal 13 10 4" xfId="40079"/>
    <cellStyle name="Sub-total 13 10 4" xfId="40080"/>
    <cellStyle name="Subtotal 13 10 5" xfId="40081"/>
    <cellStyle name="Sub-total 13 10 5" xfId="40082"/>
    <cellStyle name="Subtotal 13 10 6" xfId="40083"/>
    <cellStyle name="Sub-total 13 10 6" xfId="40084"/>
    <cellStyle name="Subtotal 13 11" xfId="40085"/>
    <cellStyle name="Sub-total 13 11" xfId="40086"/>
    <cellStyle name="Subtotal 13 11 2" xfId="40087"/>
    <cellStyle name="Sub-total 13 11 2" xfId="40088"/>
    <cellStyle name="Subtotal 13 11 3" xfId="40089"/>
    <cellStyle name="Sub-total 13 11 3" xfId="40090"/>
    <cellStyle name="Subtotal 13 11 4" xfId="40091"/>
    <cellStyle name="Sub-total 13 11 4" xfId="40092"/>
    <cellStyle name="Subtotal 13 11 5" xfId="40093"/>
    <cellStyle name="Sub-total 13 11 5" xfId="40094"/>
    <cellStyle name="Subtotal 13 11 6" xfId="40095"/>
    <cellStyle name="Sub-total 13 11 6" xfId="40096"/>
    <cellStyle name="Subtotal 13 12" xfId="40097"/>
    <cellStyle name="Sub-total 13 12" xfId="40098"/>
    <cellStyle name="Subtotal 13 12 2" xfId="40099"/>
    <cellStyle name="Sub-total 13 12 2" xfId="40100"/>
    <cellStyle name="Subtotal 13 12 3" xfId="40101"/>
    <cellStyle name="Sub-total 13 12 3" xfId="40102"/>
    <cellStyle name="Subtotal 13 12 4" xfId="40103"/>
    <cellStyle name="Sub-total 13 12 4" xfId="40104"/>
    <cellStyle name="Subtotal 13 12 5" xfId="40105"/>
    <cellStyle name="Sub-total 13 12 5" xfId="40106"/>
    <cellStyle name="Subtotal 13 12 6" xfId="40107"/>
    <cellStyle name="Sub-total 13 12 6" xfId="40108"/>
    <cellStyle name="Subtotal 13 13" xfId="40109"/>
    <cellStyle name="Sub-total 13 13" xfId="40110"/>
    <cellStyle name="Subtotal 13 13 2" xfId="40111"/>
    <cellStyle name="Sub-total 13 13 2" xfId="40112"/>
    <cellStyle name="Subtotal 13 13 3" xfId="40113"/>
    <cellStyle name="Sub-total 13 13 3" xfId="40114"/>
    <cellStyle name="Subtotal 13 13 4" xfId="40115"/>
    <cellStyle name="Sub-total 13 13 4" xfId="40116"/>
    <cellStyle name="Subtotal 13 13 5" xfId="40117"/>
    <cellStyle name="Sub-total 13 13 5" xfId="40118"/>
    <cellStyle name="Subtotal 13 13 6" xfId="40119"/>
    <cellStyle name="Sub-total 13 13 6" xfId="40120"/>
    <cellStyle name="Subtotal 13 14" xfId="40121"/>
    <cellStyle name="Sub-total 13 14" xfId="40122"/>
    <cellStyle name="Subtotal 13 15" xfId="40123"/>
    <cellStyle name="Sub-total 13 15" xfId="40124"/>
    <cellStyle name="Subtotal 13 16" xfId="40125"/>
    <cellStyle name="Sub-total 13 16" xfId="40126"/>
    <cellStyle name="Subtotal 13 17" xfId="40127"/>
    <cellStyle name="Sub-total 13 17" xfId="40128"/>
    <cellStyle name="Subtotal 13 18" xfId="40129"/>
    <cellStyle name="Sub-total 13 18" xfId="40130"/>
    <cellStyle name="Subtotal 13 2" xfId="40131"/>
    <cellStyle name="Sub-total 13 2" xfId="40132"/>
    <cellStyle name="Subtotal 13 2 2" xfId="40133"/>
    <cellStyle name="Sub-total 13 2 2" xfId="40134"/>
    <cellStyle name="Subtotal 13 2 3" xfId="40135"/>
    <cellStyle name="Sub-total 13 2 3" xfId="40136"/>
    <cellStyle name="Subtotal 13 2 4" xfId="40137"/>
    <cellStyle name="Sub-total 13 2 4" xfId="40138"/>
    <cellStyle name="Subtotal 13 2 5" xfId="40139"/>
    <cellStyle name="Sub-total 13 2 5" xfId="40140"/>
    <cellStyle name="Subtotal 13 2 6" xfId="40141"/>
    <cellStyle name="Sub-total 13 2 6" xfId="40142"/>
    <cellStyle name="Subtotal 13 3" xfId="40143"/>
    <cellStyle name="Sub-total 13 3" xfId="40144"/>
    <cellStyle name="Subtotal 13 3 2" xfId="40145"/>
    <cellStyle name="Sub-total 13 3 2" xfId="40146"/>
    <cellStyle name="Subtotal 13 3 3" xfId="40147"/>
    <cellStyle name="Sub-total 13 3 3" xfId="40148"/>
    <cellStyle name="Subtotal 13 3 4" xfId="40149"/>
    <cellStyle name="Sub-total 13 3 4" xfId="40150"/>
    <cellStyle name="Subtotal 13 3 5" xfId="40151"/>
    <cellStyle name="Sub-total 13 3 5" xfId="40152"/>
    <cellStyle name="Subtotal 13 3 6" xfId="40153"/>
    <cellStyle name="Sub-total 13 3 6" xfId="40154"/>
    <cellStyle name="Subtotal 13 4" xfId="40155"/>
    <cellStyle name="Sub-total 13 4" xfId="40156"/>
    <cellStyle name="Subtotal 13 4 2" xfId="40157"/>
    <cellStyle name="Sub-total 13 4 2" xfId="40158"/>
    <cellStyle name="Subtotal 13 4 3" xfId="40159"/>
    <cellStyle name="Sub-total 13 4 3" xfId="40160"/>
    <cellStyle name="Subtotal 13 4 4" xfId="40161"/>
    <cellStyle name="Sub-total 13 4 4" xfId="40162"/>
    <cellStyle name="Subtotal 13 4 5" xfId="40163"/>
    <cellStyle name="Sub-total 13 4 5" xfId="40164"/>
    <cellStyle name="Subtotal 13 4 6" xfId="40165"/>
    <cellStyle name="Sub-total 13 4 6" xfId="40166"/>
    <cellStyle name="Subtotal 13 5" xfId="40167"/>
    <cellStyle name="Sub-total 13 5" xfId="40168"/>
    <cellStyle name="Subtotal 13 5 2" xfId="40169"/>
    <cellStyle name="Sub-total 13 5 2" xfId="40170"/>
    <cellStyle name="Subtotal 13 5 3" xfId="40171"/>
    <cellStyle name="Sub-total 13 5 3" xfId="40172"/>
    <cellStyle name="Subtotal 13 5 4" xfId="40173"/>
    <cellStyle name="Sub-total 13 5 4" xfId="40174"/>
    <cellStyle name="Subtotal 13 5 5" xfId="40175"/>
    <cellStyle name="Sub-total 13 5 5" xfId="40176"/>
    <cellStyle name="Subtotal 13 5 6" xfId="40177"/>
    <cellStyle name="Sub-total 13 5 6" xfId="40178"/>
    <cellStyle name="Subtotal 13 6" xfId="40179"/>
    <cellStyle name="Sub-total 13 6" xfId="40180"/>
    <cellStyle name="Subtotal 13 6 2" xfId="40181"/>
    <cellStyle name="Sub-total 13 6 2" xfId="40182"/>
    <cellStyle name="Subtotal 13 6 3" xfId="40183"/>
    <cellStyle name="Sub-total 13 6 3" xfId="40184"/>
    <cellStyle name="Subtotal 13 6 4" xfId="40185"/>
    <cellStyle name="Sub-total 13 6 4" xfId="40186"/>
    <cellStyle name="Subtotal 13 6 5" xfId="40187"/>
    <cellStyle name="Sub-total 13 6 5" xfId="40188"/>
    <cellStyle name="Subtotal 13 6 6" xfId="40189"/>
    <cellStyle name="Sub-total 13 6 6" xfId="40190"/>
    <cellStyle name="Subtotal 13 7" xfId="40191"/>
    <cellStyle name="Sub-total 13 7" xfId="40192"/>
    <cellStyle name="Subtotal 13 7 2" xfId="40193"/>
    <cellStyle name="Sub-total 13 7 2" xfId="40194"/>
    <cellStyle name="Subtotal 13 7 3" xfId="40195"/>
    <cellStyle name="Sub-total 13 7 3" xfId="40196"/>
    <cellStyle name="Subtotal 13 7 4" xfId="40197"/>
    <cellStyle name="Sub-total 13 7 4" xfId="40198"/>
    <cellStyle name="Subtotal 13 7 5" xfId="40199"/>
    <cellStyle name="Sub-total 13 7 5" xfId="40200"/>
    <cellStyle name="Subtotal 13 7 6" xfId="40201"/>
    <cellStyle name="Sub-total 13 7 6" xfId="40202"/>
    <cellStyle name="Subtotal 13 8" xfId="40203"/>
    <cellStyle name="Sub-total 13 8" xfId="40204"/>
    <cellStyle name="Subtotal 13 8 2" xfId="40205"/>
    <cellStyle name="Sub-total 13 8 2" xfId="40206"/>
    <cellStyle name="Subtotal 13 8 3" xfId="40207"/>
    <cellStyle name="Sub-total 13 8 3" xfId="40208"/>
    <cellStyle name="Subtotal 13 8 4" xfId="40209"/>
    <cellStyle name="Sub-total 13 8 4" xfId="40210"/>
    <cellStyle name="Subtotal 13 8 5" xfId="40211"/>
    <cellStyle name="Sub-total 13 8 5" xfId="40212"/>
    <cellStyle name="Subtotal 13 8 6" xfId="40213"/>
    <cellStyle name="Sub-total 13 8 6" xfId="40214"/>
    <cellStyle name="Subtotal 13 9" xfId="40215"/>
    <cellStyle name="Sub-total 13 9" xfId="40216"/>
    <cellStyle name="Subtotal 13 9 2" xfId="40217"/>
    <cellStyle name="Sub-total 13 9 2" xfId="40218"/>
    <cellStyle name="Subtotal 13 9 3" xfId="40219"/>
    <cellStyle name="Sub-total 13 9 3" xfId="40220"/>
    <cellStyle name="Subtotal 13 9 4" xfId="40221"/>
    <cellStyle name="Sub-total 13 9 4" xfId="40222"/>
    <cellStyle name="Subtotal 13 9 5" xfId="40223"/>
    <cellStyle name="Sub-total 13 9 5" xfId="40224"/>
    <cellStyle name="Subtotal 13 9 6" xfId="40225"/>
    <cellStyle name="Sub-total 13 9 6" xfId="40226"/>
    <cellStyle name="Subtotal 14" xfId="40227"/>
    <cellStyle name="Sub-total 14" xfId="40228"/>
    <cellStyle name="Subtotal 14 2" xfId="40229"/>
    <cellStyle name="Sub-total 14 2" xfId="40230"/>
    <cellStyle name="Subtotal 14 3" xfId="40231"/>
    <cellStyle name="Sub-total 14 3" xfId="40232"/>
    <cellStyle name="Subtotal 14 4" xfId="40233"/>
    <cellStyle name="Sub-total 14 4" xfId="40234"/>
    <cellStyle name="Subtotal 14 5" xfId="40235"/>
    <cellStyle name="Sub-total 14 5" xfId="40236"/>
    <cellStyle name="Subtotal 14 6" xfId="40237"/>
    <cellStyle name="Sub-total 14 6" xfId="40238"/>
    <cellStyle name="Subtotal 15" xfId="40239"/>
    <cellStyle name="Sub-total 15" xfId="40240"/>
    <cellStyle name="Subtotal 15 2" xfId="40241"/>
    <cellStyle name="Sub-total 15 2" xfId="40242"/>
    <cellStyle name="Subtotal 15 3" xfId="40243"/>
    <cellStyle name="Sub-total 15 3" xfId="40244"/>
    <cellStyle name="Subtotal 15 4" xfId="40245"/>
    <cellStyle name="Sub-total 15 4" xfId="40246"/>
    <cellStyle name="Subtotal 15 5" xfId="40247"/>
    <cellStyle name="Sub-total 15 5" xfId="40248"/>
    <cellStyle name="Subtotal 15 6" xfId="40249"/>
    <cellStyle name="Sub-total 15 6" xfId="40250"/>
    <cellStyle name="Subtotal 16" xfId="40251"/>
    <cellStyle name="Sub-total 16" xfId="40252"/>
    <cellStyle name="Subtotal 16 2" xfId="40253"/>
    <cellStyle name="Sub-total 16 2" xfId="40254"/>
    <cellStyle name="Subtotal 16 3" xfId="40255"/>
    <cellStyle name="Sub-total 16 3" xfId="40256"/>
    <cellStyle name="Subtotal 16 4" xfId="40257"/>
    <cellStyle name="Sub-total 16 4" xfId="40258"/>
    <cellStyle name="Subtotal 16 5" xfId="40259"/>
    <cellStyle name="Sub-total 16 5" xfId="40260"/>
    <cellStyle name="Subtotal 16 6" xfId="40261"/>
    <cellStyle name="Sub-total 16 6" xfId="40262"/>
    <cellStyle name="Subtotal 17" xfId="40263"/>
    <cellStyle name="Sub-total 17" xfId="40264"/>
    <cellStyle name="Subtotal 17 2" xfId="40265"/>
    <cellStyle name="Sub-total 17 2" xfId="40266"/>
    <cellStyle name="Subtotal 17 3" xfId="40267"/>
    <cellStyle name="Sub-total 17 3" xfId="40268"/>
    <cellStyle name="Subtotal 17 4" xfId="40269"/>
    <cellStyle name="Sub-total 17 4" xfId="40270"/>
    <cellStyle name="Subtotal 17 5" xfId="40271"/>
    <cellStyle name="Sub-total 17 5" xfId="40272"/>
    <cellStyle name="Subtotal 17 6" xfId="40273"/>
    <cellStyle name="Sub-total 17 6" xfId="40274"/>
    <cellStyle name="Subtotal 18" xfId="40275"/>
    <cellStyle name="Sub-total 18" xfId="40276"/>
    <cellStyle name="Subtotal 18 2" xfId="40277"/>
    <cellStyle name="Sub-total 18 2" xfId="40278"/>
    <cellStyle name="Subtotal 18 3" xfId="40279"/>
    <cellStyle name="Sub-total 18 3" xfId="40280"/>
    <cellStyle name="Subtotal 18 4" xfId="40281"/>
    <cellStyle name="Sub-total 18 4" xfId="40282"/>
    <cellStyle name="Subtotal 18 5" xfId="40283"/>
    <cellStyle name="Sub-total 18 5" xfId="40284"/>
    <cellStyle name="Subtotal 18 6" xfId="40285"/>
    <cellStyle name="Sub-total 18 6" xfId="40286"/>
    <cellStyle name="Subtotal 19" xfId="40287"/>
    <cellStyle name="Sub-total 19" xfId="40288"/>
    <cellStyle name="Subtotal 19 2" xfId="40289"/>
    <cellStyle name="Sub-total 19 2" xfId="40290"/>
    <cellStyle name="Subtotal 19 3" xfId="40291"/>
    <cellStyle name="Sub-total 19 3" xfId="40292"/>
    <cellStyle name="Subtotal 19 4" xfId="40293"/>
    <cellStyle name="Sub-total 19 4" xfId="40294"/>
    <cellStyle name="Subtotal 19 5" xfId="40295"/>
    <cellStyle name="Sub-total 19 5" xfId="40296"/>
    <cellStyle name="Subtotal 19 6" xfId="40297"/>
    <cellStyle name="Sub-total 19 6" xfId="40298"/>
    <cellStyle name="Subtotal 2" xfId="40299"/>
    <cellStyle name="Sub-total 2" xfId="40300"/>
    <cellStyle name="Subtotal 2 10" xfId="40301"/>
    <cellStyle name="Sub-total 2 10" xfId="40302"/>
    <cellStyle name="Subtotal 2 10 2" xfId="40303"/>
    <cellStyle name="Sub-total 2 10 2" xfId="40304"/>
    <cellStyle name="Subtotal 2 10 3" xfId="40305"/>
    <cellStyle name="Sub-total 2 10 3" xfId="40306"/>
    <cellStyle name="Subtotal 2 10 4" xfId="40307"/>
    <cellStyle name="Sub-total 2 10 4" xfId="40308"/>
    <cellStyle name="Subtotal 2 10 5" xfId="40309"/>
    <cellStyle name="Sub-total 2 10 5" xfId="40310"/>
    <cellStyle name="Subtotal 2 10 6" xfId="40311"/>
    <cellStyle name="Sub-total 2 10 6" xfId="40312"/>
    <cellStyle name="Subtotal 2 11" xfId="40313"/>
    <cellStyle name="Sub-total 2 11" xfId="40314"/>
    <cellStyle name="Subtotal 2 11 2" xfId="40315"/>
    <cellStyle name="Sub-total 2 11 2" xfId="40316"/>
    <cellStyle name="Subtotal 2 11 3" xfId="40317"/>
    <cellStyle name="Sub-total 2 11 3" xfId="40318"/>
    <cellStyle name="Subtotal 2 11 4" xfId="40319"/>
    <cellStyle name="Sub-total 2 11 4" xfId="40320"/>
    <cellStyle name="Subtotal 2 11 5" xfId="40321"/>
    <cellStyle name="Sub-total 2 11 5" xfId="40322"/>
    <cellStyle name="Subtotal 2 11 6" xfId="40323"/>
    <cellStyle name="Sub-total 2 11 6" xfId="40324"/>
    <cellStyle name="Subtotal 2 12" xfId="40325"/>
    <cellStyle name="Sub-total 2 12" xfId="40326"/>
    <cellStyle name="Subtotal 2 12 2" xfId="40327"/>
    <cellStyle name="Sub-total 2 12 2" xfId="40328"/>
    <cellStyle name="Subtotal 2 12 3" xfId="40329"/>
    <cellStyle name="Sub-total 2 12 3" xfId="40330"/>
    <cellStyle name="Subtotal 2 12 4" xfId="40331"/>
    <cellStyle name="Sub-total 2 12 4" xfId="40332"/>
    <cellStyle name="Subtotal 2 12 5" xfId="40333"/>
    <cellStyle name="Sub-total 2 12 5" xfId="40334"/>
    <cellStyle name="Subtotal 2 12 6" xfId="40335"/>
    <cellStyle name="Sub-total 2 12 6" xfId="40336"/>
    <cellStyle name="Subtotal 2 13" xfId="40337"/>
    <cellStyle name="Sub-total 2 13" xfId="40338"/>
    <cellStyle name="Subtotal 2 13 2" xfId="40339"/>
    <cellStyle name="Sub-total 2 13 2" xfId="40340"/>
    <cellStyle name="Subtotal 2 13 3" xfId="40341"/>
    <cellStyle name="Sub-total 2 13 3" xfId="40342"/>
    <cellStyle name="Subtotal 2 13 4" xfId="40343"/>
    <cellStyle name="Sub-total 2 13 4" xfId="40344"/>
    <cellStyle name="Subtotal 2 13 5" xfId="40345"/>
    <cellStyle name="Sub-total 2 13 5" xfId="40346"/>
    <cellStyle name="Subtotal 2 13 6" xfId="40347"/>
    <cellStyle name="Sub-total 2 13 6" xfId="40348"/>
    <cellStyle name="Subtotal 2 14" xfId="40349"/>
    <cellStyle name="Sub-total 2 14" xfId="40350"/>
    <cellStyle name="Subtotal 2 15" xfId="40351"/>
    <cellStyle name="Sub-total 2 15" xfId="40352"/>
    <cellStyle name="Subtotal 2 16" xfId="40353"/>
    <cellStyle name="Sub-total 2 16" xfId="40354"/>
    <cellStyle name="Subtotal 2 17" xfId="40355"/>
    <cellStyle name="Sub-total 2 17" xfId="40356"/>
    <cellStyle name="Subtotal 2 18" xfId="40357"/>
    <cellStyle name="Sub-total 2 18" xfId="40358"/>
    <cellStyle name="Subtotal 2 2" xfId="40359"/>
    <cellStyle name="Sub-total 2 2" xfId="40360"/>
    <cellStyle name="Subtotal 2 2 10" xfId="40361"/>
    <cellStyle name="Sub-total 2 2 10" xfId="40362"/>
    <cellStyle name="Subtotal 2 2 11" xfId="40363"/>
    <cellStyle name="Sub-total 2 2 11" xfId="40364"/>
    <cellStyle name="Subtotal 2 2 12" xfId="40365"/>
    <cellStyle name="Sub-total 2 2 12" xfId="40366"/>
    <cellStyle name="Subtotal 2 2 13" xfId="40367"/>
    <cellStyle name="Sub-total 2 2 13" xfId="40368"/>
    <cellStyle name="Subtotal 2 2 14" xfId="40369"/>
    <cellStyle name="Sub-total 2 2 14" xfId="40370"/>
    <cellStyle name="Subtotal 2 2 15" xfId="40371"/>
    <cellStyle name="Sub-total 2 2 15" xfId="40372"/>
    <cellStyle name="Subtotal 2 2 16" xfId="40373"/>
    <cellStyle name="Sub-total 2 2 16" xfId="40374"/>
    <cellStyle name="Subtotal 2 2 17" xfId="40375"/>
    <cellStyle name="Sub-total 2 2 17" xfId="40376"/>
    <cellStyle name="Subtotal 2 2 18" xfId="40377"/>
    <cellStyle name="Sub-total 2 2 18" xfId="40378"/>
    <cellStyle name="Subtotal 2 2 19" xfId="40379"/>
    <cellStyle name="Sub-total 2 2 19" xfId="40380"/>
    <cellStyle name="Subtotal 2 2 2" xfId="40381"/>
    <cellStyle name="Sub-total 2 2 2" xfId="40382"/>
    <cellStyle name="Subtotal 2 2 20" xfId="40383"/>
    <cellStyle name="Sub-total 2 2 20" xfId="40384"/>
    <cellStyle name="Subtotal 2 2 21" xfId="40385"/>
    <cellStyle name="Sub-total 2 2 21" xfId="40386"/>
    <cellStyle name="Subtotal 2 2 22" xfId="40387"/>
    <cellStyle name="Sub-total 2 2 22" xfId="40388"/>
    <cellStyle name="Subtotal 2 2 23" xfId="40389"/>
    <cellStyle name="Sub-total 2 2 23" xfId="40390"/>
    <cellStyle name="Subtotal 2 2 3" xfId="40391"/>
    <cellStyle name="Sub-total 2 2 3" xfId="40392"/>
    <cellStyle name="Subtotal 2 2 4" xfId="40393"/>
    <cellStyle name="Sub-total 2 2 4" xfId="40394"/>
    <cellStyle name="Subtotal 2 2 5" xfId="40395"/>
    <cellStyle name="Sub-total 2 2 5" xfId="40396"/>
    <cellStyle name="Subtotal 2 2 6" xfId="40397"/>
    <cellStyle name="Sub-total 2 2 6" xfId="40398"/>
    <cellStyle name="Subtotal 2 2 7" xfId="40399"/>
    <cellStyle name="Sub-total 2 2 7" xfId="40400"/>
    <cellStyle name="Subtotal 2 2 8" xfId="40401"/>
    <cellStyle name="Sub-total 2 2 8" xfId="40402"/>
    <cellStyle name="Subtotal 2 2 9" xfId="40403"/>
    <cellStyle name="Sub-total 2 2 9" xfId="40404"/>
    <cellStyle name="Subtotal 2 3" xfId="40405"/>
    <cellStyle name="Sub-total 2 3" xfId="40406"/>
    <cellStyle name="Subtotal 2 3 10" xfId="40407"/>
    <cellStyle name="Sub-total 2 3 10" xfId="40408"/>
    <cellStyle name="Subtotal 2 3 11" xfId="40409"/>
    <cellStyle name="Sub-total 2 3 11" xfId="40410"/>
    <cellStyle name="Subtotal 2 3 12" xfId="40411"/>
    <cellStyle name="Sub-total 2 3 12" xfId="40412"/>
    <cellStyle name="Subtotal 2 3 13" xfId="40413"/>
    <cellStyle name="Sub-total 2 3 13" xfId="40414"/>
    <cellStyle name="Subtotal 2 3 14" xfId="40415"/>
    <cellStyle name="Sub-total 2 3 14" xfId="40416"/>
    <cellStyle name="Subtotal 2 3 15" xfId="40417"/>
    <cellStyle name="Sub-total 2 3 15" xfId="40418"/>
    <cellStyle name="Subtotal 2 3 16" xfId="40419"/>
    <cellStyle name="Sub-total 2 3 16" xfId="40420"/>
    <cellStyle name="Subtotal 2 3 17" xfId="40421"/>
    <cellStyle name="Sub-total 2 3 17" xfId="40422"/>
    <cellStyle name="Subtotal 2 3 18" xfId="40423"/>
    <cellStyle name="Sub-total 2 3 18" xfId="40424"/>
    <cellStyle name="Subtotal 2 3 19" xfId="40425"/>
    <cellStyle name="Sub-total 2 3 19" xfId="40426"/>
    <cellStyle name="Subtotal 2 3 2" xfId="40427"/>
    <cellStyle name="Sub-total 2 3 2" xfId="40428"/>
    <cellStyle name="Subtotal 2 3 20" xfId="40429"/>
    <cellStyle name="Sub-total 2 3 20" xfId="40430"/>
    <cellStyle name="Subtotal 2 3 21" xfId="40431"/>
    <cellStyle name="Sub-total 2 3 21" xfId="40432"/>
    <cellStyle name="Subtotal 2 3 22" xfId="40433"/>
    <cellStyle name="Sub-total 2 3 22" xfId="40434"/>
    <cellStyle name="Subtotal 2 3 23" xfId="40435"/>
    <cellStyle name="Sub-total 2 3 23" xfId="40436"/>
    <cellStyle name="Subtotal 2 3 3" xfId="40437"/>
    <cellStyle name="Sub-total 2 3 3" xfId="40438"/>
    <cellStyle name="Subtotal 2 3 4" xfId="40439"/>
    <cellStyle name="Sub-total 2 3 4" xfId="40440"/>
    <cellStyle name="Subtotal 2 3 5" xfId="40441"/>
    <cellStyle name="Sub-total 2 3 5" xfId="40442"/>
    <cellStyle name="Subtotal 2 3 6" xfId="40443"/>
    <cellStyle name="Sub-total 2 3 6" xfId="40444"/>
    <cellStyle name="Subtotal 2 3 7" xfId="40445"/>
    <cellStyle name="Sub-total 2 3 7" xfId="40446"/>
    <cellStyle name="Subtotal 2 3 8" xfId="40447"/>
    <cellStyle name="Sub-total 2 3 8" xfId="40448"/>
    <cellStyle name="Subtotal 2 3 9" xfId="40449"/>
    <cellStyle name="Sub-total 2 3 9" xfId="40450"/>
    <cellStyle name="Subtotal 2 4" xfId="40451"/>
    <cellStyle name="Sub-total 2 4" xfId="40452"/>
    <cellStyle name="Subtotal 2 4 2" xfId="40453"/>
    <cellStyle name="Sub-total 2 4 2" xfId="40454"/>
    <cellStyle name="Subtotal 2 4 3" xfId="40455"/>
    <cellStyle name="Sub-total 2 4 3" xfId="40456"/>
    <cellStyle name="Subtotal 2 4 4" xfId="40457"/>
    <cellStyle name="Sub-total 2 4 4" xfId="40458"/>
    <cellStyle name="Subtotal 2 4 5" xfId="40459"/>
    <cellStyle name="Sub-total 2 4 5" xfId="40460"/>
    <cellStyle name="Subtotal 2 4 6" xfId="40461"/>
    <cellStyle name="Sub-total 2 4 6" xfId="40462"/>
    <cellStyle name="Subtotal 2 5" xfId="40463"/>
    <cellStyle name="Sub-total 2 5" xfId="40464"/>
    <cellStyle name="Subtotal 2 5 2" xfId="40465"/>
    <cellStyle name="Sub-total 2 5 2" xfId="40466"/>
    <cellStyle name="Subtotal 2 5 3" xfId="40467"/>
    <cellStyle name="Sub-total 2 5 3" xfId="40468"/>
    <cellStyle name="Subtotal 2 5 4" xfId="40469"/>
    <cellStyle name="Sub-total 2 5 4" xfId="40470"/>
    <cellStyle name="Subtotal 2 5 5" xfId="40471"/>
    <cellStyle name="Sub-total 2 5 5" xfId="40472"/>
    <cellStyle name="Subtotal 2 5 6" xfId="40473"/>
    <cellStyle name="Sub-total 2 5 6" xfId="40474"/>
    <cellStyle name="Subtotal 2 6" xfId="40475"/>
    <cellStyle name="Sub-total 2 6" xfId="40476"/>
    <cellStyle name="Subtotal 2 6 2" xfId="40477"/>
    <cellStyle name="Sub-total 2 6 2" xfId="40478"/>
    <cellStyle name="Subtotal 2 6 3" xfId="40479"/>
    <cellStyle name="Sub-total 2 6 3" xfId="40480"/>
    <cellStyle name="Subtotal 2 6 4" xfId="40481"/>
    <cellStyle name="Sub-total 2 6 4" xfId="40482"/>
    <cellStyle name="Subtotal 2 6 5" xfId="40483"/>
    <cellStyle name="Sub-total 2 6 5" xfId="40484"/>
    <cellStyle name="Subtotal 2 6 6" xfId="40485"/>
    <cellStyle name="Sub-total 2 6 6" xfId="40486"/>
    <cellStyle name="Subtotal 2 7" xfId="40487"/>
    <cellStyle name="Sub-total 2 7" xfId="40488"/>
    <cellStyle name="Subtotal 2 7 2" xfId="40489"/>
    <cellStyle name="Sub-total 2 7 2" xfId="40490"/>
    <cellStyle name="Subtotal 2 7 3" xfId="40491"/>
    <cellStyle name="Sub-total 2 7 3" xfId="40492"/>
    <cellStyle name="Subtotal 2 7 4" xfId="40493"/>
    <cellStyle name="Sub-total 2 7 4" xfId="40494"/>
    <cellStyle name="Subtotal 2 7 5" xfId="40495"/>
    <cellStyle name="Sub-total 2 7 5" xfId="40496"/>
    <cellStyle name="Subtotal 2 7 6" xfId="40497"/>
    <cellStyle name="Sub-total 2 7 6" xfId="40498"/>
    <cellStyle name="Subtotal 2 8" xfId="40499"/>
    <cellStyle name="Sub-total 2 8" xfId="40500"/>
    <cellStyle name="Subtotal 2 8 2" xfId="40501"/>
    <cellStyle name="Sub-total 2 8 2" xfId="40502"/>
    <cellStyle name="Subtotal 2 8 3" xfId="40503"/>
    <cellStyle name="Sub-total 2 8 3" xfId="40504"/>
    <cellStyle name="Subtotal 2 8 4" xfId="40505"/>
    <cellStyle name="Sub-total 2 8 4" xfId="40506"/>
    <cellStyle name="Subtotal 2 8 5" xfId="40507"/>
    <cellStyle name="Sub-total 2 8 5" xfId="40508"/>
    <cellStyle name="Subtotal 2 8 6" xfId="40509"/>
    <cellStyle name="Sub-total 2 8 6" xfId="40510"/>
    <cellStyle name="Subtotal 2 9" xfId="40511"/>
    <cellStyle name="Sub-total 2 9" xfId="40512"/>
    <cellStyle name="Subtotal 2 9 2" xfId="40513"/>
    <cellStyle name="Sub-total 2 9 2" xfId="40514"/>
    <cellStyle name="Subtotal 2 9 3" xfId="40515"/>
    <cellStyle name="Sub-total 2 9 3" xfId="40516"/>
    <cellStyle name="Subtotal 2 9 4" xfId="40517"/>
    <cellStyle name="Sub-total 2 9 4" xfId="40518"/>
    <cellStyle name="Subtotal 2 9 5" xfId="40519"/>
    <cellStyle name="Sub-total 2 9 5" xfId="40520"/>
    <cellStyle name="Subtotal 2 9 6" xfId="40521"/>
    <cellStyle name="Sub-total 2 9 6" xfId="40522"/>
    <cellStyle name="Subtotal 20" xfId="40523"/>
    <cellStyle name="Sub-total 20" xfId="40524"/>
    <cellStyle name="Subtotal 20 2" xfId="40525"/>
    <cellStyle name="Sub-total 20 2" xfId="40526"/>
    <cellStyle name="Subtotal 20 3" xfId="40527"/>
    <cellStyle name="Sub-total 20 3" xfId="40528"/>
    <cellStyle name="Subtotal 20 4" xfId="40529"/>
    <cellStyle name="Sub-total 20 4" xfId="40530"/>
    <cellStyle name="Subtotal 20 5" xfId="40531"/>
    <cellStyle name="Sub-total 20 5" xfId="40532"/>
    <cellStyle name="Subtotal 20 6" xfId="40533"/>
    <cellStyle name="Sub-total 20 6" xfId="40534"/>
    <cellStyle name="Subtotal 21" xfId="40535"/>
    <cellStyle name="Sub-total 21" xfId="40536"/>
    <cellStyle name="Subtotal 21 2" xfId="40537"/>
    <cellStyle name="Sub-total 21 2" xfId="40538"/>
    <cellStyle name="Subtotal 21 3" xfId="40539"/>
    <cellStyle name="Sub-total 21 3" xfId="40540"/>
    <cellStyle name="Subtotal 21 4" xfId="40541"/>
    <cellStyle name="Sub-total 21 4" xfId="40542"/>
    <cellStyle name="Subtotal 21 5" xfId="40543"/>
    <cellStyle name="Sub-total 21 5" xfId="40544"/>
    <cellStyle name="Subtotal 21 6" xfId="40545"/>
    <cellStyle name="Sub-total 21 6" xfId="40546"/>
    <cellStyle name="Subtotal 22" xfId="40547"/>
    <cellStyle name="Sub-total 22" xfId="40548"/>
    <cellStyle name="Subtotal 22 2" xfId="40549"/>
    <cellStyle name="Sub-total 22 2" xfId="40550"/>
    <cellStyle name="Subtotal 22 3" xfId="40551"/>
    <cellStyle name="Sub-total 22 3" xfId="40552"/>
    <cellStyle name="Subtotal 22 4" xfId="40553"/>
    <cellStyle name="Sub-total 22 4" xfId="40554"/>
    <cellStyle name="Subtotal 22 5" xfId="40555"/>
    <cellStyle name="Sub-total 22 5" xfId="40556"/>
    <cellStyle name="Subtotal 22 6" xfId="40557"/>
    <cellStyle name="Sub-total 22 6" xfId="40558"/>
    <cellStyle name="Subtotal 23" xfId="40559"/>
    <cellStyle name="Sub-total 23" xfId="40560"/>
    <cellStyle name="Subtotal 23 2" xfId="40561"/>
    <cellStyle name="Sub-total 23 2" xfId="40562"/>
    <cellStyle name="Subtotal 23 3" xfId="40563"/>
    <cellStyle name="Sub-total 23 3" xfId="40564"/>
    <cellStyle name="Subtotal 23 4" xfId="40565"/>
    <cellStyle name="Sub-total 23 4" xfId="40566"/>
    <cellStyle name="Subtotal 23 5" xfId="40567"/>
    <cellStyle name="Sub-total 23 5" xfId="40568"/>
    <cellStyle name="Subtotal 23 6" xfId="40569"/>
    <cellStyle name="Sub-total 23 6" xfId="40570"/>
    <cellStyle name="Subtotal 24" xfId="40571"/>
    <cellStyle name="Sub-total 24" xfId="40572"/>
    <cellStyle name="Subtotal 24 2" xfId="40573"/>
    <cellStyle name="Sub-total 24 2" xfId="40574"/>
    <cellStyle name="Subtotal 24 3" xfId="40575"/>
    <cellStyle name="Sub-total 24 3" xfId="40576"/>
    <cellStyle name="Subtotal 24 4" xfId="40577"/>
    <cellStyle name="Sub-total 24 4" xfId="40578"/>
    <cellStyle name="Subtotal 24 5" xfId="40579"/>
    <cellStyle name="Sub-total 24 5" xfId="40580"/>
    <cellStyle name="Subtotal 24 6" xfId="40581"/>
    <cellStyle name="Sub-total 24 6" xfId="40582"/>
    <cellStyle name="Subtotal 25" xfId="40583"/>
    <cellStyle name="Sub-total 25" xfId="40584"/>
    <cellStyle name="Subtotal 25 2" xfId="40585"/>
    <cellStyle name="Sub-total 25 2" xfId="40586"/>
    <cellStyle name="Subtotal 25 3" xfId="40587"/>
    <cellStyle name="Sub-total 25 3" xfId="40588"/>
    <cellStyle name="Subtotal 25 4" xfId="40589"/>
    <cellStyle name="Sub-total 25 4" xfId="40590"/>
    <cellStyle name="Subtotal 25 5" xfId="40591"/>
    <cellStyle name="Sub-total 25 5" xfId="40592"/>
    <cellStyle name="Subtotal 25 6" xfId="40593"/>
    <cellStyle name="Sub-total 25 6" xfId="40594"/>
    <cellStyle name="Subtotal 26" xfId="40595"/>
    <cellStyle name="Sub-total 26" xfId="40596"/>
    <cellStyle name="Subtotal 26 2" xfId="40597"/>
    <cellStyle name="Sub-total 26 2" xfId="40598"/>
    <cellStyle name="Subtotal 26 3" xfId="40599"/>
    <cellStyle name="Sub-total 26 3" xfId="40600"/>
    <cellStyle name="Subtotal 26 4" xfId="40601"/>
    <cellStyle name="Sub-total 26 4" xfId="40602"/>
    <cellStyle name="Subtotal 26 5" xfId="40603"/>
    <cellStyle name="Sub-total 26 5" xfId="40604"/>
    <cellStyle name="Subtotal 26 6" xfId="40605"/>
    <cellStyle name="Sub-total 26 6" xfId="40606"/>
    <cellStyle name="Subtotal 27" xfId="40607"/>
    <cellStyle name="Sub-total 27" xfId="40608"/>
    <cellStyle name="Subtotal 28" xfId="40609"/>
    <cellStyle name="Sub-total 28" xfId="40610"/>
    <cellStyle name="Subtotal 29" xfId="40611"/>
    <cellStyle name="Sub-total 29" xfId="40612"/>
    <cellStyle name="Subtotal 3" xfId="40613"/>
    <cellStyle name="Sub-total 3" xfId="40614"/>
    <cellStyle name="Subtotal 3 10" xfId="40615"/>
    <cellStyle name="Sub-total 3 10" xfId="40616"/>
    <cellStyle name="Subtotal 3 10 2" xfId="40617"/>
    <cellStyle name="Sub-total 3 10 2" xfId="40618"/>
    <cellStyle name="Subtotal 3 10 3" xfId="40619"/>
    <cellStyle name="Sub-total 3 10 3" xfId="40620"/>
    <cellStyle name="Subtotal 3 10 4" xfId="40621"/>
    <cellStyle name="Sub-total 3 10 4" xfId="40622"/>
    <cellStyle name="Subtotal 3 10 5" xfId="40623"/>
    <cellStyle name="Sub-total 3 10 5" xfId="40624"/>
    <cellStyle name="Subtotal 3 10 6" xfId="40625"/>
    <cellStyle name="Sub-total 3 10 6" xfId="40626"/>
    <cellStyle name="Subtotal 3 11" xfId="40627"/>
    <cellStyle name="Sub-total 3 11" xfId="40628"/>
    <cellStyle name="Subtotal 3 11 2" xfId="40629"/>
    <cellStyle name="Sub-total 3 11 2" xfId="40630"/>
    <cellStyle name="Subtotal 3 11 3" xfId="40631"/>
    <cellStyle name="Sub-total 3 11 3" xfId="40632"/>
    <cellStyle name="Subtotal 3 11 4" xfId="40633"/>
    <cellStyle name="Sub-total 3 11 4" xfId="40634"/>
    <cellStyle name="Subtotal 3 11 5" xfId="40635"/>
    <cellStyle name="Sub-total 3 11 5" xfId="40636"/>
    <cellStyle name="Subtotal 3 11 6" xfId="40637"/>
    <cellStyle name="Sub-total 3 11 6" xfId="40638"/>
    <cellStyle name="Subtotal 3 12" xfId="40639"/>
    <cellStyle name="Sub-total 3 12" xfId="40640"/>
    <cellStyle name="Subtotal 3 12 2" xfId="40641"/>
    <cellStyle name="Sub-total 3 12 2" xfId="40642"/>
    <cellStyle name="Subtotal 3 12 3" xfId="40643"/>
    <cellStyle name="Sub-total 3 12 3" xfId="40644"/>
    <cellStyle name="Subtotal 3 12 4" xfId="40645"/>
    <cellStyle name="Sub-total 3 12 4" xfId="40646"/>
    <cellStyle name="Subtotal 3 12 5" xfId="40647"/>
    <cellStyle name="Sub-total 3 12 5" xfId="40648"/>
    <cellStyle name="Subtotal 3 12 6" xfId="40649"/>
    <cellStyle name="Sub-total 3 12 6" xfId="40650"/>
    <cellStyle name="Subtotal 3 13" xfId="40651"/>
    <cellStyle name="Sub-total 3 13" xfId="40652"/>
    <cellStyle name="Subtotal 3 13 2" xfId="40653"/>
    <cellStyle name="Sub-total 3 13 2" xfId="40654"/>
    <cellStyle name="Subtotal 3 13 3" xfId="40655"/>
    <cellStyle name="Sub-total 3 13 3" xfId="40656"/>
    <cellStyle name="Subtotal 3 13 4" xfId="40657"/>
    <cellStyle name="Sub-total 3 13 4" xfId="40658"/>
    <cellStyle name="Subtotal 3 13 5" xfId="40659"/>
    <cellStyle name="Sub-total 3 13 5" xfId="40660"/>
    <cellStyle name="Subtotal 3 13 6" xfId="40661"/>
    <cellStyle name="Sub-total 3 13 6" xfId="40662"/>
    <cellStyle name="Subtotal 3 14" xfId="40663"/>
    <cellStyle name="Sub-total 3 14" xfId="40664"/>
    <cellStyle name="Subtotal 3 15" xfId="40665"/>
    <cellStyle name="Sub-total 3 15" xfId="40666"/>
    <cellStyle name="Subtotal 3 16" xfId="40667"/>
    <cellStyle name="Sub-total 3 16" xfId="40668"/>
    <cellStyle name="Subtotal 3 17" xfId="40669"/>
    <cellStyle name="Sub-total 3 17" xfId="40670"/>
    <cellStyle name="Subtotal 3 18" xfId="40671"/>
    <cellStyle name="Sub-total 3 18" xfId="40672"/>
    <cellStyle name="Subtotal 3 2" xfId="40673"/>
    <cellStyle name="Sub-total 3 2" xfId="40674"/>
    <cellStyle name="Subtotal 3 2 10" xfId="40675"/>
    <cellStyle name="Sub-total 3 2 10" xfId="40676"/>
    <cellStyle name="Subtotal 3 2 11" xfId="40677"/>
    <cellStyle name="Sub-total 3 2 11" xfId="40678"/>
    <cellStyle name="Subtotal 3 2 12" xfId="40679"/>
    <cellStyle name="Sub-total 3 2 12" xfId="40680"/>
    <cellStyle name="Subtotal 3 2 13" xfId="40681"/>
    <cellStyle name="Sub-total 3 2 13" xfId="40682"/>
    <cellStyle name="Subtotal 3 2 14" xfId="40683"/>
    <cellStyle name="Sub-total 3 2 14" xfId="40684"/>
    <cellStyle name="Subtotal 3 2 15" xfId="40685"/>
    <cellStyle name="Sub-total 3 2 15" xfId="40686"/>
    <cellStyle name="Subtotal 3 2 16" xfId="40687"/>
    <cellStyle name="Sub-total 3 2 16" xfId="40688"/>
    <cellStyle name="Subtotal 3 2 17" xfId="40689"/>
    <cellStyle name="Sub-total 3 2 17" xfId="40690"/>
    <cellStyle name="Subtotal 3 2 18" xfId="40691"/>
    <cellStyle name="Sub-total 3 2 18" xfId="40692"/>
    <cellStyle name="Subtotal 3 2 19" xfId="40693"/>
    <cellStyle name="Sub-total 3 2 19" xfId="40694"/>
    <cellStyle name="Subtotal 3 2 2" xfId="40695"/>
    <cellStyle name="Sub-total 3 2 2" xfId="40696"/>
    <cellStyle name="Subtotal 3 2 20" xfId="40697"/>
    <cellStyle name="Sub-total 3 2 20" xfId="40698"/>
    <cellStyle name="Subtotal 3 2 21" xfId="40699"/>
    <cellStyle name="Sub-total 3 2 21" xfId="40700"/>
    <cellStyle name="Subtotal 3 2 22" xfId="40701"/>
    <cellStyle name="Sub-total 3 2 22" xfId="40702"/>
    <cellStyle name="Subtotal 3 2 23" xfId="40703"/>
    <cellStyle name="Sub-total 3 2 23" xfId="40704"/>
    <cellStyle name="Subtotal 3 2 3" xfId="40705"/>
    <cellStyle name="Sub-total 3 2 3" xfId="40706"/>
    <cellStyle name="Subtotal 3 2 4" xfId="40707"/>
    <cellStyle name="Sub-total 3 2 4" xfId="40708"/>
    <cellStyle name="Subtotal 3 2 5" xfId="40709"/>
    <cellStyle name="Sub-total 3 2 5" xfId="40710"/>
    <cellStyle name="Subtotal 3 2 6" xfId="40711"/>
    <cellStyle name="Sub-total 3 2 6" xfId="40712"/>
    <cellStyle name="Subtotal 3 2 7" xfId="40713"/>
    <cellStyle name="Sub-total 3 2 7" xfId="40714"/>
    <cellStyle name="Subtotal 3 2 8" xfId="40715"/>
    <cellStyle name="Sub-total 3 2 8" xfId="40716"/>
    <cellStyle name="Subtotal 3 2 9" xfId="40717"/>
    <cellStyle name="Sub-total 3 2 9" xfId="40718"/>
    <cellStyle name="Subtotal 3 3" xfId="40719"/>
    <cellStyle name="Sub-total 3 3" xfId="40720"/>
    <cellStyle name="Subtotal 3 3 10" xfId="40721"/>
    <cellStyle name="Sub-total 3 3 10" xfId="40722"/>
    <cellStyle name="Subtotal 3 3 11" xfId="40723"/>
    <cellStyle name="Sub-total 3 3 11" xfId="40724"/>
    <cellStyle name="Subtotal 3 3 12" xfId="40725"/>
    <cellStyle name="Sub-total 3 3 12" xfId="40726"/>
    <cellStyle name="Subtotal 3 3 13" xfId="40727"/>
    <cellStyle name="Sub-total 3 3 13" xfId="40728"/>
    <cellStyle name="Subtotal 3 3 14" xfId="40729"/>
    <cellStyle name="Sub-total 3 3 14" xfId="40730"/>
    <cellStyle name="Subtotal 3 3 15" xfId="40731"/>
    <cellStyle name="Sub-total 3 3 15" xfId="40732"/>
    <cellStyle name="Subtotal 3 3 16" xfId="40733"/>
    <cellStyle name="Sub-total 3 3 16" xfId="40734"/>
    <cellStyle name="Subtotal 3 3 17" xfId="40735"/>
    <cellStyle name="Sub-total 3 3 17" xfId="40736"/>
    <cellStyle name="Subtotal 3 3 18" xfId="40737"/>
    <cellStyle name="Sub-total 3 3 18" xfId="40738"/>
    <cellStyle name="Subtotal 3 3 19" xfId="40739"/>
    <cellStyle name="Sub-total 3 3 19" xfId="40740"/>
    <cellStyle name="Subtotal 3 3 2" xfId="40741"/>
    <cellStyle name="Sub-total 3 3 2" xfId="40742"/>
    <cellStyle name="Subtotal 3 3 20" xfId="40743"/>
    <cellStyle name="Sub-total 3 3 20" xfId="40744"/>
    <cellStyle name="Subtotal 3 3 21" xfId="40745"/>
    <cellStyle name="Sub-total 3 3 21" xfId="40746"/>
    <cellStyle name="Subtotal 3 3 22" xfId="40747"/>
    <cellStyle name="Sub-total 3 3 22" xfId="40748"/>
    <cellStyle name="Subtotal 3 3 23" xfId="40749"/>
    <cellStyle name="Sub-total 3 3 23" xfId="40750"/>
    <cellStyle name="Subtotal 3 3 3" xfId="40751"/>
    <cellStyle name="Sub-total 3 3 3" xfId="40752"/>
    <cellStyle name="Subtotal 3 3 4" xfId="40753"/>
    <cellStyle name="Sub-total 3 3 4" xfId="40754"/>
    <cellStyle name="Subtotal 3 3 5" xfId="40755"/>
    <cellStyle name="Sub-total 3 3 5" xfId="40756"/>
    <cellStyle name="Subtotal 3 3 6" xfId="40757"/>
    <cellStyle name="Sub-total 3 3 6" xfId="40758"/>
    <cellStyle name="Subtotal 3 3 7" xfId="40759"/>
    <cellStyle name="Sub-total 3 3 7" xfId="40760"/>
    <cellStyle name="Subtotal 3 3 8" xfId="40761"/>
    <cellStyle name="Sub-total 3 3 8" xfId="40762"/>
    <cellStyle name="Subtotal 3 3 9" xfId="40763"/>
    <cellStyle name="Sub-total 3 3 9" xfId="40764"/>
    <cellStyle name="Subtotal 3 4" xfId="40765"/>
    <cellStyle name="Sub-total 3 4" xfId="40766"/>
    <cellStyle name="Subtotal 3 4 2" xfId="40767"/>
    <cellStyle name="Sub-total 3 4 2" xfId="40768"/>
    <cellStyle name="Subtotal 3 4 3" xfId="40769"/>
    <cellStyle name="Sub-total 3 4 3" xfId="40770"/>
    <cellStyle name="Subtotal 3 4 4" xfId="40771"/>
    <cellStyle name="Sub-total 3 4 4" xfId="40772"/>
    <cellStyle name="Subtotal 3 4 5" xfId="40773"/>
    <cellStyle name="Sub-total 3 4 5" xfId="40774"/>
    <cellStyle name="Subtotal 3 4 6" xfId="40775"/>
    <cellStyle name="Sub-total 3 4 6" xfId="40776"/>
    <cellStyle name="Subtotal 3 5" xfId="40777"/>
    <cellStyle name="Sub-total 3 5" xfId="40778"/>
    <cellStyle name="Subtotal 3 5 2" xfId="40779"/>
    <cellStyle name="Sub-total 3 5 2" xfId="40780"/>
    <cellStyle name="Subtotal 3 5 3" xfId="40781"/>
    <cellStyle name="Sub-total 3 5 3" xfId="40782"/>
    <cellStyle name="Subtotal 3 5 4" xfId="40783"/>
    <cellStyle name="Sub-total 3 5 4" xfId="40784"/>
    <cellStyle name="Subtotal 3 5 5" xfId="40785"/>
    <cellStyle name="Sub-total 3 5 5" xfId="40786"/>
    <cellStyle name="Subtotal 3 5 6" xfId="40787"/>
    <cellStyle name="Sub-total 3 5 6" xfId="40788"/>
    <cellStyle name="Subtotal 3 6" xfId="40789"/>
    <cellStyle name="Sub-total 3 6" xfId="40790"/>
    <cellStyle name="Subtotal 3 6 2" xfId="40791"/>
    <cellStyle name="Sub-total 3 6 2" xfId="40792"/>
    <cellStyle name="Subtotal 3 6 3" xfId="40793"/>
    <cellStyle name="Sub-total 3 6 3" xfId="40794"/>
    <cellStyle name="Subtotal 3 6 4" xfId="40795"/>
    <cellStyle name="Sub-total 3 6 4" xfId="40796"/>
    <cellStyle name="Subtotal 3 6 5" xfId="40797"/>
    <cellStyle name="Sub-total 3 6 5" xfId="40798"/>
    <cellStyle name="Subtotal 3 6 6" xfId="40799"/>
    <cellStyle name="Sub-total 3 6 6" xfId="40800"/>
    <cellStyle name="Subtotal 3 7" xfId="40801"/>
    <cellStyle name="Sub-total 3 7" xfId="40802"/>
    <cellStyle name="Subtotal 3 7 2" xfId="40803"/>
    <cellStyle name="Sub-total 3 7 2" xfId="40804"/>
    <cellStyle name="Subtotal 3 7 3" xfId="40805"/>
    <cellStyle name="Sub-total 3 7 3" xfId="40806"/>
    <cellStyle name="Subtotal 3 7 4" xfId="40807"/>
    <cellStyle name="Sub-total 3 7 4" xfId="40808"/>
    <cellStyle name="Subtotal 3 7 5" xfId="40809"/>
    <cellStyle name="Sub-total 3 7 5" xfId="40810"/>
    <cellStyle name="Subtotal 3 7 6" xfId="40811"/>
    <cellStyle name="Sub-total 3 7 6" xfId="40812"/>
    <cellStyle name="Subtotal 3 8" xfId="40813"/>
    <cellStyle name="Sub-total 3 8" xfId="40814"/>
    <cellStyle name="Subtotal 3 8 2" xfId="40815"/>
    <cellStyle name="Sub-total 3 8 2" xfId="40816"/>
    <cellStyle name="Subtotal 3 8 3" xfId="40817"/>
    <cellStyle name="Sub-total 3 8 3" xfId="40818"/>
    <cellStyle name="Subtotal 3 8 4" xfId="40819"/>
    <cellStyle name="Sub-total 3 8 4" xfId="40820"/>
    <cellStyle name="Subtotal 3 8 5" xfId="40821"/>
    <cellStyle name="Sub-total 3 8 5" xfId="40822"/>
    <cellStyle name="Subtotal 3 8 6" xfId="40823"/>
    <cellStyle name="Sub-total 3 8 6" xfId="40824"/>
    <cellStyle name="Subtotal 3 9" xfId="40825"/>
    <cellStyle name="Sub-total 3 9" xfId="40826"/>
    <cellStyle name="Subtotal 3 9 2" xfId="40827"/>
    <cellStyle name="Sub-total 3 9 2" xfId="40828"/>
    <cellStyle name="Subtotal 3 9 3" xfId="40829"/>
    <cellStyle name="Sub-total 3 9 3" xfId="40830"/>
    <cellStyle name="Subtotal 3 9 4" xfId="40831"/>
    <cellStyle name="Sub-total 3 9 4" xfId="40832"/>
    <cellStyle name="Subtotal 3 9 5" xfId="40833"/>
    <cellStyle name="Sub-total 3 9 5" xfId="40834"/>
    <cellStyle name="Subtotal 3 9 6" xfId="40835"/>
    <cellStyle name="Sub-total 3 9 6" xfId="40836"/>
    <cellStyle name="Subtotal 30" xfId="40837"/>
    <cellStyle name="Sub-total 30" xfId="40838"/>
    <cellStyle name="Subtotal 31" xfId="40839"/>
    <cellStyle name="Sub-total 31" xfId="40840"/>
    <cellStyle name="Subtotal 4" xfId="40841"/>
    <cellStyle name="Sub-total 4" xfId="40842"/>
    <cellStyle name="Subtotal 4 10" xfId="40843"/>
    <cellStyle name="Sub-total 4 10" xfId="40844"/>
    <cellStyle name="Subtotal 4 10 2" xfId="40845"/>
    <cellStyle name="Sub-total 4 10 2" xfId="40846"/>
    <cellStyle name="Subtotal 4 10 3" xfId="40847"/>
    <cellStyle name="Sub-total 4 10 3" xfId="40848"/>
    <cellStyle name="Subtotal 4 10 4" xfId="40849"/>
    <cellStyle name="Sub-total 4 10 4" xfId="40850"/>
    <cellStyle name="Subtotal 4 10 5" xfId="40851"/>
    <cellStyle name="Sub-total 4 10 5" xfId="40852"/>
    <cellStyle name="Subtotal 4 10 6" xfId="40853"/>
    <cellStyle name="Sub-total 4 10 6" xfId="40854"/>
    <cellStyle name="Subtotal 4 11" xfId="40855"/>
    <cellStyle name="Sub-total 4 11" xfId="40856"/>
    <cellStyle name="Subtotal 4 11 2" xfId="40857"/>
    <cellStyle name="Sub-total 4 11 2" xfId="40858"/>
    <cellStyle name="Subtotal 4 11 3" xfId="40859"/>
    <cellStyle name="Sub-total 4 11 3" xfId="40860"/>
    <cellStyle name="Subtotal 4 11 4" xfId="40861"/>
    <cellStyle name="Sub-total 4 11 4" xfId="40862"/>
    <cellStyle name="Subtotal 4 11 5" xfId="40863"/>
    <cellStyle name="Sub-total 4 11 5" xfId="40864"/>
    <cellStyle name="Subtotal 4 11 6" xfId="40865"/>
    <cellStyle name="Sub-total 4 11 6" xfId="40866"/>
    <cellStyle name="Subtotal 4 12" xfId="40867"/>
    <cellStyle name="Sub-total 4 12" xfId="40868"/>
    <cellStyle name="Subtotal 4 12 2" xfId="40869"/>
    <cellStyle name="Sub-total 4 12 2" xfId="40870"/>
    <cellStyle name="Subtotal 4 12 3" xfId="40871"/>
    <cellStyle name="Sub-total 4 12 3" xfId="40872"/>
    <cellStyle name="Subtotal 4 12 4" xfId="40873"/>
    <cellStyle name="Sub-total 4 12 4" xfId="40874"/>
    <cellStyle name="Subtotal 4 12 5" xfId="40875"/>
    <cellStyle name="Sub-total 4 12 5" xfId="40876"/>
    <cellStyle name="Subtotal 4 12 6" xfId="40877"/>
    <cellStyle name="Sub-total 4 12 6" xfId="40878"/>
    <cellStyle name="Subtotal 4 13" xfId="40879"/>
    <cellStyle name="Sub-total 4 13" xfId="40880"/>
    <cellStyle name="Subtotal 4 13 2" xfId="40881"/>
    <cellStyle name="Sub-total 4 13 2" xfId="40882"/>
    <cellStyle name="Subtotal 4 13 3" xfId="40883"/>
    <cellStyle name="Sub-total 4 13 3" xfId="40884"/>
    <cellStyle name="Subtotal 4 13 4" xfId="40885"/>
    <cellStyle name="Sub-total 4 13 4" xfId="40886"/>
    <cellStyle name="Subtotal 4 13 5" xfId="40887"/>
    <cellStyle name="Sub-total 4 13 5" xfId="40888"/>
    <cellStyle name="Subtotal 4 13 6" xfId="40889"/>
    <cellStyle name="Sub-total 4 13 6" xfId="40890"/>
    <cellStyle name="Subtotal 4 14" xfId="40891"/>
    <cellStyle name="Sub-total 4 14" xfId="40892"/>
    <cellStyle name="Subtotal 4 15" xfId="40893"/>
    <cellStyle name="Sub-total 4 15" xfId="40894"/>
    <cellStyle name="Subtotal 4 16" xfId="40895"/>
    <cellStyle name="Sub-total 4 16" xfId="40896"/>
    <cellStyle name="Subtotal 4 17" xfId="40897"/>
    <cellStyle name="Sub-total 4 17" xfId="40898"/>
    <cellStyle name="Subtotal 4 18" xfId="40899"/>
    <cellStyle name="Sub-total 4 18" xfId="40900"/>
    <cellStyle name="Subtotal 4 2" xfId="40901"/>
    <cellStyle name="Sub-total 4 2" xfId="40902"/>
    <cellStyle name="Subtotal 4 2 10" xfId="40903"/>
    <cellStyle name="Sub-total 4 2 10" xfId="40904"/>
    <cellStyle name="Subtotal 4 2 11" xfId="40905"/>
    <cellStyle name="Sub-total 4 2 11" xfId="40906"/>
    <cellStyle name="Subtotal 4 2 12" xfId="40907"/>
    <cellStyle name="Sub-total 4 2 12" xfId="40908"/>
    <cellStyle name="Subtotal 4 2 13" xfId="40909"/>
    <cellStyle name="Sub-total 4 2 13" xfId="40910"/>
    <cellStyle name="Subtotal 4 2 14" xfId="40911"/>
    <cellStyle name="Sub-total 4 2 14" xfId="40912"/>
    <cellStyle name="Subtotal 4 2 15" xfId="40913"/>
    <cellStyle name="Sub-total 4 2 15" xfId="40914"/>
    <cellStyle name="Subtotal 4 2 16" xfId="40915"/>
    <cellStyle name="Sub-total 4 2 16" xfId="40916"/>
    <cellStyle name="Subtotal 4 2 17" xfId="40917"/>
    <cellStyle name="Sub-total 4 2 17" xfId="40918"/>
    <cellStyle name="Subtotal 4 2 18" xfId="40919"/>
    <cellStyle name="Sub-total 4 2 18" xfId="40920"/>
    <cellStyle name="Subtotal 4 2 19" xfId="40921"/>
    <cellStyle name="Sub-total 4 2 19" xfId="40922"/>
    <cellStyle name="Subtotal 4 2 2" xfId="40923"/>
    <cellStyle name="Sub-total 4 2 2" xfId="40924"/>
    <cellStyle name="Subtotal 4 2 20" xfId="40925"/>
    <cellStyle name="Sub-total 4 2 20" xfId="40926"/>
    <cellStyle name="Subtotal 4 2 21" xfId="40927"/>
    <cellStyle name="Sub-total 4 2 21" xfId="40928"/>
    <cellStyle name="Subtotal 4 2 22" xfId="40929"/>
    <cellStyle name="Sub-total 4 2 22" xfId="40930"/>
    <cellStyle name="Subtotal 4 2 23" xfId="40931"/>
    <cellStyle name="Sub-total 4 2 23" xfId="40932"/>
    <cellStyle name="Subtotal 4 2 3" xfId="40933"/>
    <cellStyle name="Sub-total 4 2 3" xfId="40934"/>
    <cellStyle name="Subtotal 4 2 4" xfId="40935"/>
    <cellStyle name="Sub-total 4 2 4" xfId="40936"/>
    <cellStyle name="Subtotal 4 2 5" xfId="40937"/>
    <cellStyle name="Sub-total 4 2 5" xfId="40938"/>
    <cellStyle name="Subtotal 4 2 6" xfId="40939"/>
    <cellStyle name="Sub-total 4 2 6" xfId="40940"/>
    <cellStyle name="Subtotal 4 2 7" xfId="40941"/>
    <cellStyle name="Sub-total 4 2 7" xfId="40942"/>
    <cellStyle name="Subtotal 4 2 8" xfId="40943"/>
    <cellStyle name="Sub-total 4 2 8" xfId="40944"/>
    <cellStyle name="Subtotal 4 2 9" xfId="40945"/>
    <cellStyle name="Sub-total 4 2 9" xfId="40946"/>
    <cellStyle name="Subtotal 4 3" xfId="40947"/>
    <cellStyle name="Sub-total 4 3" xfId="40948"/>
    <cellStyle name="Subtotal 4 3 10" xfId="40949"/>
    <cellStyle name="Sub-total 4 3 10" xfId="40950"/>
    <cellStyle name="Subtotal 4 3 11" xfId="40951"/>
    <cellStyle name="Sub-total 4 3 11" xfId="40952"/>
    <cellStyle name="Subtotal 4 3 12" xfId="40953"/>
    <cellStyle name="Sub-total 4 3 12" xfId="40954"/>
    <cellStyle name="Subtotal 4 3 13" xfId="40955"/>
    <cellStyle name="Sub-total 4 3 13" xfId="40956"/>
    <cellStyle name="Subtotal 4 3 14" xfId="40957"/>
    <cellStyle name="Sub-total 4 3 14" xfId="40958"/>
    <cellStyle name="Subtotal 4 3 15" xfId="40959"/>
    <cellStyle name="Sub-total 4 3 15" xfId="40960"/>
    <cellStyle name="Subtotal 4 3 16" xfId="40961"/>
    <cellStyle name="Sub-total 4 3 16" xfId="40962"/>
    <cellStyle name="Subtotal 4 3 17" xfId="40963"/>
    <cellStyle name="Sub-total 4 3 17" xfId="40964"/>
    <cellStyle name="Subtotal 4 3 18" xfId="40965"/>
    <cellStyle name="Sub-total 4 3 18" xfId="40966"/>
    <cellStyle name="Subtotal 4 3 19" xfId="40967"/>
    <cellStyle name="Sub-total 4 3 19" xfId="40968"/>
    <cellStyle name="Subtotal 4 3 2" xfId="40969"/>
    <cellStyle name="Sub-total 4 3 2" xfId="40970"/>
    <cellStyle name="Subtotal 4 3 20" xfId="40971"/>
    <cellStyle name="Sub-total 4 3 20" xfId="40972"/>
    <cellStyle name="Subtotal 4 3 21" xfId="40973"/>
    <cellStyle name="Sub-total 4 3 21" xfId="40974"/>
    <cellStyle name="Subtotal 4 3 22" xfId="40975"/>
    <cellStyle name="Sub-total 4 3 22" xfId="40976"/>
    <cellStyle name="Subtotal 4 3 23" xfId="40977"/>
    <cellStyle name="Sub-total 4 3 23" xfId="40978"/>
    <cellStyle name="Subtotal 4 3 3" xfId="40979"/>
    <cellStyle name="Sub-total 4 3 3" xfId="40980"/>
    <cellStyle name="Subtotal 4 3 4" xfId="40981"/>
    <cellStyle name="Sub-total 4 3 4" xfId="40982"/>
    <cellStyle name="Subtotal 4 3 5" xfId="40983"/>
    <cellStyle name="Sub-total 4 3 5" xfId="40984"/>
    <cellStyle name="Subtotal 4 3 6" xfId="40985"/>
    <cellStyle name="Sub-total 4 3 6" xfId="40986"/>
    <cellStyle name="Subtotal 4 3 7" xfId="40987"/>
    <cellStyle name="Sub-total 4 3 7" xfId="40988"/>
    <cellStyle name="Subtotal 4 3 8" xfId="40989"/>
    <cellStyle name="Sub-total 4 3 8" xfId="40990"/>
    <cellStyle name="Subtotal 4 3 9" xfId="40991"/>
    <cellStyle name="Sub-total 4 3 9" xfId="40992"/>
    <cellStyle name="Subtotal 4 4" xfId="40993"/>
    <cellStyle name="Sub-total 4 4" xfId="40994"/>
    <cellStyle name="Subtotal 4 4 2" xfId="40995"/>
    <cellStyle name="Sub-total 4 4 2" xfId="40996"/>
    <cellStyle name="Subtotal 4 4 3" xfId="40997"/>
    <cellStyle name="Sub-total 4 4 3" xfId="40998"/>
    <cellStyle name="Subtotal 4 4 4" xfId="40999"/>
    <cellStyle name="Sub-total 4 4 4" xfId="41000"/>
    <cellStyle name="Subtotal 4 4 5" xfId="41001"/>
    <cellStyle name="Sub-total 4 4 5" xfId="41002"/>
    <cellStyle name="Subtotal 4 4 6" xfId="41003"/>
    <cellStyle name="Sub-total 4 4 6" xfId="41004"/>
    <cellStyle name="Subtotal 4 5" xfId="41005"/>
    <cellStyle name="Sub-total 4 5" xfId="41006"/>
    <cellStyle name="Subtotal 4 5 2" xfId="41007"/>
    <cellStyle name="Sub-total 4 5 2" xfId="41008"/>
    <cellStyle name="Subtotal 4 5 3" xfId="41009"/>
    <cellStyle name="Sub-total 4 5 3" xfId="41010"/>
    <cellStyle name="Subtotal 4 5 4" xfId="41011"/>
    <cellStyle name="Sub-total 4 5 4" xfId="41012"/>
    <cellStyle name="Subtotal 4 5 5" xfId="41013"/>
    <cellStyle name="Sub-total 4 5 5" xfId="41014"/>
    <cellStyle name="Subtotal 4 5 6" xfId="41015"/>
    <cellStyle name="Sub-total 4 5 6" xfId="41016"/>
    <cellStyle name="Subtotal 4 6" xfId="41017"/>
    <cellStyle name="Sub-total 4 6" xfId="41018"/>
    <cellStyle name="Subtotal 4 6 2" xfId="41019"/>
    <cellStyle name="Sub-total 4 6 2" xfId="41020"/>
    <cellStyle name="Subtotal 4 6 3" xfId="41021"/>
    <cellStyle name="Sub-total 4 6 3" xfId="41022"/>
    <cellStyle name="Subtotal 4 6 4" xfId="41023"/>
    <cellStyle name="Sub-total 4 6 4" xfId="41024"/>
    <cellStyle name="Subtotal 4 6 5" xfId="41025"/>
    <cellStyle name="Sub-total 4 6 5" xfId="41026"/>
    <cellStyle name="Subtotal 4 6 6" xfId="41027"/>
    <cellStyle name="Sub-total 4 6 6" xfId="41028"/>
    <cellStyle name="Subtotal 4 7" xfId="41029"/>
    <cellStyle name="Sub-total 4 7" xfId="41030"/>
    <cellStyle name="Subtotal 4 7 2" xfId="41031"/>
    <cellStyle name="Sub-total 4 7 2" xfId="41032"/>
    <cellStyle name="Subtotal 4 7 3" xfId="41033"/>
    <cellStyle name="Sub-total 4 7 3" xfId="41034"/>
    <cellStyle name="Subtotal 4 7 4" xfId="41035"/>
    <cellStyle name="Sub-total 4 7 4" xfId="41036"/>
    <cellStyle name="Subtotal 4 7 5" xfId="41037"/>
    <cellStyle name="Sub-total 4 7 5" xfId="41038"/>
    <cellStyle name="Subtotal 4 7 6" xfId="41039"/>
    <cellStyle name="Sub-total 4 7 6" xfId="41040"/>
    <cellStyle name="Subtotal 4 8" xfId="41041"/>
    <cellStyle name="Sub-total 4 8" xfId="41042"/>
    <cellStyle name="Subtotal 4 8 2" xfId="41043"/>
    <cellStyle name="Sub-total 4 8 2" xfId="41044"/>
    <cellStyle name="Subtotal 4 8 3" xfId="41045"/>
    <cellStyle name="Sub-total 4 8 3" xfId="41046"/>
    <cellStyle name="Subtotal 4 8 4" xfId="41047"/>
    <cellStyle name="Sub-total 4 8 4" xfId="41048"/>
    <cellStyle name="Subtotal 4 8 5" xfId="41049"/>
    <cellStyle name="Sub-total 4 8 5" xfId="41050"/>
    <cellStyle name="Subtotal 4 8 6" xfId="41051"/>
    <cellStyle name="Sub-total 4 8 6" xfId="41052"/>
    <cellStyle name="Subtotal 4 9" xfId="41053"/>
    <cellStyle name="Sub-total 4 9" xfId="41054"/>
    <cellStyle name="Subtotal 4 9 2" xfId="41055"/>
    <cellStyle name="Sub-total 4 9 2" xfId="41056"/>
    <cellStyle name="Subtotal 4 9 3" xfId="41057"/>
    <cellStyle name="Sub-total 4 9 3" xfId="41058"/>
    <cellStyle name="Subtotal 4 9 4" xfId="41059"/>
    <cellStyle name="Sub-total 4 9 4" xfId="41060"/>
    <cellStyle name="Subtotal 4 9 5" xfId="41061"/>
    <cellStyle name="Sub-total 4 9 5" xfId="41062"/>
    <cellStyle name="Subtotal 4 9 6" xfId="41063"/>
    <cellStyle name="Sub-total 4 9 6" xfId="41064"/>
    <cellStyle name="Subtotal 5" xfId="41065"/>
    <cellStyle name="Sub-total 5" xfId="41066"/>
    <cellStyle name="Subtotal 5 10" xfId="41067"/>
    <cellStyle name="Sub-total 5 10" xfId="41068"/>
    <cellStyle name="Subtotal 5 10 2" xfId="41069"/>
    <cellStyle name="Sub-total 5 10 2" xfId="41070"/>
    <cellStyle name="Subtotal 5 10 3" xfId="41071"/>
    <cellStyle name="Sub-total 5 10 3" xfId="41072"/>
    <cellStyle name="Subtotal 5 10 4" xfId="41073"/>
    <cellStyle name="Sub-total 5 10 4" xfId="41074"/>
    <cellStyle name="Subtotal 5 10 5" xfId="41075"/>
    <cellStyle name="Sub-total 5 10 5" xfId="41076"/>
    <cellStyle name="Subtotal 5 10 6" xfId="41077"/>
    <cellStyle name="Sub-total 5 10 6" xfId="41078"/>
    <cellStyle name="Subtotal 5 11" xfId="41079"/>
    <cellStyle name="Sub-total 5 11" xfId="41080"/>
    <cellStyle name="Subtotal 5 11 2" xfId="41081"/>
    <cellStyle name="Sub-total 5 11 2" xfId="41082"/>
    <cellStyle name="Subtotal 5 11 3" xfId="41083"/>
    <cellStyle name="Sub-total 5 11 3" xfId="41084"/>
    <cellStyle name="Subtotal 5 11 4" xfId="41085"/>
    <cellStyle name="Sub-total 5 11 4" xfId="41086"/>
    <cellStyle name="Subtotal 5 11 5" xfId="41087"/>
    <cellStyle name="Sub-total 5 11 5" xfId="41088"/>
    <cellStyle name="Subtotal 5 11 6" xfId="41089"/>
    <cellStyle name="Sub-total 5 11 6" xfId="41090"/>
    <cellStyle name="Subtotal 5 12" xfId="41091"/>
    <cellStyle name="Sub-total 5 12" xfId="41092"/>
    <cellStyle name="Subtotal 5 12 2" xfId="41093"/>
    <cellStyle name="Sub-total 5 12 2" xfId="41094"/>
    <cellStyle name="Subtotal 5 12 3" xfId="41095"/>
    <cellStyle name="Sub-total 5 12 3" xfId="41096"/>
    <cellStyle name="Subtotal 5 12 4" xfId="41097"/>
    <cellStyle name="Sub-total 5 12 4" xfId="41098"/>
    <cellStyle name="Subtotal 5 12 5" xfId="41099"/>
    <cellStyle name="Sub-total 5 12 5" xfId="41100"/>
    <cellStyle name="Subtotal 5 12 6" xfId="41101"/>
    <cellStyle name="Sub-total 5 12 6" xfId="41102"/>
    <cellStyle name="Subtotal 5 13" xfId="41103"/>
    <cellStyle name="Sub-total 5 13" xfId="41104"/>
    <cellStyle name="Subtotal 5 13 2" xfId="41105"/>
    <cellStyle name="Sub-total 5 13 2" xfId="41106"/>
    <cellStyle name="Subtotal 5 13 3" xfId="41107"/>
    <cellStyle name="Sub-total 5 13 3" xfId="41108"/>
    <cellStyle name="Subtotal 5 13 4" xfId="41109"/>
    <cellStyle name="Sub-total 5 13 4" xfId="41110"/>
    <cellStyle name="Subtotal 5 13 5" xfId="41111"/>
    <cellStyle name="Sub-total 5 13 5" xfId="41112"/>
    <cellStyle name="Subtotal 5 13 6" xfId="41113"/>
    <cellStyle name="Sub-total 5 13 6" xfId="41114"/>
    <cellStyle name="Subtotal 5 14" xfId="41115"/>
    <cellStyle name="Sub-total 5 14" xfId="41116"/>
    <cellStyle name="Subtotal 5 15" xfId="41117"/>
    <cellStyle name="Sub-total 5 15" xfId="41118"/>
    <cellStyle name="Subtotal 5 16" xfId="41119"/>
    <cellStyle name="Sub-total 5 16" xfId="41120"/>
    <cellStyle name="Subtotal 5 17" xfId="41121"/>
    <cellStyle name="Sub-total 5 17" xfId="41122"/>
    <cellStyle name="Subtotal 5 18" xfId="41123"/>
    <cellStyle name="Sub-total 5 18" xfId="41124"/>
    <cellStyle name="Subtotal 5 2" xfId="41125"/>
    <cellStyle name="Sub-total 5 2" xfId="41126"/>
    <cellStyle name="Subtotal 5 2 10" xfId="41127"/>
    <cellStyle name="Sub-total 5 2 10" xfId="41128"/>
    <cellStyle name="Subtotal 5 2 11" xfId="41129"/>
    <cellStyle name="Sub-total 5 2 11" xfId="41130"/>
    <cellStyle name="Subtotal 5 2 12" xfId="41131"/>
    <cellStyle name="Sub-total 5 2 12" xfId="41132"/>
    <cellStyle name="Subtotal 5 2 13" xfId="41133"/>
    <cellStyle name="Sub-total 5 2 13" xfId="41134"/>
    <cellStyle name="Subtotal 5 2 14" xfId="41135"/>
    <cellStyle name="Sub-total 5 2 14" xfId="41136"/>
    <cellStyle name="Subtotal 5 2 15" xfId="41137"/>
    <cellStyle name="Sub-total 5 2 15" xfId="41138"/>
    <cellStyle name="Subtotal 5 2 16" xfId="41139"/>
    <cellStyle name="Sub-total 5 2 16" xfId="41140"/>
    <cellStyle name="Subtotal 5 2 17" xfId="41141"/>
    <cellStyle name="Sub-total 5 2 17" xfId="41142"/>
    <cellStyle name="Subtotal 5 2 18" xfId="41143"/>
    <cellStyle name="Sub-total 5 2 18" xfId="41144"/>
    <cellStyle name="Subtotal 5 2 19" xfId="41145"/>
    <cellStyle name="Sub-total 5 2 19" xfId="41146"/>
    <cellStyle name="Subtotal 5 2 2" xfId="41147"/>
    <cellStyle name="Sub-total 5 2 2" xfId="41148"/>
    <cellStyle name="Subtotal 5 2 20" xfId="41149"/>
    <cellStyle name="Sub-total 5 2 20" xfId="41150"/>
    <cellStyle name="Subtotal 5 2 21" xfId="41151"/>
    <cellStyle name="Sub-total 5 2 21" xfId="41152"/>
    <cellStyle name="Subtotal 5 2 22" xfId="41153"/>
    <cellStyle name="Sub-total 5 2 22" xfId="41154"/>
    <cellStyle name="Subtotal 5 2 23" xfId="41155"/>
    <cellStyle name="Sub-total 5 2 23" xfId="41156"/>
    <cellStyle name="Subtotal 5 2 3" xfId="41157"/>
    <cellStyle name="Sub-total 5 2 3" xfId="41158"/>
    <cellStyle name="Subtotal 5 2 4" xfId="41159"/>
    <cellStyle name="Sub-total 5 2 4" xfId="41160"/>
    <cellStyle name="Subtotal 5 2 5" xfId="41161"/>
    <cellStyle name="Sub-total 5 2 5" xfId="41162"/>
    <cellStyle name="Subtotal 5 2 6" xfId="41163"/>
    <cellStyle name="Sub-total 5 2 6" xfId="41164"/>
    <cellStyle name="Subtotal 5 2 7" xfId="41165"/>
    <cellStyle name="Sub-total 5 2 7" xfId="41166"/>
    <cellStyle name="Subtotal 5 2 8" xfId="41167"/>
    <cellStyle name="Sub-total 5 2 8" xfId="41168"/>
    <cellStyle name="Subtotal 5 2 9" xfId="41169"/>
    <cellStyle name="Sub-total 5 2 9" xfId="41170"/>
    <cellStyle name="Subtotal 5 3" xfId="41171"/>
    <cellStyle name="Sub-total 5 3" xfId="41172"/>
    <cellStyle name="Subtotal 5 3 10" xfId="41173"/>
    <cellStyle name="Sub-total 5 3 10" xfId="41174"/>
    <cellStyle name="Subtotal 5 3 11" xfId="41175"/>
    <cellStyle name="Sub-total 5 3 11" xfId="41176"/>
    <cellStyle name="Subtotal 5 3 12" xfId="41177"/>
    <cellStyle name="Sub-total 5 3 12" xfId="41178"/>
    <cellStyle name="Subtotal 5 3 13" xfId="41179"/>
    <cellStyle name="Sub-total 5 3 13" xfId="41180"/>
    <cellStyle name="Subtotal 5 3 14" xfId="41181"/>
    <cellStyle name="Sub-total 5 3 14" xfId="41182"/>
    <cellStyle name="Subtotal 5 3 15" xfId="41183"/>
    <cellStyle name="Sub-total 5 3 15" xfId="41184"/>
    <cellStyle name="Subtotal 5 3 16" xfId="41185"/>
    <cellStyle name="Sub-total 5 3 16" xfId="41186"/>
    <cellStyle name="Subtotal 5 3 17" xfId="41187"/>
    <cellStyle name="Sub-total 5 3 17" xfId="41188"/>
    <cellStyle name="Subtotal 5 3 18" xfId="41189"/>
    <cellStyle name="Sub-total 5 3 18" xfId="41190"/>
    <cellStyle name="Subtotal 5 3 19" xfId="41191"/>
    <cellStyle name="Sub-total 5 3 19" xfId="41192"/>
    <cellStyle name="Subtotal 5 3 2" xfId="41193"/>
    <cellStyle name="Sub-total 5 3 2" xfId="41194"/>
    <cellStyle name="Subtotal 5 3 20" xfId="41195"/>
    <cellStyle name="Sub-total 5 3 20" xfId="41196"/>
    <cellStyle name="Subtotal 5 3 21" xfId="41197"/>
    <cellStyle name="Sub-total 5 3 21" xfId="41198"/>
    <cellStyle name="Subtotal 5 3 22" xfId="41199"/>
    <cellStyle name="Sub-total 5 3 22" xfId="41200"/>
    <cellStyle name="Subtotal 5 3 23" xfId="41201"/>
    <cellStyle name="Sub-total 5 3 23" xfId="41202"/>
    <cellStyle name="Subtotal 5 3 3" xfId="41203"/>
    <cellStyle name="Sub-total 5 3 3" xfId="41204"/>
    <cellStyle name="Subtotal 5 3 4" xfId="41205"/>
    <cellStyle name="Sub-total 5 3 4" xfId="41206"/>
    <cellStyle name="Subtotal 5 3 5" xfId="41207"/>
    <cellStyle name="Sub-total 5 3 5" xfId="41208"/>
    <cellStyle name="Subtotal 5 3 6" xfId="41209"/>
    <cellStyle name="Sub-total 5 3 6" xfId="41210"/>
    <cellStyle name="Subtotal 5 3 7" xfId="41211"/>
    <cellStyle name="Sub-total 5 3 7" xfId="41212"/>
    <cellStyle name="Subtotal 5 3 8" xfId="41213"/>
    <cellStyle name="Sub-total 5 3 8" xfId="41214"/>
    <cellStyle name="Subtotal 5 3 9" xfId="41215"/>
    <cellStyle name="Sub-total 5 3 9" xfId="41216"/>
    <cellStyle name="Subtotal 5 4" xfId="41217"/>
    <cellStyle name="Sub-total 5 4" xfId="41218"/>
    <cellStyle name="Subtotal 5 4 2" xfId="41219"/>
    <cellStyle name="Sub-total 5 4 2" xfId="41220"/>
    <cellStyle name="Subtotal 5 4 3" xfId="41221"/>
    <cellStyle name="Sub-total 5 4 3" xfId="41222"/>
    <cellStyle name="Subtotal 5 4 4" xfId="41223"/>
    <cellStyle name="Sub-total 5 4 4" xfId="41224"/>
    <cellStyle name="Subtotal 5 4 5" xfId="41225"/>
    <cellStyle name="Sub-total 5 4 5" xfId="41226"/>
    <cellStyle name="Subtotal 5 4 6" xfId="41227"/>
    <cellStyle name="Sub-total 5 4 6" xfId="41228"/>
    <cellStyle name="Subtotal 5 5" xfId="41229"/>
    <cellStyle name="Sub-total 5 5" xfId="41230"/>
    <cellStyle name="Subtotal 5 5 2" xfId="41231"/>
    <cellStyle name="Sub-total 5 5 2" xfId="41232"/>
    <cellStyle name="Subtotal 5 5 3" xfId="41233"/>
    <cellStyle name="Sub-total 5 5 3" xfId="41234"/>
    <cellStyle name="Subtotal 5 5 4" xfId="41235"/>
    <cellStyle name="Sub-total 5 5 4" xfId="41236"/>
    <cellStyle name="Subtotal 5 5 5" xfId="41237"/>
    <cellStyle name="Sub-total 5 5 5" xfId="41238"/>
    <cellStyle name="Subtotal 5 5 6" xfId="41239"/>
    <cellStyle name="Sub-total 5 5 6" xfId="41240"/>
    <cellStyle name="Subtotal 5 6" xfId="41241"/>
    <cellStyle name="Sub-total 5 6" xfId="41242"/>
    <cellStyle name="Subtotal 5 6 2" xfId="41243"/>
    <cellStyle name="Sub-total 5 6 2" xfId="41244"/>
    <cellStyle name="Subtotal 5 6 3" xfId="41245"/>
    <cellStyle name="Sub-total 5 6 3" xfId="41246"/>
    <cellStyle name="Subtotal 5 6 4" xfId="41247"/>
    <cellStyle name="Sub-total 5 6 4" xfId="41248"/>
    <cellStyle name="Subtotal 5 6 5" xfId="41249"/>
    <cellStyle name="Sub-total 5 6 5" xfId="41250"/>
    <cellStyle name="Subtotal 5 6 6" xfId="41251"/>
    <cellStyle name="Sub-total 5 6 6" xfId="41252"/>
    <cellStyle name="Subtotal 5 7" xfId="41253"/>
    <cellStyle name="Sub-total 5 7" xfId="41254"/>
    <cellStyle name="Subtotal 5 7 2" xfId="41255"/>
    <cellStyle name="Sub-total 5 7 2" xfId="41256"/>
    <cellStyle name="Subtotal 5 7 3" xfId="41257"/>
    <cellStyle name="Sub-total 5 7 3" xfId="41258"/>
    <cellStyle name="Subtotal 5 7 4" xfId="41259"/>
    <cellStyle name="Sub-total 5 7 4" xfId="41260"/>
    <cellStyle name="Subtotal 5 7 5" xfId="41261"/>
    <cellStyle name="Sub-total 5 7 5" xfId="41262"/>
    <cellStyle name="Subtotal 5 7 6" xfId="41263"/>
    <cellStyle name="Sub-total 5 7 6" xfId="41264"/>
    <cellStyle name="Subtotal 5 8" xfId="41265"/>
    <cellStyle name="Sub-total 5 8" xfId="41266"/>
    <cellStyle name="Subtotal 5 8 2" xfId="41267"/>
    <cellStyle name="Sub-total 5 8 2" xfId="41268"/>
    <cellStyle name="Subtotal 5 8 3" xfId="41269"/>
    <cellStyle name="Sub-total 5 8 3" xfId="41270"/>
    <cellStyle name="Subtotal 5 8 4" xfId="41271"/>
    <cellStyle name="Sub-total 5 8 4" xfId="41272"/>
    <cellStyle name="Subtotal 5 8 5" xfId="41273"/>
    <cellStyle name="Sub-total 5 8 5" xfId="41274"/>
    <cellStyle name="Subtotal 5 8 6" xfId="41275"/>
    <cellStyle name="Sub-total 5 8 6" xfId="41276"/>
    <cellStyle name="Subtotal 5 9" xfId="41277"/>
    <cellStyle name="Sub-total 5 9" xfId="41278"/>
    <cellStyle name="Subtotal 5 9 2" xfId="41279"/>
    <cellStyle name="Sub-total 5 9 2" xfId="41280"/>
    <cellStyle name="Subtotal 5 9 3" xfId="41281"/>
    <cellStyle name="Sub-total 5 9 3" xfId="41282"/>
    <cellStyle name="Subtotal 5 9 4" xfId="41283"/>
    <cellStyle name="Sub-total 5 9 4" xfId="41284"/>
    <cellStyle name="Subtotal 5 9 5" xfId="41285"/>
    <cellStyle name="Sub-total 5 9 5" xfId="41286"/>
    <cellStyle name="Subtotal 5 9 6" xfId="41287"/>
    <cellStyle name="Sub-total 5 9 6" xfId="41288"/>
    <cellStyle name="Subtotal 6" xfId="41289"/>
    <cellStyle name="Sub-total 6" xfId="41290"/>
    <cellStyle name="Subtotal 6 10" xfId="41291"/>
    <cellStyle name="Sub-total 6 10" xfId="41292"/>
    <cellStyle name="Subtotal 6 10 2" xfId="41293"/>
    <cellStyle name="Sub-total 6 10 2" xfId="41294"/>
    <cellStyle name="Subtotal 6 10 3" xfId="41295"/>
    <cellStyle name="Sub-total 6 10 3" xfId="41296"/>
    <cellStyle name="Subtotal 6 10 4" xfId="41297"/>
    <cellStyle name="Sub-total 6 10 4" xfId="41298"/>
    <cellStyle name="Subtotal 6 10 5" xfId="41299"/>
    <cellStyle name="Sub-total 6 10 5" xfId="41300"/>
    <cellStyle name="Subtotal 6 10 6" xfId="41301"/>
    <cellStyle name="Sub-total 6 10 6" xfId="41302"/>
    <cellStyle name="Subtotal 6 11" xfId="41303"/>
    <cellStyle name="Sub-total 6 11" xfId="41304"/>
    <cellStyle name="Subtotal 6 11 2" xfId="41305"/>
    <cellStyle name="Sub-total 6 11 2" xfId="41306"/>
    <cellStyle name="Subtotal 6 11 3" xfId="41307"/>
    <cellStyle name="Sub-total 6 11 3" xfId="41308"/>
    <cellStyle name="Subtotal 6 11 4" xfId="41309"/>
    <cellStyle name="Sub-total 6 11 4" xfId="41310"/>
    <cellStyle name="Subtotal 6 11 5" xfId="41311"/>
    <cellStyle name="Sub-total 6 11 5" xfId="41312"/>
    <cellStyle name="Subtotal 6 11 6" xfId="41313"/>
    <cellStyle name="Sub-total 6 11 6" xfId="41314"/>
    <cellStyle name="Subtotal 6 12" xfId="41315"/>
    <cellStyle name="Sub-total 6 12" xfId="41316"/>
    <cellStyle name="Subtotal 6 12 2" xfId="41317"/>
    <cellStyle name="Sub-total 6 12 2" xfId="41318"/>
    <cellStyle name="Subtotal 6 12 3" xfId="41319"/>
    <cellStyle name="Sub-total 6 12 3" xfId="41320"/>
    <cellStyle name="Subtotal 6 12 4" xfId="41321"/>
    <cellStyle name="Sub-total 6 12 4" xfId="41322"/>
    <cellStyle name="Subtotal 6 12 5" xfId="41323"/>
    <cellStyle name="Sub-total 6 12 5" xfId="41324"/>
    <cellStyle name="Subtotal 6 12 6" xfId="41325"/>
    <cellStyle name="Sub-total 6 12 6" xfId="41326"/>
    <cellStyle name="Subtotal 6 13" xfId="41327"/>
    <cellStyle name="Sub-total 6 13" xfId="41328"/>
    <cellStyle name="Subtotal 6 13 2" xfId="41329"/>
    <cellStyle name="Sub-total 6 13 2" xfId="41330"/>
    <cellStyle name="Subtotal 6 13 3" xfId="41331"/>
    <cellStyle name="Sub-total 6 13 3" xfId="41332"/>
    <cellStyle name="Subtotal 6 13 4" xfId="41333"/>
    <cellStyle name="Sub-total 6 13 4" xfId="41334"/>
    <cellStyle name="Subtotal 6 13 5" xfId="41335"/>
    <cellStyle name="Sub-total 6 13 5" xfId="41336"/>
    <cellStyle name="Subtotal 6 13 6" xfId="41337"/>
    <cellStyle name="Sub-total 6 13 6" xfId="41338"/>
    <cellStyle name="Subtotal 6 14" xfId="41339"/>
    <cellStyle name="Sub-total 6 14" xfId="41340"/>
    <cellStyle name="Subtotal 6 15" xfId="41341"/>
    <cellStyle name="Sub-total 6 15" xfId="41342"/>
    <cellStyle name="Subtotal 6 16" xfId="41343"/>
    <cellStyle name="Sub-total 6 16" xfId="41344"/>
    <cellStyle name="Subtotal 6 17" xfId="41345"/>
    <cellStyle name="Sub-total 6 17" xfId="41346"/>
    <cellStyle name="Subtotal 6 18" xfId="41347"/>
    <cellStyle name="Sub-total 6 18" xfId="41348"/>
    <cellStyle name="Subtotal 6 2" xfId="41349"/>
    <cellStyle name="Sub-total 6 2" xfId="41350"/>
    <cellStyle name="Subtotal 6 2 10" xfId="41351"/>
    <cellStyle name="Sub-total 6 2 10" xfId="41352"/>
    <cellStyle name="Subtotal 6 2 11" xfId="41353"/>
    <cellStyle name="Sub-total 6 2 11" xfId="41354"/>
    <cellStyle name="Subtotal 6 2 12" xfId="41355"/>
    <cellStyle name="Sub-total 6 2 12" xfId="41356"/>
    <cellStyle name="Subtotal 6 2 13" xfId="41357"/>
    <cellStyle name="Sub-total 6 2 13" xfId="41358"/>
    <cellStyle name="Subtotal 6 2 14" xfId="41359"/>
    <cellStyle name="Sub-total 6 2 14" xfId="41360"/>
    <cellStyle name="Subtotal 6 2 15" xfId="41361"/>
    <cellStyle name="Sub-total 6 2 15" xfId="41362"/>
    <cellStyle name="Subtotal 6 2 16" xfId="41363"/>
    <cellStyle name="Sub-total 6 2 16" xfId="41364"/>
    <cellStyle name="Subtotal 6 2 17" xfId="41365"/>
    <cellStyle name="Sub-total 6 2 17" xfId="41366"/>
    <cellStyle name="Subtotal 6 2 18" xfId="41367"/>
    <cellStyle name="Sub-total 6 2 18" xfId="41368"/>
    <cellStyle name="Subtotal 6 2 19" xfId="41369"/>
    <cellStyle name="Sub-total 6 2 19" xfId="41370"/>
    <cellStyle name="Subtotal 6 2 2" xfId="41371"/>
    <cellStyle name="Sub-total 6 2 2" xfId="41372"/>
    <cellStyle name="Subtotal 6 2 20" xfId="41373"/>
    <cellStyle name="Sub-total 6 2 20" xfId="41374"/>
    <cellStyle name="Subtotal 6 2 21" xfId="41375"/>
    <cellStyle name="Sub-total 6 2 21" xfId="41376"/>
    <cellStyle name="Subtotal 6 2 22" xfId="41377"/>
    <cellStyle name="Sub-total 6 2 22" xfId="41378"/>
    <cellStyle name="Subtotal 6 2 23" xfId="41379"/>
    <cellStyle name="Sub-total 6 2 23" xfId="41380"/>
    <cellStyle name="Subtotal 6 2 3" xfId="41381"/>
    <cellStyle name="Sub-total 6 2 3" xfId="41382"/>
    <cellStyle name="Subtotal 6 2 4" xfId="41383"/>
    <cellStyle name="Sub-total 6 2 4" xfId="41384"/>
    <cellStyle name="Subtotal 6 2 5" xfId="41385"/>
    <cellStyle name="Sub-total 6 2 5" xfId="41386"/>
    <cellStyle name="Subtotal 6 2 6" xfId="41387"/>
    <cellStyle name="Sub-total 6 2 6" xfId="41388"/>
    <cellStyle name="Subtotal 6 2 7" xfId="41389"/>
    <cellStyle name="Sub-total 6 2 7" xfId="41390"/>
    <cellStyle name="Subtotal 6 2 8" xfId="41391"/>
    <cellStyle name="Sub-total 6 2 8" xfId="41392"/>
    <cellStyle name="Subtotal 6 2 9" xfId="41393"/>
    <cellStyle name="Sub-total 6 2 9" xfId="41394"/>
    <cellStyle name="Subtotal 6 3" xfId="41395"/>
    <cellStyle name="Sub-total 6 3" xfId="41396"/>
    <cellStyle name="Subtotal 6 3 10" xfId="41397"/>
    <cellStyle name="Sub-total 6 3 10" xfId="41398"/>
    <cellStyle name="Subtotal 6 3 11" xfId="41399"/>
    <cellStyle name="Sub-total 6 3 11" xfId="41400"/>
    <cellStyle name="Subtotal 6 3 12" xfId="41401"/>
    <cellStyle name="Sub-total 6 3 12" xfId="41402"/>
    <cellStyle name="Subtotal 6 3 13" xfId="41403"/>
    <cellStyle name="Sub-total 6 3 13" xfId="41404"/>
    <cellStyle name="Subtotal 6 3 14" xfId="41405"/>
    <cellStyle name="Sub-total 6 3 14" xfId="41406"/>
    <cellStyle name="Subtotal 6 3 15" xfId="41407"/>
    <cellStyle name="Sub-total 6 3 15" xfId="41408"/>
    <cellStyle name="Subtotal 6 3 16" xfId="41409"/>
    <cellStyle name="Sub-total 6 3 16" xfId="41410"/>
    <cellStyle name="Subtotal 6 3 17" xfId="41411"/>
    <cellStyle name="Sub-total 6 3 17" xfId="41412"/>
    <cellStyle name="Subtotal 6 3 18" xfId="41413"/>
    <cellStyle name="Sub-total 6 3 18" xfId="41414"/>
    <cellStyle name="Subtotal 6 3 19" xfId="41415"/>
    <cellStyle name="Sub-total 6 3 19" xfId="41416"/>
    <cellStyle name="Subtotal 6 3 2" xfId="41417"/>
    <cellStyle name="Sub-total 6 3 2" xfId="41418"/>
    <cellStyle name="Subtotal 6 3 20" xfId="41419"/>
    <cellStyle name="Sub-total 6 3 20" xfId="41420"/>
    <cellStyle name="Subtotal 6 3 21" xfId="41421"/>
    <cellStyle name="Sub-total 6 3 21" xfId="41422"/>
    <cellStyle name="Subtotal 6 3 22" xfId="41423"/>
    <cellStyle name="Sub-total 6 3 22" xfId="41424"/>
    <cellStyle name="Subtotal 6 3 23" xfId="41425"/>
    <cellStyle name="Sub-total 6 3 23" xfId="41426"/>
    <cellStyle name="Subtotal 6 3 3" xfId="41427"/>
    <cellStyle name="Sub-total 6 3 3" xfId="41428"/>
    <cellStyle name="Subtotal 6 3 4" xfId="41429"/>
    <cellStyle name="Sub-total 6 3 4" xfId="41430"/>
    <cellStyle name="Subtotal 6 3 5" xfId="41431"/>
    <cellStyle name="Sub-total 6 3 5" xfId="41432"/>
    <cellStyle name="Subtotal 6 3 6" xfId="41433"/>
    <cellStyle name="Sub-total 6 3 6" xfId="41434"/>
    <cellStyle name="Subtotal 6 3 7" xfId="41435"/>
    <cellStyle name="Sub-total 6 3 7" xfId="41436"/>
    <cellStyle name="Subtotal 6 3 8" xfId="41437"/>
    <cellStyle name="Sub-total 6 3 8" xfId="41438"/>
    <cellStyle name="Subtotal 6 3 9" xfId="41439"/>
    <cellStyle name="Sub-total 6 3 9" xfId="41440"/>
    <cellStyle name="Subtotal 6 4" xfId="41441"/>
    <cellStyle name="Sub-total 6 4" xfId="41442"/>
    <cellStyle name="Subtotal 6 4 2" xfId="41443"/>
    <cellStyle name="Sub-total 6 4 2" xfId="41444"/>
    <cellStyle name="Subtotal 6 4 3" xfId="41445"/>
    <cellStyle name="Sub-total 6 4 3" xfId="41446"/>
    <cellStyle name="Subtotal 6 4 4" xfId="41447"/>
    <cellStyle name="Sub-total 6 4 4" xfId="41448"/>
    <cellStyle name="Subtotal 6 4 5" xfId="41449"/>
    <cellStyle name="Sub-total 6 4 5" xfId="41450"/>
    <cellStyle name="Subtotal 6 4 6" xfId="41451"/>
    <cellStyle name="Sub-total 6 4 6" xfId="41452"/>
    <cellStyle name="Subtotal 6 5" xfId="41453"/>
    <cellStyle name="Sub-total 6 5" xfId="41454"/>
    <cellStyle name="Subtotal 6 5 2" xfId="41455"/>
    <cellStyle name="Sub-total 6 5 2" xfId="41456"/>
    <cellStyle name="Subtotal 6 5 3" xfId="41457"/>
    <cellStyle name="Sub-total 6 5 3" xfId="41458"/>
    <cellStyle name="Subtotal 6 5 4" xfId="41459"/>
    <cellStyle name="Sub-total 6 5 4" xfId="41460"/>
    <cellStyle name="Subtotal 6 5 5" xfId="41461"/>
    <cellStyle name="Sub-total 6 5 5" xfId="41462"/>
    <cellStyle name="Subtotal 6 5 6" xfId="41463"/>
    <cellStyle name="Sub-total 6 5 6" xfId="41464"/>
    <cellStyle name="Subtotal 6 6" xfId="41465"/>
    <cellStyle name="Sub-total 6 6" xfId="41466"/>
    <cellStyle name="Subtotal 6 6 2" xfId="41467"/>
    <cellStyle name="Sub-total 6 6 2" xfId="41468"/>
    <cellStyle name="Subtotal 6 6 3" xfId="41469"/>
    <cellStyle name="Sub-total 6 6 3" xfId="41470"/>
    <cellStyle name="Subtotal 6 6 4" xfId="41471"/>
    <cellStyle name="Sub-total 6 6 4" xfId="41472"/>
    <cellStyle name="Subtotal 6 6 5" xfId="41473"/>
    <cellStyle name="Sub-total 6 6 5" xfId="41474"/>
    <cellStyle name="Subtotal 6 6 6" xfId="41475"/>
    <cellStyle name="Sub-total 6 6 6" xfId="41476"/>
    <cellStyle name="Subtotal 6 7" xfId="41477"/>
    <cellStyle name="Sub-total 6 7" xfId="41478"/>
    <cellStyle name="Subtotal 6 7 2" xfId="41479"/>
    <cellStyle name="Sub-total 6 7 2" xfId="41480"/>
    <cellStyle name="Subtotal 6 7 3" xfId="41481"/>
    <cellStyle name="Sub-total 6 7 3" xfId="41482"/>
    <cellStyle name="Subtotal 6 7 4" xfId="41483"/>
    <cellStyle name="Sub-total 6 7 4" xfId="41484"/>
    <cellStyle name="Subtotal 6 7 5" xfId="41485"/>
    <cellStyle name="Sub-total 6 7 5" xfId="41486"/>
    <cellStyle name="Subtotal 6 7 6" xfId="41487"/>
    <cellStyle name="Sub-total 6 7 6" xfId="41488"/>
    <cellStyle name="Subtotal 6 8" xfId="41489"/>
    <cellStyle name="Sub-total 6 8" xfId="41490"/>
    <cellStyle name="Subtotal 6 8 2" xfId="41491"/>
    <cellStyle name="Sub-total 6 8 2" xfId="41492"/>
    <cellStyle name="Subtotal 6 8 3" xfId="41493"/>
    <cellStyle name="Sub-total 6 8 3" xfId="41494"/>
    <cellStyle name="Subtotal 6 8 4" xfId="41495"/>
    <cellStyle name="Sub-total 6 8 4" xfId="41496"/>
    <cellStyle name="Subtotal 6 8 5" xfId="41497"/>
    <cellStyle name="Sub-total 6 8 5" xfId="41498"/>
    <cellStyle name="Subtotal 6 8 6" xfId="41499"/>
    <cellStyle name="Sub-total 6 8 6" xfId="41500"/>
    <cellStyle name="Subtotal 6 9" xfId="41501"/>
    <cellStyle name="Sub-total 6 9" xfId="41502"/>
    <cellStyle name="Subtotal 6 9 2" xfId="41503"/>
    <cellStyle name="Sub-total 6 9 2" xfId="41504"/>
    <cellStyle name="Subtotal 6 9 3" xfId="41505"/>
    <cellStyle name="Sub-total 6 9 3" xfId="41506"/>
    <cellStyle name="Subtotal 6 9 4" xfId="41507"/>
    <cellStyle name="Sub-total 6 9 4" xfId="41508"/>
    <cellStyle name="Subtotal 6 9 5" xfId="41509"/>
    <cellStyle name="Sub-total 6 9 5" xfId="41510"/>
    <cellStyle name="Subtotal 6 9 6" xfId="41511"/>
    <cellStyle name="Sub-total 6 9 6" xfId="41512"/>
    <cellStyle name="Subtotal 7" xfId="41513"/>
    <cellStyle name="Sub-total 7" xfId="41514"/>
    <cellStyle name="Subtotal 7 10" xfId="41515"/>
    <cellStyle name="Sub-total 7 10" xfId="41516"/>
    <cellStyle name="Subtotal 7 10 2" xfId="41517"/>
    <cellStyle name="Sub-total 7 10 2" xfId="41518"/>
    <cellStyle name="Subtotal 7 10 3" xfId="41519"/>
    <cellStyle name="Sub-total 7 10 3" xfId="41520"/>
    <cellStyle name="Subtotal 7 10 4" xfId="41521"/>
    <cellStyle name="Sub-total 7 10 4" xfId="41522"/>
    <cellStyle name="Subtotal 7 10 5" xfId="41523"/>
    <cellStyle name="Sub-total 7 10 5" xfId="41524"/>
    <cellStyle name="Subtotal 7 10 6" xfId="41525"/>
    <cellStyle name="Sub-total 7 10 6" xfId="41526"/>
    <cellStyle name="Subtotal 7 11" xfId="41527"/>
    <cellStyle name="Sub-total 7 11" xfId="41528"/>
    <cellStyle name="Subtotal 7 11 2" xfId="41529"/>
    <cellStyle name="Sub-total 7 11 2" xfId="41530"/>
    <cellStyle name="Subtotal 7 11 3" xfId="41531"/>
    <cellStyle name="Sub-total 7 11 3" xfId="41532"/>
    <cellStyle name="Subtotal 7 11 4" xfId="41533"/>
    <cellStyle name="Sub-total 7 11 4" xfId="41534"/>
    <cellStyle name="Subtotal 7 11 5" xfId="41535"/>
    <cellStyle name="Sub-total 7 11 5" xfId="41536"/>
    <cellStyle name="Subtotal 7 11 6" xfId="41537"/>
    <cellStyle name="Sub-total 7 11 6" xfId="41538"/>
    <cellStyle name="Subtotal 7 12" xfId="41539"/>
    <cellStyle name="Sub-total 7 12" xfId="41540"/>
    <cellStyle name="Subtotal 7 12 2" xfId="41541"/>
    <cellStyle name="Sub-total 7 12 2" xfId="41542"/>
    <cellStyle name="Subtotal 7 12 3" xfId="41543"/>
    <cellStyle name="Sub-total 7 12 3" xfId="41544"/>
    <cellStyle name="Subtotal 7 12 4" xfId="41545"/>
    <cellStyle name="Sub-total 7 12 4" xfId="41546"/>
    <cellStyle name="Subtotal 7 12 5" xfId="41547"/>
    <cellStyle name="Sub-total 7 12 5" xfId="41548"/>
    <cellStyle name="Subtotal 7 12 6" xfId="41549"/>
    <cellStyle name="Sub-total 7 12 6" xfId="41550"/>
    <cellStyle name="Subtotal 7 13" xfId="41551"/>
    <cellStyle name="Sub-total 7 13" xfId="41552"/>
    <cellStyle name="Subtotal 7 13 2" xfId="41553"/>
    <cellStyle name="Sub-total 7 13 2" xfId="41554"/>
    <cellStyle name="Subtotal 7 13 3" xfId="41555"/>
    <cellStyle name="Sub-total 7 13 3" xfId="41556"/>
    <cellStyle name="Subtotal 7 13 4" xfId="41557"/>
    <cellStyle name="Sub-total 7 13 4" xfId="41558"/>
    <cellStyle name="Subtotal 7 13 5" xfId="41559"/>
    <cellStyle name="Sub-total 7 13 5" xfId="41560"/>
    <cellStyle name="Subtotal 7 13 6" xfId="41561"/>
    <cellStyle name="Sub-total 7 13 6" xfId="41562"/>
    <cellStyle name="Subtotal 7 14" xfId="41563"/>
    <cellStyle name="Sub-total 7 14" xfId="41564"/>
    <cellStyle name="Subtotal 7 15" xfId="41565"/>
    <cellStyle name="Sub-total 7 15" xfId="41566"/>
    <cellStyle name="Subtotal 7 16" xfId="41567"/>
    <cellStyle name="Sub-total 7 16" xfId="41568"/>
    <cellStyle name="Subtotal 7 17" xfId="41569"/>
    <cellStyle name="Sub-total 7 17" xfId="41570"/>
    <cellStyle name="Subtotal 7 18" xfId="41571"/>
    <cellStyle name="Sub-total 7 18" xfId="41572"/>
    <cellStyle name="Subtotal 7 19" xfId="41573"/>
    <cellStyle name="Sub-total 7 19" xfId="41574"/>
    <cellStyle name="Subtotal 7 2" xfId="41575"/>
    <cellStyle name="Sub-total 7 2" xfId="41576"/>
    <cellStyle name="Subtotal 7 2 2" xfId="41577"/>
    <cellStyle name="Sub-total 7 2 2" xfId="41578"/>
    <cellStyle name="Subtotal 7 2 3" xfId="41579"/>
    <cellStyle name="Sub-total 7 2 3" xfId="41580"/>
    <cellStyle name="Subtotal 7 2 4" xfId="41581"/>
    <cellStyle name="Sub-total 7 2 4" xfId="41582"/>
    <cellStyle name="Subtotal 7 2 5" xfId="41583"/>
    <cellStyle name="Sub-total 7 2 5" xfId="41584"/>
    <cellStyle name="Subtotal 7 2 6" xfId="41585"/>
    <cellStyle name="Sub-total 7 2 6" xfId="41586"/>
    <cellStyle name="Subtotal 7 20" xfId="41587"/>
    <cellStyle name="Sub-total 7 20" xfId="41588"/>
    <cellStyle name="Subtotal 7 3" xfId="41589"/>
    <cellStyle name="Sub-total 7 3" xfId="41590"/>
    <cellStyle name="Subtotal 7 3 2" xfId="41591"/>
    <cellStyle name="Sub-total 7 3 2" xfId="41592"/>
    <cellStyle name="Subtotal 7 3 3" xfId="41593"/>
    <cellStyle name="Sub-total 7 3 3" xfId="41594"/>
    <cellStyle name="Subtotal 7 3 4" xfId="41595"/>
    <cellStyle name="Sub-total 7 3 4" xfId="41596"/>
    <cellStyle name="Subtotal 7 3 5" xfId="41597"/>
    <cellStyle name="Sub-total 7 3 5" xfId="41598"/>
    <cellStyle name="Subtotal 7 3 6" xfId="41599"/>
    <cellStyle name="Sub-total 7 3 6" xfId="41600"/>
    <cellStyle name="Subtotal 7 4" xfId="41601"/>
    <cellStyle name="Sub-total 7 4" xfId="41602"/>
    <cellStyle name="Subtotal 7 4 2" xfId="41603"/>
    <cellStyle name="Sub-total 7 4 2" xfId="41604"/>
    <cellStyle name="Subtotal 7 4 3" xfId="41605"/>
    <cellStyle name="Sub-total 7 4 3" xfId="41606"/>
    <cellStyle name="Subtotal 7 4 4" xfId="41607"/>
    <cellStyle name="Sub-total 7 4 4" xfId="41608"/>
    <cellStyle name="Subtotal 7 4 5" xfId="41609"/>
    <cellStyle name="Sub-total 7 4 5" xfId="41610"/>
    <cellStyle name="Subtotal 7 4 6" xfId="41611"/>
    <cellStyle name="Sub-total 7 4 6" xfId="41612"/>
    <cellStyle name="Subtotal 7 5" xfId="41613"/>
    <cellStyle name="Sub-total 7 5" xfId="41614"/>
    <cellStyle name="Subtotal 7 5 2" xfId="41615"/>
    <cellStyle name="Sub-total 7 5 2" xfId="41616"/>
    <cellStyle name="Subtotal 7 5 3" xfId="41617"/>
    <cellStyle name="Sub-total 7 5 3" xfId="41618"/>
    <cellStyle name="Subtotal 7 5 4" xfId="41619"/>
    <cellStyle name="Sub-total 7 5 4" xfId="41620"/>
    <cellStyle name="Subtotal 7 5 5" xfId="41621"/>
    <cellStyle name="Sub-total 7 5 5" xfId="41622"/>
    <cellStyle name="Subtotal 7 5 6" xfId="41623"/>
    <cellStyle name="Sub-total 7 5 6" xfId="41624"/>
    <cellStyle name="Subtotal 7 6" xfId="41625"/>
    <cellStyle name="Sub-total 7 6" xfId="41626"/>
    <cellStyle name="Subtotal 7 6 2" xfId="41627"/>
    <cellStyle name="Sub-total 7 6 2" xfId="41628"/>
    <cellStyle name="Subtotal 7 6 3" xfId="41629"/>
    <cellStyle name="Sub-total 7 6 3" xfId="41630"/>
    <cellStyle name="Subtotal 7 6 4" xfId="41631"/>
    <cellStyle name="Sub-total 7 6 4" xfId="41632"/>
    <cellStyle name="Subtotal 7 6 5" xfId="41633"/>
    <cellStyle name="Sub-total 7 6 5" xfId="41634"/>
    <cellStyle name="Subtotal 7 6 6" xfId="41635"/>
    <cellStyle name="Sub-total 7 6 6" xfId="41636"/>
    <cellStyle name="Subtotal 7 7" xfId="41637"/>
    <cellStyle name="Sub-total 7 7" xfId="41638"/>
    <cellStyle name="Subtotal 7 7 2" xfId="41639"/>
    <cellStyle name="Sub-total 7 7 2" xfId="41640"/>
    <cellStyle name="Subtotal 7 7 3" xfId="41641"/>
    <cellStyle name="Sub-total 7 7 3" xfId="41642"/>
    <cellStyle name="Subtotal 7 7 4" xfId="41643"/>
    <cellStyle name="Sub-total 7 7 4" xfId="41644"/>
    <cellStyle name="Subtotal 7 7 5" xfId="41645"/>
    <cellStyle name="Sub-total 7 7 5" xfId="41646"/>
    <cellStyle name="Subtotal 7 7 6" xfId="41647"/>
    <cellStyle name="Sub-total 7 7 6" xfId="41648"/>
    <cellStyle name="Subtotal 7 8" xfId="41649"/>
    <cellStyle name="Sub-total 7 8" xfId="41650"/>
    <cellStyle name="Subtotal 7 8 2" xfId="41651"/>
    <cellStyle name="Sub-total 7 8 2" xfId="41652"/>
    <cellStyle name="Subtotal 7 8 3" xfId="41653"/>
    <cellStyle name="Sub-total 7 8 3" xfId="41654"/>
    <cellStyle name="Subtotal 7 8 4" xfId="41655"/>
    <cellStyle name="Sub-total 7 8 4" xfId="41656"/>
    <cellStyle name="Subtotal 7 8 5" xfId="41657"/>
    <cellStyle name="Sub-total 7 8 5" xfId="41658"/>
    <cellStyle name="Subtotal 7 8 6" xfId="41659"/>
    <cellStyle name="Sub-total 7 8 6" xfId="41660"/>
    <cellStyle name="Subtotal 7 9" xfId="41661"/>
    <cellStyle name="Sub-total 7 9" xfId="41662"/>
    <cellStyle name="Subtotal 7 9 2" xfId="41663"/>
    <cellStyle name="Sub-total 7 9 2" xfId="41664"/>
    <cellStyle name="Subtotal 7 9 3" xfId="41665"/>
    <cellStyle name="Sub-total 7 9 3" xfId="41666"/>
    <cellStyle name="Subtotal 7 9 4" xfId="41667"/>
    <cellStyle name="Sub-total 7 9 4" xfId="41668"/>
    <cellStyle name="Subtotal 7 9 5" xfId="41669"/>
    <cellStyle name="Sub-total 7 9 5" xfId="41670"/>
    <cellStyle name="Subtotal 7 9 6" xfId="41671"/>
    <cellStyle name="Sub-total 7 9 6" xfId="41672"/>
    <cellStyle name="Subtotal 8" xfId="41673"/>
    <cellStyle name="Sub-total 8" xfId="41674"/>
    <cellStyle name="Subtotal 8 10" xfId="41675"/>
    <cellStyle name="Sub-total 8 10" xfId="41676"/>
    <cellStyle name="Subtotal 8 10 2" xfId="41677"/>
    <cellStyle name="Sub-total 8 10 2" xfId="41678"/>
    <cellStyle name="Subtotal 8 10 3" xfId="41679"/>
    <cellStyle name="Sub-total 8 10 3" xfId="41680"/>
    <cellStyle name="Subtotal 8 10 4" xfId="41681"/>
    <cellStyle name="Sub-total 8 10 4" xfId="41682"/>
    <cellStyle name="Subtotal 8 10 5" xfId="41683"/>
    <cellStyle name="Sub-total 8 10 5" xfId="41684"/>
    <cellStyle name="Subtotal 8 10 6" xfId="41685"/>
    <cellStyle name="Sub-total 8 10 6" xfId="41686"/>
    <cellStyle name="Subtotal 8 11" xfId="41687"/>
    <cellStyle name="Sub-total 8 11" xfId="41688"/>
    <cellStyle name="Subtotal 8 11 2" xfId="41689"/>
    <cellStyle name="Sub-total 8 11 2" xfId="41690"/>
    <cellStyle name="Subtotal 8 11 3" xfId="41691"/>
    <cellStyle name="Sub-total 8 11 3" xfId="41692"/>
    <cellStyle name="Subtotal 8 11 4" xfId="41693"/>
    <cellStyle name="Sub-total 8 11 4" xfId="41694"/>
    <cellStyle name="Subtotal 8 11 5" xfId="41695"/>
    <cellStyle name="Sub-total 8 11 5" xfId="41696"/>
    <cellStyle name="Subtotal 8 11 6" xfId="41697"/>
    <cellStyle name="Sub-total 8 11 6" xfId="41698"/>
    <cellStyle name="Subtotal 8 12" xfId="41699"/>
    <cellStyle name="Sub-total 8 12" xfId="41700"/>
    <cellStyle name="Subtotal 8 12 2" xfId="41701"/>
    <cellStyle name="Sub-total 8 12 2" xfId="41702"/>
    <cellStyle name="Subtotal 8 12 3" xfId="41703"/>
    <cellStyle name="Sub-total 8 12 3" xfId="41704"/>
    <cellStyle name="Subtotal 8 12 4" xfId="41705"/>
    <cellStyle name="Sub-total 8 12 4" xfId="41706"/>
    <cellStyle name="Subtotal 8 12 5" xfId="41707"/>
    <cellStyle name="Sub-total 8 12 5" xfId="41708"/>
    <cellStyle name="Subtotal 8 12 6" xfId="41709"/>
    <cellStyle name="Sub-total 8 12 6" xfId="41710"/>
    <cellStyle name="Subtotal 8 13" xfId="41711"/>
    <cellStyle name="Sub-total 8 13" xfId="41712"/>
    <cellStyle name="Subtotal 8 13 2" xfId="41713"/>
    <cellStyle name="Sub-total 8 13 2" xfId="41714"/>
    <cellStyle name="Subtotal 8 13 3" xfId="41715"/>
    <cellStyle name="Sub-total 8 13 3" xfId="41716"/>
    <cellStyle name="Subtotal 8 13 4" xfId="41717"/>
    <cellStyle name="Sub-total 8 13 4" xfId="41718"/>
    <cellStyle name="Subtotal 8 13 5" xfId="41719"/>
    <cellStyle name="Sub-total 8 13 5" xfId="41720"/>
    <cellStyle name="Subtotal 8 13 6" xfId="41721"/>
    <cellStyle name="Sub-total 8 13 6" xfId="41722"/>
    <cellStyle name="Subtotal 8 14" xfId="41723"/>
    <cellStyle name="Sub-total 8 14" xfId="41724"/>
    <cellStyle name="Subtotal 8 15" xfId="41725"/>
    <cellStyle name="Sub-total 8 15" xfId="41726"/>
    <cellStyle name="Subtotal 8 16" xfId="41727"/>
    <cellStyle name="Sub-total 8 16" xfId="41728"/>
    <cellStyle name="Subtotal 8 17" xfId="41729"/>
    <cellStyle name="Sub-total 8 17" xfId="41730"/>
    <cellStyle name="Subtotal 8 18" xfId="41731"/>
    <cellStyle name="Sub-total 8 18" xfId="41732"/>
    <cellStyle name="Subtotal 8 2" xfId="41733"/>
    <cellStyle name="Sub-total 8 2" xfId="41734"/>
    <cellStyle name="Subtotal 8 2 2" xfId="41735"/>
    <cellStyle name="Sub-total 8 2 2" xfId="41736"/>
    <cellStyle name="Subtotal 8 2 3" xfId="41737"/>
    <cellStyle name="Sub-total 8 2 3" xfId="41738"/>
    <cellStyle name="Subtotal 8 2 4" xfId="41739"/>
    <cellStyle name="Sub-total 8 2 4" xfId="41740"/>
    <cellStyle name="Subtotal 8 2 5" xfId="41741"/>
    <cellStyle name="Sub-total 8 2 5" xfId="41742"/>
    <cellStyle name="Subtotal 8 2 6" xfId="41743"/>
    <cellStyle name="Sub-total 8 2 6" xfId="41744"/>
    <cellStyle name="Subtotal 8 3" xfId="41745"/>
    <cellStyle name="Sub-total 8 3" xfId="41746"/>
    <cellStyle name="Subtotal 8 3 2" xfId="41747"/>
    <cellStyle name="Sub-total 8 3 2" xfId="41748"/>
    <cellStyle name="Subtotal 8 3 3" xfId="41749"/>
    <cellStyle name="Sub-total 8 3 3" xfId="41750"/>
    <cellStyle name="Subtotal 8 3 4" xfId="41751"/>
    <cellStyle name="Sub-total 8 3 4" xfId="41752"/>
    <cellStyle name="Subtotal 8 3 5" xfId="41753"/>
    <cellStyle name="Sub-total 8 3 5" xfId="41754"/>
    <cellStyle name="Subtotal 8 3 6" xfId="41755"/>
    <cellStyle name="Sub-total 8 3 6" xfId="41756"/>
    <cellStyle name="Subtotal 8 4" xfId="41757"/>
    <cellStyle name="Sub-total 8 4" xfId="41758"/>
    <cellStyle name="Subtotal 8 4 2" xfId="41759"/>
    <cellStyle name="Sub-total 8 4 2" xfId="41760"/>
    <cellStyle name="Subtotal 8 4 3" xfId="41761"/>
    <cellStyle name="Sub-total 8 4 3" xfId="41762"/>
    <cellStyle name="Subtotal 8 4 4" xfId="41763"/>
    <cellStyle name="Sub-total 8 4 4" xfId="41764"/>
    <cellStyle name="Subtotal 8 4 5" xfId="41765"/>
    <cellStyle name="Sub-total 8 4 5" xfId="41766"/>
    <cellStyle name="Subtotal 8 4 6" xfId="41767"/>
    <cellStyle name="Sub-total 8 4 6" xfId="41768"/>
    <cellStyle name="Subtotal 8 5" xfId="41769"/>
    <cellStyle name="Sub-total 8 5" xfId="41770"/>
    <cellStyle name="Subtotal 8 5 2" xfId="41771"/>
    <cellStyle name="Sub-total 8 5 2" xfId="41772"/>
    <cellStyle name="Subtotal 8 5 3" xfId="41773"/>
    <cellStyle name="Sub-total 8 5 3" xfId="41774"/>
    <cellStyle name="Subtotal 8 5 4" xfId="41775"/>
    <cellStyle name="Sub-total 8 5 4" xfId="41776"/>
    <cellStyle name="Subtotal 8 5 5" xfId="41777"/>
    <cellStyle name="Sub-total 8 5 5" xfId="41778"/>
    <cellStyle name="Subtotal 8 5 6" xfId="41779"/>
    <cellStyle name="Sub-total 8 5 6" xfId="41780"/>
    <cellStyle name="Subtotal 8 6" xfId="41781"/>
    <cellStyle name="Sub-total 8 6" xfId="41782"/>
    <cellStyle name="Subtotal 8 6 2" xfId="41783"/>
    <cellStyle name="Sub-total 8 6 2" xfId="41784"/>
    <cellStyle name="Subtotal 8 6 3" xfId="41785"/>
    <cellStyle name="Sub-total 8 6 3" xfId="41786"/>
    <cellStyle name="Subtotal 8 6 4" xfId="41787"/>
    <cellStyle name="Sub-total 8 6 4" xfId="41788"/>
    <cellStyle name="Subtotal 8 6 5" xfId="41789"/>
    <cellStyle name="Sub-total 8 6 5" xfId="41790"/>
    <cellStyle name="Subtotal 8 6 6" xfId="41791"/>
    <cellStyle name="Sub-total 8 6 6" xfId="41792"/>
    <cellStyle name="Subtotal 8 7" xfId="41793"/>
    <cellStyle name="Sub-total 8 7" xfId="41794"/>
    <cellStyle name="Subtotal 8 7 2" xfId="41795"/>
    <cellStyle name="Sub-total 8 7 2" xfId="41796"/>
    <cellStyle name="Subtotal 8 7 3" xfId="41797"/>
    <cellStyle name="Sub-total 8 7 3" xfId="41798"/>
    <cellStyle name="Subtotal 8 7 4" xfId="41799"/>
    <cellStyle name="Sub-total 8 7 4" xfId="41800"/>
    <cellStyle name="Subtotal 8 7 5" xfId="41801"/>
    <cellStyle name="Sub-total 8 7 5" xfId="41802"/>
    <cellStyle name="Subtotal 8 7 6" xfId="41803"/>
    <cellStyle name="Sub-total 8 7 6" xfId="41804"/>
    <cellStyle name="Subtotal 8 8" xfId="41805"/>
    <cellStyle name="Sub-total 8 8" xfId="41806"/>
    <cellStyle name="Subtotal 8 8 2" xfId="41807"/>
    <cellStyle name="Sub-total 8 8 2" xfId="41808"/>
    <cellStyle name="Subtotal 8 8 3" xfId="41809"/>
    <cellStyle name="Sub-total 8 8 3" xfId="41810"/>
    <cellStyle name="Subtotal 8 8 4" xfId="41811"/>
    <cellStyle name="Sub-total 8 8 4" xfId="41812"/>
    <cellStyle name="Subtotal 8 8 5" xfId="41813"/>
    <cellStyle name="Sub-total 8 8 5" xfId="41814"/>
    <cellStyle name="Subtotal 8 8 6" xfId="41815"/>
    <cellStyle name="Sub-total 8 8 6" xfId="41816"/>
    <cellStyle name="Subtotal 8 9" xfId="41817"/>
    <cellStyle name="Sub-total 8 9" xfId="41818"/>
    <cellStyle name="Subtotal 8 9 2" xfId="41819"/>
    <cellStyle name="Sub-total 8 9 2" xfId="41820"/>
    <cellStyle name="Subtotal 8 9 3" xfId="41821"/>
    <cellStyle name="Sub-total 8 9 3" xfId="41822"/>
    <cellStyle name="Subtotal 8 9 4" xfId="41823"/>
    <cellStyle name="Sub-total 8 9 4" xfId="41824"/>
    <cellStyle name="Subtotal 8 9 5" xfId="41825"/>
    <cellStyle name="Sub-total 8 9 5" xfId="41826"/>
    <cellStyle name="Subtotal 8 9 6" xfId="41827"/>
    <cellStyle name="Sub-total 8 9 6" xfId="41828"/>
    <cellStyle name="Subtotal 9" xfId="41829"/>
    <cellStyle name="Sub-total 9" xfId="41830"/>
    <cellStyle name="Subtotal 9 10" xfId="41831"/>
    <cellStyle name="Sub-total 9 10" xfId="41832"/>
    <cellStyle name="Subtotal 9 10 2" xfId="41833"/>
    <cellStyle name="Sub-total 9 10 2" xfId="41834"/>
    <cellStyle name="Subtotal 9 10 3" xfId="41835"/>
    <cellStyle name="Sub-total 9 10 3" xfId="41836"/>
    <cellStyle name="Subtotal 9 10 4" xfId="41837"/>
    <cellStyle name="Sub-total 9 10 4" xfId="41838"/>
    <cellStyle name="Subtotal 9 10 5" xfId="41839"/>
    <cellStyle name="Sub-total 9 10 5" xfId="41840"/>
    <cellStyle name="Subtotal 9 10 6" xfId="41841"/>
    <cellStyle name="Sub-total 9 10 6" xfId="41842"/>
    <cellStyle name="Subtotal 9 11" xfId="41843"/>
    <cellStyle name="Sub-total 9 11" xfId="41844"/>
    <cellStyle name="Subtotal 9 11 2" xfId="41845"/>
    <cellStyle name="Sub-total 9 11 2" xfId="41846"/>
    <cellStyle name="Subtotal 9 11 3" xfId="41847"/>
    <cellStyle name="Sub-total 9 11 3" xfId="41848"/>
    <cellStyle name="Subtotal 9 11 4" xfId="41849"/>
    <cellStyle name="Sub-total 9 11 4" xfId="41850"/>
    <cellStyle name="Subtotal 9 11 5" xfId="41851"/>
    <cellStyle name="Sub-total 9 11 5" xfId="41852"/>
    <cellStyle name="Subtotal 9 11 6" xfId="41853"/>
    <cellStyle name="Sub-total 9 11 6" xfId="41854"/>
    <cellStyle name="Subtotal 9 12" xfId="41855"/>
    <cellStyle name="Sub-total 9 12" xfId="41856"/>
    <cellStyle name="Subtotal 9 12 2" xfId="41857"/>
    <cellStyle name="Sub-total 9 12 2" xfId="41858"/>
    <cellStyle name="Subtotal 9 12 3" xfId="41859"/>
    <cellStyle name="Sub-total 9 12 3" xfId="41860"/>
    <cellStyle name="Subtotal 9 12 4" xfId="41861"/>
    <cellStyle name="Sub-total 9 12 4" xfId="41862"/>
    <cellStyle name="Subtotal 9 12 5" xfId="41863"/>
    <cellStyle name="Sub-total 9 12 5" xfId="41864"/>
    <cellStyle name="Subtotal 9 12 6" xfId="41865"/>
    <cellStyle name="Sub-total 9 12 6" xfId="41866"/>
    <cellStyle name="Subtotal 9 13" xfId="41867"/>
    <cellStyle name="Sub-total 9 13" xfId="41868"/>
    <cellStyle name="Subtotal 9 13 2" xfId="41869"/>
    <cellStyle name="Sub-total 9 13 2" xfId="41870"/>
    <cellStyle name="Subtotal 9 13 3" xfId="41871"/>
    <cellStyle name="Sub-total 9 13 3" xfId="41872"/>
    <cellStyle name="Subtotal 9 13 4" xfId="41873"/>
    <cellStyle name="Sub-total 9 13 4" xfId="41874"/>
    <cellStyle name="Subtotal 9 13 5" xfId="41875"/>
    <cellStyle name="Sub-total 9 13 5" xfId="41876"/>
    <cellStyle name="Subtotal 9 13 6" xfId="41877"/>
    <cellStyle name="Sub-total 9 13 6" xfId="41878"/>
    <cellStyle name="Subtotal 9 14" xfId="41879"/>
    <cellStyle name="Sub-total 9 14" xfId="41880"/>
    <cellStyle name="Subtotal 9 15" xfId="41881"/>
    <cellStyle name="Sub-total 9 15" xfId="41882"/>
    <cellStyle name="Subtotal 9 16" xfId="41883"/>
    <cellStyle name="Sub-total 9 16" xfId="41884"/>
    <cellStyle name="Subtotal 9 17" xfId="41885"/>
    <cellStyle name="Sub-total 9 17" xfId="41886"/>
    <cellStyle name="Subtotal 9 18" xfId="41887"/>
    <cellStyle name="Sub-total 9 18" xfId="41888"/>
    <cellStyle name="Subtotal 9 2" xfId="41889"/>
    <cellStyle name="Sub-total 9 2" xfId="41890"/>
    <cellStyle name="Subtotal 9 2 2" xfId="41891"/>
    <cellStyle name="Sub-total 9 2 2" xfId="41892"/>
    <cellStyle name="Subtotal 9 2 3" xfId="41893"/>
    <cellStyle name="Sub-total 9 2 3" xfId="41894"/>
    <cellStyle name="Subtotal 9 2 4" xfId="41895"/>
    <cellStyle name="Sub-total 9 2 4" xfId="41896"/>
    <cellStyle name="Subtotal 9 2 5" xfId="41897"/>
    <cellStyle name="Sub-total 9 2 5" xfId="41898"/>
    <cellStyle name="Subtotal 9 2 6" xfId="41899"/>
    <cellStyle name="Sub-total 9 2 6" xfId="41900"/>
    <cellStyle name="Subtotal 9 3" xfId="41901"/>
    <cellStyle name="Sub-total 9 3" xfId="41902"/>
    <cellStyle name="Subtotal 9 3 2" xfId="41903"/>
    <cellStyle name="Sub-total 9 3 2" xfId="41904"/>
    <cellStyle name="Subtotal 9 3 3" xfId="41905"/>
    <cellStyle name="Sub-total 9 3 3" xfId="41906"/>
    <cellStyle name="Subtotal 9 3 4" xfId="41907"/>
    <cellStyle name="Sub-total 9 3 4" xfId="41908"/>
    <cellStyle name="Subtotal 9 3 5" xfId="41909"/>
    <cellStyle name="Sub-total 9 3 5" xfId="41910"/>
    <cellStyle name="Subtotal 9 3 6" xfId="41911"/>
    <cellStyle name="Sub-total 9 3 6" xfId="41912"/>
    <cellStyle name="Subtotal 9 4" xfId="41913"/>
    <cellStyle name="Sub-total 9 4" xfId="41914"/>
    <cellStyle name="Subtotal 9 4 2" xfId="41915"/>
    <cellStyle name="Sub-total 9 4 2" xfId="41916"/>
    <cellStyle name="Subtotal 9 4 3" xfId="41917"/>
    <cellStyle name="Sub-total 9 4 3" xfId="41918"/>
    <cellStyle name="Subtotal 9 4 4" xfId="41919"/>
    <cellStyle name="Sub-total 9 4 4" xfId="41920"/>
    <cellStyle name="Subtotal 9 4 5" xfId="41921"/>
    <cellStyle name="Sub-total 9 4 5" xfId="41922"/>
    <cellStyle name="Subtotal 9 4 6" xfId="41923"/>
    <cellStyle name="Sub-total 9 4 6" xfId="41924"/>
    <cellStyle name="Subtotal 9 5" xfId="41925"/>
    <cellStyle name="Sub-total 9 5" xfId="41926"/>
    <cellStyle name="Subtotal 9 5 2" xfId="41927"/>
    <cellStyle name="Sub-total 9 5 2" xfId="41928"/>
    <cellStyle name="Subtotal 9 5 3" xfId="41929"/>
    <cellStyle name="Sub-total 9 5 3" xfId="41930"/>
    <cellStyle name="Subtotal 9 5 4" xfId="41931"/>
    <cellStyle name="Sub-total 9 5 4" xfId="41932"/>
    <cellStyle name="Subtotal 9 5 5" xfId="41933"/>
    <cellStyle name="Sub-total 9 5 5" xfId="41934"/>
    <cellStyle name="Subtotal 9 5 6" xfId="41935"/>
    <cellStyle name="Sub-total 9 5 6" xfId="41936"/>
    <cellStyle name="Subtotal 9 6" xfId="41937"/>
    <cellStyle name="Sub-total 9 6" xfId="41938"/>
    <cellStyle name="Subtotal 9 6 2" xfId="41939"/>
    <cellStyle name="Sub-total 9 6 2" xfId="41940"/>
    <cellStyle name="Subtotal 9 6 3" xfId="41941"/>
    <cellStyle name="Sub-total 9 6 3" xfId="41942"/>
    <cellStyle name="Subtotal 9 6 4" xfId="41943"/>
    <cellStyle name="Sub-total 9 6 4" xfId="41944"/>
    <cellStyle name="Subtotal 9 6 5" xfId="41945"/>
    <cellStyle name="Sub-total 9 6 5" xfId="41946"/>
    <cellStyle name="Subtotal 9 6 6" xfId="41947"/>
    <cellStyle name="Sub-total 9 6 6" xfId="41948"/>
    <cellStyle name="Subtotal 9 7" xfId="41949"/>
    <cellStyle name="Sub-total 9 7" xfId="41950"/>
    <cellStyle name="Subtotal 9 7 2" xfId="41951"/>
    <cellStyle name="Sub-total 9 7 2" xfId="41952"/>
    <cellStyle name="Subtotal 9 7 3" xfId="41953"/>
    <cellStyle name="Sub-total 9 7 3" xfId="41954"/>
    <cellStyle name="Subtotal 9 7 4" xfId="41955"/>
    <cellStyle name="Sub-total 9 7 4" xfId="41956"/>
    <cellStyle name="Subtotal 9 7 5" xfId="41957"/>
    <cellStyle name="Sub-total 9 7 5" xfId="41958"/>
    <cellStyle name="Subtotal 9 7 6" xfId="41959"/>
    <cellStyle name="Sub-total 9 7 6" xfId="41960"/>
    <cellStyle name="Subtotal 9 8" xfId="41961"/>
    <cellStyle name="Sub-total 9 8" xfId="41962"/>
    <cellStyle name="Subtotal 9 8 2" xfId="41963"/>
    <cellStyle name="Sub-total 9 8 2" xfId="41964"/>
    <cellStyle name="Subtotal 9 8 3" xfId="41965"/>
    <cellStyle name="Sub-total 9 8 3" xfId="41966"/>
    <cellStyle name="Subtotal 9 8 4" xfId="41967"/>
    <cellStyle name="Sub-total 9 8 4" xfId="41968"/>
    <cellStyle name="Subtotal 9 8 5" xfId="41969"/>
    <cellStyle name="Sub-total 9 8 5" xfId="41970"/>
    <cellStyle name="Subtotal 9 8 6" xfId="41971"/>
    <cellStyle name="Sub-total 9 8 6" xfId="41972"/>
    <cellStyle name="Subtotal 9 9" xfId="41973"/>
    <cellStyle name="Sub-total 9 9" xfId="41974"/>
    <cellStyle name="Subtotal 9 9 2" xfId="41975"/>
    <cellStyle name="Sub-total 9 9 2" xfId="41976"/>
    <cellStyle name="Subtotal 9 9 3" xfId="41977"/>
    <cellStyle name="Sub-total 9 9 3" xfId="41978"/>
    <cellStyle name="Subtotal 9 9 4" xfId="41979"/>
    <cellStyle name="Sub-total 9 9 4" xfId="41980"/>
    <cellStyle name="Subtotal 9 9 5" xfId="41981"/>
    <cellStyle name="Sub-total 9 9 5" xfId="41982"/>
    <cellStyle name="Subtotal 9 9 6" xfId="41983"/>
    <cellStyle name="Sub-total 9 9 6" xfId="41984"/>
    <cellStyle name="Table Data" xfId="41985"/>
    <cellStyle name="Table Headings Bold" xfId="41986"/>
    <cellStyle name="taples Plaza" xfId="41987"/>
    <cellStyle name="taples Plaza 2" xfId="41988"/>
    <cellStyle name="taples Plaza 3" xfId="41989"/>
    <cellStyle name="Test" xfId="41990"/>
    <cellStyle name="Test 2" xfId="41991"/>
    <cellStyle name="Tickmark" xfId="41992"/>
    <cellStyle name="Title 2" xfId="41993"/>
    <cellStyle name="Title 2 2" xfId="41994"/>
    <cellStyle name="Title 2 2 2" xfId="41995"/>
    <cellStyle name="Title 2 2 2 2" xfId="41996"/>
    <cellStyle name="Title 2 2 2 2 2" xfId="41997"/>
    <cellStyle name="Title 2 2 2 3" xfId="41998"/>
    <cellStyle name="Title 2 2 2 4" xfId="41999"/>
    <cellStyle name="Title 2 2 2 5" xfId="42000"/>
    <cellStyle name="Title 2 2 3" xfId="42001"/>
    <cellStyle name="Title 2 2 3 2" xfId="42002"/>
    <cellStyle name="Title 2 2 3 2 2" xfId="42003"/>
    <cellStyle name="Title 2 2 3 3" xfId="42004"/>
    <cellStyle name="Title 2 2 4" xfId="42005"/>
    <cellStyle name="Title 2 2 4 2" xfId="42006"/>
    <cellStyle name="Title 2 2 5" xfId="42007"/>
    <cellStyle name="Title 2 2 6" xfId="42008"/>
    <cellStyle name="Title 2 3" xfId="42009"/>
    <cellStyle name="Title 2 3 2" xfId="42010"/>
    <cellStyle name="Title 2 3 2 2" xfId="42011"/>
    <cellStyle name="Title 2 3 2 2 2" xfId="42012"/>
    <cellStyle name="Title 2 3 2 3" xfId="42013"/>
    <cellStyle name="Title 2 3 2 4" xfId="42014"/>
    <cellStyle name="Title 2 3 3" xfId="42015"/>
    <cellStyle name="Title 2 3 3 2" xfId="42016"/>
    <cellStyle name="Title 2 3 3 3" xfId="42017"/>
    <cellStyle name="Title 2 3 4" xfId="42018"/>
    <cellStyle name="Title 2 3 4 2" xfId="42019"/>
    <cellStyle name="Title 2 3 5" xfId="42020"/>
    <cellStyle name="Title 2 4" xfId="42021"/>
    <cellStyle name="Title 2 4 2" xfId="42022"/>
    <cellStyle name="Title 2 4 2 2" xfId="42023"/>
    <cellStyle name="Title 2 4 3" xfId="42024"/>
    <cellStyle name="Title 2 4 4" xfId="42025"/>
    <cellStyle name="Title 2 5" xfId="42026"/>
    <cellStyle name="Title 2 5 2" xfId="42027"/>
    <cellStyle name="Title 2 5 3" xfId="42028"/>
    <cellStyle name="Title 2 6" xfId="42029"/>
    <cellStyle name="Title 2 6 2" xfId="42030"/>
    <cellStyle name="Title 2 7" xfId="42031"/>
    <cellStyle name="Title 2 8" xfId="42032"/>
    <cellStyle name="Title 3" xfId="42033"/>
    <cellStyle name="Title 3 2" xfId="42034"/>
    <cellStyle name="Title 3 2 2" xfId="42035"/>
    <cellStyle name="Title 3 2 2 2" xfId="42036"/>
    <cellStyle name="Title 3 2 3" xfId="42037"/>
    <cellStyle name="Title 3 2 4" xfId="42038"/>
    <cellStyle name="Title 3 3" xfId="42039"/>
    <cellStyle name="Title 3 3 2" xfId="42040"/>
    <cellStyle name="Title 3 3 2 2" xfId="42041"/>
    <cellStyle name="Title 3 3 3" xfId="42042"/>
    <cellStyle name="Title 3 4" xfId="42043"/>
    <cellStyle name="Title 3 4 2" xfId="42044"/>
    <cellStyle name="Title 3 5" xfId="42045"/>
    <cellStyle name="Title 3 6" xfId="42046"/>
    <cellStyle name="Title 4" xfId="42047"/>
    <cellStyle name="Title 4 2" xfId="42048"/>
    <cellStyle name="Title 4 2 2" xfId="42049"/>
    <cellStyle name="Title 4 2 2 2" xfId="42050"/>
    <cellStyle name="Title 4 2 3" xfId="42051"/>
    <cellStyle name="Title 4 2 4" xfId="42052"/>
    <cellStyle name="Title 4 3" xfId="42053"/>
    <cellStyle name="Title 4 3 2" xfId="42054"/>
    <cellStyle name="Title 4 3 3" xfId="42055"/>
    <cellStyle name="Title 4 4" xfId="42056"/>
    <cellStyle name="Title 4 4 2" xfId="42057"/>
    <cellStyle name="Title 5" xfId="42058"/>
    <cellStyle name="Title 5 2" xfId="42059"/>
    <cellStyle name="Title 5 2 2" xfId="42060"/>
    <cellStyle name="Title 5 2 3" xfId="42061"/>
    <cellStyle name="Title 5 3" xfId="42062"/>
    <cellStyle name="Title 5 3 2" xfId="42063"/>
    <cellStyle name="Title 5 4" xfId="42064"/>
    <cellStyle name="Title 6" xfId="42065"/>
    <cellStyle name="Title 6 2" xfId="42066"/>
    <cellStyle name="Title 6 2 2" xfId="42067"/>
    <cellStyle name="Title 6 3" xfId="42068"/>
    <cellStyle name="Title 7" xfId="42069"/>
    <cellStyle name="Title 7 2" xfId="42070"/>
    <cellStyle name="Title 8" xfId="42071"/>
    <cellStyle name="Title 8 2" xfId="42072"/>
    <cellStyle name="Title 9" xfId="42073"/>
    <cellStyle name="Title: - Style3" xfId="42074"/>
    <cellStyle name="Title: - Style3 2" xfId="42075"/>
    <cellStyle name="Title: - Style4" xfId="42076"/>
    <cellStyle name="Title: - Style4 2" xfId="42077"/>
    <cellStyle name="Title: Major" xfId="42078"/>
    <cellStyle name="Title: Major 2" xfId="42079"/>
    <cellStyle name="Title: Major 2 2" xfId="42080"/>
    <cellStyle name="Title: Major 2 2 2" xfId="42081"/>
    <cellStyle name="Title: Major 2 2 2 2" xfId="42082"/>
    <cellStyle name="Title: Major 2 2 3" xfId="42083"/>
    <cellStyle name="Title: Major 2 2 4" xfId="42084"/>
    <cellStyle name="Title: Major 2 3" xfId="42085"/>
    <cellStyle name="Title: Major 2 3 2" xfId="42086"/>
    <cellStyle name="Title: Major 2 4" xfId="42087"/>
    <cellStyle name="Title: Major 2 4 2" xfId="42088"/>
    <cellStyle name="Title: Major 3" xfId="42089"/>
    <cellStyle name="Title: Major 3 2" xfId="42090"/>
    <cellStyle name="Title: Major 3 2 2" xfId="42091"/>
    <cellStyle name="Title: Major 3 3" xfId="42092"/>
    <cellStyle name="Title: Major 4" xfId="42093"/>
    <cellStyle name="Title: Major 4 2" xfId="42094"/>
    <cellStyle name="Title: Major 4 3" xfId="42095"/>
    <cellStyle name="Title: Major 5" xfId="42096"/>
    <cellStyle name="Title: Major 5 2" xfId="42097"/>
    <cellStyle name="Title: Major 6" xfId="42098"/>
    <cellStyle name="Title: Minor" xfId="42099"/>
    <cellStyle name="Title: Minor 2" xfId="42100"/>
    <cellStyle name="Title: Minor 2 2" xfId="42101"/>
    <cellStyle name="Title: Minor 2 2 2" xfId="42102"/>
    <cellStyle name="Title: Minor 2 2 2 2" xfId="42103"/>
    <cellStyle name="Title: Minor 2 2 3" xfId="42104"/>
    <cellStyle name="Title: Minor 2 2 4" xfId="42105"/>
    <cellStyle name="Title: Minor 2 3" xfId="42106"/>
    <cellStyle name="Title: Minor 2 3 2" xfId="42107"/>
    <cellStyle name="Title: Minor 2 4" xfId="42108"/>
    <cellStyle name="Title: Minor 3" xfId="42109"/>
    <cellStyle name="Title: Minor 3 2" xfId="42110"/>
    <cellStyle name="Title: Minor 3 2 2" xfId="42111"/>
    <cellStyle name="Title: Minor 3 3" xfId="42112"/>
    <cellStyle name="Title: Minor 3 4" xfId="42113"/>
    <cellStyle name="Title: Minor 4" xfId="42114"/>
    <cellStyle name="Title: Minor 4 2" xfId="42115"/>
    <cellStyle name="Title: Minor 5" xfId="42116"/>
    <cellStyle name="Title: Minor 5 2" xfId="42117"/>
    <cellStyle name="Title: Minor 6" xfId="42118"/>
    <cellStyle name="Title: Minor_Electric Rev Req Model (2009 GRC) Rebuttal" xfId="42119"/>
    <cellStyle name="Title: Worksheet" xfId="42120"/>
    <cellStyle name="Title: Worksheet 2" xfId="42121"/>
    <cellStyle name="Title: Worksheet 2 2" xfId="42122"/>
    <cellStyle name="Title: Worksheet 2 2 2" xfId="42123"/>
    <cellStyle name="Title: Worksheet 2 3" xfId="42124"/>
    <cellStyle name="Title: Worksheet 2 4" xfId="42125"/>
    <cellStyle name="Title: Worksheet 3" xfId="42126"/>
    <cellStyle name="Title: Worksheet 3 2" xfId="42127"/>
    <cellStyle name="Title: Worksheet 3 3" xfId="42128"/>
    <cellStyle name="Title: Worksheet 4" xfId="42129"/>
    <cellStyle name="Title: Worksheet 4 2" xfId="42130"/>
    <cellStyle name="Title: Worksheet 5" xfId="42131"/>
    <cellStyle name="Titles" xfId="42132"/>
    <cellStyle name="Total 10" xfId="42133"/>
    <cellStyle name="Total 2" xfId="42134"/>
    <cellStyle name="Total 2 2" xfId="42135"/>
    <cellStyle name="Total 2 2 2" xfId="42136"/>
    <cellStyle name="Total 2 2 2 2" xfId="42137"/>
    <cellStyle name="Total 2 2 2 2 2" xfId="42138"/>
    <cellStyle name="Total 2 2 2 3" xfId="42139"/>
    <cellStyle name="Total 2 2 2 4" xfId="42140"/>
    <cellStyle name="Total 2 2 2 5" xfId="42141"/>
    <cellStyle name="Total 2 2 2 6" xfId="42142"/>
    <cellStyle name="Total 2 2 2 7" xfId="42143"/>
    <cellStyle name="Total 2 2 2 8" xfId="42144"/>
    <cellStyle name="Total 2 2 3" xfId="42145"/>
    <cellStyle name="Total 2 2 3 2" xfId="42146"/>
    <cellStyle name="Total 2 2 3 2 2" xfId="42147"/>
    <cellStyle name="Total 2 2 3 3" xfId="42148"/>
    <cellStyle name="Total 2 2 4" xfId="42149"/>
    <cellStyle name="Total 2 2 4 2" xfId="42150"/>
    <cellStyle name="Total 2 2 5" xfId="42151"/>
    <cellStyle name="Total 2 2 6" xfId="42152"/>
    <cellStyle name="Total 2 3" xfId="42153"/>
    <cellStyle name="Total 2 3 10" xfId="42154"/>
    <cellStyle name="Total 2 3 11" xfId="42155"/>
    <cellStyle name="Total 2 3 2" xfId="42156"/>
    <cellStyle name="Total 2 3 2 2" xfId="42157"/>
    <cellStyle name="Total 2 3 2 2 2" xfId="42158"/>
    <cellStyle name="Total 2 3 2 3" xfId="42159"/>
    <cellStyle name="Total 2 3 2 3 2" xfId="42160"/>
    <cellStyle name="Total 2 3 2 4" xfId="42161"/>
    <cellStyle name="Total 2 3 2 5" xfId="42162"/>
    <cellStyle name="Total 2 3 2 6" xfId="42163"/>
    <cellStyle name="Total 2 3 2 7" xfId="42164"/>
    <cellStyle name="Total 2 3 3" xfId="42165"/>
    <cellStyle name="Total 2 3 3 2" xfId="42166"/>
    <cellStyle name="Total 2 3 3 2 2" xfId="42167"/>
    <cellStyle name="Total 2 3 3 3" xfId="42168"/>
    <cellStyle name="Total 2 3 3 4" xfId="42169"/>
    <cellStyle name="Total 2 3 3 5" xfId="42170"/>
    <cellStyle name="Total 2 3 3 6" xfId="42171"/>
    <cellStyle name="Total 2 3 3 7" xfId="42172"/>
    <cellStyle name="Total 2 3 4" xfId="42173"/>
    <cellStyle name="Total 2 3 4 2" xfId="42174"/>
    <cellStyle name="Total 2 3 4 3" xfId="42175"/>
    <cellStyle name="Total 2 3 4 4" xfId="42176"/>
    <cellStyle name="Total 2 3 4 5" xfId="42177"/>
    <cellStyle name="Total 2 3 4 6" xfId="42178"/>
    <cellStyle name="Total 2 3 4 7" xfId="42179"/>
    <cellStyle name="Total 2 3 5" xfId="42180"/>
    <cellStyle name="Total 2 3 5 2" xfId="42181"/>
    <cellStyle name="Total 2 3 6" xfId="42182"/>
    <cellStyle name="Total 2 3 7" xfId="42183"/>
    <cellStyle name="Total 2 3 8" xfId="42184"/>
    <cellStyle name="Total 2 3 9" xfId="42185"/>
    <cellStyle name="Total 2 4" xfId="42186"/>
    <cellStyle name="Total 2 4 2" xfId="42187"/>
    <cellStyle name="Total 2 4 2 2" xfId="42188"/>
    <cellStyle name="Total 2 4 2 3" xfId="42189"/>
    <cellStyle name="Total 2 4 3" xfId="42190"/>
    <cellStyle name="Total 2 4 4" xfId="42191"/>
    <cellStyle name="Total 2 5" xfId="42192"/>
    <cellStyle name="Total 2 5 2" xfId="42193"/>
    <cellStyle name="Total 2 5 2 2" xfId="42194"/>
    <cellStyle name="Total 2 5 3" xfId="42195"/>
    <cellStyle name="Total 2 5 4" xfId="42196"/>
    <cellStyle name="Total 2 6" xfId="42197"/>
    <cellStyle name="Total 2 6 2" xfId="42198"/>
    <cellStyle name="Total 2 7" xfId="42199"/>
    <cellStyle name="Total 2 8" xfId="42200"/>
    <cellStyle name="Total 3" xfId="42201"/>
    <cellStyle name="Total 3 2" xfId="42202"/>
    <cellStyle name="Total 3 2 2" xfId="42203"/>
    <cellStyle name="Total 3 2 2 2" xfId="42204"/>
    <cellStyle name="Total 3 2 3" xfId="42205"/>
    <cellStyle name="Total 3 2 3 2" xfId="42206"/>
    <cellStyle name="Total 3 2 4" xfId="42207"/>
    <cellStyle name="Total 3 2 5" xfId="42208"/>
    <cellStyle name="Total 3 2 6" xfId="42209"/>
    <cellStyle name="Total 3 2 7" xfId="42210"/>
    <cellStyle name="Total 3 2 8" xfId="42211"/>
    <cellStyle name="Total 3 3" xfId="42212"/>
    <cellStyle name="Total 3 3 2" xfId="42213"/>
    <cellStyle name="Total 3 3 2 2" xfId="42214"/>
    <cellStyle name="Total 3 3 3" xfId="42215"/>
    <cellStyle name="Total 3 3 4" xfId="42216"/>
    <cellStyle name="Total 3 3 5" xfId="42217"/>
    <cellStyle name="Total 3 3 6" xfId="42218"/>
    <cellStyle name="Total 3 3 7" xfId="42219"/>
    <cellStyle name="Total 3 4" xfId="42220"/>
    <cellStyle name="Total 3 4 2" xfId="42221"/>
    <cellStyle name="Total 3 4 3" xfId="42222"/>
    <cellStyle name="Total 3 4 4" xfId="42223"/>
    <cellStyle name="Total 3 4 5" xfId="42224"/>
    <cellStyle name="Total 3 4 6" xfId="42225"/>
    <cellStyle name="Total 3 4 7" xfId="42226"/>
    <cellStyle name="Total 3 5" xfId="42227"/>
    <cellStyle name="Total 3 6" xfId="42228"/>
    <cellStyle name="Total 4" xfId="42229"/>
    <cellStyle name="Total 4 2" xfId="42230"/>
    <cellStyle name="Total 4 2 10" xfId="42231"/>
    <cellStyle name="Total 4 2 2" xfId="42232"/>
    <cellStyle name="Total 4 2 2 2" xfId="42233"/>
    <cellStyle name="Total 4 2 3" xfId="42234"/>
    <cellStyle name="Total 4 2 4" xfId="42235"/>
    <cellStyle name="Total 4 2 5" xfId="42236"/>
    <cellStyle name="Total 4 2 6" xfId="42237"/>
    <cellStyle name="Total 4 2 7" xfId="42238"/>
    <cellStyle name="Total 4 2 8" xfId="42239"/>
    <cellStyle name="Total 4 2 9" xfId="42240"/>
    <cellStyle name="Total 4 3" xfId="42241"/>
    <cellStyle name="Total 4 3 2" xfId="42242"/>
    <cellStyle name="Total 4 4" xfId="42243"/>
    <cellStyle name="Total 4 5" xfId="42244"/>
    <cellStyle name="Total 5" xfId="42245"/>
    <cellStyle name="Total 5 2" xfId="42246"/>
    <cellStyle name="Total 5 2 2" xfId="42247"/>
    <cellStyle name="Total 5 2 3" xfId="42248"/>
    <cellStyle name="Total 5 3" xfId="42249"/>
    <cellStyle name="Total 5 3 2" xfId="42250"/>
    <cellStyle name="Total 5 4" xfId="42251"/>
    <cellStyle name="Total 5 5" xfId="42252"/>
    <cellStyle name="Total 5 6" xfId="42253"/>
    <cellStyle name="Total 5 7" xfId="42254"/>
    <cellStyle name="Total 5 8" xfId="42255"/>
    <cellStyle name="Total 5 9" xfId="42256"/>
    <cellStyle name="Total 6" xfId="42257"/>
    <cellStyle name="Total 6 2" xfId="42258"/>
    <cellStyle name="Total 7" xfId="42259"/>
    <cellStyle name="Total 7 2" xfId="42260"/>
    <cellStyle name="Total 8" xfId="42261"/>
    <cellStyle name="Total 9" xfId="42262"/>
    <cellStyle name="Total 9 2" xfId="42263"/>
    <cellStyle name="Total4 - Style4" xfId="42264"/>
    <cellStyle name="Total4 - Style4 2" xfId="42265"/>
    <cellStyle name="Total4 - Style4 2 10" xfId="42266"/>
    <cellStyle name="Total4 - Style4 2 2" xfId="42267"/>
    <cellStyle name="Total4 - Style4 2 2 2" xfId="42268"/>
    <cellStyle name="Total4 - Style4 2 3" xfId="42269"/>
    <cellStyle name="Total4 - Style4 2 4" xfId="42270"/>
    <cellStyle name="Total4 - Style4 2 5" xfId="42271"/>
    <cellStyle name="Total4 - Style4 2 6" xfId="42272"/>
    <cellStyle name="Total4 - Style4 2 7" xfId="42273"/>
    <cellStyle name="Total4 - Style4 2 8" xfId="42274"/>
    <cellStyle name="Total4 - Style4 2 9" xfId="42275"/>
    <cellStyle name="Total4 - Style4 3" xfId="42276"/>
    <cellStyle name="Total4 - Style4 3 2" xfId="42277"/>
    <cellStyle name="Total4 - Style4 3 2 2" xfId="42278"/>
    <cellStyle name="Total4 - Style4 3 3" xfId="42279"/>
    <cellStyle name="Total4 - Style4 3 4" xfId="42280"/>
    <cellStyle name="Total4 - Style4 4" xfId="42281"/>
    <cellStyle name="Total4 - Style4 4 2" xfId="42282"/>
    <cellStyle name="Total4 - Style4 5" xfId="42283"/>
    <cellStyle name="Total4 - Style4 6" xfId="42284"/>
    <cellStyle name="Total4 - Style4_Electric Rev Req Model (2009 GRC) Rebuttal" xfId="42285"/>
    <cellStyle name="Totals" xfId="42286"/>
    <cellStyle name="Totals [0]" xfId="42287"/>
    <cellStyle name="Totals [2]" xfId="42288"/>
    <cellStyle name="Totals_FWB Summary" xfId="42289"/>
    <cellStyle name="UnProtectedCalc" xfId="42290"/>
    <cellStyle name="Warning Text 10" xfId="42291"/>
    <cellStyle name="Warning Text 2" xfId="42292"/>
    <cellStyle name="Warning Text 2 2" xfId="42293"/>
    <cellStyle name="Warning Text 2 2 2" xfId="42294"/>
    <cellStyle name="Warning Text 2 2 2 2" xfId="42295"/>
    <cellStyle name="Warning Text 2 2 2 2 2" xfId="42296"/>
    <cellStyle name="Warning Text 2 2 2 3" xfId="42297"/>
    <cellStyle name="Warning Text 2 2 2 4" xfId="42298"/>
    <cellStyle name="Warning Text 2 2 2 5" xfId="42299"/>
    <cellStyle name="Warning Text 2 2 3" xfId="42300"/>
    <cellStyle name="Warning Text 2 2 3 2" xfId="42301"/>
    <cellStyle name="Warning Text 2 2 3 2 2" xfId="42302"/>
    <cellStyle name="Warning Text 2 2 3 3" xfId="42303"/>
    <cellStyle name="Warning Text 2 2 4" xfId="42304"/>
    <cellStyle name="Warning Text 2 2 4 2" xfId="42305"/>
    <cellStyle name="Warning Text 2 2 5" xfId="42306"/>
    <cellStyle name="Warning Text 2 2 6" xfId="42307"/>
    <cellStyle name="Warning Text 2 3" xfId="42308"/>
    <cellStyle name="Warning Text 2 3 2" xfId="42309"/>
    <cellStyle name="Warning Text 2 3 2 2" xfId="42310"/>
    <cellStyle name="Warning Text 2 3 2 2 2" xfId="42311"/>
    <cellStyle name="Warning Text 2 3 2 3" xfId="42312"/>
    <cellStyle name="Warning Text 2 3 2 4" xfId="42313"/>
    <cellStyle name="Warning Text 2 3 3" xfId="42314"/>
    <cellStyle name="Warning Text 2 3 3 2" xfId="42315"/>
    <cellStyle name="Warning Text 2 3 4" xfId="42316"/>
    <cellStyle name="Warning Text 2 3 4 2" xfId="42317"/>
    <cellStyle name="Warning Text 2 3 5" xfId="42318"/>
    <cellStyle name="Warning Text 2 4" xfId="42319"/>
    <cellStyle name="Warning Text 2 4 2" xfId="42320"/>
    <cellStyle name="Warning Text 2 4 2 2" xfId="42321"/>
    <cellStyle name="Warning Text 2 4 3" xfId="42322"/>
    <cellStyle name="Warning Text 2 4 4" xfId="42323"/>
    <cellStyle name="Warning Text 2 5" xfId="42324"/>
    <cellStyle name="Warning Text 2 5 2" xfId="42325"/>
    <cellStyle name="Warning Text 2 5 3" xfId="42326"/>
    <cellStyle name="Warning Text 2 6" xfId="42327"/>
    <cellStyle name="Warning Text 2 6 2" xfId="42328"/>
    <cellStyle name="Warning Text 2 7" xfId="42329"/>
    <cellStyle name="Warning Text 3" xfId="42330"/>
    <cellStyle name="Warning Text 3 2" xfId="42331"/>
    <cellStyle name="Warning Text 3 2 2" xfId="42332"/>
    <cellStyle name="Warning Text 3 2 2 2" xfId="42333"/>
    <cellStyle name="Warning Text 3 2 3" xfId="42334"/>
    <cellStyle name="Warning Text 3 2 4" xfId="42335"/>
    <cellStyle name="Warning Text 3 3" xfId="42336"/>
    <cellStyle name="Warning Text 3 3 2" xfId="42337"/>
    <cellStyle name="Warning Text 3 3 2 2" xfId="42338"/>
    <cellStyle name="Warning Text 3 3 3" xfId="42339"/>
    <cellStyle name="Warning Text 3 4" xfId="42340"/>
    <cellStyle name="Warning Text 3 4 2" xfId="42341"/>
    <cellStyle name="Warning Text 3 5" xfId="42342"/>
    <cellStyle name="Warning Text 3 6" xfId="42343"/>
    <cellStyle name="Warning Text 4" xfId="42344"/>
    <cellStyle name="Warning Text 4 2" xfId="42345"/>
    <cellStyle name="Warning Text 4 2 2" xfId="42346"/>
    <cellStyle name="Warning Text 4 2 2 2" xfId="42347"/>
    <cellStyle name="Warning Text 4 2 3" xfId="42348"/>
    <cellStyle name="Warning Text 4 2 4" xfId="42349"/>
    <cellStyle name="Warning Text 4 3" xfId="42350"/>
    <cellStyle name="Warning Text 4 3 2" xfId="42351"/>
    <cellStyle name="Warning Text 4 3 3" xfId="42352"/>
    <cellStyle name="Warning Text 4 4" xfId="42353"/>
    <cellStyle name="Warning Text 4 4 2" xfId="42354"/>
    <cellStyle name="Warning Text 5" xfId="42355"/>
    <cellStyle name="Warning Text 5 2" xfId="42356"/>
    <cellStyle name="Warning Text 5 2 2" xfId="42357"/>
    <cellStyle name="Warning Text 5 2 3" xfId="42358"/>
    <cellStyle name="Warning Text 5 3" xfId="42359"/>
    <cellStyle name="Warning Text 6" xfId="42360"/>
    <cellStyle name="Warning Text 6 2" xfId="42361"/>
    <cellStyle name="Warning Text 6 2 2" xfId="42362"/>
    <cellStyle name="Warning Text 6 3" xfId="42363"/>
    <cellStyle name="Warning Text 6 4" xfId="42364"/>
    <cellStyle name="Warning Text 7" xfId="42365"/>
    <cellStyle name="Warning Text 7 2" xfId="42366"/>
    <cellStyle name="Warning Text 8" xfId="42367"/>
    <cellStyle name="Warning Text 9" xfId="42368"/>
    <cellStyle name="Year" xfId="42369"/>
    <cellStyle name="Year 2" xfId="42370"/>
  </cellStyles>
  <dxfs count="8">
    <dxf>
      <font>
        <b/>
        <i val="0"/>
        <color theme="9" tint="-0.499984740745262"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8" tint="0.79998168889431442"/>
        </patternFill>
      </fill>
    </dxf>
    <dxf>
      <font>
        <b/>
        <i val="0"/>
        <color theme="9" tint="-0.499984740745262"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8" tint="0.79998168889431442"/>
        </patternFill>
      </fill>
    </dxf>
  </dxfs>
  <tableStyles count="0" defaultTableStyle="TableStyleMedium9" defaultPivotStyle="PivotStyleLight16"/>
  <colors>
    <mruColors>
      <color rgb="FF41EC34"/>
      <color rgb="FFFFFF99"/>
      <color rgb="FF0033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9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56.xml"/><Relationship Id="rId68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77.xml"/><Relationship Id="rId89" Type="http://schemas.openxmlformats.org/officeDocument/2006/relationships/externalLink" Target="externalLinks/externalLink82.xml"/><Relationship Id="rId16" Type="http://schemas.openxmlformats.org/officeDocument/2006/relationships/externalLink" Target="externalLinks/externalLink9.xml"/><Relationship Id="rId107" Type="http://schemas.openxmlformats.org/officeDocument/2006/relationships/customXml" Target="../customXml/item1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3.xml"/><Relationship Id="rId95" Type="http://schemas.openxmlformats.org/officeDocument/2006/relationships/externalLink" Target="externalLinks/externalLink88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theme" Target="theme/theme1.xml"/><Relationship Id="rId108" Type="http://schemas.openxmlformats.org/officeDocument/2006/relationships/customXml" Target="../customXml/item2.xml"/><Relationship Id="rId54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externalLink" Target="externalLinks/externalLink50.xml"/><Relationship Id="rId106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customXml" Target="../customXml/item3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customXml" Target="../customXml/item4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sharedStrings" Target="sharedStrings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921068</xdr:colOff>
      <xdr:row>2</xdr:row>
      <xdr:rowOff>119063</xdr:rowOff>
    </xdr:from>
    <xdr:to>
      <xdr:col>7</xdr:col>
      <xdr:colOff>581025</xdr:colOff>
      <xdr:row>3</xdr:row>
      <xdr:rowOff>180975</xdr:rowOff>
    </xdr:to>
    <xdr:sp macro="" textlink="">
      <xdr:nvSpPr>
        <xdr:cNvPr id="2" name="TextBox 1"/>
        <xdr:cNvSpPr txBox="1"/>
      </xdr:nvSpPr>
      <xdr:spPr>
        <a:xfrm>
          <a:off x="4683443" y="614363"/>
          <a:ext cx="4279582" cy="2619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REDACTED version</a:t>
          </a:r>
          <a:endParaRPr lang="en-US" sz="1100" b="0" baseline="0"/>
        </a:p>
        <a:p>
          <a:pPr algn="ctr"/>
          <a:endParaRPr lang="en-US" sz="1100" b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561767</xdr:colOff>
      <xdr:row>175</xdr:row>
      <xdr:rowOff>22413</xdr:rowOff>
    </xdr:from>
    <xdr:to>
      <xdr:col>28</xdr:col>
      <xdr:colOff>71732</xdr:colOff>
      <xdr:row>303</xdr:row>
      <xdr:rowOff>155167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54242" y="2489388"/>
          <a:ext cx="4581747" cy="2232737"/>
        </a:xfrm>
        <a:prstGeom prst="rect">
          <a:avLst/>
        </a:prstGeom>
      </xdr:spPr>
    </xdr:pic>
    <xdr:clientData/>
  </xdr:twoCellAnchor>
  <xdr:twoCellAnchor editAs="oneCell">
    <xdr:from>
      <xdr:col>22</xdr:col>
      <xdr:colOff>71719</xdr:colOff>
      <xdr:row>0</xdr:row>
      <xdr:rowOff>226358</xdr:rowOff>
    </xdr:from>
    <xdr:to>
      <xdr:col>30</xdr:col>
      <xdr:colOff>179527</xdr:colOff>
      <xdr:row>10</xdr:row>
      <xdr:rowOff>564657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70190" y="226358"/>
          <a:ext cx="4294326" cy="2713946"/>
        </a:xfrm>
        <a:prstGeom prst="rect">
          <a:avLst/>
        </a:prstGeom>
      </xdr:spPr>
    </xdr:pic>
    <xdr:clientData/>
  </xdr:twoCellAnchor>
  <xdr:twoCellAnchor editAs="oneCell">
    <xdr:from>
      <xdr:col>22</xdr:col>
      <xdr:colOff>81596</xdr:colOff>
      <xdr:row>164</xdr:row>
      <xdr:rowOff>79560</xdr:rowOff>
    </xdr:from>
    <xdr:to>
      <xdr:col>30</xdr:col>
      <xdr:colOff>89775</xdr:colOff>
      <xdr:row>305</xdr:row>
      <xdr:rowOff>101713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22146" y="7832910"/>
          <a:ext cx="4208704" cy="4451278"/>
        </a:xfrm>
        <a:prstGeom prst="rect">
          <a:avLst/>
        </a:prstGeom>
      </xdr:spPr>
    </xdr:pic>
    <xdr:clientData/>
  </xdr:twoCellAnchor>
  <xdr:twoCellAnchor editAs="oneCell">
    <xdr:from>
      <xdr:col>17</xdr:col>
      <xdr:colOff>271181</xdr:colOff>
      <xdr:row>4</xdr:row>
      <xdr:rowOff>35943</xdr:rowOff>
    </xdr:from>
    <xdr:to>
      <xdr:col>21</xdr:col>
      <xdr:colOff>325650</xdr:colOff>
      <xdr:row>10</xdr:row>
      <xdr:rowOff>528882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21769" y="914484"/>
          <a:ext cx="4032557" cy="1990045"/>
        </a:xfrm>
        <a:prstGeom prst="rect">
          <a:avLst/>
        </a:prstGeom>
      </xdr:spPr>
    </xdr:pic>
    <xdr:clientData/>
  </xdr:twoCellAnchor>
  <xdr:twoCellAnchor editAs="oneCell">
    <xdr:from>
      <xdr:col>22</xdr:col>
      <xdr:colOff>9525</xdr:colOff>
      <xdr:row>177</xdr:row>
      <xdr:rowOff>47625</xdr:rowOff>
    </xdr:from>
    <xdr:to>
      <xdr:col>34</xdr:col>
      <xdr:colOff>191573</xdr:colOff>
      <xdr:row>313</xdr:row>
      <xdr:rowOff>10216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50075" y="10334625"/>
          <a:ext cx="6363773" cy="35344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3</xdr:row>
      <xdr:rowOff>118268</xdr:rowOff>
    </xdr:from>
    <xdr:to>
      <xdr:col>4</xdr:col>
      <xdr:colOff>57150</xdr:colOff>
      <xdr:row>4</xdr:row>
      <xdr:rowOff>38100</xdr:rowOff>
    </xdr:to>
    <xdr:sp macro="" textlink="">
      <xdr:nvSpPr>
        <xdr:cNvPr id="3" name="TextBox 2"/>
        <xdr:cNvSpPr txBox="1"/>
      </xdr:nvSpPr>
      <xdr:spPr>
        <a:xfrm>
          <a:off x="990600" y="813593"/>
          <a:ext cx="4410075" cy="27225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REDACTED</a:t>
          </a:r>
          <a:r>
            <a:rPr lang="en-US" sz="1100" b="0" baseline="0"/>
            <a:t> version</a:t>
          </a:r>
          <a:endParaRPr lang="en-US" sz="1100" b="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590550</xdr:colOff>
      <xdr:row>3</xdr:row>
      <xdr:rowOff>118269</xdr:rowOff>
    </xdr:from>
    <xdr:to>
      <xdr:col>4</xdr:col>
      <xdr:colOff>219075</xdr:colOff>
      <xdr:row>4</xdr:row>
      <xdr:rowOff>19050</xdr:rowOff>
    </xdr:to>
    <xdr:sp macro="" textlink="">
      <xdr:nvSpPr>
        <xdr:cNvPr id="3" name="TextBox 2"/>
        <xdr:cNvSpPr txBox="1"/>
      </xdr:nvSpPr>
      <xdr:spPr>
        <a:xfrm>
          <a:off x="1905000" y="813594"/>
          <a:ext cx="3657600" cy="253206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REDACTED version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EWFORMS\ARCOCP\CONC_ROM\CONC_ES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0%20GTIF\Original2010GTIF-Oct\Models%20&amp;%20Adjustments%20Oct-10%20filing\3.03%203.04%20RB%20&amp;%20WC-RC%20June%2010%20Working%20Fi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0%20GTIF/Original2010GTIF-Oct/Models%20&amp;%20Adjustments%20Oct-10%20filing/3.03%203.04%20RB%20&amp;%20WC-RC%20June%2010%20Working%20Fil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2%20PCORC\Schedule%20D\Reg%20Assets%20&amp;%20Liab%20Exhibit%20D%20-TY%2012%20Mos%20Ended%20May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2%20PCORC/Schedule%20D/Reg%20Assets%20&amp;%20Liab%20Exhibit%20D%20-TY%2012%20Mos%20Ended%20May%20201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7%20GRC\Settlement\Settlement%20Workpapers\%23Electric%20Model%202017%20GRC%20(SETTLEMENT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ab0422/Local%20Settings/Temporary%20Internet%20Files/OLK181/FW_Feb_FY05_upload_format_accl_wksh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RFDRWEB/PSE%20Funding/2008/042008%20PSE%20Fund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My%20Documents/2011GRC/Lower%20Snake%20River%20Deferral/WindProforma_LSR_20110829_RateCaseTE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dmurra/Local%20Settings/Temporary%20Internet%20Files/OLK12/2007%20Strat%20Plan%20-%20v7%20Low%202007%20Capital%20(3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Tenaska%20&amp;%20Encogen%20Information/Tenaska/PCORC%20Disallowance/Tenaska%20Comparis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Quarterly%20Reporting/Misc/WC-RB%20Misc/WC-RB%20Overvi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3.05E%20&amp;%203.05G%20ALLOC%20METHOD%20working%20fil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Outlook/48VETVZH/WindProforma_LSR_20110829_RateCaseTES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T/ENCOGEN_WBOOK%20(StratPlan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kes3179/My%20Documents/_Jeff_F+G/2.0_Clients/Brown%20&amp;%20Caldwell/Lake%20Oswego%20LAKE%20FULL%20PROJECT/Lake%20Full%20Risk%20Register_20February20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Content.Outlook/QQRNG2KX/Mint%20Farm%20Proforma%20-%20020509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dmurra/Local%20Settings/Temporary%20Internet%20Files/OLK74/Goldendale%20Proforma%20-%20Curren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9%20GRC/Rebuttal%20Filing%202009/Supporting%20Data/(C)%20WHE%20Proforma%20with%20ITC%20cash%20grant%2010%20Yr%20Amort_for%20rebuttal_12070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free/Local%20Settings/Temporary%20Internet%20Files/OLK5F/Property%20Tax%20revised%20base%20on%20090508%20Actual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Original%20Filing\Dirty%20Workpapers%202019%20GRC\NEW-PSE-WP-SEF-4.00E-ELECTRIC-MODEL-19GRC-06-2019%20-%20Copy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Compliance%20Filing\Compliance%20RevReq-COS%20WP(C)%20-%20Set%20D%20(A-C%20plus%20PSE's%20EDIT)\190529-30-PSE-WP-SEF-18.00E-ELECTRIC-MODEL-REBUTTAL-19GRC-01-202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Acct/newgas/2000/Oct00/REVNEW001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siffe/Local%20Settings/Temporary%20Internet%20Files/OLK64/(C)%20WHE%20Proforma%20with%20ITC%20cash%20grant%2010%20Yr%20Amort_for%20deferral_10280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Faithful+Gould%20Project%20Controls%20Files/Lower%20Snake%20River%20Wind/Cost%20Reports/Archived%20Cost%20Reports/2010-04/Lower%20Snake%20River%20Wind/Cost%20Reports/Stokes/Cost%20Reports/Snoqulamie/Estimate/Storyline/Baseline%20&amp;%20Go%20fwd/Snoqualmie%20Cost%20Report%200907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vil\.BHAM_ENG_GIG.BHAM.WA.ANVIL\BPcp\BE7706\PMC\Pc\Estimates\BE7706%20Shroud%20Estimate(%233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cquisition/Active%20Projects/NatG_834_Mint%20Farm_Ownership/Financial/LTSA%20Analysis/Mint%20Farm%20Maintenance%20Option%20Model_wo%20duct%20fir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New%20Plant-093003/FredDispatch%209.3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Actual%20Power%20Costs/2004%20Actual%20Power%20Cos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orary%20Internet%20Files\OLK2B5\MS2%20Cost%20Report%2002-01-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GRC/2007/Workpapers/Update/DEM-WP(C)%20Costs%20not%20in%20AURORA%202007GRC%20Updat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3%20CommBasisRp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ruonga/My%20Documents/bp%20chp/KP5640%20-%20TIC%20ESTIMATE/BP%20ChP%20Sunshine%20Boilers%20Rev%200%205-16-07%20BRIS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llanc1/Local%20Settings/Temporary%20Internet%20Files/OLK4A/4-5-07%20PSE%20SPA-%20%201x7FA%20MMP%20vs%20CS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Pcp\BE8071\PMC\PC\Reports\Monthly\CR1025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0107AD_Facilities%20Relocation%20Projec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Content.Outlook/QQRNG2KX/DEM-WP(C)%20AURORA%20Scenarios%20Summary%20(2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Acquisition/Phase%202%20RFP%20Quantitative%20Analysis/PSM%20Input%20Assumptions/Gas%20Transport/Gas%20Transpor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char\AppData\Local\Microsoft\Windows\Temporary%20Internet%20Files\Content.IE5\OVT8LVFD\Documents%20and%20Settings\zmwalke\Local%20Settings\Temporary%20Internet%20Files\OLK145\Sample%20Cost%20Report_version%2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char/AppData/Local/Microsoft/Windows/Temporary%20Internet%20Files/Content.IE5/OVT8LVFD/Documents%20and%20Settings/zmwalke/Local%20Settings/Temporary%20Internet%20Files/OLK145/Sample%20Cost%20Report_version%20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7%20PCORC/TY%2012ME%2012-2006/2007%20PCORC%20JHS-4%20through%20JHS-9%20(C)%20working%20file%2003%2008%2020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OLK13BE/Goldendale%20Proforma%20-%20Curren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TREASURY/DEBT%20MANAGEMENT/Debt%20Schedules/2006/Cash%20&amp;%20Accrual%20master%20sheets/RI05%20Cash&amp;Accrual-Actu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5%20PCORC/Update%20Filing%20-%20May%202006/Working%20Files/04.06.06.Transmission%20Rate%20Bas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GRC/2007/Sumas/Copy%2011-9%20Sumas%20Proforma%20-%20Curren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7%20GRC\Settlement\Settlement%20Workpapers\%23Gas%20Model%202017%20GRC%20(SETTLEMENT)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TM1EXC/PSE_VER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Copy%20of%20field%20labor%20mh%20calculatio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GRC/2006/Power%20Costs/Costs%20not%20in%20AURORA%2006GRC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2003\To%20Fin%20Planning%2010-15-02\OA%20Extract%20for%20'03%20update%2010-15%20for%209.26.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SUP/RCFM/Buspln99/ELIMI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EO&amp;S\CIS\UPDAT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el\Chelan\Pro%20Forma%20Models\PSE%20Incremental\Cash%20-%20No%20Defease\12-15%20Final%20for%20Board\12-15%20(Hydro)NoD%20CPUD-PSEIncremental-12152005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Joel/Chelan/Pro%20Forma%20Models/PSE%20Incremental/Cash%20-%20No%20Defease/12-15%20Final%20for%20Board/12-15%20(Hydro)NoD%20CPUD-PSEIncremental-12152005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char/Local%20Settings/Temporary%20Internet%20Files/OLK4DD/Property%20Tax%20revised%20base%20on%20090508%20Actual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PCORC\RORC%20Filing\PCA%20PCORC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apacity/CAP_WBook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SUP/TPrice99/Dummy%20She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Outlook/966INFBW/03-09%20Elec_Unb%20(93%203%25%208%20months)%20final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s/vlookup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7%20GRC/4.04G%20Pass%20Throughs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LaborInctvOH%200903%20GRC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6/09-06%20Elec_Unb%20(93%203%25%202%20months)final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Third%20party%20financing/NIFC%20PV%20Lease%20payment%20calculatio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PCORC/RORC%20Filing/PC%20Summary%202004-2008%20Aurora%20+%20Not%20Auror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fil1\reacq\Models\PSM\Input%20Assumptions%202006-04\From%20AURORA%20042706\Green%20World\Energy%20Needs%20Analysis%20for%20PSM%20BAU%2008010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energy_supply_gen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energy_supply_g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%23Acquisition_Shared_Files\Active%20Projects\NatG_Development%20Project\Technology%20Selection\Gas%20Trans%20Calc_PS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c%20Finance\PUBFIN\Clients\OH\AMP-OH\Electric%20Prepayment\AMP-Ohio%20prepay%20model%2003-09-06%20-%20fixed%20rat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%20Finance/PUBFIN/Clients/OH/AMP-OH/Electric%20Prepayment/AMP-Ohio%20prepay%20model%2003-09-06%20-%20fixed%20rat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034829/LOCALS~1/Temp/C.Data.u034829.Notes_CDI/CURVES/Interest_Rate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Content.Outlook/QQRNG2KX/Mint%20Farm%20Proforma%20-%20022609%20ver1%20(2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ual Scope"/>
      <sheetName val="Conceptual Estimate"/>
      <sheetName val="Estimate Detail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Summary 12 ME Jul 2012"/>
      <sheetName val="Balance Sheet"/>
      <sheetName val="Rate Year Exh D"/>
      <sheetName val="JHS 7.06 Exh D"/>
      <sheetName val="Return on PCA 11"/>
      <sheetName val="Return on PCA 10"/>
      <sheetName val="Return on PCA 9"/>
      <sheetName val="Return on PCA 8"/>
      <sheetName val="Tenaska 2006 GRC"/>
      <sheetName val="Tenaska.Backup"/>
      <sheetName val="BEP 2006 GRC"/>
      <sheetName val="BEP 2006 GRC-Old"/>
      <sheetName val="WRPC 2004 GRC"/>
      <sheetName val="Proceed fm Sale of WR"/>
      <sheetName val="WR Relic"/>
      <sheetName val="HR Reconductor"/>
      <sheetName val="HR LGIA"/>
      <sheetName val="HR Mitig Cr"/>
      <sheetName val="Goldendale"/>
      <sheetName val="BNP"/>
      <sheetName val="FB Energy"/>
      <sheetName val="White River DFIT"/>
      <sheetName val="Mint Farm Def"/>
      <sheetName val="Goldendal PP Maj Maint"/>
      <sheetName val="Sumas PP Maj Maint"/>
      <sheetName val="Sumas HGP Inspection "/>
      <sheetName val="Mint Farm PP Maj Maint"/>
      <sheetName val="Chelan Prepayment"/>
      <sheetName val="Freddy1 PP Maj Maint"/>
      <sheetName val="Colstrip 1&amp;2 Prepaid"/>
      <sheetName val="FERC PART 12 STUDY (Baker)"/>
      <sheetName val="Chelan PUD"/>
      <sheetName val="Hopkins Ridge SAP"/>
      <sheetName val="WHE Def"/>
      <sheetName val="LSR carrying charges (ROR) "/>
      <sheetName val="Principal LSR "/>
      <sheetName val="LSR Allocate"/>
      <sheetName val="LSR Deferral 4yrs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8">
          <cell r="X8">
            <v>0</v>
          </cell>
        </row>
        <row r="9">
          <cell r="X9">
            <v>0</v>
          </cell>
        </row>
        <row r="10">
          <cell r="X10">
            <v>0</v>
          </cell>
        </row>
        <row r="11">
          <cell r="X11">
            <v>0</v>
          </cell>
        </row>
        <row r="12">
          <cell r="X12">
            <v>0</v>
          </cell>
        </row>
        <row r="13">
          <cell r="X13">
            <v>0</v>
          </cell>
        </row>
        <row r="14">
          <cell r="X14">
            <v>86184.68</v>
          </cell>
        </row>
        <row r="15">
          <cell r="X15">
            <v>57705227</v>
          </cell>
        </row>
        <row r="16">
          <cell r="X16">
            <v>6564396.3600000003</v>
          </cell>
        </row>
        <row r="17">
          <cell r="X17">
            <v>13794354.1</v>
          </cell>
        </row>
        <row r="18">
          <cell r="X18">
            <v>13959576.76</v>
          </cell>
        </row>
        <row r="19">
          <cell r="X19">
            <v>1998778.99</v>
          </cell>
        </row>
        <row r="22">
          <cell r="X22">
            <v>0</v>
          </cell>
        </row>
        <row r="23">
          <cell r="X23">
            <v>65795346.560000002</v>
          </cell>
        </row>
        <row r="24">
          <cell r="X24">
            <v>744794.53</v>
          </cell>
        </row>
        <row r="25">
          <cell r="X25">
            <v>-18833943.539999999</v>
          </cell>
        </row>
        <row r="26">
          <cell r="X26">
            <v>-11272544.24</v>
          </cell>
        </row>
        <row r="27">
          <cell r="X27">
            <v>-30211680.609999999</v>
          </cell>
        </row>
        <row r="29">
          <cell r="X29">
            <v>16928504</v>
          </cell>
        </row>
        <row r="30">
          <cell r="X30">
            <v>4838837</v>
          </cell>
        </row>
        <row r="31">
          <cell r="X31">
            <v>0</v>
          </cell>
        </row>
        <row r="32">
          <cell r="X32">
            <v>34376505.43</v>
          </cell>
        </row>
        <row r="33">
          <cell r="X33">
            <v>52111506.539999999</v>
          </cell>
        </row>
        <row r="34">
          <cell r="X34">
            <v>7588242.0899999999</v>
          </cell>
        </row>
        <row r="35">
          <cell r="X35">
            <v>21589277</v>
          </cell>
        </row>
        <row r="36">
          <cell r="X36">
            <v>17483368.239999998</v>
          </cell>
        </row>
        <row r="37">
          <cell r="X37">
            <v>-14171916.859999999</v>
          </cell>
        </row>
        <row r="38">
          <cell r="X38">
            <v>1790696</v>
          </cell>
        </row>
        <row r="39">
          <cell r="X39">
            <v>113632921</v>
          </cell>
        </row>
        <row r="40">
          <cell r="X40">
            <v>-92767177.989999995</v>
          </cell>
        </row>
        <row r="41">
          <cell r="X41">
            <v>314556</v>
          </cell>
        </row>
        <row r="42">
          <cell r="X42">
            <v>0</v>
          </cell>
        </row>
        <row r="43">
          <cell r="X43">
            <v>0</v>
          </cell>
        </row>
        <row r="44">
          <cell r="X44">
            <v>0</v>
          </cell>
        </row>
        <row r="45">
          <cell r="X45">
            <v>0</v>
          </cell>
        </row>
        <row r="46">
          <cell r="X46">
            <v>0</v>
          </cell>
        </row>
        <row r="47">
          <cell r="X47">
            <v>0</v>
          </cell>
        </row>
        <row r="48">
          <cell r="X48">
            <v>0</v>
          </cell>
        </row>
        <row r="49">
          <cell r="X49">
            <v>1828298</v>
          </cell>
        </row>
        <row r="50">
          <cell r="X50">
            <v>-1828298</v>
          </cell>
        </row>
        <row r="51">
          <cell r="X51">
            <v>1800654.09</v>
          </cell>
        </row>
        <row r="52">
          <cell r="X52">
            <v>15000</v>
          </cell>
        </row>
        <row r="53">
          <cell r="X53">
            <v>83845.7</v>
          </cell>
        </row>
        <row r="54">
          <cell r="X54">
            <v>0</v>
          </cell>
        </row>
        <row r="55">
          <cell r="X55">
            <v>139399389.28</v>
          </cell>
        </row>
        <row r="56">
          <cell r="X56">
            <v>0</v>
          </cell>
        </row>
        <row r="57">
          <cell r="X57">
            <v>0</v>
          </cell>
        </row>
        <row r="58">
          <cell r="X58">
            <v>903633</v>
          </cell>
        </row>
        <row r="59">
          <cell r="X59">
            <v>136910.1</v>
          </cell>
        </row>
        <row r="61">
          <cell r="X61">
            <v>2411.46</v>
          </cell>
        </row>
        <row r="62">
          <cell r="X62">
            <v>0</v>
          </cell>
        </row>
        <row r="63">
          <cell r="X63">
            <v>1518794.88</v>
          </cell>
        </row>
        <row r="64">
          <cell r="X64">
            <v>-1400890.43</v>
          </cell>
        </row>
        <row r="65">
          <cell r="X65">
            <v>0</v>
          </cell>
        </row>
        <row r="66">
          <cell r="X66">
            <v>303781.78999999998</v>
          </cell>
        </row>
        <row r="67">
          <cell r="X67">
            <v>-31975562.379999999</v>
          </cell>
        </row>
        <row r="68">
          <cell r="X68">
            <v>61013691</v>
          </cell>
        </row>
        <row r="69">
          <cell r="X69">
            <v>0</v>
          </cell>
        </row>
        <row r="70">
          <cell r="X70">
            <v>-474402.14</v>
          </cell>
        </row>
        <row r="71">
          <cell r="X71">
            <v>29551324</v>
          </cell>
        </row>
        <row r="72">
          <cell r="X72">
            <v>-29551324</v>
          </cell>
        </row>
        <row r="73">
          <cell r="X73">
            <v>9957561</v>
          </cell>
        </row>
        <row r="74">
          <cell r="X74">
            <v>-9957561</v>
          </cell>
        </row>
        <row r="75">
          <cell r="X75">
            <v>-12375488</v>
          </cell>
        </row>
        <row r="76">
          <cell r="X76">
            <v>12375488</v>
          </cell>
        </row>
        <row r="77">
          <cell r="X77">
            <v>21409808</v>
          </cell>
        </row>
        <row r="78">
          <cell r="X78">
            <v>-21409808</v>
          </cell>
        </row>
        <row r="79">
          <cell r="X79">
            <v>4314835</v>
          </cell>
        </row>
        <row r="80">
          <cell r="X80">
            <v>0</v>
          </cell>
        </row>
        <row r="81">
          <cell r="X81">
            <v>-671033</v>
          </cell>
        </row>
        <row r="82">
          <cell r="X82">
            <v>671033</v>
          </cell>
        </row>
        <row r="83">
          <cell r="X83">
            <v>-30212669</v>
          </cell>
        </row>
        <row r="84">
          <cell r="X84">
            <v>30212669</v>
          </cell>
        </row>
        <row r="85">
          <cell r="X85">
            <v>-1644369</v>
          </cell>
        </row>
        <row r="86">
          <cell r="X86">
            <v>1644369</v>
          </cell>
        </row>
        <row r="87">
          <cell r="X87">
            <v>30464157</v>
          </cell>
        </row>
        <row r="88">
          <cell r="X88">
            <v>-30464157</v>
          </cell>
        </row>
        <row r="89">
          <cell r="X89">
            <v>37095681</v>
          </cell>
        </row>
        <row r="90">
          <cell r="X90">
            <v>0</v>
          </cell>
        </row>
        <row r="91">
          <cell r="X91">
            <v>3082771.22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2728070.07</v>
          </cell>
        </row>
        <row r="96">
          <cell r="X96">
            <v>-37095681</v>
          </cell>
        </row>
        <row r="97">
          <cell r="X97">
            <v>58918.25</v>
          </cell>
        </row>
        <row r="98">
          <cell r="X98">
            <v>206838.54</v>
          </cell>
        </row>
        <row r="99">
          <cell r="X99">
            <v>0</v>
          </cell>
        </row>
        <row r="100">
          <cell r="X100">
            <v>586633.03</v>
          </cell>
        </row>
        <row r="101">
          <cell r="X101">
            <v>457891.39</v>
          </cell>
        </row>
        <row r="102">
          <cell r="X102">
            <v>-38268817</v>
          </cell>
        </row>
        <row r="103">
          <cell r="X103">
            <v>38268817</v>
          </cell>
        </row>
        <row r="104">
          <cell r="X104">
            <v>1476620.67</v>
          </cell>
        </row>
        <row r="107">
          <cell r="X107">
            <v>250000</v>
          </cell>
        </row>
        <row r="108">
          <cell r="X108">
            <v>0</v>
          </cell>
        </row>
        <row r="109">
          <cell r="X109">
            <v>2023387.92</v>
          </cell>
        </row>
        <row r="110">
          <cell r="X110">
            <v>120156.13</v>
          </cell>
        </row>
        <row r="111">
          <cell r="X111">
            <v>79843.87</v>
          </cell>
        </row>
        <row r="112">
          <cell r="X112">
            <v>0</v>
          </cell>
        </row>
        <row r="113">
          <cell r="X113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10000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167593.29999999999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16.29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39262803.880000003</v>
          </cell>
        </row>
        <row r="136">
          <cell r="X136">
            <v>1051763.32</v>
          </cell>
        </row>
        <row r="137">
          <cell r="X137">
            <v>15256064.07</v>
          </cell>
        </row>
        <row r="138">
          <cell r="X138">
            <v>123177.43</v>
          </cell>
        </row>
        <row r="139">
          <cell r="X139">
            <v>2873005.76</v>
          </cell>
        </row>
        <row r="140">
          <cell r="X140">
            <v>-228709.77</v>
          </cell>
        </row>
        <row r="141">
          <cell r="X141">
            <v>107024.51</v>
          </cell>
        </row>
        <row r="142">
          <cell r="X142">
            <v>835399.82</v>
          </cell>
        </row>
        <row r="143">
          <cell r="X143">
            <v>671052.84</v>
          </cell>
        </row>
        <row r="144">
          <cell r="X144">
            <v>0</v>
          </cell>
        </row>
        <row r="145">
          <cell r="X145">
            <v>-109472.79</v>
          </cell>
        </row>
        <row r="146">
          <cell r="X146">
            <v>3594250.98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278204.82</v>
          </cell>
        </row>
        <row r="150">
          <cell r="X150">
            <v>169602.13</v>
          </cell>
        </row>
        <row r="151">
          <cell r="X151">
            <v>133750.43</v>
          </cell>
        </row>
        <row r="152">
          <cell r="X152">
            <v>53995.63</v>
          </cell>
        </row>
        <row r="153">
          <cell r="X153">
            <v>67987.45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55624391.740000002</v>
          </cell>
        </row>
        <row r="160">
          <cell r="X160">
            <v>19738522.75</v>
          </cell>
        </row>
        <row r="161">
          <cell r="X161">
            <v>1925980.93</v>
          </cell>
        </row>
        <row r="162">
          <cell r="X162">
            <v>836293.53</v>
          </cell>
        </row>
        <row r="163">
          <cell r="X163">
            <v>0</v>
          </cell>
        </row>
        <row r="164">
          <cell r="X164">
            <v>12193153.66</v>
          </cell>
        </row>
        <row r="165">
          <cell r="X165">
            <v>5186470.41</v>
          </cell>
        </row>
        <row r="166">
          <cell r="X166">
            <v>0</v>
          </cell>
        </row>
        <row r="167">
          <cell r="X167">
            <v>-69646837.780000001</v>
          </cell>
        </row>
        <row r="168">
          <cell r="X168">
            <v>-25761286.690000001</v>
          </cell>
        </row>
        <row r="169">
          <cell r="X169">
            <v>15907681.85</v>
          </cell>
        </row>
        <row r="170">
          <cell r="X170">
            <v>-15907681.85</v>
          </cell>
        </row>
        <row r="171">
          <cell r="X171">
            <v>1343874</v>
          </cell>
        </row>
        <row r="172">
          <cell r="X172">
            <v>0</v>
          </cell>
        </row>
        <row r="173">
          <cell r="X173">
            <v>8010240.3300000001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3525032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38207</v>
          </cell>
        </row>
        <row r="180">
          <cell r="X180">
            <v>30222811</v>
          </cell>
        </row>
        <row r="181">
          <cell r="X181">
            <v>412105</v>
          </cell>
        </row>
        <row r="182">
          <cell r="X182">
            <v>0</v>
          </cell>
        </row>
        <row r="183">
          <cell r="X183">
            <v>13388081</v>
          </cell>
        </row>
        <row r="184">
          <cell r="X184">
            <v>9406145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97547630</v>
          </cell>
        </row>
        <row r="189">
          <cell r="X189">
            <v>702862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49562993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26120925.010000002</v>
          </cell>
        </row>
        <row r="196">
          <cell r="X196">
            <v>0</v>
          </cell>
        </row>
        <row r="197">
          <cell r="X197">
            <v>3873700</v>
          </cell>
        </row>
        <row r="199">
          <cell r="X199">
            <v>1092327</v>
          </cell>
        </row>
        <row r="200">
          <cell r="X200">
            <v>90157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92032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12352604</v>
          </cell>
        </row>
        <row r="207">
          <cell r="X207">
            <v>0</v>
          </cell>
        </row>
        <row r="208">
          <cell r="X208">
            <v>994798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-328169</v>
          </cell>
        </row>
        <row r="214">
          <cell r="X214">
            <v>835055</v>
          </cell>
        </row>
        <row r="215">
          <cell r="X215">
            <v>683992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88201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965215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159437</v>
          </cell>
        </row>
        <row r="233">
          <cell r="X233">
            <v>50872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7474</v>
          </cell>
        </row>
        <row r="237">
          <cell r="X237">
            <v>0</v>
          </cell>
        </row>
        <row r="238">
          <cell r="X238">
            <v>180399</v>
          </cell>
        </row>
        <row r="239">
          <cell r="X239">
            <v>0</v>
          </cell>
        </row>
        <row r="240">
          <cell r="X240">
            <v>35000</v>
          </cell>
        </row>
        <row r="241">
          <cell r="X241">
            <v>0</v>
          </cell>
        </row>
        <row r="242">
          <cell r="X242">
            <v>97507652.530000001</v>
          </cell>
        </row>
        <row r="243">
          <cell r="X243">
            <v>2161372</v>
          </cell>
        </row>
        <row r="244">
          <cell r="X244">
            <v>57618832.049999997</v>
          </cell>
        </row>
        <row r="245">
          <cell r="X245">
            <v>0</v>
          </cell>
        </row>
        <row r="246">
          <cell r="X246">
            <v>3744741.75</v>
          </cell>
        </row>
        <row r="247">
          <cell r="X247">
            <v>0</v>
          </cell>
        </row>
        <row r="248">
          <cell r="X248">
            <v>-1389080.42</v>
          </cell>
        </row>
        <row r="249">
          <cell r="X249">
            <v>2632164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3523538</v>
          </cell>
        </row>
        <row r="254">
          <cell r="X254">
            <v>1499910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5099184</v>
          </cell>
        </row>
        <row r="259">
          <cell r="X259">
            <v>60973447</v>
          </cell>
        </row>
        <row r="260">
          <cell r="X260">
            <v>923842</v>
          </cell>
        </row>
        <row r="261">
          <cell r="X261">
            <v>595243</v>
          </cell>
        </row>
        <row r="262">
          <cell r="X262">
            <v>0</v>
          </cell>
        </row>
        <row r="263">
          <cell r="X263">
            <v>1693075</v>
          </cell>
        </row>
        <row r="264">
          <cell r="X264">
            <v>85608</v>
          </cell>
        </row>
        <row r="265">
          <cell r="X265">
            <v>83</v>
          </cell>
        </row>
        <row r="266">
          <cell r="X266">
            <v>231242</v>
          </cell>
        </row>
        <row r="267">
          <cell r="X267">
            <v>478059</v>
          </cell>
        </row>
        <row r="268">
          <cell r="X268">
            <v>4238139</v>
          </cell>
        </row>
        <row r="269">
          <cell r="X269">
            <v>0</v>
          </cell>
        </row>
        <row r="270">
          <cell r="X270">
            <v>3199677</v>
          </cell>
        </row>
        <row r="271">
          <cell r="X271">
            <v>152615</v>
          </cell>
        </row>
        <row r="272">
          <cell r="X272">
            <v>19752372</v>
          </cell>
        </row>
        <row r="274">
          <cell r="X274">
            <v>0</v>
          </cell>
        </row>
        <row r="275">
          <cell r="X275">
            <v>861235</v>
          </cell>
        </row>
        <row r="276">
          <cell r="X276">
            <v>0</v>
          </cell>
        </row>
        <row r="277">
          <cell r="X277">
            <v>10691871</v>
          </cell>
        </row>
        <row r="278">
          <cell r="X278">
            <v>5933006</v>
          </cell>
        </row>
        <row r="279">
          <cell r="X279">
            <v>-1596460</v>
          </cell>
        </row>
        <row r="280">
          <cell r="X280">
            <v>0</v>
          </cell>
        </row>
        <row r="281">
          <cell r="X281">
            <v>2650671</v>
          </cell>
        </row>
        <row r="282">
          <cell r="X282">
            <v>-5798772</v>
          </cell>
        </row>
        <row r="283">
          <cell r="X283">
            <v>1495924</v>
          </cell>
        </row>
        <row r="284">
          <cell r="X284">
            <v>-9148063</v>
          </cell>
        </row>
        <row r="285">
          <cell r="X285">
            <v>697124</v>
          </cell>
        </row>
        <row r="286">
          <cell r="X286">
            <v>0</v>
          </cell>
        </row>
        <row r="287">
          <cell r="X287">
            <v>22019541</v>
          </cell>
        </row>
        <row r="288">
          <cell r="X288">
            <v>0</v>
          </cell>
        </row>
        <row r="289">
          <cell r="X289">
            <v>0</v>
          </cell>
        </row>
        <row r="291">
          <cell r="X291">
            <v>1000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1364225</v>
          </cell>
        </row>
        <row r="295">
          <cell r="X295">
            <v>-52355</v>
          </cell>
        </row>
        <row r="296">
          <cell r="X296">
            <v>274271</v>
          </cell>
        </row>
        <row r="297">
          <cell r="X297">
            <v>191384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-149798.54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-208540.97</v>
          </cell>
        </row>
        <row r="317">
          <cell r="X317">
            <v>-46712.12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-9491553</v>
          </cell>
        </row>
        <row r="326">
          <cell r="X326">
            <v>-5077197</v>
          </cell>
        </row>
        <row r="327">
          <cell r="X327">
            <v>-3897790.12</v>
          </cell>
        </row>
        <row r="328">
          <cell r="X328">
            <v>-2843230.67</v>
          </cell>
        </row>
        <row r="329">
          <cell r="X329">
            <v>0</v>
          </cell>
        </row>
        <row r="330">
          <cell r="X330">
            <v>-26459427</v>
          </cell>
        </row>
        <row r="331">
          <cell r="X331">
            <v>-2013008.31</v>
          </cell>
        </row>
        <row r="332">
          <cell r="X332">
            <v>-74867136.200000003</v>
          </cell>
        </row>
        <row r="333">
          <cell r="X333">
            <v>0</v>
          </cell>
        </row>
        <row r="334">
          <cell r="X334">
            <v>-4274068</v>
          </cell>
        </row>
        <row r="335">
          <cell r="X335">
            <v>0</v>
          </cell>
        </row>
        <row r="336">
          <cell r="X336">
            <v>31020738.43</v>
          </cell>
        </row>
        <row r="337">
          <cell r="X337">
            <v>67293789</v>
          </cell>
        </row>
        <row r="338">
          <cell r="X338">
            <v>-62912963.310000002</v>
          </cell>
        </row>
        <row r="339">
          <cell r="X339">
            <v>0</v>
          </cell>
        </row>
        <row r="345">
          <cell r="X345">
            <v>-330006222.67000002</v>
          </cell>
        </row>
        <row r="346">
          <cell r="X346">
            <v>-36854902</v>
          </cell>
        </row>
        <row r="347">
          <cell r="X347">
            <v>-26094841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-875277661.41999996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-43597226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-1773697</v>
          </cell>
        </row>
        <row r="365">
          <cell r="X365">
            <v>0</v>
          </cell>
        </row>
        <row r="366">
          <cell r="X366">
            <v>-57518080</v>
          </cell>
        </row>
        <row r="367">
          <cell r="X367">
            <v>-1370116</v>
          </cell>
        </row>
        <row r="368">
          <cell r="X368">
            <v>0</v>
          </cell>
        </row>
        <row r="369">
          <cell r="X369">
            <v>-6702603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-248764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-1137426</v>
          </cell>
        </row>
        <row r="387">
          <cell r="X387">
            <v>0</v>
          </cell>
        </row>
        <row r="388">
          <cell r="X388">
            <v>-1289301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-27394514</v>
          </cell>
        </row>
        <row r="397">
          <cell r="X397">
            <v>-106922</v>
          </cell>
        </row>
        <row r="398">
          <cell r="X398">
            <v>-41184165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3">
          <cell r="X403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-61013691</v>
          </cell>
        </row>
        <row r="410">
          <cell r="X410">
            <v>-4838837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-6594147</v>
          </cell>
        </row>
        <row r="415">
          <cell r="X415">
            <v>0</v>
          </cell>
        </row>
        <row r="416">
          <cell r="X416">
            <v>-744322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-1078440</v>
          </cell>
        </row>
        <row r="421">
          <cell r="X421">
            <v>0</v>
          </cell>
        </row>
        <row r="422">
          <cell r="X422">
            <v>3206876</v>
          </cell>
        </row>
        <row r="423">
          <cell r="X423">
            <v>-5949047</v>
          </cell>
        </row>
        <row r="424">
          <cell r="X424">
            <v>-1509955</v>
          </cell>
        </row>
        <row r="425">
          <cell r="X425">
            <v>0</v>
          </cell>
        </row>
        <row r="426">
          <cell r="X426">
            <v>-4828633</v>
          </cell>
        </row>
        <row r="427">
          <cell r="X427">
            <v>-315965</v>
          </cell>
        </row>
        <row r="428">
          <cell r="X428">
            <v>-48510</v>
          </cell>
        </row>
        <row r="429">
          <cell r="X429">
            <v>-17639594</v>
          </cell>
        </row>
        <row r="430">
          <cell r="X430">
            <v>0</v>
          </cell>
        </row>
        <row r="431">
          <cell r="X431">
            <v>-456667</v>
          </cell>
        </row>
        <row r="432">
          <cell r="X432">
            <v>-730000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-11015773</v>
          </cell>
        </row>
        <row r="439">
          <cell r="X439">
            <v>-13741985</v>
          </cell>
        </row>
        <row r="440">
          <cell r="X440">
            <v>-368113</v>
          </cell>
        </row>
        <row r="441">
          <cell r="X441">
            <v>0</v>
          </cell>
        </row>
        <row r="442">
          <cell r="X442">
            <v>-630253</v>
          </cell>
        </row>
        <row r="445">
          <cell r="X445">
            <v>-9739022081.1900024</v>
          </cell>
        </row>
        <row r="446">
          <cell r="X446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Summary 12 ME Jul 2012"/>
      <sheetName val="Balance Sheet"/>
      <sheetName val="Rate Year Exh D"/>
      <sheetName val="JHS 7.06 Exh D"/>
      <sheetName val="Return on PCA 11"/>
      <sheetName val="Return on PCA 10"/>
      <sheetName val="Return on PCA 9"/>
      <sheetName val="Return on PCA 8"/>
      <sheetName val="Tenaska 2006 GRC"/>
      <sheetName val="Tenaska.Backup"/>
      <sheetName val="BEP 2006 GRC"/>
      <sheetName val="BEP 2006 GRC-Old"/>
      <sheetName val="WRPC 2004 GRC"/>
      <sheetName val="Proceed fm Sale of WR"/>
      <sheetName val="WR Relic"/>
      <sheetName val="HR Reconductor"/>
      <sheetName val="HR LGIA"/>
      <sheetName val="HR Mitig Cr"/>
      <sheetName val="Goldendale"/>
      <sheetName val="BNP"/>
      <sheetName val="FB Energy"/>
      <sheetName val="White River DFIT"/>
      <sheetName val="Mint Farm Def"/>
      <sheetName val="Goldendal PP Maj Maint"/>
      <sheetName val="Sumas PP Maj Maint"/>
      <sheetName val="Sumas HGP Inspection "/>
      <sheetName val="Mint Farm PP Maj Maint"/>
      <sheetName val="Chelan Prepayment"/>
      <sheetName val="Freddy1 PP Maj Maint"/>
      <sheetName val="Colstrip 1&amp;2 Prepaid"/>
      <sheetName val="FERC PART 12 STUDY (Baker)"/>
      <sheetName val="Chelan PUD"/>
      <sheetName val="Hopkins Ridge SAP"/>
      <sheetName val="WHE Def"/>
      <sheetName val="LSR carrying charges (ROR) "/>
      <sheetName val="Principal LSR "/>
      <sheetName val="LSR Allocate"/>
      <sheetName val="LSR Deferral 4yrs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8">
          <cell r="X8">
            <v>0</v>
          </cell>
        </row>
        <row r="9">
          <cell r="X9">
            <v>0</v>
          </cell>
        </row>
        <row r="10">
          <cell r="X10">
            <v>0</v>
          </cell>
        </row>
        <row r="11">
          <cell r="X11">
            <v>0</v>
          </cell>
        </row>
        <row r="12">
          <cell r="X12">
            <v>0</v>
          </cell>
        </row>
        <row r="13">
          <cell r="X13">
            <v>0</v>
          </cell>
        </row>
        <row r="14">
          <cell r="X14">
            <v>86184.68</v>
          </cell>
        </row>
        <row r="15">
          <cell r="X15">
            <v>57705227</v>
          </cell>
        </row>
        <row r="16">
          <cell r="X16">
            <v>6564396.3600000003</v>
          </cell>
        </row>
        <row r="17">
          <cell r="X17">
            <v>13794354.1</v>
          </cell>
        </row>
        <row r="18">
          <cell r="X18">
            <v>13959576.76</v>
          </cell>
        </row>
        <row r="19">
          <cell r="X19">
            <v>1998778.99</v>
          </cell>
        </row>
        <row r="22">
          <cell r="X22">
            <v>0</v>
          </cell>
        </row>
        <row r="23">
          <cell r="X23">
            <v>65795346.560000002</v>
          </cell>
        </row>
        <row r="24">
          <cell r="X24">
            <v>744794.53</v>
          </cell>
        </row>
        <row r="25">
          <cell r="X25">
            <v>-18833943.539999999</v>
          </cell>
        </row>
        <row r="26">
          <cell r="X26">
            <v>-11272544.24</v>
          </cell>
        </row>
        <row r="27">
          <cell r="X27">
            <v>-30211680.609999999</v>
          </cell>
        </row>
        <row r="29">
          <cell r="X29">
            <v>16928504</v>
          </cell>
        </row>
        <row r="30">
          <cell r="X30">
            <v>4838837</v>
          </cell>
        </row>
        <row r="31">
          <cell r="X31">
            <v>0</v>
          </cell>
        </row>
        <row r="32">
          <cell r="X32">
            <v>34376505.43</v>
          </cell>
        </row>
        <row r="33">
          <cell r="X33">
            <v>52111506.539999999</v>
          </cell>
        </row>
        <row r="34">
          <cell r="X34">
            <v>7588242.0899999999</v>
          </cell>
        </row>
        <row r="35">
          <cell r="X35">
            <v>21589277</v>
          </cell>
        </row>
        <row r="36">
          <cell r="X36">
            <v>17483368.239999998</v>
          </cell>
        </row>
        <row r="37">
          <cell r="X37">
            <v>-14171916.859999999</v>
          </cell>
        </row>
        <row r="38">
          <cell r="X38">
            <v>1790696</v>
          </cell>
        </row>
        <row r="39">
          <cell r="X39">
            <v>113632921</v>
          </cell>
        </row>
        <row r="40">
          <cell r="X40">
            <v>-92767177.989999995</v>
          </cell>
        </row>
        <row r="41">
          <cell r="X41">
            <v>314556</v>
          </cell>
        </row>
        <row r="42">
          <cell r="X42">
            <v>0</v>
          </cell>
        </row>
        <row r="43">
          <cell r="X43">
            <v>0</v>
          </cell>
        </row>
        <row r="44">
          <cell r="X44">
            <v>0</v>
          </cell>
        </row>
        <row r="45">
          <cell r="X45">
            <v>0</v>
          </cell>
        </row>
        <row r="46">
          <cell r="X46">
            <v>0</v>
          </cell>
        </row>
        <row r="47">
          <cell r="X47">
            <v>0</v>
          </cell>
        </row>
        <row r="48">
          <cell r="X48">
            <v>0</v>
          </cell>
        </row>
        <row r="49">
          <cell r="X49">
            <v>1828298</v>
          </cell>
        </row>
        <row r="50">
          <cell r="X50">
            <v>-1828298</v>
          </cell>
        </row>
        <row r="51">
          <cell r="X51">
            <v>1800654.09</v>
          </cell>
        </row>
        <row r="52">
          <cell r="X52">
            <v>15000</v>
          </cell>
        </row>
        <row r="53">
          <cell r="X53">
            <v>83845.7</v>
          </cell>
        </row>
        <row r="54">
          <cell r="X54">
            <v>0</v>
          </cell>
        </row>
        <row r="55">
          <cell r="X55">
            <v>139399389.28</v>
          </cell>
        </row>
        <row r="56">
          <cell r="X56">
            <v>0</v>
          </cell>
        </row>
        <row r="57">
          <cell r="X57">
            <v>0</v>
          </cell>
        </row>
        <row r="58">
          <cell r="X58">
            <v>903633</v>
          </cell>
        </row>
        <row r="59">
          <cell r="X59">
            <v>136910.1</v>
          </cell>
        </row>
        <row r="61">
          <cell r="X61">
            <v>2411.46</v>
          </cell>
        </row>
        <row r="62">
          <cell r="X62">
            <v>0</v>
          </cell>
        </row>
        <row r="63">
          <cell r="X63">
            <v>1518794.88</v>
          </cell>
        </row>
        <row r="64">
          <cell r="X64">
            <v>-1400890.43</v>
          </cell>
        </row>
        <row r="65">
          <cell r="X65">
            <v>0</v>
          </cell>
        </row>
        <row r="66">
          <cell r="X66">
            <v>303781.78999999998</v>
          </cell>
        </row>
        <row r="67">
          <cell r="X67">
            <v>-31975562.379999999</v>
          </cell>
        </row>
        <row r="68">
          <cell r="X68">
            <v>61013691</v>
          </cell>
        </row>
        <row r="69">
          <cell r="X69">
            <v>0</v>
          </cell>
        </row>
        <row r="70">
          <cell r="X70">
            <v>-474402.14</v>
          </cell>
        </row>
        <row r="71">
          <cell r="X71">
            <v>29551324</v>
          </cell>
        </row>
        <row r="72">
          <cell r="X72">
            <v>-29551324</v>
          </cell>
        </row>
        <row r="73">
          <cell r="X73">
            <v>9957561</v>
          </cell>
        </row>
        <row r="74">
          <cell r="X74">
            <v>-9957561</v>
          </cell>
        </row>
        <row r="75">
          <cell r="X75">
            <v>-12375488</v>
          </cell>
        </row>
        <row r="76">
          <cell r="X76">
            <v>12375488</v>
          </cell>
        </row>
        <row r="77">
          <cell r="X77">
            <v>21409808</v>
          </cell>
        </row>
        <row r="78">
          <cell r="X78">
            <v>-21409808</v>
          </cell>
        </row>
        <row r="79">
          <cell r="X79">
            <v>4314835</v>
          </cell>
        </row>
        <row r="80">
          <cell r="X80">
            <v>0</v>
          </cell>
        </row>
        <row r="81">
          <cell r="X81">
            <v>-671033</v>
          </cell>
        </row>
        <row r="82">
          <cell r="X82">
            <v>671033</v>
          </cell>
        </row>
        <row r="83">
          <cell r="X83">
            <v>-30212669</v>
          </cell>
        </row>
        <row r="84">
          <cell r="X84">
            <v>30212669</v>
          </cell>
        </row>
        <row r="85">
          <cell r="X85">
            <v>-1644369</v>
          </cell>
        </row>
        <row r="86">
          <cell r="X86">
            <v>1644369</v>
          </cell>
        </row>
        <row r="87">
          <cell r="X87">
            <v>30464157</v>
          </cell>
        </row>
        <row r="88">
          <cell r="X88">
            <v>-30464157</v>
          </cell>
        </row>
        <row r="89">
          <cell r="X89">
            <v>37095681</v>
          </cell>
        </row>
        <row r="90">
          <cell r="X90">
            <v>0</v>
          </cell>
        </row>
        <row r="91">
          <cell r="X91">
            <v>3082771.22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2728070.07</v>
          </cell>
        </row>
        <row r="96">
          <cell r="X96">
            <v>-37095681</v>
          </cell>
        </row>
        <row r="97">
          <cell r="X97">
            <v>58918.25</v>
          </cell>
        </row>
        <row r="98">
          <cell r="X98">
            <v>206838.54</v>
          </cell>
        </row>
        <row r="99">
          <cell r="X99">
            <v>0</v>
          </cell>
        </row>
        <row r="100">
          <cell r="X100">
            <v>586633.03</v>
          </cell>
        </row>
        <row r="101">
          <cell r="X101">
            <v>457891.39</v>
          </cell>
        </row>
        <row r="102">
          <cell r="X102">
            <v>-38268817</v>
          </cell>
        </row>
        <row r="103">
          <cell r="X103">
            <v>38268817</v>
          </cell>
        </row>
        <row r="104">
          <cell r="X104">
            <v>1476620.67</v>
          </cell>
        </row>
        <row r="107">
          <cell r="X107">
            <v>250000</v>
          </cell>
        </row>
        <row r="108">
          <cell r="X108">
            <v>0</v>
          </cell>
        </row>
        <row r="109">
          <cell r="X109">
            <v>2023387.92</v>
          </cell>
        </row>
        <row r="110">
          <cell r="X110">
            <v>120156.13</v>
          </cell>
        </row>
        <row r="111">
          <cell r="X111">
            <v>79843.87</v>
          </cell>
        </row>
        <row r="112">
          <cell r="X112">
            <v>0</v>
          </cell>
        </row>
        <row r="113">
          <cell r="X113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10000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167593.29999999999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16.29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39262803.880000003</v>
          </cell>
        </row>
        <row r="136">
          <cell r="X136">
            <v>1051763.32</v>
          </cell>
        </row>
        <row r="137">
          <cell r="X137">
            <v>15256064.07</v>
          </cell>
        </row>
        <row r="138">
          <cell r="X138">
            <v>123177.43</v>
          </cell>
        </row>
        <row r="139">
          <cell r="X139">
            <v>2873005.76</v>
          </cell>
        </row>
        <row r="140">
          <cell r="X140">
            <v>-228709.77</v>
          </cell>
        </row>
        <row r="141">
          <cell r="X141">
            <v>107024.51</v>
          </cell>
        </row>
        <row r="142">
          <cell r="X142">
            <v>835399.82</v>
          </cell>
        </row>
        <row r="143">
          <cell r="X143">
            <v>671052.84</v>
          </cell>
        </row>
        <row r="144">
          <cell r="X144">
            <v>0</v>
          </cell>
        </row>
        <row r="145">
          <cell r="X145">
            <v>-109472.79</v>
          </cell>
        </row>
        <row r="146">
          <cell r="X146">
            <v>3594250.98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278204.82</v>
          </cell>
        </row>
        <row r="150">
          <cell r="X150">
            <v>169602.13</v>
          </cell>
        </row>
        <row r="151">
          <cell r="X151">
            <v>133750.43</v>
          </cell>
        </row>
        <row r="152">
          <cell r="X152">
            <v>53995.63</v>
          </cell>
        </row>
        <row r="153">
          <cell r="X153">
            <v>67987.45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55624391.740000002</v>
          </cell>
        </row>
        <row r="160">
          <cell r="X160">
            <v>19738522.75</v>
          </cell>
        </row>
        <row r="161">
          <cell r="X161">
            <v>1925980.93</v>
          </cell>
        </row>
        <row r="162">
          <cell r="X162">
            <v>836293.53</v>
          </cell>
        </row>
        <row r="163">
          <cell r="X163">
            <v>0</v>
          </cell>
        </row>
        <row r="164">
          <cell r="X164">
            <v>12193153.66</v>
          </cell>
        </row>
        <row r="165">
          <cell r="X165">
            <v>5186470.41</v>
          </cell>
        </row>
        <row r="166">
          <cell r="X166">
            <v>0</v>
          </cell>
        </row>
        <row r="167">
          <cell r="X167">
            <v>-69646837.780000001</v>
          </cell>
        </row>
        <row r="168">
          <cell r="X168">
            <v>-25761286.690000001</v>
          </cell>
        </row>
        <row r="169">
          <cell r="X169">
            <v>15907681.85</v>
          </cell>
        </row>
        <row r="170">
          <cell r="X170">
            <v>-15907681.85</v>
          </cell>
        </row>
        <row r="171">
          <cell r="X171">
            <v>1343874</v>
          </cell>
        </row>
        <row r="172">
          <cell r="X172">
            <v>0</v>
          </cell>
        </row>
        <row r="173">
          <cell r="X173">
            <v>8010240.3300000001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3525032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38207</v>
          </cell>
        </row>
        <row r="180">
          <cell r="X180">
            <v>30222811</v>
          </cell>
        </row>
        <row r="181">
          <cell r="X181">
            <v>412105</v>
          </cell>
        </row>
        <row r="182">
          <cell r="X182">
            <v>0</v>
          </cell>
        </row>
        <row r="183">
          <cell r="X183">
            <v>13388081</v>
          </cell>
        </row>
        <row r="184">
          <cell r="X184">
            <v>9406145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97547630</v>
          </cell>
        </row>
        <row r="189">
          <cell r="X189">
            <v>702862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49562993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26120925.010000002</v>
          </cell>
        </row>
        <row r="196">
          <cell r="X196">
            <v>0</v>
          </cell>
        </row>
        <row r="197">
          <cell r="X197">
            <v>3873700</v>
          </cell>
        </row>
        <row r="199">
          <cell r="X199">
            <v>1092327</v>
          </cell>
        </row>
        <row r="200">
          <cell r="X200">
            <v>90157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92032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12352604</v>
          </cell>
        </row>
        <row r="207">
          <cell r="X207">
            <v>0</v>
          </cell>
        </row>
        <row r="208">
          <cell r="X208">
            <v>994798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-328169</v>
          </cell>
        </row>
        <row r="214">
          <cell r="X214">
            <v>835055</v>
          </cell>
        </row>
        <row r="215">
          <cell r="X215">
            <v>683992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88201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965215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159437</v>
          </cell>
        </row>
        <row r="233">
          <cell r="X233">
            <v>50872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7474</v>
          </cell>
        </row>
        <row r="237">
          <cell r="X237">
            <v>0</v>
          </cell>
        </row>
        <row r="238">
          <cell r="X238">
            <v>180399</v>
          </cell>
        </row>
        <row r="239">
          <cell r="X239">
            <v>0</v>
          </cell>
        </row>
        <row r="240">
          <cell r="X240">
            <v>35000</v>
          </cell>
        </row>
        <row r="241">
          <cell r="X241">
            <v>0</v>
          </cell>
        </row>
        <row r="242">
          <cell r="X242">
            <v>97507652.530000001</v>
          </cell>
        </row>
        <row r="243">
          <cell r="X243">
            <v>2161372</v>
          </cell>
        </row>
        <row r="244">
          <cell r="X244">
            <v>57618832.049999997</v>
          </cell>
        </row>
        <row r="245">
          <cell r="X245">
            <v>0</v>
          </cell>
        </row>
        <row r="246">
          <cell r="X246">
            <v>3744741.75</v>
          </cell>
        </row>
        <row r="247">
          <cell r="X247">
            <v>0</v>
          </cell>
        </row>
        <row r="248">
          <cell r="X248">
            <v>-1389080.42</v>
          </cell>
        </row>
        <row r="249">
          <cell r="X249">
            <v>2632164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3523538</v>
          </cell>
        </row>
        <row r="254">
          <cell r="X254">
            <v>1499910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5099184</v>
          </cell>
        </row>
        <row r="259">
          <cell r="X259">
            <v>60973447</v>
          </cell>
        </row>
        <row r="260">
          <cell r="X260">
            <v>923842</v>
          </cell>
        </row>
        <row r="261">
          <cell r="X261">
            <v>595243</v>
          </cell>
        </row>
        <row r="262">
          <cell r="X262">
            <v>0</v>
          </cell>
        </row>
        <row r="263">
          <cell r="X263">
            <v>1693075</v>
          </cell>
        </row>
        <row r="264">
          <cell r="X264">
            <v>85608</v>
          </cell>
        </row>
        <row r="265">
          <cell r="X265">
            <v>83</v>
          </cell>
        </row>
        <row r="266">
          <cell r="X266">
            <v>231242</v>
          </cell>
        </row>
        <row r="267">
          <cell r="X267">
            <v>478059</v>
          </cell>
        </row>
        <row r="268">
          <cell r="X268">
            <v>4238139</v>
          </cell>
        </row>
        <row r="269">
          <cell r="X269">
            <v>0</v>
          </cell>
        </row>
        <row r="270">
          <cell r="X270">
            <v>3199677</v>
          </cell>
        </row>
        <row r="271">
          <cell r="X271">
            <v>152615</v>
          </cell>
        </row>
        <row r="272">
          <cell r="X272">
            <v>19752372</v>
          </cell>
        </row>
        <row r="274">
          <cell r="X274">
            <v>0</v>
          </cell>
        </row>
        <row r="275">
          <cell r="X275">
            <v>861235</v>
          </cell>
        </row>
        <row r="276">
          <cell r="X276">
            <v>0</v>
          </cell>
        </row>
        <row r="277">
          <cell r="X277">
            <v>10691871</v>
          </cell>
        </row>
        <row r="278">
          <cell r="X278">
            <v>5933006</v>
          </cell>
        </row>
        <row r="279">
          <cell r="X279">
            <v>-1596460</v>
          </cell>
        </row>
        <row r="280">
          <cell r="X280">
            <v>0</v>
          </cell>
        </row>
        <row r="281">
          <cell r="X281">
            <v>2650671</v>
          </cell>
        </row>
        <row r="282">
          <cell r="X282">
            <v>-5798772</v>
          </cell>
        </row>
        <row r="283">
          <cell r="X283">
            <v>1495924</v>
          </cell>
        </row>
        <row r="284">
          <cell r="X284">
            <v>-9148063</v>
          </cell>
        </row>
        <row r="285">
          <cell r="X285">
            <v>697124</v>
          </cell>
        </row>
        <row r="286">
          <cell r="X286">
            <v>0</v>
          </cell>
        </row>
        <row r="287">
          <cell r="X287">
            <v>22019541</v>
          </cell>
        </row>
        <row r="288">
          <cell r="X288">
            <v>0</v>
          </cell>
        </row>
        <row r="289">
          <cell r="X289">
            <v>0</v>
          </cell>
        </row>
        <row r="291">
          <cell r="X291">
            <v>1000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1364225</v>
          </cell>
        </row>
        <row r="295">
          <cell r="X295">
            <v>-52355</v>
          </cell>
        </row>
        <row r="296">
          <cell r="X296">
            <v>274271</v>
          </cell>
        </row>
        <row r="297">
          <cell r="X297">
            <v>191384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-149798.54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-208540.97</v>
          </cell>
        </row>
        <row r="317">
          <cell r="X317">
            <v>-46712.12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-9491553</v>
          </cell>
        </row>
        <row r="326">
          <cell r="X326">
            <v>-5077197</v>
          </cell>
        </row>
        <row r="327">
          <cell r="X327">
            <v>-3897790.12</v>
          </cell>
        </row>
        <row r="328">
          <cell r="X328">
            <v>-2843230.67</v>
          </cell>
        </row>
        <row r="329">
          <cell r="X329">
            <v>0</v>
          </cell>
        </row>
        <row r="330">
          <cell r="X330">
            <v>-26459427</v>
          </cell>
        </row>
        <row r="331">
          <cell r="X331">
            <v>-2013008.31</v>
          </cell>
        </row>
        <row r="332">
          <cell r="X332">
            <v>-74867136.200000003</v>
          </cell>
        </row>
        <row r="333">
          <cell r="X333">
            <v>0</v>
          </cell>
        </row>
        <row r="334">
          <cell r="X334">
            <v>-4274068</v>
          </cell>
        </row>
        <row r="335">
          <cell r="X335">
            <v>0</v>
          </cell>
        </row>
        <row r="336">
          <cell r="X336">
            <v>31020738.43</v>
          </cell>
        </row>
        <row r="337">
          <cell r="X337">
            <v>67293789</v>
          </cell>
        </row>
        <row r="338">
          <cell r="X338">
            <v>-62912963.310000002</v>
          </cell>
        </row>
        <row r="339">
          <cell r="X339">
            <v>0</v>
          </cell>
        </row>
        <row r="345">
          <cell r="X345">
            <v>-330006222.67000002</v>
          </cell>
        </row>
        <row r="346">
          <cell r="X346">
            <v>-36854902</v>
          </cell>
        </row>
        <row r="347">
          <cell r="X347">
            <v>-26094841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-875277661.41999996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-43597226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-1773697</v>
          </cell>
        </row>
        <row r="365">
          <cell r="X365">
            <v>0</v>
          </cell>
        </row>
        <row r="366">
          <cell r="X366">
            <v>-57518080</v>
          </cell>
        </row>
        <row r="367">
          <cell r="X367">
            <v>-1370116</v>
          </cell>
        </row>
        <row r="368">
          <cell r="X368">
            <v>0</v>
          </cell>
        </row>
        <row r="369">
          <cell r="X369">
            <v>-6702603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-248764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-1137426</v>
          </cell>
        </row>
        <row r="387">
          <cell r="X387">
            <v>0</v>
          </cell>
        </row>
        <row r="388">
          <cell r="X388">
            <v>-1289301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-27394514</v>
          </cell>
        </row>
        <row r="397">
          <cell r="X397">
            <v>-106922</v>
          </cell>
        </row>
        <row r="398">
          <cell r="X398">
            <v>-41184165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3">
          <cell r="X403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-61013691</v>
          </cell>
        </row>
        <row r="410">
          <cell r="X410">
            <v>-4838837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-6594147</v>
          </cell>
        </row>
        <row r="415">
          <cell r="X415">
            <v>0</v>
          </cell>
        </row>
        <row r="416">
          <cell r="X416">
            <v>-744322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-1078440</v>
          </cell>
        </row>
        <row r="421">
          <cell r="X421">
            <v>0</v>
          </cell>
        </row>
        <row r="422">
          <cell r="X422">
            <v>3206876</v>
          </cell>
        </row>
        <row r="423">
          <cell r="X423">
            <v>-5949047</v>
          </cell>
        </row>
        <row r="424">
          <cell r="X424">
            <v>-1509955</v>
          </cell>
        </row>
        <row r="425">
          <cell r="X425">
            <v>0</v>
          </cell>
        </row>
        <row r="426">
          <cell r="X426">
            <v>-4828633</v>
          </cell>
        </row>
        <row r="427">
          <cell r="X427">
            <v>-315965</v>
          </cell>
        </row>
        <row r="428">
          <cell r="X428">
            <v>-48510</v>
          </cell>
        </row>
        <row r="429">
          <cell r="X429">
            <v>-17639594</v>
          </cell>
        </row>
        <row r="430">
          <cell r="X430">
            <v>0</v>
          </cell>
        </row>
        <row r="431">
          <cell r="X431">
            <v>-456667</v>
          </cell>
        </row>
        <row r="432">
          <cell r="X432">
            <v>-730000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-11015773</v>
          </cell>
        </row>
        <row r="439">
          <cell r="X439">
            <v>-13741985</v>
          </cell>
        </row>
        <row r="440">
          <cell r="X440">
            <v>-368113</v>
          </cell>
        </row>
        <row r="441">
          <cell r="X441">
            <v>0</v>
          </cell>
        </row>
        <row r="442">
          <cell r="X442">
            <v>-630253</v>
          </cell>
        </row>
        <row r="445">
          <cell r="X445">
            <v>-9739022081.1900024</v>
          </cell>
        </row>
        <row r="446">
          <cell r="X44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 refreshError="1"/>
      <sheetData sheetId="1" refreshError="1"/>
      <sheetData sheetId="2">
        <row r="7">
          <cell r="B7" t="str">
            <v>FOR THE TWELVE MONTHS ENDED SEPTEMBER 30, 2016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/>
      <sheetData sheetId="1"/>
      <sheetData sheetId="2"/>
      <sheetData sheetId="3">
        <row r="7">
          <cell r="C7">
            <v>39783</v>
          </cell>
        </row>
        <row r="8">
          <cell r="C8">
            <v>40298</v>
          </cell>
        </row>
        <row r="10">
          <cell r="C10">
            <v>25</v>
          </cell>
        </row>
        <row r="14">
          <cell r="C14">
            <v>91</v>
          </cell>
        </row>
        <row r="15">
          <cell r="C15">
            <v>365</v>
          </cell>
        </row>
        <row r="16">
          <cell r="C16">
            <v>3</v>
          </cell>
        </row>
        <row r="17">
          <cell r="C17">
            <v>12</v>
          </cell>
        </row>
        <row r="18">
          <cell r="C18">
            <v>4</v>
          </cell>
        </row>
        <row r="39">
          <cell r="C39">
            <v>0.32442639970337411</v>
          </cell>
        </row>
        <row r="40">
          <cell r="C40">
            <v>0.33196819923371645</v>
          </cell>
        </row>
        <row r="41">
          <cell r="C41">
            <v>0.26636744530960327</v>
          </cell>
        </row>
        <row r="42">
          <cell r="C42">
            <v>0.27903485354097141</v>
          </cell>
        </row>
        <row r="43">
          <cell r="C43">
            <v>0.2501578544061302</v>
          </cell>
        </row>
        <row r="44">
          <cell r="C44">
            <v>0.24490322580645157</v>
          </cell>
        </row>
        <row r="45">
          <cell r="C45">
            <v>0.23888620689655166</v>
          </cell>
        </row>
        <row r="46">
          <cell r="C46">
            <v>0.32055580274378936</v>
          </cell>
        </row>
        <row r="50">
          <cell r="C50">
            <v>149</v>
          </cell>
        </row>
        <row r="55">
          <cell r="C55">
            <v>0</v>
          </cell>
        </row>
        <row r="56">
          <cell r="C56">
            <v>40756</v>
          </cell>
        </row>
        <row r="60">
          <cell r="C60">
            <v>0.29675817541921723</v>
          </cell>
        </row>
        <row r="61">
          <cell r="C61">
            <v>0</v>
          </cell>
        </row>
        <row r="62">
          <cell r="C62">
            <v>39783</v>
          </cell>
        </row>
        <row r="63">
          <cell r="C63">
            <v>1.8749999999999999E-2</v>
          </cell>
        </row>
        <row r="64">
          <cell r="C64">
            <v>40725</v>
          </cell>
        </row>
        <row r="65">
          <cell r="C65">
            <v>7.4999999999999997E-2</v>
          </cell>
        </row>
        <row r="66">
          <cell r="C66">
            <v>41456</v>
          </cell>
        </row>
        <row r="70">
          <cell r="C70">
            <v>0</v>
          </cell>
        </row>
        <row r="72">
          <cell r="C72">
            <v>2492146.0000000005</v>
          </cell>
        </row>
        <row r="73">
          <cell r="C73">
            <v>58544801.148161411</v>
          </cell>
        </row>
        <row r="77">
          <cell r="C77">
            <v>7759999.9999999991</v>
          </cell>
        </row>
        <row r="81">
          <cell r="C81">
            <v>67643800.422416732</v>
          </cell>
        </row>
        <row r="82">
          <cell r="C82">
            <v>823758690.351969</v>
          </cell>
        </row>
        <row r="136">
          <cell r="C136">
            <v>92.699999999999989</v>
          </cell>
        </row>
        <row r="137">
          <cell r="C137">
            <v>200</v>
          </cell>
        </row>
        <row r="138">
          <cell r="C138">
            <v>41487</v>
          </cell>
        </row>
        <row r="141">
          <cell r="C141">
            <v>1.2</v>
          </cell>
        </row>
        <row r="142">
          <cell r="C142">
            <v>8.4049999999999994</v>
          </cell>
        </row>
        <row r="143">
          <cell r="C143">
            <v>2.5000000000000001E-2</v>
          </cell>
        </row>
        <row r="144">
          <cell r="C144">
            <v>2015</v>
          </cell>
        </row>
        <row r="147">
          <cell r="C147" t="str">
            <v>See Schedule</v>
          </cell>
        </row>
        <row r="148">
          <cell r="C148" t="str">
            <v>See Schedule</v>
          </cell>
        </row>
        <row r="149">
          <cell r="C149">
            <v>0</v>
          </cell>
        </row>
        <row r="150">
          <cell r="C150">
            <v>2.5000000000000001E-2</v>
          </cell>
        </row>
        <row r="151">
          <cell r="C151">
            <v>0</v>
          </cell>
        </row>
        <row r="152">
          <cell r="C152">
            <v>2.5000000000000001E-2</v>
          </cell>
        </row>
        <row r="153">
          <cell r="C153">
            <v>0</v>
          </cell>
        </row>
        <row r="154">
          <cell r="C154">
            <v>2.5000000000000001E-2</v>
          </cell>
        </row>
        <row r="155">
          <cell r="C155">
            <v>0</v>
          </cell>
        </row>
        <row r="156">
          <cell r="C156">
            <v>2.5000000000000001E-2</v>
          </cell>
        </row>
        <row r="157">
          <cell r="C157">
            <v>0</v>
          </cell>
        </row>
        <row r="158">
          <cell r="C158">
            <v>2.5000000000000001E-2</v>
          </cell>
        </row>
        <row r="159">
          <cell r="C159">
            <v>0</v>
          </cell>
        </row>
        <row r="160">
          <cell r="C160">
            <v>2.5000000000000001E-2</v>
          </cell>
        </row>
        <row r="161">
          <cell r="C161">
            <v>2</v>
          </cell>
        </row>
        <row r="162">
          <cell r="C162">
            <v>34698.300000000003</v>
          </cell>
        </row>
        <row r="163">
          <cell r="C163">
            <v>3991.3500000000004</v>
          </cell>
        </row>
        <row r="164">
          <cell r="C164">
            <v>2.5000000000000001E-2</v>
          </cell>
        </row>
        <row r="165">
          <cell r="C165">
            <v>3.3901237499999999</v>
          </cell>
        </row>
        <row r="166">
          <cell r="C166">
            <v>2.3963133320003376E-2</v>
          </cell>
        </row>
        <row r="167">
          <cell r="C167">
            <v>668859377.29073048</v>
          </cell>
        </row>
        <row r="168">
          <cell r="C168">
            <v>7.6999999999999996E-4</v>
          </cell>
        </row>
        <row r="169">
          <cell r="C169">
            <v>2.5000000000000001E-2</v>
          </cell>
        </row>
        <row r="170">
          <cell r="C170">
            <v>3.2147651006711406</v>
          </cell>
        </row>
        <row r="171">
          <cell r="C171">
            <v>2.5000000000000001E-2</v>
          </cell>
        </row>
        <row r="172">
          <cell r="C172">
            <v>0.38781798000000001</v>
          </cell>
        </row>
        <row r="173">
          <cell r="C173">
            <v>10.89</v>
          </cell>
        </row>
        <row r="174">
          <cell r="C174">
            <v>0.91200000000000003</v>
          </cell>
        </row>
        <row r="175">
          <cell r="C175">
            <v>762014994.23957789</v>
          </cell>
        </row>
        <row r="177">
          <cell r="C177">
            <v>0</v>
          </cell>
        </row>
        <row r="180">
          <cell r="C180" t="str">
            <v>Half-Year</v>
          </cell>
        </row>
        <row r="181">
          <cell r="C181">
            <v>0</v>
          </cell>
        </row>
        <row r="182">
          <cell r="C182">
            <v>753042430.38369834</v>
          </cell>
        </row>
        <row r="183">
          <cell r="C183">
            <v>0</v>
          </cell>
        </row>
        <row r="184">
          <cell r="C184">
            <v>0</v>
          </cell>
        </row>
        <row r="185">
          <cell r="C185">
            <v>0</v>
          </cell>
        </row>
        <row r="186">
          <cell r="C186">
            <v>0</v>
          </cell>
        </row>
        <row r="187">
          <cell r="C187">
            <v>753042430.38369834</v>
          </cell>
        </row>
        <row r="190">
          <cell r="C190">
            <v>10660479.333333334</v>
          </cell>
        </row>
        <row r="191">
          <cell r="C191">
            <v>747753409.87047422</v>
          </cell>
        </row>
        <row r="192">
          <cell r="C192">
            <v>6800000</v>
          </cell>
        </row>
        <row r="196">
          <cell r="C196">
            <v>0</v>
          </cell>
        </row>
        <row r="197">
          <cell r="C197">
            <v>10</v>
          </cell>
        </row>
        <row r="198">
          <cell r="C198">
            <v>671709793.54075801</v>
          </cell>
        </row>
        <row r="199">
          <cell r="C199">
            <v>0.5</v>
          </cell>
        </row>
        <row r="200">
          <cell r="C200">
            <v>0</v>
          </cell>
        </row>
        <row r="201">
          <cell r="C201">
            <v>40</v>
          </cell>
        </row>
        <row r="202">
          <cell r="C202">
            <v>1</v>
          </cell>
        </row>
        <row r="203">
          <cell r="C203">
            <v>0.3</v>
          </cell>
        </row>
        <row r="204">
          <cell r="C204">
            <v>40</v>
          </cell>
        </row>
        <row r="205">
          <cell r="C205">
            <v>0</v>
          </cell>
        </row>
        <row r="213">
          <cell r="C213">
            <v>6.8890947500000008E-2</v>
          </cell>
        </row>
        <row r="214">
          <cell r="C214">
            <v>8.0969150000000017E-2</v>
          </cell>
        </row>
        <row r="215">
          <cell r="C215">
            <v>0.10598607307692309</v>
          </cell>
        </row>
        <row r="216">
          <cell r="C216">
            <v>3.5665000000000002E-2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ase Acquisitions"/>
      <sheetName val="Explain ERG Budget Updates"/>
      <sheetName val="Diff Base Costs less v5"/>
      <sheetName val="Base Costs v5"/>
      <sheetName val="Base Costs"/>
      <sheetName val="Resources"/>
      <sheetName val="Wind Own"/>
      <sheetName val="Wind PPA"/>
      <sheetName val="Distressed CCGT &amp; DF"/>
      <sheetName val="Geothermal"/>
      <sheetName val="Hydro PPA"/>
      <sheetName val="Hydro Own"/>
      <sheetName val="LFG"/>
      <sheetName val="Pure Cost LFG"/>
      <sheetName val="IGCC"/>
      <sheetName val="LMS Ownership"/>
      <sheetName val="Tenaska Tolling"/>
      <sheetName val="New CCGT"/>
      <sheetName val="Ormat"/>
      <sheetName val="Colstrip Upg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8">
          <cell r="E68">
            <v>2.5000000000000001E-2</v>
          </cell>
          <cell r="J68">
            <v>4</v>
          </cell>
        </row>
        <row r="69">
          <cell r="E69">
            <v>2007</v>
          </cell>
          <cell r="J69">
            <v>14</v>
          </cell>
        </row>
        <row r="70">
          <cell r="E70">
            <v>2008</v>
          </cell>
          <cell r="J70">
            <v>21</v>
          </cell>
        </row>
        <row r="71">
          <cell r="J71">
            <v>23</v>
          </cell>
        </row>
        <row r="72">
          <cell r="J72">
            <v>28</v>
          </cell>
        </row>
        <row r="73">
          <cell r="J73">
            <v>30</v>
          </cell>
        </row>
        <row r="74">
          <cell r="J74">
            <v>32</v>
          </cell>
        </row>
        <row r="75">
          <cell r="J75">
            <v>43</v>
          </cell>
        </row>
        <row r="76">
          <cell r="J76">
            <v>44</v>
          </cell>
        </row>
        <row r="77">
          <cell r="D77">
            <v>125</v>
          </cell>
        </row>
        <row r="78">
          <cell r="D78">
            <v>74.6875</v>
          </cell>
        </row>
      </sheetData>
      <sheetData sheetId="7" refreshError="1">
        <row r="7">
          <cell r="B7" t="str">
            <v>Nameplate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page 1 VC"/>
      <sheetName val="Disallowance by Calendar Year"/>
      <sheetName val="Summary by Calendar Year"/>
      <sheetName val="Summary by Year w Tax Refund"/>
      <sheetName val="Summary by PCA Period"/>
      <sheetName val="Data for Summaries==&gt;"/>
      <sheetName val="DATA"/>
      <sheetName val="Tax Refund"/>
      <sheetName val="Tax Issue"/>
      <sheetName val="Data to Update Quarterly==&gt;"/>
      <sheetName val="Quarter End Price_Gen_Cost"/>
      <sheetName val="Quarter End KW Information"/>
      <sheetName val="Hedge Data 2"/>
      <sheetName val="Exhibit D 09GRC"/>
      <sheetName val="Ex D Revised 12-31-08"/>
      <sheetName val="Ex D REVISED 11-30-08"/>
      <sheetName val="Ex D 4.15.10 DRAFT"/>
      <sheetName val="Ex D REVISED 4-4-08"/>
      <sheetName val="Hedge Data old example"/>
      <sheetName val="Ex D (2)-previous"/>
      <sheetName val="2006 GRC Updates ==&gt;"/>
      <sheetName val="Ex D-1 06 GRC"/>
      <sheetName val="Tenaska 06 GRC"/>
      <sheetName val="Other Information==&gt;"/>
      <sheetName val="Fixed Rate_HR"/>
      <sheetName val="WUTC EXHIBIT B Rev2"/>
      <sheetName val="To J Eldredge 3.28.07"/>
      <sheetName val="VC Disallow by CY Q406"/>
      <sheetName val="VC Disallow by CY Q306"/>
      <sheetName val="Hedge Data"/>
      <sheetName val="Ex 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A5" t="str">
            <v>Period</v>
          </cell>
          <cell r="D5" t="str">
            <v>Plant HR</v>
          </cell>
          <cell r="AA5" t="str">
            <v>Amort</v>
          </cell>
          <cell r="AB5" t="str">
            <v>Asset</v>
          </cell>
        </row>
        <row r="6">
          <cell r="D6">
            <v>35796</v>
          </cell>
          <cell r="AA6">
            <v>162666.66666666666</v>
          </cell>
          <cell r="AB6">
            <v>0</v>
          </cell>
        </row>
        <row r="7">
          <cell r="D7">
            <v>35827</v>
          </cell>
          <cell r="AA7">
            <v>162666.66666666666</v>
          </cell>
          <cell r="AB7">
            <v>0</v>
          </cell>
        </row>
        <row r="8">
          <cell r="D8">
            <v>35855</v>
          </cell>
          <cell r="AA8">
            <v>162666.66666666666</v>
          </cell>
          <cell r="AB8">
            <v>0</v>
          </cell>
        </row>
        <row r="9">
          <cell r="D9">
            <v>35886</v>
          </cell>
          <cell r="AA9">
            <v>162666.66666666666</v>
          </cell>
          <cell r="AB9">
            <v>0</v>
          </cell>
        </row>
        <row r="10">
          <cell r="D10">
            <v>35916</v>
          </cell>
          <cell r="AA10">
            <v>162666.66666666666</v>
          </cell>
          <cell r="AB10">
            <v>0</v>
          </cell>
        </row>
        <row r="11">
          <cell r="D11">
            <v>35947</v>
          </cell>
          <cell r="AA11">
            <v>162666.66666666666</v>
          </cell>
          <cell r="AB11">
            <v>0</v>
          </cell>
        </row>
        <row r="12">
          <cell r="D12">
            <v>35977</v>
          </cell>
          <cell r="AA12">
            <v>162666.66666666666</v>
          </cell>
          <cell r="AB12">
            <v>0</v>
          </cell>
        </row>
        <row r="13">
          <cell r="D13">
            <v>36008</v>
          </cell>
          <cell r="AA13">
            <v>162666.66666666666</v>
          </cell>
          <cell r="AB13">
            <v>0</v>
          </cell>
        </row>
        <row r="14">
          <cell r="D14">
            <v>36039</v>
          </cell>
          <cell r="AA14">
            <v>162666.66666666666</v>
          </cell>
          <cell r="AB14">
            <v>0</v>
          </cell>
        </row>
        <row r="15">
          <cell r="D15">
            <v>36069</v>
          </cell>
          <cell r="AA15">
            <v>162666.66666666666</v>
          </cell>
          <cell r="AB15">
            <v>0</v>
          </cell>
        </row>
        <row r="16">
          <cell r="D16">
            <v>36100</v>
          </cell>
          <cell r="AA16">
            <v>162666.66666666666</v>
          </cell>
          <cell r="AB16">
            <v>0</v>
          </cell>
        </row>
        <row r="17">
          <cell r="D17">
            <v>36130</v>
          </cell>
          <cell r="AA17">
            <v>162666.66666666666</v>
          </cell>
          <cell r="AB17">
            <v>0</v>
          </cell>
        </row>
        <row r="18">
          <cell r="D18">
            <v>36161</v>
          </cell>
          <cell r="AA18">
            <v>321916.66666666669</v>
          </cell>
          <cell r="AB18">
            <v>0</v>
          </cell>
        </row>
        <row r="19">
          <cell r="D19">
            <v>36192</v>
          </cell>
          <cell r="AA19">
            <v>321916.66666666669</v>
          </cell>
          <cell r="AB19">
            <v>0</v>
          </cell>
        </row>
        <row r="20">
          <cell r="D20">
            <v>36220</v>
          </cell>
          <cell r="AA20">
            <v>321916.66666666669</v>
          </cell>
          <cell r="AB20">
            <v>0</v>
          </cell>
        </row>
        <row r="21">
          <cell r="D21">
            <v>36251</v>
          </cell>
          <cell r="AA21">
            <v>321916.66666666669</v>
          </cell>
          <cell r="AB21">
            <v>0</v>
          </cell>
        </row>
        <row r="22">
          <cell r="D22">
            <v>36281</v>
          </cell>
          <cell r="AA22">
            <v>321916.66666666669</v>
          </cell>
          <cell r="AB22">
            <v>0</v>
          </cell>
        </row>
        <row r="23">
          <cell r="D23">
            <v>36312</v>
          </cell>
          <cell r="AA23">
            <v>321916.66666666669</v>
          </cell>
          <cell r="AB23">
            <v>0</v>
          </cell>
        </row>
        <row r="24">
          <cell r="D24">
            <v>36342</v>
          </cell>
          <cell r="AA24">
            <v>321916.66666666669</v>
          </cell>
          <cell r="AB24">
            <v>0</v>
          </cell>
        </row>
        <row r="25">
          <cell r="D25">
            <v>36373</v>
          </cell>
          <cell r="AA25">
            <v>321916.66666666669</v>
          </cell>
          <cell r="AB25">
            <v>0</v>
          </cell>
        </row>
        <row r="26">
          <cell r="D26">
            <v>36404</v>
          </cell>
          <cell r="AA26">
            <v>321916.66666666669</v>
          </cell>
          <cell r="AB26">
            <v>0</v>
          </cell>
        </row>
        <row r="27">
          <cell r="D27">
            <v>36434</v>
          </cell>
          <cell r="AA27">
            <v>321916.66666666669</v>
          </cell>
          <cell r="AB27">
            <v>0</v>
          </cell>
        </row>
        <row r="28">
          <cell r="D28">
            <v>36465</v>
          </cell>
          <cell r="AA28">
            <v>321916.66666666669</v>
          </cell>
          <cell r="AB28">
            <v>0</v>
          </cell>
        </row>
        <row r="29">
          <cell r="D29">
            <v>36495</v>
          </cell>
          <cell r="AA29">
            <v>321916.66666666669</v>
          </cell>
          <cell r="AB29">
            <v>0</v>
          </cell>
        </row>
        <row r="30">
          <cell r="D30">
            <v>36526</v>
          </cell>
          <cell r="AA30">
            <v>455250</v>
          </cell>
          <cell r="AB30">
            <v>0</v>
          </cell>
        </row>
        <row r="31">
          <cell r="D31">
            <v>36557</v>
          </cell>
          <cell r="AA31">
            <v>455250</v>
          </cell>
          <cell r="AB31">
            <v>0</v>
          </cell>
        </row>
        <row r="32">
          <cell r="D32">
            <v>36586</v>
          </cell>
          <cell r="AA32">
            <v>455250</v>
          </cell>
          <cell r="AB32">
            <v>0</v>
          </cell>
        </row>
        <row r="33">
          <cell r="D33">
            <v>36617</v>
          </cell>
          <cell r="AA33">
            <v>455250</v>
          </cell>
          <cell r="AB33">
            <v>0</v>
          </cell>
        </row>
        <row r="34">
          <cell r="D34">
            <v>36647</v>
          </cell>
          <cell r="AA34">
            <v>455250</v>
          </cell>
          <cell r="AB34">
            <v>0</v>
          </cell>
        </row>
        <row r="35">
          <cell r="D35">
            <v>36678</v>
          </cell>
          <cell r="AA35">
            <v>455250</v>
          </cell>
          <cell r="AB35">
            <v>0</v>
          </cell>
        </row>
        <row r="36">
          <cell r="D36">
            <v>36708</v>
          </cell>
          <cell r="AA36">
            <v>455250</v>
          </cell>
          <cell r="AB36">
            <v>0</v>
          </cell>
        </row>
        <row r="37">
          <cell r="D37">
            <v>36739</v>
          </cell>
          <cell r="AA37">
            <v>455250</v>
          </cell>
          <cell r="AB37">
            <v>0</v>
          </cell>
        </row>
        <row r="38">
          <cell r="D38">
            <v>36770</v>
          </cell>
          <cell r="AA38">
            <v>455250</v>
          </cell>
          <cell r="AB38">
            <v>0</v>
          </cell>
        </row>
        <row r="39">
          <cell r="D39">
            <v>36800</v>
          </cell>
          <cell r="AA39">
            <v>455250</v>
          </cell>
          <cell r="AB39">
            <v>0</v>
          </cell>
        </row>
        <row r="40">
          <cell r="D40">
            <v>36831</v>
          </cell>
          <cell r="AA40">
            <v>455250</v>
          </cell>
          <cell r="AB40">
            <v>0</v>
          </cell>
        </row>
        <row r="41">
          <cell r="D41">
            <v>36861</v>
          </cell>
          <cell r="AA41">
            <v>455250</v>
          </cell>
          <cell r="AB41">
            <v>0</v>
          </cell>
        </row>
        <row r="42">
          <cell r="D42">
            <v>36892</v>
          </cell>
          <cell r="AA42">
            <v>615166.66666666663</v>
          </cell>
          <cell r="AB42">
            <v>0</v>
          </cell>
        </row>
        <row r="43">
          <cell r="D43">
            <v>36923</v>
          </cell>
          <cell r="AA43">
            <v>615166.66666666663</v>
          </cell>
          <cell r="AB43">
            <v>0</v>
          </cell>
        </row>
        <row r="44">
          <cell r="D44">
            <v>36951</v>
          </cell>
          <cell r="AA44">
            <v>615166.66666666663</v>
          </cell>
          <cell r="AB44">
            <v>0</v>
          </cell>
        </row>
        <row r="45">
          <cell r="D45">
            <v>36982</v>
          </cell>
          <cell r="AA45">
            <v>615166.66666666663</v>
          </cell>
          <cell r="AB45">
            <v>0</v>
          </cell>
        </row>
        <row r="46">
          <cell r="D46">
            <v>37012</v>
          </cell>
          <cell r="AA46">
            <v>615166.66666666663</v>
          </cell>
          <cell r="AB46">
            <v>0</v>
          </cell>
        </row>
        <row r="47">
          <cell r="D47">
            <v>37043</v>
          </cell>
          <cell r="AA47">
            <v>615166.66666666663</v>
          </cell>
          <cell r="AB47">
            <v>0</v>
          </cell>
        </row>
        <row r="48">
          <cell r="D48">
            <v>37073</v>
          </cell>
          <cell r="AA48">
            <v>615166.66666666663</v>
          </cell>
          <cell r="AB48">
            <v>0</v>
          </cell>
        </row>
        <row r="49">
          <cell r="D49">
            <v>37104</v>
          </cell>
          <cell r="AA49">
            <v>615166.66666666663</v>
          </cell>
          <cell r="AB49">
            <v>0</v>
          </cell>
        </row>
        <row r="50">
          <cell r="D50">
            <v>37135</v>
          </cell>
          <cell r="AA50">
            <v>615166.66666666663</v>
          </cell>
          <cell r="AB50">
            <v>0</v>
          </cell>
        </row>
        <row r="51">
          <cell r="D51">
            <v>37165</v>
          </cell>
          <cell r="AA51">
            <v>615166.66666666663</v>
          </cell>
          <cell r="AB51">
            <v>0</v>
          </cell>
        </row>
        <row r="52">
          <cell r="D52">
            <v>37196</v>
          </cell>
          <cell r="AA52">
            <v>615166.66666666663</v>
          </cell>
          <cell r="AB52">
            <v>0</v>
          </cell>
        </row>
        <row r="53">
          <cell r="D53">
            <v>37226</v>
          </cell>
          <cell r="AA53">
            <v>615166.66666666663</v>
          </cell>
          <cell r="AB53">
            <v>0</v>
          </cell>
        </row>
        <row r="54">
          <cell r="D54">
            <v>37257</v>
          </cell>
          <cell r="AA54">
            <v>791166.66666666663</v>
          </cell>
          <cell r="AB54">
            <v>0</v>
          </cell>
        </row>
        <row r="55">
          <cell r="D55">
            <v>37288</v>
          </cell>
          <cell r="AA55">
            <v>791166.66666666663</v>
          </cell>
          <cell r="AB55">
            <v>0</v>
          </cell>
        </row>
        <row r="56">
          <cell r="D56">
            <v>37316</v>
          </cell>
          <cell r="AA56">
            <v>791166.66666666663</v>
          </cell>
          <cell r="AB56">
            <v>0</v>
          </cell>
        </row>
        <row r="57">
          <cell r="D57">
            <v>37347</v>
          </cell>
          <cell r="AA57">
            <v>791166.66666666663</v>
          </cell>
          <cell r="AB57">
            <v>0</v>
          </cell>
        </row>
        <row r="58">
          <cell r="D58">
            <v>37377</v>
          </cell>
          <cell r="AA58">
            <v>791166.66666666663</v>
          </cell>
          <cell r="AB58">
            <v>0</v>
          </cell>
        </row>
        <row r="59">
          <cell r="D59">
            <v>37408</v>
          </cell>
          <cell r="AA59">
            <v>791166.66666666663</v>
          </cell>
          <cell r="AB59">
            <v>0</v>
          </cell>
        </row>
        <row r="60">
          <cell r="A60" t="str">
            <v>PCA1</v>
          </cell>
          <cell r="D60">
            <v>37438</v>
          </cell>
          <cell r="AA60">
            <v>791166.66666666663</v>
          </cell>
          <cell r="AB60">
            <v>2134470.865384615</v>
          </cell>
        </row>
        <row r="61">
          <cell r="A61" t="str">
            <v>PCA1</v>
          </cell>
          <cell r="D61">
            <v>37469</v>
          </cell>
          <cell r="AA61">
            <v>791166.66666666663</v>
          </cell>
          <cell r="AB61">
            <v>2134470.865384615</v>
          </cell>
        </row>
        <row r="62">
          <cell r="A62" t="str">
            <v>PCA1</v>
          </cell>
          <cell r="D62">
            <v>37500</v>
          </cell>
          <cell r="AA62">
            <v>791166.66666666663</v>
          </cell>
          <cell r="AB62">
            <v>2134470.865384615</v>
          </cell>
        </row>
        <row r="63">
          <cell r="A63" t="str">
            <v>PCA1</v>
          </cell>
          <cell r="D63">
            <v>37530</v>
          </cell>
          <cell r="AA63">
            <v>791166.66666666663</v>
          </cell>
          <cell r="AB63">
            <v>2134470.865384615</v>
          </cell>
        </row>
        <row r="64">
          <cell r="A64" t="str">
            <v>PCA1</v>
          </cell>
          <cell r="D64">
            <v>37561</v>
          </cell>
          <cell r="AA64">
            <v>791166.66666666663</v>
          </cell>
          <cell r="AB64">
            <v>2134470.865384615</v>
          </cell>
        </row>
        <row r="65">
          <cell r="A65" t="str">
            <v>PCA1</v>
          </cell>
          <cell r="D65">
            <v>37591</v>
          </cell>
          <cell r="AA65">
            <v>791166.66666666663</v>
          </cell>
          <cell r="AB65">
            <v>2134470.865384615</v>
          </cell>
        </row>
        <row r="66">
          <cell r="A66" t="str">
            <v>PCA1</v>
          </cell>
          <cell r="D66">
            <v>37622</v>
          </cell>
          <cell r="AA66">
            <v>993666.66666666663</v>
          </cell>
          <cell r="AB66">
            <v>2134470.865384615</v>
          </cell>
        </row>
        <row r="67">
          <cell r="A67" t="str">
            <v>PCA1</v>
          </cell>
          <cell r="D67">
            <v>37653</v>
          </cell>
          <cell r="AA67">
            <v>993666.66666666663</v>
          </cell>
          <cell r="AB67">
            <v>2134470.865384615</v>
          </cell>
        </row>
        <row r="68">
          <cell r="A68" t="str">
            <v>PCA1</v>
          </cell>
          <cell r="D68">
            <v>37681</v>
          </cell>
          <cell r="AA68">
            <v>993666.66666666663</v>
          </cell>
          <cell r="AB68">
            <v>2134470.865384615</v>
          </cell>
        </row>
        <row r="69">
          <cell r="A69" t="str">
            <v>PCA1</v>
          </cell>
          <cell r="D69">
            <v>37712</v>
          </cell>
          <cell r="AA69">
            <v>993666.66666666663</v>
          </cell>
          <cell r="AB69">
            <v>2134470.865384615</v>
          </cell>
        </row>
        <row r="70">
          <cell r="A70" t="str">
            <v>PCA1</v>
          </cell>
          <cell r="D70">
            <v>37742</v>
          </cell>
          <cell r="AA70">
            <v>993666.66666666663</v>
          </cell>
          <cell r="AB70">
            <v>2134470.865384615</v>
          </cell>
        </row>
        <row r="71">
          <cell r="A71" t="str">
            <v>PCA1</v>
          </cell>
          <cell r="D71">
            <v>37773</v>
          </cell>
          <cell r="AA71">
            <v>993666.66666666663</v>
          </cell>
          <cell r="AB71">
            <v>2134470.865384615</v>
          </cell>
        </row>
        <row r="72">
          <cell r="A72" t="str">
            <v>PCA2</v>
          </cell>
          <cell r="D72">
            <v>37803</v>
          </cell>
          <cell r="AA72">
            <v>993666.66666666663</v>
          </cell>
          <cell r="AB72">
            <v>2024975.5448717945</v>
          </cell>
        </row>
        <row r="73">
          <cell r="A73" t="str">
            <v>PCA2</v>
          </cell>
          <cell r="D73">
            <v>37834</v>
          </cell>
          <cell r="AA73">
            <v>993666.66666666663</v>
          </cell>
          <cell r="AB73">
            <v>2024975.5448717945</v>
          </cell>
        </row>
        <row r="74">
          <cell r="A74" t="str">
            <v>PCA2</v>
          </cell>
          <cell r="D74">
            <v>37865</v>
          </cell>
          <cell r="AA74">
            <v>993666.66666666663</v>
          </cell>
          <cell r="AB74">
            <v>2024975.5448717945</v>
          </cell>
        </row>
        <row r="75">
          <cell r="A75" t="str">
            <v>PCA2</v>
          </cell>
          <cell r="D75">
            <v>37895</v>
          </cell>
          <cell r="AA75">
            <v>993666.66666666663</v>
          </cell>
          <cell r="AB75">
            <v>2024975.5448717945</v>
          </cell>
        </row>
        <row r="76">
          <cell r="A76" t="str">
            <v>PCA2</v>
          </cell>
          <cell r="D76">
            <v>37926</v>
          </cell>
          <cell r="AA76">
            <v>993666.66666666663</v>
          </cell>
          <cell r="AB76">
            <v>2024975.5448717945</v>
          </cell>
        </row>
        <row r="77">
          <cell r="A77" t="str">
            <v>PCA2</v>
          </cell>
          <cell r="D77">
            <v>37956</v>
          </cell>
          <cell r="AA77">
            <v>993666.66666666663</v>
          </cell>
          <cell r="AB77">
            <v>2024975.5448717945</v>
          </cell>
        </row>
        <row r="78">
          <cell r="A78" t="str">
            <v>PCA2</v>
          </cell>
          <cell r="D78">
            <v>37987</v>
          </cell>
          <cell r="AA78">
            <v>1228666.6666666667</v>
          </cell>
          <cell r="AB78">
            <v>2024975.5448717945</v>
          </cell>
        </row>
        <row r="79">
          <cell r="A79" t="str">
            <v>PCA2</v>
          </cell>
          <cell r="D79">
            <v>38018</v>
          </cell>
          <cell r="AA79">
            <v>1228666.6666666667</v>
          </cell>
          <cell r="AB79">
            <v>2024975.5448717945</v>
          </cell>
        </row>
        <row r="80">
          <cell r="A80" t="str">
            <v>PCA2</v>
          </cell>
          <cell r="D80">
            <v>38047</v>
          </cell>
          <cell r="AA80">
            <v>1228666.6666666667</v>
          </cell>
          <cell r="AB80">
            <v>2024975.5448717945</v>
          </cell>
        </row>
        <row r="81">
          <cell r="A81" t="str">
            <v>PCA2</v>
          </cell>
          <cell r="D81">
            <v>38078</v>
          </cell>
          <cell r="AA81">
            <v>1228666.6666666667</v>
          </cell>
          <cell r="AB81">
            <v>2024975.5448717945</v>
          </cell>
        </row>
        <row r="82">
          <cell r="A82" t="str">
            <v>PCA2</v>
          </cell>
          <cell r="D82">
            <v>38108</v>
          </cell>
          <cell r="AA82">
            <v>1228666.6666666667</v>
          </cell>
          <cell r="AB82">
            <v>2024975.5448717945</v>
          </cell>
        </row>
        <row r="83">
          <cell r="A83" t="str">
            <v>PCA2</v>
          </cell>
          <cell r="D83">
            <v>38139</v>
          </cell>
          <cell r="AA83">
            <v>1228666.6666666667</v>
          </cell>
          <cell r="AB83">
            <v>2024975.5448717945</v>
          </cell>
        </row>
        <row r="84">
          <cell r="A84" t="str">
            <v>PCA3</v>
          </cell>
          <cell r="D84">
            <v>38169</v>
          </cell>
          <cell r="AA84">
            <v>1228666.6666666667</v>
          </cell>
          <cell r="AB84">
            <v>1832056.2379375959</v>
          </cell>
        </row>
        <row r="85">
          <cell r="A85" t="str">
            <v>PCA3</v>
          </cell>
          <cell r="D85">
            <v>38200</v>
          </cell>
          <cell r="AA85">
            <v>1228666.6666666667</v>
          </cell>
          <cell r="AB85">
            <v>1832056.2379375959</v>
          </cell>
        </row>
        <row r="86">
          <cell r="A86" t="str">
            <v>PCA3</v>
          </cell>
          <cell r="D86">
            <v>38231</v>
          </cell>
          <cell r="AA86">
            <v>1228666.6666666667</v>
          </cell>
          <cell r="AB86">
            <v>1832056.2379375959</v>
          </cell>
        </row>
        <row r="87">
          <cell r="A87" t="str">
            <v>PCA3</v>
          </cell>
          <cell r="D87">
            <v>38261</v>
          </cell>
          <cell r="AA87">
            <v>1228666.6666666667</v>
          </cell>
          <cell r="AB87">
            <v>1832056.2379375959</v>
          </cell>
        </row>
        <row r="88">
          <cell r="A88" t="str">
            <v>PCA3</v>
          </cell>
          <cell r="D88">
            <v>38292</v>
          </cell>
          <cell r="AA88">
            <v>1228666.6666666667</v>
          </cell>
          <cell r="AB88">
            <v>1832056.2379375959</v>
          </cell>
        </row>
        <row r="89">
          <cell r="A89" t="str">
            <v>PCA3</v>
          </cell>
          <cell r="D89">
            <v>38322</v>
          </cell>
          <cell r="AA89">
            <v>1228666.6666666667</v>
          </cell>
          <cell r="AB89">
            <v>1832056.2379375959</v>
          </cell>
        </row>
        <row r="90">
          <cell r="A90" t="str">
            <v>PCA3</v>
          </cell>
          <cell r="D90">
            <v>38353</v>
          </cell>
          <cell r="AA90">
            <v>1492333.3333333333</v>
          </cell>
          <cell r="AB90">
            <v>1832056.2379375959</v>
          </cell>
        </row>
        <row r="91">
          <cell r="A91" t="str">
            <v>PCA3</v>
          </cell>
          <cell r="D91">
            <v>38384</v>
          </cell>
          <cell r="AA91">
            <v>1492333.3333333333</v>
          </cell>
          <cell r="AB91">
            <v>1832056.2379375959</v>
          </cell>
        </row>
        <row r="92">
          <cell r="A92" t="str">
            <v>PCA3</v>
          </cell>
          <cell r="D92">
            <v>38412</v>
          </cell>
          <cell r="AA92">
            <v>1492333.3333333333</v>
          </cell>
          <cell r="AB92">
            <v>1832056.2379375959</v>
          </cell>
        </row>
        <row r="93">
          <cell r="A93" t="str">
            <v>PCA3</v>
          </cell>
          <cell r="D93">
            <v>38443</v>
          </cell>
          <cell r="AA93">
            <v>1492333.3333333333</v>
          </cell>
          <cell r="AB93">
            <v>1832056.2379375959</v>
          </cell>
        </row>
        <row r="94">
          <cell r="A94" t="str">
            <v>PCA3</v>
          </cell>
          <cell r="D94">
            <v>38473</v>
          </cell>
          <cell r="AA94">
            <v>1492333.3333333333</v>
          </cell>
          <cell r="AB94">
            <v>1832056.2379375959</v>
          </cell>
        </row>
        <row r="95">
          <cell r="A95" t="str">
            <v>PCA3</v>
          </cell>
          <cell r="D95">
            <v>38504</v>
          </cell>
          <cell r="AA95">
            <v>1492333.3333333333</v>
          </cell>
          <cell r="AB95">
            <v>1832056.2379375959</v>
          </cell>
        </row>
        <row r="96">
          <cell r="A96" t="str">
            <v>PCA4</v>
          </cell>
          <cell r="D96">
            <v>38534</v>
          </cell>
          <cell r="AA96">
            <v>1492333.3333333333</v>
          </cell>
          <cell r="AB96">
            <v>1556853.596153846</v>
          </cell>
        </row>
        <row r="97">
          <cell r="A97" t="str">
            <v>PCA4</v>
          </cell>
          <cell r="D97">
            <v>38565</v>
          </cell>
          <cell r="AA97">
            <v>1492333.3333333333</v>
          </cell>
          <cell r="AB97">
            <v>1556853.596153846</v>
          </cell>
        </row>
        <row r="98">
          <cell r="A98" t="str">
            <v>PCA4</v>
          </cell>
          <cell r="D98">
            <v>38596</v>
          </cell>
          <cell r="AA98">
            <v>1492333.3333333333</v>
          </cell>
          <cell r="AB98">
            <v>1556853.596153846</v>
          </cell>
        </row>
        <row r="99">
          <cell r="A99" t="str">
            <v>PCA4</v>
          </cell>
          <cell r="D99">
            <v>38626</v>
          </cell>
          <cell r="AA99">
            <v>1492333.3333333333</v>
          </cell>
          <cell r="AB99">
            <v>1556853.596153846</v>
          </cell>
        </row>
        <row r="100">
          <cell r="A100" t="str">
            <v>PCA4</v>
          </cell>
          <cell r="D100">
            <v>38657</v>
          </cell>
          <cell r="AA100">
            <v>1492333.3333333333</v>
          </cell>
          <cell r="AB100">
            <v>1556853.596153846</v>
          </cell>
        </row>
        <row r="101">
          <cell r="A101" t="str">
            <v>PCA4</v>
          </cell>
          <cell r="D101">
            <v>38687</v>
          </cell>
          <cell r="AA101">
            <v>1492333.3333333333</v>
          </cell>
          <cell r="AB101">
            <v>1556853.596153846</v>
          </cell>
        </row>
        <row r="102">
          <cell r="A102" t="str">
            <v>PCA4</v>
          </cell>
          <cell r="D102">
            <v>38718</v>
          </cell>
          <cell r="AA102">
            <v>1717916.6666666667</v>
          </cell>
          <cell r="AB102">
            <v>1556853.5961538462</v>
          </cell>
        </row>
        <row r="103">
          <cell r="A103" t="str">
            <v>PCA4</v>
          </cell>
          <cell r="D103">
            <v>38749</v>
          </cell>
          <cell r="AA103">
            <v>1717916.6666666667</v>
          </cell>
          <cell r="AB103">
            <v>1556853.5961538462</v>
          </cell>
        </row>
        <row r="104">
          <cell r="A104" t="str">
            <v>PCA4</v>
          </cell>
          <cell r="D104">
            <v>38777</v>
          </cell>
          <cell r="AA104">
            <v>1717916.6666666667</v>
          </cell>
          <cell r="AB104">
            <v>1556853.5961538462</v>
          </cell>
        </row>
        <row r="105">
          <cell r="A105" t="str">
            <v>PCA4</v>
          </cell>
          <cell r="D105">
            <v>38808</v>
          </cell>
          <cell r="AA105">
            <v>1717916.6666666667</v>
          </cell>
          <cell r="AB105">
            <v>1556853.5961538462</v>
          </cell>
        </row>
        <row r="106">
          <cell r="A106" t="str">
            <v>PCA4</v>
          </cell>
          <cell r="D106">
            <v>38838</v>
          </cell>
          <cell r="AA106">
            <v>1717916.6666666667</v>
          </cell>
          <cell r="AB106">
            <v>1556853.5961538462</v>
          </cell>
        </row>
        <row r="107">
          <cell r="A107" t="str">
            <v>PCA4</v>
          </cell>
          <cell r="D107">
            <v>38869</v>
          </cell>
          <cell r="AA107">
            <v>1717916.6666666667</v>
          </cell>
          <cell r="AB107">
            <v>1556853.5961538462</v>
          </cell>
        </row>
        <row r="108">
          <cell r="A108" t="str">
            <v>PCA5</v>
          </cell>
          <cell r="D108">
            <v>38899</v>
          </cell>
          <cell r="AA108">
            <v>1717916.6666666667</v>
          </cell>
          <cell r="AB108">
            <v>1428617.02991453</v>
          </cell>
        </row>
        <row r="109">
          <cell r="A109" t="str">
            <v>PCA5</v>
          </cell>
          <cell r="D109">
            <v>38930</v>
          </cell>
          <cell r="AA109">
            <v>1717916.6666666667</v>
          </cell>
          <cell r="AB109">
            <v>1428617.02991453</v>
          </cell>
        </row>
        <row r="110">
          <cell r="A110" t="str">
            <v>PCA5</v>
          </cell>
          <cell r="D110">
            <v>38961</v>
          </cell>
          <cell r="AA110">
            <v>1717916.6666666667</v>
          </cell>
          <cell r="AB110">
            <v>1428617.02991453</v>
          </cell>
        </row>
        <row r="111">
          <cell r="A111" t="str">
            <v>PCA5</v>
          </cell>
          <cell r="D111">
            <v>38991</v>
          </cell>
          <cell r="AA111">
            <v>1717916.6666666667</v>
          </cell>
          <cell r="AB111">
            <v>1428617.02991453</v>
          </cell>
        </row>
        <row r="112">
          <cell r="A112" t="str">
            <v>PCA5</v>
          </cell>
          <cell r="D112">
            <v>39022</v>
          </cell>
          <cell r="AA112">
            <v>1717916.6666666667</v>
          </cell>
          <cell r="AB112">
            <v>1428617.02991453</v>
          </cell>
        </row>
        <row r="113">
          <cell r="A113" t="str">
            <v>PCA5</v>
          </cell>
          <cell r="D113">
            <v>39052</v>
          </cell>
          <cell r="AA113">
            <v>1717916.6666666667</v>
          </cell>
          <cell r="AB113">
            <v>1428617.02991453</v>
          </cell>
        </row>
        <row r="114">
          <cell r="A114" t="str">
            <v>PCA6</v>
          </cell>
          <cell r="D114">
            <v>39083</v>
          </cell>
          <cell r="AA114">
            <v>2028583.333333333</v>
          </cell>
          <cell r="AB114">
            <v>1290107.9611248989</v>
          </cell>
        </row>
        <row r="115">
          <cell r="A115" t="str">
            <v>PCA6</v>
          </cell>
          <cell r="D115">
            <v>39114</v>
          </cell>
          <cell r="AA115">
            <v>2028583.333333333</v>
          </cell>
          <cell r="AB115">
            <v>1293654.4871794893</v>
          </cell>
        </row>
        <row r="116">
          <cell r="A116" t="str">
            <v>PCA6</v>
          </cell>
          <cell r="D116">
            <v>39142</v>
          </cell>
          <cell r="AA116">
            <v>2028583.333333333</v>
          </cell>
          <cell r="AB116">
            <v>1293654.4871794893</v>
          </cell>
        </row>
        <row r="117">
          <cell r="A117" t="str">
            <v>PCA6</v>
          </cell>
          <cell r="D117">
            <v>39173</v>
          </cell>
          <cell r="AA117">
            <v>2028583.333333333</v>
          </cell>
          <cell r="AB117">
            <v>1293654.4871794893</v>
          </cell>
        </row>
        <row r="118">
          <cell r="A118" t="str">
            <v>PCA6</v>
          </cell>
          <cell r="D118">
            <v>39203</v>
          </cell>
          <cell r="AA118">
            <v>2028583.333333333</v>
          </cell>
          <cell r="AB118">
            <v>1293654.4871794893</v>
          </cell>
        </row>
        <row r="119">
          <cell r="A119" t="str">
            <v>PCA6</v>
          </cell>
          <cell r="D119">
            <v>39234</v>
          </cell>
          <cell r="AA119">
            <v>2028583.333333333</v>
          </cell>
          <cell r="AB119">
            <v>1293654.4871794893</v>
          </cell>
        </row>
        <row r="120">
          <cell r="A120" t="str">
            <v>PCA6</v>
          </cell>
          <cell r="D120">
            <v>39264</v>
          </cell>
          <cell r="AA120">
            <v>2028583.333333333</v>
          </cell>
          <cell r="AB120">
            <v>1293654.4871794893</v>
          </cell>
        </row>
        <row r="121">
          <cell r="A121" t="str">
            <v>PCA6</v>
          </cell>
          <cell r="D121">
            <v>39295</v>
          </cell>
          <cell r="AA121">
            <v>2028583.333333333</v>
          </cell>
          <cell r="AB121">
            <v>1293654.4871794893</v>
          </cell>
        </row>
        <row r="122">
          <cell r="A122" t="str">
            <v>PCA6</v>
          </cell>
          <cell r="D122">
            <v>39326</v>
          </cell>
          <cell r="AA122">
            <v>2028583.333333333</v>
          </cell>
          <cell r="AB122">
            <v>1293654.4871794893</v>
          </cell>
        </row>
        <row r="123">
          <cell r="A123" t="str">
            <v>PCA6</v>
          </cell>
          <cell r="D123">
            <v>39356</v>
          </cell>
          <cell r="AA123">
            <v>2028583.333333333</v>
          </cell>
          <cell r="AB123">
            <v>1293654.4871794893</v>
          </cell>
        </row>
        <row r="124">
          <cell r="A124" t="str">
            <v>PCA6</v>
          </cell>
          <cell r="D124">
            <v>39387</v>
          </cell>
          <cell r="AA124">
            <v>2028583.333333333</v>
          </cell>
          <cell r="AB124">
            <v>1293654.4871794893</v>
          </cell>
        </row>
        <row r="125">
          <cell r="A125" t="str">
            <v>PCA6</v>
          </cell>
          <cell r="D125">
            <v>39417</v>
          </cell>
          <cell r="AA125">
            <v>2028583.333333333</v>
          </cell>
          <cell r="AB125">
            <v>1293654.4871794893</v>
          </cell>
        </row>
        <row r="126">
          <cell r="A126" t="str">
            <v>PCA7</v>
          </cell>
          <cell r="D126">
            <v>39448</v>
          </cell>
          <cell r="AA126">
            <v>2356000</v>
          </cell>
          <cell r="AB126">
            <v>1069694.0897435911</v>
          </cell>
        </row>
        <row r="127">
          <cell r="A127" t="str">
            <v>PCA7</v>
          </cell>
          <cell r="D127">
            <v>39479</v>
          </cell>
          <cell r="AA127">
            <v>2356000</v>
          </cell>
          <cell r="AB127">
            <v>1069694.0897435911</v>
          </cell>
        </row>
        <row r="128">
          <cell r="A128" t="str">
            <v>PCA7</v>
          </cell>
          <cell r="D128">
            <v>39508</v>
          </cell>
          <cell r="AA128">
            <v>2356000</v>
          </cell>
          <cell r="AB128">
            <v>1069694.0897435911</v>
          </cell>
        </row>
        <row r="129">
          <cell r="A129" t="str">
            <v>PCA7</v>
          </cell>
          <cell r="D129">
            <v>39539</v>
          </cell>
          <cell r="AA129">
            <v>2356000</v>
          </cell>
          <cell r="AB129">
            <v>1069694.0897435911</v>
          </cell>
        </row>
        <row r="130">
          <cell r="A130" t="str">
            <v>PCA7</v>
          </cell>
          <cell r="D130">
            <v>39569</v>
          </cell>
          <cell r="AA130">
            <v>2356000</v>
          </cell>
          <cell r="AB130">
            <v>1069694.0897435911</v>
          </cell>
        </row>
        <row r="131">
          <cell r="A131" t="str">
            <v>PCA7</v>
          </cell>
          <cell r="D131">
            <v>39600</v>
          </cell>
          <cell r="AA131">
            <v>2356000</v>
          </cell>
          <cell r="AB131">
            <v>1069694.0897435911</v>
          </cell>
        </row>
        <row r="132">
          <cell r="A132" t="str">
            <v>PCA7</v>
          </cell>
          <cell r="D132">
            <v>39630</v>
          </cell>
          <cell r="AA132">
            <v>2356000</v>
          </cell>
          <cell r="AB132">
            <v>1069694.0897435911</v>
          </cell>
        </row>
        <row r="133">
          <cell r="A133" t="str">
            <v>PCA7</v>
          </cell>
          <cell r="D133">
            <v>39661</v>
          </cell>
          <cell r="AA133">
            <v>2356000</v>
          </cell>
          <cell r="AB133">
            <v>1069694.0897435911</v>
          </cell>
        </row>
        <row r="134">
          <cell r="A134" t="str">
            <v>PCA7</v>
          </cell>
          <cell r="D134">
            <v>39692</v>
          </cell>
          <cell r="AA134">
            <v>2356000</v>
          </cell>
          <cell r="AB134">
            <v>1069694.0897435911</v>
          </cell>
        </row>
        <row r="135">
          <cell r="A135" t="str">
            <v>PCA7</v>
          </cell>
          <cell r="D135">
            <v>39722</v>
          </cell>
          <cell r="AA135">
            <v>2356000</v>
          </cell>
          <cell r="AB135">
            <v>1069694.0897435911</v>
          </cell>
        </row>
        <row r="136">
          <cell r="A136" t="str">
            <v>PCA7</v>
          </cell>
          <cell r="D136">
            <v>39753</v>
          </cell>
          <cell r="AA136">
            <v>2356000</v>
          </cell>
          <cell r="AB136">
            <v>1069694.0897435911</v>
          </cell>
        </row>
        <row r="137">
          <cell r="A137" t="str">
            <v>PCA7</v>
          </cell>
          <cell r="D137">
            <v>39783</v>
          </cell>
          <cell r="AA137">
            <v>2356000</v>
          </cell>
          <cell r="AB137">
            <v>1069694.0897435911</v>
          </cell>
        </row>
        <row r="138">
          <cell r="A138" t="str">
            <v>PCA8</v>
          </cell>
          <cell r="D138">
            <v>39814</v>
          </cell>
          <cell r="AA138">
            <v>2723000</v>
          </cell>
          <cell r="AB138">
            <v>810266.24358974502</v>
          </cell>
        </row>
        <row r="139">
          <cell r="A139" t="str">
            <v>PCA8</v>
          </cell>
          <cell r="D139">
            <v>39845</v>
          </cell>
          <cell r="AA139">
            <v>2723000</v>
          </cell>
          <cell r="AB139">
            <v>810266.24358974502</v>
          </cell>
        </row>
        <row r="140">
          <cell r="A140" t="str">
            <v>PCA8</v>
          </cell>
          <cell r="D140">
            <v>39873</v>
          </cell>
          <cell r="AA140">
            <v>2723000</v>
          </cell>
          <cell r="AB140">
            <v>810266.24358974502</v>
          </cell>
        </row>
        <row r="141">
          <cell r="A141" t="str">
            <v>PCA8</v>
          </cell>
          <cell r="D141">
            <v>39904</v>
          </cell>
          <cell r="AA141">
            <v>2723000</v>
          </cell>
          <cell r="AB141">
            <v>810266.24358974502</v>
          </cell>
        </row>
        <row r="142">
          <cell r="A142" t="str">
            <v>PCA8</v>
          </cell>
          <cell r="D142">
            <v>39934</v>
          </cell>
          <cell r="AA142">
            <v>2723000</v>
          </cell>
          <cell r="AB142">
            <v>810266.24358974502</v>
          </cell>
        </row>
        <row r="143">
          <cell r="A143" t="str">
            <v>PCA8</v>
          </cell>
          <cell r="D143">
            <v>39965</v>
          </cell>
          <cell r="AA143">
            <v>2723000</v>
          </cell>
          <cell r="AB143">
            <v>810266.24358974502</v>
          </cell>
        </row>
        <row r="144">
          <cell r="A144" t="str">
            <v>PCA8</v>
          </cell>
          <cell r="D144">
            <v>39995</v>
          </cell>
          <cell r="AA144">
            <v>2723000</v>
          </cell>
          <cell r="AB144">
            <v>810266.24358974502</v>
          </cell>
        </row>
        <row r="145">
          <cell r="A145" t="str">
            <v>PCA8</v>
          </cell>
          <cell r="D145">
            <v>40026</v>
          </cell>
          <cell r="AA145">
            <v>2723000</v>
          </cell>
          <cell r="AB145">
            <v>810266.24358974502</v>
          </cell>
        </row>
        <row r="146">
          <cell r="A146" t="str">
            <v>PCA8</v>
          </cell>
          <cell r="D146">
            <v>40057</v>
          </cell>
          <cell r="AA146">
            <v>2723000</v>
          </cell>
          <cell r="AB146">
            <v>810266.24358974502</v>
          </cell>
        </row>
        <row r="147">
          <cell r="A147" t="str">
            <v>PCA8</v>
          </cell>
          <cell r="D147">
            <v>40087</v>
          </cell>
          <cell r="AA147">
            <v>2723000</v>
          </cell>
          <cell r="AB147">
            <v>810266.24358974502</v>
          </cell>
        </row>
        <row r="148">
          <cell r="A148" t="str">
            <v>PCA8</v>
          </cell>
          <cell r="D148">
            <v>40118</v>
          </cell>
          <cell r="AA148">
            <v>2723000</v>
          </cell>
          <cell r="AB148">
            <v>810266.24358974502</v>
          </cell>
        </row>
        <row r="149">
          <cell r="A149" t="str">
            <v>PCA8</v>
          </cell>
          <cell r="D149">
            <v>40148</v>
          </cell>
          <cell r="AA149">
            <v>2723000</v>
          </cell>
          <cell r="AB149">
            <v>810266.24358974502</v>
          </cell>
        </row>
        <row r="150">
          <cell r="A150" t="str">
            <v>PCA9</v>
          </cell>
          <cell r="D150">
            <v>40179</v>
          </cell>
          <cell r="AA150">
            <v>3127750</v>
          </cell>
          <cell r="AB150">
            <v>511415.53846153949</v>
          </cell>
        </row>
        <row r="151">
          <cell r="A151" t="str">
            <v>PCA9</v>
          </cell>
          <cell r="D151">
            <v>40210</v>
          </cell>
          <cell r="AA151">
            <v>3127750</v>
          </cell>
          <cell r="AB151">
            <v>511415.53846153949</v>
          </cell>
        </row>
        <row r="152">
          <cell r="A152" t="str">
            <v>PCA9</v>
          </cell>
          <cell r="D152">
            <v>40238</v>
          </cell>
          <cell r="AA152">
            <v>3127750</v>
          </cell>
          <cell r="AB152">
            <v>511415.53846153949</v>
          </cell>
        </row>
        <row r="153">
          <cell r="A153" t="str">
            <v>PCA9</v>
          </cell>
          <cell r="D153">
            <v>40269</v>
          </cell>
          <cell r="AA153">
            <v>3127750</v>
          </cell>
          <cell r="AB153">
            <v>511415.53846153949</v>
          </cell>
        </row>
        <row r="154">
          <cell r="A154" t="str">
            <v>PCA9</v>
          </cell>
          <cell r="D154">
            <v>40299</v>
          </cell>
          <cell r="AA154">
            <v>3127750</v>
          </cell>
          <cell r="AB154">
            <v>511415.53846153949</v>
          </cell>
        </row>
        <row r="155">
          <cell r="A155" t="str">
            <v>PCA9</v>
          </cell>
          <cell r="D155">
            <v>40330</v>
          </cell>
          <cell r="AA155">
            <v>3127750</v>
          </cell>
          <cell r="AB155">
            <v>511415.53846153949</v>
          </cell>
        </row>
        <row r="156">
          <cell r="A156" t="str">
            <v>PCA9</v>
          </cell>
          <cell r="D156">
            <v>40360</v>
          </cell>
          <cell r="AA156">
            <v>3127750</v>
          </cell>
          <cell r="AB156">
            <v>511415.53846153949</v>
          </cell>
        </row>
        <row r="157">
          <cell r="A157" t="str">
            <v>PCA9</v>
          </cell>
          <cell r="D157">
            <v>40391</v>
          </cell>
          <cell r="AA157">
            <v>3127750</v>
          </cell>
          <cell r="AB157">
            <v>511415.53846153949</v>
          </cell>
        </row>
        <row r="158">
          <cell r="A158" t="str">
            <v>PCA9</v>
          </cell>
          <cell r="D158">
            <v>40422</v>
          </cell>
          <cell r="AA158">
            <v>3127750</v>
          </cell>
          <cell r="AB158">
            <v>511415.53846153949</v>
          </cell>
        </row>
        <row r="159">
          <cell r="A159" t="str">
            <v>PCA9</v>
          </cell>
          <cell r="D159">
            <v>40452</v>
          </cell>
          <cell r="AA159">
            <v>3127750</v>
          </cell>
          <cell r="AB159">
            <v>511415.53846153949</v>
          </cell>
        </row>
        <row r="160">
          <cell r="A160" t="str">
            <v>PCA9</v>
          </cell>
          <cell r="D160">
            <v>40483</v>
          </cell>
          <cell r="AA160">
            <v>3127750</v>
          </cell>
          <cell r="AB160">
            <v>511415.53846153949</v>
          </cell>
        </row>
        <row r="161">
          <cell r="A161" t="str">
            <v>PCA9</v>
          </cell>
          <cell r="D161">
            <v>40513</v>
          </cell>
          <cell r="AA161">
            <v>3127750</v>
          </cell>
          <cell r="AB161">
            <v>511415.53846153949</v>
          </cell>
        </row>
        <row r="162">
          <cell r="A162" t="str">
            <v>PCA10</v>
          </cell>
          <cell r="D162">
            <v>40544</v>
          </cell>
          <cell r="AA162">
            <v>3385750</v>
          </cell>
          <cell r="AB162">
            <v>177837.32692307807</v>
          </cell>
        </row>
        <row r="163">
          <cell r="A163" t="str">
            <v>PCA10</v>
          </cell>
          <cell r="D163">
            <v>40575</v>
          </cell>
          <cell r="AA163">
            <v>3385750</v>
          </cell>
          <cell r="AB163">
            <v>177837.32692307807</v>
          </cell>
        </row>
        <row r="164">
          <cell r="A164" t="str">
            <v>PCA10</v>
          </cell>
          <cell r="D164">
            <v>40603</v>
          </cell>
          <cell r="AA164">
            <v>3385750</v>
          </cell>
          <cell r="AB164">
            <v>177837.32692307807</v>
          </cell>
        </row>
        <row r="165">
          <cell r="A165" t="str">
            <v>PCA10</v>
          </cell>
          <cell r="D165">
            <v>40634</v>
          </cell>
          <cell r="AA165">
            <v>3385750</v>
          </cell>
          <cell r="AB165">
            <v>177837.32692307807</v>
          </cell>
        </row>
        <row r="166">
          <cell r="A166" t="str">
            <v>PCA10</v>
          </cell>
          <cell r="D166">
            <v>40664</v>
          </cell>
          <cell r="AA166">
            <v>3385750</v>
          </cell>
          <cell r="AB166">
            <v>177837.32692307807</v>
          </cell>
        </row>
        <row r="167">
          <cell r="A167" t="str">
            <v>PCA10</v>
          </cell>
          <cell r="D167">
            <v>40695</v>
          </cell>
          <cell r="AA167">
            <v>3385750</v>
          </cell>
          <cell r="AB167">
            <v>177837.32692307807</v>
          </cell>
        </row>
        <row r="168">
          <cell r="A168" t="str">
            <v>PCA10</v>
          </cell>
          <cell r="D168">
            <v>40725</v>
          </cell>
          <cell r="AA168">
            <v>3385750</v>
          </cell>
          <cell r="AB168">
            <v>177837.32692307807</v>
          </cell>
        </row>
        <row r="169">
          <cell r="A169" t="str">
            <v>PCA10</v>
          </cell>
          <cell r="D169">
            <v>40756</v>
          </cell>
          <cell r="AA169">
            <v>3385750</v>
          </cell>
          <cell r="AB169">
            <v>177837.32692307807</v>
          </cell>
        </row>
        <row r="170">
          <cell r="A170" t="str">
            <v>PCA10</v>
          </cell>
          <cell r="D170">
            <v>40787</v>
          </cell>
          <cell r="AA170">
            <v>3385750</v>
          </cell>
          <cell r="AB170">
            <v>177837.32692307807</v>
          </cell>
        </row>
        <row r="171">
          <cell r="A171" t="str">
            <v>PCA10</v>
          </cell>
          <cell r="D171">
            <v>40817</v>
          </cell>
          <cell r="AA171">
            <v>3385750</v>
          </cell>
          <cell r="AB171">
            <v>177837.32692307807</v>
          </cell>
        </row>
        <row r="172">
          <cell r="A172" t="str">
            <v>PCA10</v>
          </cell>
          <cell r="D172">
            <v>40848</v>
          </cell>
          <cell r="AA172">
            <v>3385750</v>
          </cell>
          <cell r="AB172">
            <v>177837.32692307807</v>
          </cell>
        </row>
        <row r="173">
          <cell r="A173" t="str">
            <v>PCA10</v>
          </cell>
          <cell r="D173">
            <v>40878</v>
          </cell>
          <cell r="AA173">
            <v>3385750</v>
          </cell>
          <cell r="AB173">
            <v>177837.32692307807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 refreshError="1"/>
      <sheetData sheetId="1" refreshError="1"/>
      <sheetData sheetId="2" refreshError="1"/>
      <sheetData sheetId="3" refreshError="1">
        <row r="13">
          <cell r="C13">
            <v>24</v>
          </cell>
        </row>
        <row r="35">
          <cell r="C35">
            <v>0.3546874304783092</v>
          </cell>
        </row>
        <row r="36">
          <cell r="C36">
            <v>0.25205377668308698</v>
          </cell>
        </row>
        <row r="37">
          <cell r="C37">
            <v>0.37016981831664814</v>
          </cell>
        </row>
        <row r="38">
          <cell r="C38">
            <v>0.3494210727969348</v>
          </cell>
        </row>
        <row r="51">
          <cell r="C51">
            <v>2.2999999999999998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 REGISTER"/>
      <sheetName val="LISTS"/>
    </sheetNames>
    <sheetDataSet>
      <sheetData sheetId="0"/>
      <sheetData sheetId="1">
        <row r="3">
          <cell r="B3" t="str">
            <v>Construction</v>
          </cell>
          <cell r="D3" t="str">
            <v>Design</v>
          </cell>
          <cell r="F3">
            <v>0.1</v>
          </cell>
          <cell r="H3">
            <v>1</v>
          </cell>
          <cell r="J3" t="str">
            <v>Owner</v>
          </cell>
        </row>
        <row r="4">
          <cell r="B4" t="str">
            <v>Delay (material)</v>
          </cell>
          <cell r="D4" t="str">
            <v>Engineering</v>
          </cell>
          <cell r="F4">
            <v>0.25</v>
          </cell>
          <cell r="H4">
            <v>2</v>
          </cell>
          <cell r="J4" t="str">
            <v>Engineer</v>
          </cell>
        </row>
        <row r="5">
          <cell r="B5" t="str">
            <v>Other</v>
          </cell>
          <cell r="D5" t="str">
            <v>Civil</v>
          </cell>
          <cell r="F5">
            <v>0.5</v>
          </cell>
          <cell r="H5">
            <v>3</v>
          </cell>
          <cell r="J5" t="str">
            <v>Contractor</v>
          </cell>
        </row>
        <row r="6">
          <cell r="B6" t="str">
            <v>Owner</v>
          </cell>
          <cell r="D6" t="str">
            <v>Mechanical</v>
          </cell>
          <cell r="F6">
            <v>0.75</v>
          </cell>
          <cell r="H6">
            <v>-1</v>
          </cell>
          <cell r="J6" t="str">
            <v>Other</v>
          </cell>
        </row>
        <row r="7">
          <cell r="B7" t="str">
            <v>Performance</v>
          </cell>
          <cell r="D7" t="str">
            <v>Structural</v>
          </cell>
          <cell r="F7">
            <v>0.9</v>
          </cell>
          <cell r="H7">
            <v>-2</v>
          </cell>
        </row>
        <row r="8">
          <cell r="B8" t="str">
            <v>Vendor</v>
          </cell>
          <cell r="D8" t="str">
            <v>Piping</v>
          </cell>
          <cell r="F8">
            <v>1</v>
          </cell>
          <cell r="H8">
            <v>-3</v>
          </cell>
        </row>
        <row r="9">
          <cell r="B9" t="str">
            <v>Weather</v>
          </cell>
          <cell r="D9" t="str">
            <v>Electrical</v>
          </cell>
        </row>
        <row r="10">
          <cell r="B10" t="str">
            <v>Production Rates</v>
          </cell>
        </row>
        <row r="11">
          <cell r="B11" t="str">
            <v>Lake Draw-Down Issues</v>
          </cell>
        </row>
        <row r="12">
          <cell r="B12" t="str">
            <v>OPPORTUNITY</v>
          </cell>
          <cell r="D12" t="str">
            <v>Instrumentation</v>
          </cell>
        </row>
        <row r="13">
          <cell r="D13" t="str">
            <v>Buildings</v>
          </cell>
        </row>
        <row r="14">
          <cell r="D14" t="str">
            <v>I &amp; E</v>
          </cell>
        </row>
        <row r="15">
          <cell r="D15" t="str">
            <v>Scaffolding</v>
          </cell>
        </row>
        <row r="16">
          <cell r="D16" t="str">
            <v>Insulation</v>
          </cell>
        </row>
        <row r="17">
          <cell r="D17" t="str">
            <v>Painting</v>
          </cell>
        </row>
        <row r="18">
          <cell r="D18" t="str">
            <v>Operations</v>
          </cell>
        </row>
        <row r="19">
          <cell r="D19" t="str">
            <v>Constructability</v>
          </cell>
        </row>
        <row r="20">
          <cell r="D20" t="str">
            <v>Env. Compliance</v>
          </cell>
        </row>
        <row r="21">
          <cell r="D21" t="str">
            <v>General</v>
          </cell>
        </row>
        <row r="22">
          <cell r="D22" t="str">
            <v>Mitigation</v>
          </cell>
        </row>
        <row r="23">
          <cell r="D23" t="str">
            <v>Timing</v>
          </cell>
        </row>
        <row r="24">
          <cell r="D24" t="str">
            <v>Incidental &amp; Environ.</v>
          </cell>
        </row>
        <row r="25">
          <cell r="D25" t="str">
            <v>Materials</v>
          </cell>
        </row>
        <row r="26">
          <cell r="D26" t="str">
            <v>O&amp;M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D5" t="str">
            <v>Yes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FFH Fees"/>
      <sheetName val="Generation &amp; Fuel"/>
      <sheetName val="Error Checks &amp; Notes"/>
      <sheetName val="Depreciation"/>
      <sheetName val="CapEx"/>
      <sheetName val="Links to Notes"/>
      <sheetName val="2009 O&amp;M Budget"/>
      <sheetName val="MFGS Insurance Costs"/>
      <sheetName val="MFgS Prop Tax Est (2)"/>
      <sheetName val="Variable Gas Transport Inputs"/>
      <sheetName val="Fixed Gas Transport"/>
      <sheetName val="Cost Report"/>
      <sheetName val="Working Capital true up"/>
      <sheetName val="Dec 2008 Actuals"/>
      <sheetName val="MFGS Capital"/>
    </sheetNames>
    <sheetDataSet>
      <sheetData sheetId="0" refreshError="1"/>
      <sheetData sheetId="1" refreshError="1">
        <row r="3">
          <cell r="E3">
            <v>39600</v>
          </cell>
        </row>
        <row r="17">
          <cell r="E17">
            <v>293</v>
          </cell>
        </row>
      </sheetData>
      <sheetData sheetId="2" refreshError="1">
        <row r="3">
          <cell r="J3">
            <v>0.46030000000000004</v>
          </cell>
        </row>
        <row r="8">
          <cell r="F8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3">
          <cell r="E3">
            <v>38899</v>
          </cell>
        </row>
        <row r="4">
          <cell r="I4">
            <v>0.5</v>
          </cell>
        </row>
        <row r="5">
          <cell r="I5" t="str">
            <v>Yes</v>
          </cell>
        </row>
        <row r="6">
          <cell r="E6">
            <v>8</v>
          </cell>
          <cell r="I6" t="str">
            <v>Yes</v>
          </cell>
        </row>
        <row r="8">
          <cell r="I8" t="str">
            <v>Max</v>
          </cell>
        </row>
        <row r="9">
          <cell r="E9">
            <v>252</v>
          </cell>
          <cell r="I9" t="str">
            <v>Levelized</v>
          </cell>
        </row>
        <row r="10">
          <cell r="E10">
            <v>25</v>
          </cell>
        </row>
        <row r="11">
          <cell r="E11">
            <v>6960</v>
          </cell>
        </row>
        <row r="12">
          <cell r="E12">
            <v>8630</v>
          </cell>
        </row>
        <row r="14">
          <cell r="E14">
            <v>11325.08</v>
          </cell>
        </row>
        <row r="15">
          <cell r="E15">
            <v>21336</v>
          </cell>
        </row>
        <row r="20">
          <cell r="E20">
            <v>1.5299999999999999E-2</v>
          </cell>
        </row>
        <row r="21">
          <cell r="E21">
            <v>7.4999999999999997E-2</v>
          </cell>
        </row>
        <row r="24">
          <cell r="E24">
            <v>0.50209999999999999</v>
          </cell>
        </row>
        <row r="26">
          <cell r="E26">
            <v>160000000</v>
          </cell>
        </row>
        <row r="30">
          <cell r="E30">
            <v>260000000</v>
          </cell>
        </row>
        <row r="39">
          <cell r="E39">
            <v>1.0212765957446808</v>
          </cell>
          <cell r="F39">
            <v>1.043478260869565</v>
          </cell>
          <cell r="G39">
            <v>1.0666666666666664</v>
          </cell>
          <cell r="H39">
            <v>1.0909090909090906</v>
          </cell>
          <cell r="I39">
            <v>1.1034482758620687</v>
          </cell>
          <cell r="J39">
            <v>1.1294117647058821</v>
          </cell>
          <cell r="K39">
            <v>1.1566265060240963</v>
          </cell>
          <cell r="L39">
            <v>1.1707317073170731</v>
          </cell>
          <cell r="M39">
            <v>1.1999999999999997</v>
          </cell>
          <cell r="N39">
            <v>1.2151898734177213</v>
          </cell>
          <cell r="O39">
            <v>1.2467532467532465</v>
          </cell>
          <cell r="P39">
            <v>1.2631578947368418</v>
          </cell>
          <cell r="Q39">
            <v>1.2972972972972969</v>
          </cell>
          <cell r="R39">
            <v>1.3150684931506846</v>
          </cell>
          <cell r="S39">
            <v>1.333333333333333</v>
          </cell>
          <cell r="T39">
            <v>1.3714285714285712</v>
          </cell>
          <cell r="U39">
            <v>1.3913043478260869</v>
          </cell>
          <cell r="V39">
            <v>1.4117647058823528</v>
          </cell>
          <cell r="W39">
            <v>1.4545454545454544</v>
          </cell>
          <cell r="X39">
            <v>1.4769230769230766</v>
          </cell>
          <cell r="Y39">
            <v>1.4999999999999996</v>
          </cell>
          <cell r="Z39">
            <v>1.5483870967741931</v>
          </cell>
          <cell r="AA39">
            <v>1.5737704918032782</v>
          </cell>
          <cell r="AB39">
            <v>1.5999999999999994</v>
          </cell>
          <cell r="AC39">
            <v>1.655172413793103</v>
          </cell>
          <cell r="AD39">
            <v>1.6842105263157892</v>
          </cell>
          <cell r="AE39">
            <v>1.7142857142857135</v>
          </cell>
          <cell r="AF39">
            <v>1.7454545454545449</v>
          </cell>
        </row>
      </sheetData>
      <sheetData sheetId="2" refreshError="1">
        <row r="3">
          <cell r="I3">
            <v>0.44130000000000003</v>
          </cell>
        </row>
        <row r="6">
          <cell r="I6">
            <v>55657087.107978344</v>
          </cell>
        </row>
        <row r="8">
          <cell r="I8">
            <v>104.32744278665496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>
            <v>120000000</v>
          </cell>
        </row>
        <row r="7">
          <cell r="B7">
            <v>780108.63525000005</v>
          </cell>
        </row>
        <row r="8">
          <cell r="B8">
            <v>2135000</v>
          </cell>
        </row>
        <row r="24">
          <cell r="B24">
            <v>0</v>
          </cell>
        </row>
        <row r="25">
          <cell r="B25">
            <v>0</v>
          </cell>
        </row>
        <row r="32">
          <cell r="B32">
            <v>120000000</v>
          </cell>
        </row>
        <row r="33">
          <cell r="B33">
            <v>100000000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Capital Budget"/>
      <sheetName val="D Forecast of Remng CapEx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Start-up costs_Act"/>
      <sheetName val="Property Tax Worksheet"/>
      <sheetName val="Budget- EMC Approved"/>
      <sheetName val="Budget-Upd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0">
          <cell r="D60" t="e">
            <v>#REF!</v>
          </cell>
        </row>
      </sheetData>
      <sheetData sheetId="2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3">
          <cell r="C3">
            <v>1680000</v>
          </cell>
        </row>
        <row r="4">
          <cell r="C4">
            <v>92000000</v>
          </cell>
        </row>
        <row r="5">
          <cell r="C5">
            <v>15400000</v>
          </cell>
        </row>
      </sheetData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Summary"/>
      <sheetName val="Detailed Summary"/>
      <sheetName val="COC-Restating"/>
      <sheetName val="Common Adj"/>
      <sheetName val="Electric Adj"/>
      <sheetName val="Named Ranges"/>
      <sheetName val="ETR GRC vs CBR TBPI 100%"/>
      <sheetName val="ETR GRC vs CBR"/>
      <sheetName val="ETR"/>
      <sheetName val="Check ETR"/>
      <sheetName val="Dirty only==&gt;"/>
      <sheetName val="FIT Plug Temp Adj"/>
      <sheetName val="Verify"/>
      <sheetName val="ARAM"/>
      <sheetName val="Matri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C3">
            <v>0.21</v>
          </cell>
        </row>
        <row r="4">
          <cell r="C4" t="str">
            <v>2019 GENERAL RATE CASE</v>
          </cell>
        </row>
        <row r="6">
          <cell r="C6" t="str">
            <v>UE-__________</v>
          </cell>
        </row>
        <row r="8">
          <cell r="C8" t="str">
            <v>PUGET SOUND ENERGY - ELECTRIC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Appdx A"/>
      <sheetName val="COC, Def, ConvF"/>
      <sheetName val="Summary"/>
      <sheetName val="Detailed Summary"/>
      <sheetName val="COC-Restating"/>
      <sheetName val="Common Adj"/>
      <sheetName val="Electric Adj"/>
      <sheetName val="BR 11 &amp; Other Adjs"/>
      <sheetName val="SEF-29 p 2"/>
      <sheetName val="Power Cost Bridge to A-1"/>
      <sheetName val="admin n tracking==&gt;"/>
      <sheetName val="Named Ranges E"/>
      <sheetName val="Track diff for Impacts"/>
    </sheetNames>
    <sheetDataSet>
      <sheetData sheetId="0" refreshError="1"/>
      <sheetData sheetId="1" refreshError="1"/>
      <sheetData sheetId="2">
        <row r="12">
          <cell r="M12">
            <v>8.4790000000000004E-3</v>
          </cell>
        </row>
      </sheetData>
      <sheetData sheetId="3">
        <row r="59">
          <cell r="I59">
            <v>5349693025.762785</v>
          </cell>
        </row>
      </sheetData>
      <sheetData sheetId="4">
        <row r="14">
          <cell r="C14">
            <v>2165233766.8899999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UE-__________</v>
          </cell>
        </row>
        <row r="8">
          <cell r="C8" t="str">
            <v>PUGET SOUND ENERGY - ELECTRIC</v>
          </cell>
        </row>
      </sheetData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Budget-Updated"/>
      <sheetName val="Capital Budget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LD for Delivery Delay"/>
      <sheetName val="Start-up costs_Act"/>
      <sheetName val="Property Tax Worksheet"/>
      <sheetName val="BOP Cost Estimator"/>
      <sheetName val="Budget- EMC Approved"/>
    </sheetNames>
    <sheetDataSet>
      <sheetData sheetId="0" refreshError="1"/>
      <sheetData sheetId="1" refreshError="1">
        <row r="4">
          <cell r="E4">
            <v>40126</v>
          </cell>
        </row>
        <row r="5">
          <cell r="E5">
            <v>1.7333333333333334</v>
          </cell>
        </row>
        <row r="9">
          <cell r="E9">
            <v>44</v>
          </cell>
        </row>
        <row r="19">
          <cell r="E19">
            <v>0.35</v>
          </cell>
        </row>
        <row r="30">
          <cell r="E30">
            <v>0.3</v>
          </cell>
        </row>
        <row r="32">
          <cell r="E32">
            <v>95083499.60354121</v>
          </cell>
        </row>
        <row r="33">
          <cell r="E33">
            <v>0.5</v>
          </cell>
        </row>
      </sheetData>
      <sheetData sheetId="2" refreshError="1"/>
      <sheetData sheetId="3" refreshError="1"/>
      <sheetData sheetId="4" refreshError="1">
        <row r="8">
          <cell r="D8">
            <v>8.249999999999999E-2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MASTER"/>
      <sheetName val="Graphs"/>
      <sheetName val="SUMMARY"/>
      <sheetName val="Visuals"/>
      <sheetName val="Estimate"/>
      <sheetName val="Trends"/>
      <sheetName val="Contracts"/>
      <sheetName val="SAP"/>
      <sheetName val="Schedule"/>
      <sheetName val="IMPORT"/>
      <sheetName val="COA"/>
      <sheetName val="Value"/>
      <sheetName val="Ris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Q3" t="str">
            <v>SRF</v>
          </cell>
          <cell r="CY3" t="str">
            <v>YES</v>
          </cell>
        </row>
        <row r="4">
          <cell r="Q4" t="str">
            <v>SBF</v>
          </cell>
          <cell r="CY4" t="str">
            <v>NO</v>
          </cell>
        </row>
        <row r="5">
          <cell r="Q5" t="str">
            <v>EVF</v>
          </cell>
          <cell r="CY5" t="str">
            <v>IN PROGRESS</v>
          </cell>
        </row>
        <row r="6">
          <cell r="Q6" t="str">
            <v>CE</v>
          </cell>
        </row>
        <row r="7">
          <cell r="O7" t="str">
            <v>100.100 - Internal Labor</v>
          </cell>
        </row>
        <row r="8">
          <cell r="O8" t="str">
            <v>100.200 - Internal Overheads &amp; Indirects</v>
          </cell>
        </row>
        <row r="9">
          <cell r="O9" t="str">
            <v>100.300 - Permitting Costs</v>
          </cell>
        </row>
        <row r="10">
          <cell r="O10" t="str">
            <v>100.600 - Construction Management</v>
          </cell>
        </row>
        <row r="11">
          <cell r="O11" t="str">
            <v>100.700 - Temporary Facilities</v>
          </cell>
        </row>
        <row r="12">
          <cell r="O12" t="str">
            <v>100.800 - Allocations</v>
          </cell>
        </row>
        <row r="13">
          <cell r="O13" t="str">
            <v>100.999 - Other</v>
          </cell>
        </row>
        <row r="15">
          <cell r="O15" t="str">
            <v>200.100 - Engineered Equipment</v>
          </cell>
        </row>
        <row r="16">
          <cell r="O16" t="str">
            <v>200.200 - Commodities</v>
          </cell>
        </row>
        <row r="17">
          <cell r="O17" t="str">
            <v>200.300 - Consumables</v>
          </cell>
        </row>
        <row r="18">
          <cell r="O18" t="str">
            <v>200.999 - Other</v>
          </cell>
        </row>
        <row r="20">
          <cell r="O20" t="str">
            <v>300.100 - Design Engineering</v>
          </cell>
        </row>
        <row r="21">
          <cell r="O21" t="str">
            <v>300.200 - Engineering Support</v>
          </cell>
        </row>
        <row r="22">
          <cell r="O22" t="str">
            <v>300.300 - Construction Support</v>
          </cell>
        </row>
        <row r="23">
          <cell r="O23" t="str">
            <v>300.400 - Project Controls</v>
          </cell>
        </row>
        <row r="24">
          <cell r="O24" t="str">
            <v>300.999 - Other</v>
          </cell>
        </row>
        <row r="26">
          <cell r="O26" t="str">
            <v>400.100 - Civil/Site</v>
          </cell>
        </row>
        <row r="27">
          <cell r="O27" t="str">
            <v>400.200 - Structural</v>
          </cell>
        </row>
        <row r="28">
          <cell r="O28" t="str">
            <v>400.300 - Piping</v>
          </cell>
        </row>
        <row r="29">
          <cell r="O29" t="str">
            <v>400.400 - Mechanical</v>
          </cell>
        </row>
        <row r="30">
          <cell r="O30" t="str">
            <v>400.500 - Buildings &amp; Architectural</v>
          </cell>
        </row>
        <row r="31">
          <cell r="O31" t="str">
            <v>400.600 - Electrical</v>
          </cell>
        </row>
        <row r="32">
          <cell r="O32" t="str">
            <v>400.700 - Instrumentation &amp; Controls</v>
          </cell>
        </row>
        <row r="33">
          <cell r="O33" t="str">
            <v>400.800 - Demolition</v>
          </cell>
        </row>
        <row r="34">
          <cell r="O34" t="str">
            <v>400.900 - Environmental</v>
          </cell>
        </row>
        <row r="35">
          <cell r="O35" t="str">
            <v>400.999 - Other</v>
          </cell>
        </row>
        <row r="37">
          <cell r="O37" t="str">
            <v>500.999 - Other Project Costs</v>
          </cell>
        </row>
        <row r="39">
          <cell r="O39" t="str">
            <v>800.100 - Design Allowance</v>
          </cell>
        </row>
        <row r="40">
          <cell r="O40" t="str">
            <v>800.200 - Project Contingency</v>
          </cell>
        </row>
        <row r="41">
          <cell r="O41" t="str">
            <v>800.300 - Construction Contingency</v>
          </cell>
        </row>
        <row r="42">
          <cell r="O42" t="str">
            <v>800.400 - Management Reserve</v>
          </cell>
        </row>
        <row r="43">
          <cell r="O43" t="str">
            <v>990.100 - AFUDC</v>
          </cell>
        </row>
        <row r="44">
          <cell r="O44" t="str">
            <v>995.100 - CORRECTIONS</v>
          </cell>
        </row>
        <row r="45">
          <cell r="O45" t="str">
            <v>999.XXX - PRIOR YEARS 2000-2008 TOTAL</v>
          </cell>
        </row>
      </sheetData>
      <sheetData sheetId="12"/>
      <sheetData sheetId="1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.t"/>
      <sheetName val="Total Estimate Summary"/>
      <sheetName val="Cap Cost Detail"/>
      <sheetName val="(Engineering Detail)"/>
      <sheetName val="Estimate Data"/>
      <sheetName val="Acct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4110</v>
          </cell>
          <cell r="B1" t="str">
            <v>Equipment Demolition</v>
          </cell>
        </row>
        <row r="2">
          <cell r="A2">
            <v>4111</v>
          </cell>
          <cell r="B2" t="str">
            <v>Columns and Pressure Vessels</v>
          </cell>
        </row>
        <row r="3">
          <cell r="A3">
            <v>4112</v>
          </cell>
          <cell r="B3" t="str">
            <v>Heat Exchangers  (Type)</v>
          </cell>
        </row>
        <row r="4">
          <cell r="A4">
            <v>4113</v>
          </cell>
          <cell r="B4" t="str">
            <v>Fired Heaters  (Type)</v>
          </cell>
        </row>
        <row r="5">
          <cell r="A5">
            <v>4114</v>
          </cell>
          <cell r="B5" t="str">
            <v>Machinery  (Type)</v>
          </cell>
        </row>
        <row r="6">
          <cell r="A6">
            <v>4115</v>
          </cell>
          <cell r="B6" t="str">
            <v>Conveying Equipment</v>
          </cell>
        </row>
        <row r="7">
          <cell r="A7">
            <v>4116</v>
          </cell>
          <cell r="B7" t="str">
            <v>Filters and Separators</v>
          </cell>
        </row>
        <row r="8">
          <cell r="A8">
            <v>4117</v>
          </cell>
          <cell r="B8" t="str">
            <v>Special Equipment (Type)</v>
          </cell>
        </row>
        <row r="9">
          <cell r="A9">
            <v>4118</v>
          </cell>
          <cell r="B9" t="str">
            <v>Equipment Rigging</v>
          </cell>
        </row>
        <row r="10">
          <cell r="A10">
            <v>4119</v>
          </cell>
          <cell r="B10" t="str">
            <v>Testing and Inspection</v>
          </cell>
        </row>
        <row r="11">
          <cell r="A11">
            <v>4120</v>
          </cell>
          <cell r="B11" t="str">
            <v>Equipment Scaffolding</v>
          </cell>
        </row>
        <row r="12">
          <cell r="A12">
            <v>4121</v>
          </cell>
          <cell r="B12" t="str">
            <v>Material Handling</v>
          </cell>
        </row>
        <row r="13">
          <cell r="A13">
            <v>4130</v>
          </cell>
          <cell r="B13" t="str">
            <v>Pipe Demolition</v>
          </cell>
        </row>
        <row r="14">
          <cell r="A14">
            <v>4131</v>
          </cell>
          <cell r="B14" t="str">
            <v>Shop Fabricated Carbon Steel Piping</v>
          </cell>
        </row>
        <row r="15">
          <cell r="A15">
            <v>4132</v>
          </cell>
          <cell r="B15" t="str">
            <v>A/G Carbon Steel Pipe and Fittings - 2" and Under</v>
          </cell>
        </row>
        <row r="16">
          <cell r="A16">
            <v>4133</v>
          </cell>
          <cell r="B16" t="str">
            <v>Install A/G Carbon Steel Pipe Spools</v>
          </cell>
        </row>
        <row r="17">
          <cell r="A17">
            <v>4134</v>
          </cell>
          <cell r="B17" t="str">
            <v>A/G Carbon Steel Rack Pipe and Fittings - 2½" to 6"</v>
          </cell>
        </row>
        <row r="18">
          <cell r="A18">
            <v>4135</v>
          </cell>
          <cell r="B18" t="str">
            <v>A/G Carbon Steel Rack Pipe and Fittings - 8" to 12"</v>
          </cell>
        </row>
        <row r="19">
          <cell r="A19">
            <v>4136</v>
          </cell>
          <cell r="B19" t="str">
            <v>A/G Carbon Steel Rack Pipe and Fittings - 14" to 24"</v>
          </cell>
        </row>
        <row r="20">
          <cell r="A20">
            <v>4137</v>
          </cell>
          <cell r="B20" t="str">
            <v>A/G Carbon Steel Rack Pipe &amp; Fittings - 26" &amp; Larger</v>
          </cell>
        </row>
        <row r="21">
          <cell r="A21">
            <v>4138</v>
          </cell>
          <cell r="B21" t="str">
            <v>A/G Carbon Steel Non-Rack Pipe &amp; Fittings-2½"to6"</v>
          </cell>
        </row>
        <row r="22">
          <cell r="A22">
            <v>4139</v>
          </cell>
          <cell r="B22" t="str">
            <v>A/G Carbon Steel Non-Rack Pipe &amp; Fittings-8"to12"</v>
          </cell>
        </row>
        <row r="23">
          <cell r="A23">
            <v>4140</v>
          </cell>
          <cell r="B23" t="str">
            <v>A/G Carbon Steel Non-Rack Pipe &amp; Fittings-14"to24"</v>
          </cell>
        </row>
        <row r="24">
          <cell r="A24">
            <v>4141</v>
          </cell>
          <cell r="B24" t="str">
            <v>A/G Carbon Steel Non-Rack Pipe &amp; Fittings-26" &amp; Larger</v>
          </cell>
        </row>
        <row r="25">
          <cell r="A25">
            <v>4142</v>
          </cell>
          <cell r="B25" t="str">
            <v>Carbon Steel Valves - Screwed and Socketweld</v>
          </cell>
        </row>
        <row r="26">
          <cell r="A26">
            <v>4143</v>
          </cell>
          <cell r="B26" t="str">
            <v>Carbon Steel Valves - Flanged and Buttweld</v>
          </cell>
        </row>
        <row r="27">
          <cell r="A27">
            <v>4144</v>
          </cell>
          <cell r="B27" t="str">
            <v>Carbon Steel Piping Specialties</v>
          </cell>
        </row>
        <row r="28">
          <cell r="A28">
            <v>4145</v>
          </cell>
          <cell r="B28" t="str">
            <v>Field Fabricated Pipe Hangers and Misc Supports</v>
          </cell>
        </row>
        <row r="29">
          <cell r="A29">
            <v>4150</v>
          </cell>
          <cell r="B29" t="str">
            <v>Shop Fabricated Alloy Pipe</v>
          </cell>
        </row>
        <row r="30">
          <cell r="A30">
            <v>4151</v>
          </cell>
          <cell r="B30" t="str">
            <v>A/G Alloy Pipe and Fittings  - 2" and Under</v>
          </cell>
        </row>
        <row r="31">
          <cell r="A31">
            <v>4152</v>
          </cell>
          <cell r="B31" t="str">
            <v>Install A/G Alloy Pipe Spools</v>
          </cell>
        </row>
        <row r="32">
          <cell r="A32">
            <v>4153</v>
          </cell>
          <cell r="B32" t="str">
            <v>A/G Alloy Rack Pipe and Fittings - 2½" to 6"</v>
          </cell>
        </row>
        <row r="33">
          <cell r="A33">
            <v>4154</v>
          </cell>
          <cell r="B33" t="str">
            <v>A/G Alloy Rack Pipe and Fittings - 8" to 12"</v>
          </cell>
        </row>
        <row r="34">
          <cell r="A34">
            <v>4155</v>
          </cell>
          <cell r="B34" t="str">
            <v>A/G Alloy Rack Pipe and Fittings - 14" to 24"</v>
          </cell>
        </row>
        <row r="35">
          <cell r="A35">
            <v>4156</v>
          </cell>
          <cell r="B35" t="str">
            <v>A/G Alloy Rack Pipe and Fittings - 26" and Larger</v>
          </cell>
        </row>
        <row r="36">
          <cell r="A36">
            <v>4157</v>
          </cell>
          <cell r="B36" t="str">
            <v>A/G Alloy Non-Rack Pipe and Fittings - 2½" to 6"</v>
          </cell>
        </row>
        <row r="37">
          <cell r="A37">
            <v>4158</v>
          </cell>
          <cell r="B37" t="str">
            <v>A/G Alloy Non-Rack Pipe and Fittings - 8" to 12"</v>
          </cell>
        </row>
        <row r="38">
          <cell r="A38">
            <v>4159</v>
          </cell>
          <cell r="B38" t="str">
            <v>A/G Alloy Non-Rack Pipe and Fittings - 14" to 24"</v>
          </cell>
        </row>
        <row r="39">
          <cell r="A39">
            <v>4160</v>
          </cell>
          <cell r="B39" t="str">
            <v>A/G Alloy Non-Rack Pipe and Fittings - 26" &amp; Larger</v>
          </cell>
        </row>
        <row r="40">
          <cell r="A40">
            <v>4161</v>
          </cell>
          <cell r="B40" t="str">
            <v>Alloy Valves - Screwed and Socketweld</v>
          </cell>
        </row>
        <row r="41">
          <cell r="A41">
            <v>4162</v>
          </cell>
          <cell r="B41" t="str">
            <v>Alloy Valves - Flanged and Buttweld</v>
          </cell>
        </row>
        <row r="42">
          <cell r="A42">
            <v>4163</v>
          </cell>
          <cell r="B42" t="str">
            <v>Alloy Piping Specialties</v>
          </cell>
        </row>
        <row r="43">
          <cell r="A43">
            <v>4164</v>
          </cell>
          <cell r="B43" t="str">
            <v>Underground Carbon Steel Pipe and Fittings</v>
          </cell>
        </row>
        <row r="44">
          <cell r="A44">
            <v>4165</v>
          </cell>
          <cell r="B44" t="str">
            <v>Steam Tracing</v>
          </cell>
        </row>
        <row r="45">
          <cell r="A45">
            <v>4166</v>
          </cell>
          <cell r="B45" t="str">
            <v>Revamp and Tie-In Material and Labor</v>
          </cell>
        </row>
        <row r="46">
          <cell r="A46">
            <v>4167</v>
          </cell>
          <cell r="B46" t="str">
            <v>Hangers and Supports</v>
          </cell>
        </row>
        <row r="47">
          <cell r="A47">
            <v>4168</v>
          </cell>
          <cell r="B47" t="str">
            <v>Bolts and Gaskets</v>
          </cell>
        </row>
        <row r="48">
          <cell r="A48">
            <v>4169</v>
          </cell>
          <cell r="B48" t="str">
            <v>Field Stress Relieving</v>
          </cell>
        </row>
        <row r="49">
          <cell r="A49">
            <v>4170</v>
          </cell>
          <cell r="B49" t="str">
            <v>Nondestructive Examination</v>
          </cell>
        </row>
        <row r="50">
          <cell r="A50">
            <v>4180</v>
          </cell>
          <cell r="B50" t="str">
            <v>Equipment Insulation (Hot)</v>
          </cell>
        </row>
        <row r="51">
          <cell r="A51">
            <v>4181</v>
          </cell>
          <cell r="B51" t="str">
            <v>Equipment Insulation (Cold)</v>
          </cell>
        </row>
        <row r="52">
          <cell r="A52">
            <v>4182</v>
          </cell>
          <cell r="B52" t="str">
            <v>Pipe Insulation (Hot)</v>
          </cell>
        </row>
        <row r="53">
          <cell r="A53">
            <v>4183</v>
          </cell>
          <cell r="B53" t="str">
            <v>Pipe Insulation (Cold)</v>
          </cell>
        </row>
        <row r="54">
          <cell r="A54">
            <v>4184</v>
          </cell>
          <cell r="B54" t="str">
            <v>Special Insulation</v>
          </cell>
        </row>
        <row r="55">
          <cell r="A55">
            <v>4185</v>
          </cell>
          <cell r="B55" t="str">
            <v>Duct Insulation</v>
          </cell>
        </row>
        <row r="56">
          <cell r="A56">
            <v>4186</v>
          </cell>
          <cell r="B56" t="str">
            <v>Asbestos Abatement</v>
          </cell>
        </row>
        <row r="57">
          <cell r="A57">
            <v>4195</v>
          </cell>
          <cell r="B57" t="str">
            <v>Testing and Inspection</v>
          </cell>
        </row>
        <row r="58">
          <cell r="A58">
            <v>4196</v>
          </cell>
          <cell r="B58" t="str">
            <v>Scaffolding</v>
          </cell>
        </row>
        <row r="59">
          <cell r="A59">
            <v>4197</v>
          </cell>
          <cell r="B59" t="str">
            <v>Material Handling</v>
          </cell>
        </row>
        <row r="60">
          <cell r="A60">
            <v>4198</v>
          </cell>
          <cell r="B60" t="str">
            <v>Labor Productivity Adjustments</v>
          </cell>
        </row>
        <row r="61">
          <cell r="A61">
            <v>4199</v>
          </cell>
          <cell r="B61" t="str">
            <v>Design Completion Allowance</v>
          </cell>
        </row>
        <row r="62">
          <cell r="A62">
            <v>4209</v>
          </cell>
          <cell r="B62" t="str">
            <v>Civil Demolition</v>
          </cell>
        </row>
        <row r="63">
          <cell r="A63">
            <v>4210</v>
          </cell>
          <cell r="B63" t="str">
            <v>Clearing and Grubbing</v>
          </cell>
        </row>
        <row r="64">
          <cell r="A64">
            <v>4211</v>
          </cell>
          <cell r="B64" t="str">
            <v>Stripping and Rough Grade</v>
          </cell>
        </row>
        <row r="65">
          <cell r="A65">
            <v>4212</v>
          </cell>
          <cell r="B65" t="str">
            <v>Dewatering</v>
          </cell>
        </row>
        <row r="66">
          <cell r="A66">
            <v>4213</v>
          </cell>
          <cell r="B66" t="str">
            <v>Excavation</v>
          </cell>
        </row>
        <row r="67">
          <cell r="A67">
            <v>4214</v>
          </cell>
          <cell r="B67" t="str">
            <v>Backfill</v>
          </cell>
        </row>
        <row r="68">
          <cell r="A68">
            <v>4215</v>
          </cell>
          <cell r="B68" t="str">
            <v>Shoring</v>
          </cell>
        </row>
        <row r="69">
          <cell r="A69">
            <v>4216</v>
          </cell>
          <cell r="B69" t="str">
            <v>Sheet Piling</v>
          </cell>
        </row>
        <row r="70">
          <cell r="A70">
            <v>4217</v>
          </cell>
          <cell r="B70" t="str">
            <v>Load Bearing Piles</v>
          </cell>
        </row>
        <row r="71">
          <cell r="A71">
            <v>4218</v>
          </cell>
          <cell r="B71" t="str">
            <v>Gravity Flow Underground Sewer Pipe - 12" &amp; Under</v>
          </cell>
        </row>
        <row r="72">
          <cell r="A72">
            <v>4219</v>
          </cell>
          <cell r="B72" t="str">
            <v>Gravity Flow Underground Sewer Pipe - 14" to 30"</v>
          </cell>
        </row>
        <row r="73">
          <cell r="A73">
            <v>4220</v>
          </cell>
          <cell r="B73" t="str">
            <v>Gravity Flow Underground Sewer Pipe - 32" to 60"</v>
          </cell>
        </row>
        <row r="74">
          <cell r="A74">
            <v>4221</v>
          </cell>
          <cell r="B74" t="str">
            <v>Gravity Flow Underground Sewer Pipe - 60" &amp; Larger</v>
          </cell>
        </row>
        <row r="75">
          <cell r="A75">
            <v>4222</v>
          </cell>
          <cell r="B75" t="str">
            <v>Utility Piping</v>
          </cell>
        </row>
        <row r="76">
          <cell r="A76">
            <v>4223</v>
          </cell>
          <cell r="B76" t="str">
            <v>Catchbasins and Manholes</v>
          </cell>
        </row>
        <row r="77">
          <cell r="A77">
            <v>4224</v>
          </cell>
          <cell r="B77" t="str">
            <v>Sub Base</v>
          </cell>
        </row>
        <row r="78">
          <cell r="A78">
            <v>4225</v>
          </cell>
          <cell r="B78" t="str">
            <v>Fine Grading</v>
          </cell>
        </row>
        <row r="79">
          <cell r="A79">
            <v>4226</v>
          </cell>
          <cell r="B79" t="str">
            <v>Slope Protection and Linings</v>
          </cell>
        </row>
        <row r="80">
          <cell r="A80">
            <v>4227</v>
          </cell>
          <cell r="B80" t="str">
            <v>Ponds, Canals, and Dikes</v>
          </cell>
        </row>
        <row r="81">
          <cell r="A81">
            <v>4228</v>
          </cell>
          <cell r="B81" t="str">
            <v>Fencing</v>
          </cell>
        </row>
        <row r="82">
          <cell r="A82">
            <v>4229</v>
          </cell>
          <cell r="B82" t="str">
            <v>Railroads</v>
          </cell>
        </row>
        <row r="83">
          <cell r="A83">
            <v>4230</v>
          </cell>
          <cell r="B83" t="str">
            <v>Marine Facilities</v>
          </cell>
        </row>
        <row r="84">
          <cell r="A84">
            <v>4231</v>
          </cell>
          <cell r="B84" t="str">
            <v>Water Wells</v>
          </cell>
        </row>
        <row r="85">
          <cell r="A85">
            <v>4232</v>
          </cell>
          <cell r="B85" t="str">
            <v>Bridges</v>
          </cell>
        </row>
        <row r="86">
          <cell r="A86">
            <v>4233</v>
          </cell>
          <cell r="B86" t="str">
            <v>Landscaping and Ground Cover</v>
          </cell>
        </row>
        <row r="87">
          <cell r="A87">
            <v>4234</v>
          </cell>
          <cell r="B87" t="str">
            <v>Buildings (SF/Type)</v>
          </cell>
        </row>
        <row r="88">
          <cell r="A88">
            <v>4238</v>
          </cell>
          <cell r="B88" t="str">
            <v>Miscellaneous Foundations</v>
          </cell>
        </row>
        <row r="89">
          <cell r="A89">
            <v>4240</v>
          </cell>
          <cell r="B89" t="str">
            <v>Process Equipment Foundations</v>
          </cell>
        </row>
        <row r="90">
          <cell r="A90">
            <v>4241</v>
          </cell>
          <cell r="B90" t="str">
            <v>Slabs On Grade</v>
          </cell>
        </row>
        <row r="91">
          <cell r="A91">
            <v>4242</v>
          </cell>
          <cell r="B91" t="str">
            <v>Asphalt Paving</v>
          </cell>
        </row>
        <row r="92">
          <cell r="A92">
            <v>4243</v>
          </cell>
          <cell r="B92" t="str">
            <v>Concrete Paving</v>
          </cell>
        </row>
        <row r="93">
          <cell r="A93">
            <v>4244</v>
          </cell>
          <cell r="B93" t="str">
            <v>Cooling Tower Foundations</v>
          </cell>
        </row>
        <row r="94">
          <cell r="A94">
            <v>4245</v>
          </cell>
          <cell r="B94" t="str">
            <v>Tank Ringwalls</v>
          </cell>
        </row>
        <row r="95">
          <cell r="A95">
            <v>4246</v>
          </cell>
          <cell r="B95" t="str">
            <v>Concrete Trenches, Pits, and Boxes</v>
          </cell>
        </row>
        <row r="96">
          <cell r="A96">
            <v>4247</v>
          </cell>
          <cell r="B96" t="str">
            <v>Seal Slabs</v>
          </cell>
        </row>
        <row r="97">
          <cell r="A97">
            <v>4248</v>
          </cell>
          <cell r="B97" t="str">
            <v>Drilled Footings</v>
          </cell>
        </row>
        <row r="98">
          <cell r="A98">
            <v>4249</v>
          </cell>
          <cell r="B98" t="str">
            <v>Concrete Specialties</v>
          </cell>
        </row>
        <row r="99">
          <cell r="A99">
            <v>4250</v>
          </cell>
          <cell r="B99" t="str">
            <v>Grouting</v>
          </cell>
        </row>
        <row r="100">
          <cell r="A100">
            <v>4251</v>
          </cell>
          <cell r="B100" t="str">
            <v>Fireproofing (All Plant Facilities Except Buildings)</v>
          </cell>
        </row>
        <row r="101">
          <cell r="A101">
            <v>4260</v>
          </cell>
          <cell r="B101" t="str">
            <v>Painting (All Plant Facilities Except Buildings)</v>
          </cell>
        </row>
        <row r="102">
          <cell r="A102">
            <v>4261</v>
          </cell>
          <cell r="B102" t="str">
            <v>Specialty Coatings</v>
          </cell>
        </row>
        <row r="103">
          <cell r="A103">
            <v>4295</v>
          </cell>
          <cell r="B103" t="str">
            <v>Testing and Inspection</v>
          </cell>
        </row>
        <row r="104">
          <cell r="A104">
            <v>4296</v>
          </cell>
          <cell r="B104" t="str">
            <v>Scaffolding</v>
          </cell>
        </row>
        <row r="105">
          <cell r="A105">
            <v>4297</v>
          </cell>
          <cell r="B105" t="str">
            <v>Material Handling</v>
          </cell>
        </row>
        <row r="106">
          <cell r="A106">
            <v>4298</v>
          </cell>
          <cell r="B106" t="str">
            <v>Labor Productivity Adjustments</v>
          </cell>
        </row>
        <row r="107">
          <cell r="A107">
            <v>4299</v>
          </cell>
          <cell r="B107" t="str">
            <v>Design Completion Allowance</v>
          </cell>
        </row>
        <row r="108">
          <cell r="A108">
            <v>4309</v>
          </cell>
          <cell r="B108" t="str">
            <v>Structural Demolition</v>
          </cell>
        </row>
        <row r="109">
          <cell r="A109">
            <v>4310</v>
          </cell>
          <cell r="B109" t="str">
            <v>Steel Structures &amp; Encl Mat'l-Under 17#/LF (light)</v>
          </cell>
        </row>
        <row r="110">
          <cell r="A110">
            <v>4311</v>
          </cell>
          <cell r="B110" t="str">
            <v>Steel Structures &amp; Encl Mat'l-17# to 45#/LF (heavy)</v>
          </cell>
        </row>
        <row r="111">
          <cell r="A111">
            <v>4312</v>
          </cell>
          <cell r="B111" t="str">
            <v>Steel Structures - Over 45#/LF</v>
          </cell>
        </row>
        <row r="112">
          <cell r="A112">
            <v>4313</v>
          </cell>
          <cell r="B112" t="str">
            <v>Platforms, Ladders, Stairs, and Handrails</v>
          </cell>
        </row>
        <row r="113">
          <cell r="A113">
            <v>4314</v>
          </cell>
          <cell r="B113" t="str">
            <v>Metal Decking</v>
          </cell>
        </row>
        <row r="114">
          <cell r="A114">
            <v>4315</v>
          </cell>
          <cell r="B114" t="str">
            <v>Steel Pipe Stanchions</v>
          </cell>
        </row>
        <row r="115">
          <cell r="A115">
            <v>4316</v>
          </cell>
          <cell r="B115" t="str">
            <v>Miscellaneous Steel</v>
          </cell>
        </row>
        <row r="116">
          <cell r="A116">
            <v>4317</v>
          </cell>
          <cell r="B116" t="str">
            <v>Other Structural Material</v>
          </cell>
        </row>
        <row r="117">
          <cell r="A117">
            <v>4318</v>
          </cell>
          <cell r="B117" t="str">
            <v>Precast Pipe Stanchions</v>
          </cell>
        </row>
        <row r="118">
          <cell r="A118">
            <v>4319</v>
          </cell>
          <cell r="B118" t="str">
            <v>Concrete Structures Poured In Place</v>
          </cell>
        </row>
        <row r="119">
          <cell r="A119">
            <v>4320</v>
          </cell>
          <cell r="B119" t="str">
            <v>Precast Concrete Structures</v>
          </cell>
        </row>
        <row r="120">
          <cell r="A120">
            <v>4330</v>
          </cell>
          <cell r="B120" t="str">
            <v>Atmospheric Tanks (Steel, Concrete, Fiberglass, Etc.)</v>
          </cell>
        </row>
        <row r="121">
          <cell r="A121">
            <v>4331</v>
          </cell>
          <cell r="B121" t="str">
            <v>Tank Insulation</v>
          </cell>
        </row>
        <row r="122">
          <cell r="A122">
            <v>4395</v>
          </cell>
          <cell r="B122" t="str">
            <v>Testing and Inspection</v>
          </cell>
        </row>
        <row r="123">
          <cell r="A123">
            <v>4396</v>
          </cell>
          <cell r="B123" t="str">
            <v>Scaffolding</v>
          </cell>
        </row>
        <row r="124">
          <cell r="A124">
            <v>4397</v>
          </cell>
          <cell r="B124" t="str">
            <v>Material Handling</v>
          </cell>
        </row>
        <row r="125">
          <cell r="A125">
            <v>4398</v>
          </cell>
          <cell r="B125" t="str">
            <v>Labor Productivity Adjustments</v>
          </cell>
        </row>
        <row r="126">
          <cell r="A126">
            <v>4399</v>
          </cell>
          <cell r="B126" t="str">
            <v>Design Completion Allowance</v>
          </cell>
        </row>
        <row r="127">
          <cell r="A127">
            <v>4410</v>
          </cell>
          <cell r="B127" t="str">
            <v>Electrical Demolition</v>
          </cell>
        </row>
        <row r="128">
          <cell r="A128">
            <v>4411</v>
          </cell>
          <cell r="B128" t="str">
            <v>Distrubution Equip (Substations, 15KV Switchgear)</v>
          </cell>
        </row>
        <row r="129">
          <cell r="A129">
            <v>4412</v>
          </cell>
          <cell r="B129" t="str">
            <v>Power Equipment (5KV, 600V MCC's, Switchgear)</v>
          </cell>
        </row>
        <row r="130">
          <cell r="A130">
            <v>4413</v>
          </cell>
          <cell r="B130" t="str">
            <v>Emergency and Standby Equipment</v>
          </cell>
        </row>
        <row r="131">
          <cell r="A131">
            <v>4414</v>
          </cell>
          <cell r="B131" t="str">
            <v>Lighting Equipment</v>
          </cell>
        </row>
        <row r="132">
          <cell r="A132">
            <v>4415</v>
          </cell>
          <cell r="B132" t="str">
            <v>Conduit</v>
          </cell>
        </row>
        <row r="133">
          <cell r="A133">
            <v>4416</v>
          </cell>
          <cell r="B133" t="str">
            <v>Transformers</v>
          </cell>
        </row>
        <row r="134">
          <cell r="A134">
            <v>4417</v>
          </cell>
          <cell r="B134" t="str">
            <v>Breakers/Panelboards</v>
          </cell>
        </row>
        <row r="135">
          <cell r="A135">
            <v>4418</v>
          </cell>
          <cell r="B135" t="str">
            <v>Miscellaneous Electrical Equipment</v>
          </cell>
        </row>
        <row r="136">
          <cell r="A136">
            <v>4419</v>
          </cell>
          <cell r="B136" t="str">
            <v>Cable Tray Systems</v>
          </cell>
        </row>
        <row r="137">
          <cell r="A137">
            <v>4420</v>
          </cell>
          <cell r="B137" t="str">
            <v>Terminal Box/Junction Box</v>
          </cell>
        </row>
        <row r="138">
          <cell r="A138">
            <v>4421</v>
          </cell>
          <cell r="B138" t="str">
            <v>Wire and Cable</v>
          </cell>
        </row>
        <row r="139">
          <cell r="A139">
            <v>4422</v>
          </cell>
          <cell r="B139" t="str">
            <v>Miscellaneous Support Materials</v>
          </cell>
        </row>
        <row r="140">
          <cell r="A140">
            <v>4424</v>
          </cell>
          <cell r="B140" t="str">
            <v>Connections</v>
          </cell>
        </row>
        <row r="141">
          <cell r="A141">
            <v>4425</v>
          </cell>
          <cell r="B141" t="str">
            <v>Motor Control Equipment</v>
          </cell>
        </row>
        <row r="142">
          <cell r="A142">
            <v>4427</v>
          </cell>
          <cell r="B142" t="str">
            <v>Grounding Systems</v>
          </cell>
        </row>
        <row r="143">
          <cell r="A143">
            <v>4428</v>
          </cell>
          <cell r="B143" t="str">
            <v>Cathodic Protection</v>
          </cell>
        </row>
        <row r="144">
          <cell r="A144">
            <v>4429</v>
          </cell>
          <cell r="B144" t="str">
            <v>Electric Heat Tracing</v>
          </cell>
        </row>
        <row r="145">
          <cell r="A145">
            <v>4431</v>
          </cell>
          <cell r="B145" t="str">
            <v>Underground Concrete Duct Bank and Vaults</v>
          </cell>
        </row>
        <row r="146">
          <cell r="A146">
            <v>4474</v>
          </cell>
          <cell r="B146" t="str">
            <v>Asbestos Abatement</v>
          </cell>
        </row>
        <row r="147">
          <cell r="A147">
            <v>4493</v>
          </cell>
          <cell r="B147" t="str">
            <v>Nameplates</v>
          </cell>
        </row>
        <row r="148">
          <cell r="A148">
            <v>4495</v>
          </cell>
          <cell r="B148" t="str">
            <v>Testing and Inspection/Start-Up Assistance</v>
          </cell>
        </row>
        <row r="149">
          <cell r="A149">
            <v>4496</v>
          </cell>
          <cell r="B149" t="str">
            <v>Scaffolding</v>
          </cell>
        </row>
        <row r="150">
          <cell r="A150">
            <v>4497</v>
          </cell>
          <cell r="B150" t="str">
            <v>Material Handling</v>
          </cell>
        </row>
        <row r="151">
          <cell r="A151">
            <v>4498</v>
          </cell>
          <cell r="B151" t="str">
            <v>Labor Productivity Adjustments</v>
          </cell>
        </row>
        <row r="152">
          <cell r="A152">
            <v>4499</v>
          </cell>
          <cell r="B152" t="str">
            <v>Design Completion Allowance</v>
          </cell>
        </row>
        <row r="153">
          <cell r="A153">
            <v>4510</v>
          </cell>
          <cell r="B153" t="str">
            <v>Instrument Demolition</v>
          </cell>
        </row>
        <row r="154">
          <cell r="A154">
            <v>4511</v>
          </cell>
          <cell r="B154" t="str">
            <v>Instrument Supports</v>
          </cell>
        </row>
        <row r="155">
          <cell r="A155">
            <v>4512</v>
          </cell>
          <cell r="B155" t="str">
            <v>Process Indicators</v>
          </cell>
        </row>
        <row r="156">
          <cell r="A156">
            <v>4513</v>
          </cell>
          <cell r="B156" t="str">
            <v>Field Controllers and Indicators</v>
          </cell>
        </row>
        <row r="157">
          <cell r="A157">
            <v>4514</v>
          </cell>
          <cell r="B157" t="str">
            <v>Field Switches</v>
          </cell>
        </row>
        <row r="158">
          <cell r="A158">
            <v>4515</v>
          </cell>
          <cell r="B158" t="str">
            <v>Transmitters and Primary Elements</v>
          </cell>
        </row>
        <row r="159">
          <cell r="A159">
            <v>4516</v>
          </cell>
          <cell r="B159" t="str">
            <v>Process Analyzers</v>
          </cell>
        </row>
        <row r="160">
          <cell r="A160">
            <v>4517</v>
          </cell>
          <cell r="B160" t="str">
            <v>Miscellaneous Devices</v>
          </cell>
        </row>
        <row r="161">
          <cell r="A161">
            <v>4518</v>
          </cell>
          <cell r="B161" t="str">
            <v>Control Valves</v>
          </cell>
        </row>
        <row r="162">
          <cell r="A162">
            <v>4519</v>
          </cell>
          <cell r="B162" t="str">
            <v>Relief Valves</v>
          </cell>
        </row>
        <row r="163">
          <cell r="A163">
            <v>4520</v>
          </cell>
          <cell r="B163" t="str">
            <v>Instrument Enclosures</v>
          </cell>
        </row>
        <row r="164">
          <cell r="A164">
            <v>4530</v>
          </cell>
          <cell r="B164" t="str">
            <v>Instrument Conduit Systems, Raceway</v>
          </cell>
        </row>
        <row r="165">
          <cell r="A165">
            <v>4531</v>
          </cell>
          <cell r="B165" t="str">
            <v>Instrument Tray Systems</v>
          </cell>
        </row>
        <row r="166">
          <cell r="A166">
            <v>4540</v>
          </cell>
          <cell r="B166" t="str">
            <v>Instrument Junction Boxes</v>
          </cell>
        </row>
        <row r="167">
          <cell r="A167">
            <v>4550</v>
          </cell>
          <cell r="B167" t="str">
            <v>Multi-Tube Bundles</v>
          </cell>
        </row>
        <row r="168">
          <cell r="A168">
            <v>4551</v>
          </cell>
          <cell r="B168" t="str">
            <v>Control Tubing</v>
          </cell>
        </row>
        <row r="169">
          <cell r="A169">
            <v>4560</v>
          </cell>
          <cell r="B169" t="str">
            <v>Multi-Pair Cable</v>
          </cell>
        </row>
        <row r="170">
          <cell r="A170">
            <v>4561</v>
          </cell>
          <cell r="B170" t="str">
            <v>Single Pair Cable</v>
          </cell>
        </row>
        <row r="171">
          <cell r="A171">
            <v>4562</v>
          </cell>
          <cell r="B171" t="str">
            <v>Instrument Terminations</v>
          </cell>
        </row>
        <row r="172">
          <cell r="A172">
            <v>4570</v>
          </cell>
          <cell r="B172" t="str">
            <v>Instrument Air Piping</v>
          </cell>
        </row>
        <row r="173">
          <cell r="A173">
            <v>4571</v>
          </cell>
          <cell r="B173" t="str">
            <v>Instrument Process Piping</v>
          </cell>
        </row>
        <row r="174">
          <cell r="A174">
            <v>4572</v>
          </cell>
          <cell r="B174" t="str">
            <v>Instrument Steam and Condensate Piping</v>
          </cell>
        </row>
        <row r="175">
          <cell r="A175">
            <v>4573</v>
          </cell>
          <cell r="B175" t="str">
            <v>Instrument Steam Tracing and Insulation</v>
          </cell>
        </row>
        <row r="176">
          <cell r="A176">
            <v>4574</v>
          </cell>
          <cell r="B176" t="str">
            <v>Asbestos Abatement</v>
          </cell>
        </row>
        <row r="177">
          <cell r="A177">
            <v>4580</v>
          </cell>
          <cell r="B177" t="str">
            <v>Field Control Panels, Racks and Shelters</v>
          </cell>
        </row>
        <row r="178">
          <cell r="A178">
            <v>4581</v>
          </cell>
          <cell r="B178" t="str">
            <v>Control Room Panels, Building Modifications</v>
          </cell>
        </row>
        <row r="179">
          <cell r="A179">
            <v>4582</v>
          </cell>
          <cell r="B179" t="str">
            <v>Panel Instrumentation</v>
          </cell>
        </row>
        <row r="180">
          <cell r="A180">
            <v>4590</v>
          </cell>
          <cell r="B180" t="str">
            <v>Distributed Controls, Computer Equipment</v>
          </cell>
        </row>
        <row r="181">
          <cell r="A181">
            <v>4591</v>
          </cell>
          <cell r="B181" t="str">
            <v>Calibration and Checkout</v>
          </cell>
        </row>
        <row r="182">
          <cell r="A182">
            <v>4593</v>
          </cell>
          <cell r="B182" t="str">
            <v>Nameplates</v>
          </cell>
        </row>
        <row r="183">
          <cell r="A183">
            <v>4596</v>
          </cell>
          <cell r="B183" t="str">
            <v>Scaffolding</v>
          </cell>
        </row>
        <row r="184">
          <cell r="A184">
            <v>4597</v>
          </cell>
          <cell r="B184" t="str">
            <v>Material Handling</v>
          </cell>
        </row>
        <row r="185">
          <cell r="A185">
            <v>4598</v>
          </cell>
          <cell r="B185" t="str">
            <v>Labor Productivity Adjustments</v>
          </cell>
        </row>
        <row r="186">
          <cell r="A186">
            <v>4599</v>
          </cell>
          <cell r="B186" t="str">
            <v>Design Completion Allowance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-Cost Data"/>
      <sheetName val="Time Interval Tables"/>
      <sheetName val="Forecasted Runs"/>
      <sheetName val="Presentation Data"/>
      <sheetName val="Parts Comp Summary"/>
      <sheetName val="Final Escalation Calculation"/>
      <sheetName val="Original Escalation Calculation"/>
      <sheetName val="Chart sheet"/>
      <sheetName val="Index Chart"/>
      <sheetName val="MMP Summary Rev 2"/>
      <sheetName val="PartsSummary"/>
    </sheetNames>
    <sheetDataSet>
      <sheetData sheetId="0" refreshError="1">
        <row r="5">
          <cell r="J5">
            <v>37695</v>
          </cell>
          <cell r="K5">
            <v>38394.882544726148</v>
          </cell>
          <cell r="L5">
            <v>7391.2119888461548</v>
          </cell>
          <cell r="M5">
            <v>0</v>
          </cell>
          <cell r="N5">
            <v>0</v>
          </cell>
          <cell r="O5">
            <v>13807.4765625</v>
          </cell>
          <cell r="P5">
            <v>85302.594483100795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J6">
            <v>37695</v>
          </cell>
          <cell r="K6">
            <v>40648.272266916923</v>
          </cell>
          <cell r="L6">
            <v>7825.0010780769235</v>
          </cell>
          <cell r="M6">
            <v>0</v>
          </cell>
          <cell r="N6">
            <v>0</v>
          </cell>
          <cell r="O6">
            <v>13807.4765625</v>
          </cell>
          <cell r="P6">
            <v>90308.990568842419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J7">
            <v>37695</v>
          </cell>
          <cell r="K7">
            <v>12646.706977255384</v>
          </cell>
          <cell r="L7">
            <v>2434.5560146153848</v>
          </cell>
          <cell r="M7">
            <v>0</v>
          </cell>
          <cell r="N7">
            <v>0</v>
          </cell>
          <cell r="O7">
            <v>13807.4765625</v>
          </cell>
          <cell r="P7">
            <v>28097.414168951505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J8">
            <v>37695</v>
          </cell>
          <cell r="K8">
            <v>38689.576745944614</v>
          </cell>
          <cell r="L8">
            <v>7447.9421353846155</v>
          </cell>
          <cell r="M8">
            <v>0</v>
          </cell>
          <cell r="N8">
            <v>0</v>
          </cell>
          <cell r="O8">
            <v>13807.4765625</v>
          </cell>
          <cell r="P8">
            <v>85957.3218393774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J9">
            <v>37695</v>
          </cell>
          <cell r="K9">
            <v>3955.4829028578456</v>
          </cell>
          <cell r="L9">
            <v>761.45076415384619</v>
          </cell>
          <cell r="M9">
            <v>0</v>
          </cell>
          <cell r="N9">
            <v>0</v>
          </cell>
          <cell r="O9">
            <v>13807.4765625</v>
          </cell>
          <cell r="P9">
            <v>8787.9668248566522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J10">
            <v>37695</v>
          </cell>
          <cell r="K10">
            <v>11038.176671741538</v>
          </cell>
          <cell r="L10">
            <v>2124.9056734615388</v>
          </cell>
          <cell r="M10">
            <v>0</v>
          </cell>
          <cell r="N10">
            <v>0</v>
          </cell>
          <cell r="O10">
            <v>13807.4765625</v>
          </cell>
          <cell r="P10">
            <v>24523.713736213158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J11">
            <v>37695</v>
          </cell>
          <cell r="K11">
            <v>50867.100808504612</v>
          </cell>
          <cell r="L11">
            <v>9792.1780303846153</v>
          </cell>
          <cell r="M11">
            <v>0</v>
          </cell>
          <cell r="N11">
            <v>0</v>
          </cell>
          <cell r="O11">
            <v>13807.4765625</v>
          </cell>
          <cell r="P11">
            <v>115835.43934027823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J12">
            <v>37695</v>
          </cell>
          <cell r="K12">
            <v>59978.607061292299</v>
          </cell>
          <cell r="L12">
            <v>11546.189757692307</v>
          </cell>
          <cell r="M12">
            <v>0</v>
          </cell>
          <cell r="N12">
            <v>0</v>
          </cell>
          <cell r="O12">
            <v>13807.4765625</v>
          </cell>
          <cell r="P12">
            <v>136584.31853857712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J13">
            <v>37695</v>
          </cell>
          <cell r="K13">
            <v>56107.959370227691</v>
          </cell>
          <cell r="L13">
            <v>10801.070207307694</v>
          </cell>
          <cell r="M13">
            <v>0</v>
          </cell>
          <cell r="N13">
            <v>0</v>
          </cell>
          <cell r="O13">
            <v>13807.4765625</v>
          </cell>
          <cell r="P13">
            <v>127770.01285377308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J14">
            <v>37695</v>
          </cell>
          <cell r="K14">
            <v>45750.708280246152</v>
          </cell>
          <cell r="L14">
            <v>8807.2462038461545</v>
          </cell>
          <cell r="M14">
            <v>0</v>
          </cell>
          <cell r="N14">
            <v>0</v>
          </cell>
          <cell r="O14">
            <v>13807.4765625</v>
          </cell>
          <cell r="P14">
            <v>104184.30202503641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J15">
            <v>37695</v>
          </cell>
          <cell r="K15">
            <v>60087.819049993843</v>
          </cell>
          <cell r="L15">
            <v>11567.213626153847</v>
          </cell>
          <cell r="M15">
            <v>0</v>
          </cell>
          <cell r="N15">
            <v>0</v>
          </cell>
          <cell r="O15">
            <v>13807.4765625</v>
          </cell>
          <cell r="P15">
            <v>136833.01796298689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J16">
            <v>37695</v>
          </cell>
          <cell r="K16">
            <v>38179.092359224611</v>
          </cell>
          <cell r="L16">
            <v>7349.6712703846151</v>
          </cell>
          <cell r="M16">
            <v>0</v>
          </cell>
          <cell r="N16">
            <v>0</v>
          </cell>
          <cell r="O16">
            <v>13807.4765625</v>
          </cell>
          <cell r="P16">
            <v>86942.087650972113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J17">
            <v>37695</v>
          </cell>
          <cell r="K17">
            <v>37660.719507544614</v>
          </cell>
          <cell r="L17">
            <v>7249.8818353846154</v>
          </cell>
          <cell r="M17">
            <v>0</v>
          </cell>
          <cell r="N17">
            <v>0</v>
          </cell>
          <cell r="O17">
            <v>14152.663476562497</v>
          </cell>
          <cell r="P17">
            <v>85761.640051993047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J18">
            <v>38637.375</v>
          </cell>
          <cell r="K18">
            <v>40285.752114398769</v>
          </cell>
          <cell r="L18">
            <v>7755.2140877307684</v>
          </cell>
          <cell r="M18">
            <v>0</v>
          </cell>
          <cell r="N18">
            <v>0</v>
          </cell>
          <cell r="O18">
            <v>14152.663476562497</v>
          </cell>
          <cell r="P18">
            <v>89501.863006918182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J19">
            <v>38637.375</v>
          </cell>
          <cell r="K19">
            <v>35123.252734969843</v>
          </cell>
          <cell r="L19">
            <v>6761.4064556538451</v>
          </cell>
          <cell r="M19">
            <v>0</v>
          </cell>
          <cell r="N19">
            <v>0</v>
          </cell>
          <cell r="O19">
            <v>14152.663476562497</v>
          </cell>
          <cell r="P19">
            <v>78032.465317162685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J20">
            <v>38637.375</v>
          </cell>
          <cell r="K20">
            <v>38764.493600955684</v>
          </cell>
          <cell r="L20">
            <v>7462.3640145576901</v>
          </cell>
          <cell r="M20">
            <v>0</v>
          </cell>
          <cell r="N20">
            <v>0</v>
          </cell>
          <cell r="O20">
            <v>14152.663476562497</v>
          </cell>
          <cell r="P20">
            <v>86122.120444792192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J21">
            <v>38637.375</v>
          </cell>
          <cell r="K21">
            <v>7929.3954095012296</v>
          </cell>
          <cell r="L21">
            <v>1526.4493216442304</v>
          </cell>
          <cell r="M21">
            <v>0</v>
          </cell>
          <cell r="N21">
            <v>0</v>
          </cell>
          <cell r="O21">
            <v>14152.663476562497</v>
          </cell>
          <cell r="P21">
            <v>17616.542435488216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J22">
            <v>38637.375</v>
          </cell>
          <cell r="K22">
            <v>14564.229003959077</v>
          </cell>
          <cell r="L22">
            <v>2803.6888482980767</v>
          </cell>
          <cell r="M22">
            <v>0</v>
          </cell>
          <cell r="N22">
            <v>0</v>
          </cell>
          <cell r="O22">
            <v>14152.663476562497</v>
          </cell>
          <cell r="P22">
            <v>32356.988778864801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J23">
            <v>38637.375</v>
          </cell>
          <cell r="K23">
            <v>52692.97801255199</v>
          </cell>
          <cell r="L23">
            <v>10143.668765249999</v>
          </cell>
          <cell r="M23">
            <v>0</v>
          </cell>
          <cell r="N23">
            <v>0</v>
          </cell>
          <cell r="O23">
            <v>14152.663476562497</v>
          </cell>
          <cell r="P23">
            <v>119999.323078064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J24">
            <v>38637.375</v>
          </cell>
          <cell r="K24">
            <v>60095.216422505531</v>
          </cell>
          <cell r="L24">
            <v>11568.637658336536</v>
          </cell>
          <cell r="M24">
            <v>0</v>
          </cell>
          <cell r="N24">
            <v>0</v>
          </cell>
          <cell r="O24">
            <v>14152.663476562497</v>
          </cell>
          <cell r="P24">
            <v>136856.66597193643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J25">
            <v>38637.375</v>
          </cell>
          <cell r="K25">
            <v>51666.910947447686</v>
          </cell>
          <cell r="L25">
            <v>9946.1455879326913</v>
          </cell>
          <cell r="M25">
            <v>0</v>
          </cell>
          <cell r="N25">
            <v>0</v>
          </cell>
          <cell r="O25">
            <v>14152.663476562497</v>
          </cell>
          <cell r="P25">
            <v>117662.62931184941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J26">
            <v>38637.375</v>
          </cell>
          <cell r="K26">
            <v>45851.159037651691</v>
          </cell>
          <cell r="L26">
            <v>8826.5834903076902</v>
          </cell>
          <cell r="M26">
            <v>0</v>
          </cell>
          <cell r="N26">
            <v>0</v>
          </cell>
          <cell r="O26">
            <v>14152.663476562497</v>
          </cell>
          <cell r="P26">
            <v>104418.2404257395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J27">
            <v>38637.375</v>
          </cell>
          <cell r="K27">
            <v>57339.138789499382</v>
          </cell>
          <cell r="L27">
            <v>11038.078565740383</v>
          </cell>
          <cell r="M27">
            <v>0</v>
          </cell>
          <cell r="N27">
            <v>0</v>
          </cell>
          <cell r="O27">
            <v>14152.663476562497</v>
          </cell>
          <cell r="P27">
            <v>130580.16646886129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J28">
            <v>38637.375</v>
          </cell>
          <cell r="K28">
            <v>38644.055397042459</v>
          </cell>
          <cell r="L28">
            <v>7439.1790420384605</v>
          </cell>
          <cell r="M28">
            <v>0</v>
          </cell>
          <cell r="N28">
            <v>0</v>
          </cell>
          <cell r="O28">
            <v>14152.663476562497</v>
          </cell>
          <cell r="P28">
            <v>88005.283883018696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J29">
            <v>38637.375</v>
          </cell>
          <cell r="K29">
            <v>39296.685952287691</v>
          </cell>
          <cell r="L29">
            <v>7564.8137741826913</v>
          </cell>
          <cell r="M29">
            <v>0</v>
          </cell>
          <cell r="N29">
            <v>0</v>
          </cell>
          <cell r="O29">
            <v>14506.480063476558</v>
          </cell>
          <cell r="P29">
            <v>89491.539315969043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J30">
            <v>39602.366999999998</v>
          </cell>
          <cell r="K30">
            <v>42739.642769727427</v>
          </cell>
          <cell r="L30">
            <v>8227.6006358561535</v>
          </cell>
          <cell r="M30">
            <v>0</v>
          </cell>
          <cell r="N30">
            <v>0</v>
          </cell>
          <cell r="O30">
            <v>14506.480063476558</v>
          </cell>
          <cell r="P30">
            <v>94960.591034077224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J31">
            <v>39602.366999999998</v>
          </cell>
          <cell r="K31">
            <v>41920.06348818414</v>
          </cell>
          <cell r="L31">
            <v>8069.8274168732305</v>
          </cell>
          <cell r="M31">
            <v>0</v>
          </cell>
          <cell r="N31">
            <v>0</v>
          </cell>
          <cell r="O31">
            <v>14506.480063476558</v>
          </cell>
          <cell r="P31">
            <v>93139.618093476034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J32">
            <v>39602.366999999998</v>
          </cell>
          <cell r="K32">
            <v>38226.944812785099</v>
          </cell>
          <cell r="L32">
            <v>7358.8831133441536</v>
          </cell>
          <cell r="M32">
            <v>0</v>
          </cell>
          <cell r="N32">
            <v>0</v>
          </cell>
          <cell r="O32">
            <v>14506.480063476558</v>
          </cell>
          <cell r="P32">
            <v>84934.10420875813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J33">
            <v>39602.366999999998</v>
          </cell>
          <cell r="K33">
            <v>846.39536547839987</v>
          </cell>
          <cell r="L33">
            <v>162.93545279999998</v>
          </cell>
          <cell r="M33">
            <v>0</v>
          </cell>
          <cell r="N33">
            <v>0</v>
          </cell>
          <cell r="O33">
            <v>14506.480063476558</v>
          </cell>
          <cell r="P33">
            <v>1880.5539528576001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J34">
            <v>39602.366999999998</v>
          </cell>
          <cell r="K34">
            <v>8328.4218840811118</v>
          </cell>
          <cell r="L34">
            <v>1603.2639663913844</v>
          </cell>
          <cell r="M34">
            <v>0</v>
          </cell>
          <cell r="N34">
            <v>0</v>
          </cell>
          <cell r="O34">
            <v>14506.480063476558</v>
          </cell>
          <cell r="P34">
            <v>18504.409799458161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J35">
            <v>39602.366999999998</v>
          </cell>
          <cell r="K35">
            <v>47305.85081828534</v>
          </cell>
          <cell r="L35">
            <v>9106.619125696614</v>
          </cell>
          <cell r="M35">
            <v>0</v>
          </cell>
          <cell r="N35">
            <v>0</v>
          </cell>
          <cell r="O35">
            <v>14506.480063476558</v>
          </cell>
          <cell r="P35">
            <v>107735.57701172256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J36">
            <v>39602.366999999998</v>
          </cell>
          <cell r="K36">
            <v>57025.535084371571</v>
          </cell>
          <cell r="L36">
            <v>10977.708242627998</v>
          </cell>
          <cell r="M36">
            <v>0</v>
          </cell>
          <cell r="N36">
            <v>0</v>
          </cell>
          <cell r="O36">
            <v>14506.480063476558</v>
          </cell>
          <cell r="P36">
            <v>129871.43916545429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J37">
            <v>39602.366999999998</v>
          </cell>
          <cell r="K37">
            <v>50397.757503628869</v>
          </cell>
          <cell r="L37">
            <v>9701.827034836153</v>
          </cell>
          <cell r="M37">
            <v>0</v>
          </cell>
          <cell r="N37">
            <v>0</v>
          </cell>
          <cell r="O37">
            <v>14506.480063476558</v>
          </cell>
          <cell r="P37">
            <v>114777.1658437562</v>
          </cell>
          <cell r="Q37">
            <v>0</v>
          </cell>
          <cell r="R37">
            <v>336474.45525</v>
          </cell>
          <cell r="S37">
            <v>0</v>
          </cell>
          <cell r="T37">
            <v>5725636.3341581393</v>
          </cell>
          <cell r="U37">
            <v>47658.619943999998</v>
          </cell>
          <cell r="V37">
            <v>0</v>
          </cell>
          <cell r="W37">
            <v>183811.55768999999</v>
          </cell>
          <cell r="X37">
            <v>20423.506409999998</v>
          </cell>
        </row>
        <row r="38">
          <cell r="J38">
            <v>39602.366999999998</v>
          </cell>
          <cell r="K38">
            <v>48157.603974939455</v>
          </cell>
          <cell r="L38">
            <v>9270.5859808019995</v>
          </cell>
          <cell r="M38">
            <v>0</v>
          </cell>
          <cell r="N38">
            <v>0</v>
          </cell>
          <cell r="O38">
            <v>14506.480063476558</v>
          </cell>
          <cell r="P38">
            <v>109675.38183959002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J39">
            <v>39602.366999999998</v>
          </cell>
          <cell r="K39">
            <v>59866.43942615456</v>
          </cell>
          <cell r="L39">
            <v>11524.596912119076</v>
          </cell>
          <cell r="M39">
            <v>0</v>
          </cell>
          <cell r="N39">
            <v>0</v>
          </cell>
          <cell r="O39">
            <v>14506.480063476558</v>
          </cell>
          <cell r="P39">
            <v>136341.38872143591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J40">
            <v>39602.366999999998</v>
          </cell>
          <cell r="K40">
            <v>39950.505541924394</v>
          </cell>
          <cell r="L40">
            <v>7690.6774015511537</v>
          </cell>
          <cell r="M40">
            <v>0</v>
          </cell>
          <cell r="N40">
            <v>0</v>
          </cell>
          <cell r="O40">
            <v>14506.480063476558</v>
          </cell>
          <cell r="P40">
            <v>90984.322066258348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J41">
            <v>39602.366999999998</v>
          </cell>
          <cell r="K41">
            <v>58128.79923564721</v>
          </cell>
          <cell r="L41">
            <v>11190.09225532223</v>
          </cell>
          <cell r="M41">
            <v>0</v>
          </cell>
          <cell r="N41">
            <v>0</v>
          </cell>
          <cell r="O41">
            <v>14869.142065063474</v>
          </cell>
          <cell r="P41">
            <v>132384.04168455082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J42">
            <v>40593.745499999997</v>
          </cell>
          <cell r="K42">
            <v>56586.934601851994</v>
          </cell>
          <cell r="L42">
            <v>10893.275398200463</v>
          </cell>
          <cell r="M42">
            <v>0</v>
          </cell>
          <cell r="N42">
            <v>0</v>
          </cell>
          <cell r="O42">
            <v>14869.142065063474</v>
          </cell>
          <cell r="P42">
            <v>125725.23956363305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J43">
            <v>40593.745499999997</v>
          </cell>
          <cell r="K43">
            <v>48915.091613695055</v>
          </cell>
          <cell r="L43">
            <v>9416.4062398026945</v>
          </cell>
          <cell r="M43">
            <v>0</v>
          </cell>
          <cell r="N43">
            <v>0</v>
          </cell>
          <cell r="O43">
            <v>14869.142065063474</v>
          </cell>
          <cell r="P43">
            <v>108679.88617301059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J44">
            <v>40593.745499999997</v>
          </cell>
          <cell r="K44">
            <v>55275.576660760402</v>
          </cell>
          <cell r="L44">
            <v>10640.832262723387</v>
          </cell>
          <cell r="M44">
            <v>0</v>
          </cell>
          <cell r="N44">
            <v>0</v>
          </cell>
          <cell r="O44">
            <v>14869.142065063474</v>
          </cell>
          <cell r="P44">
            <v>122811.65549237261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J45">
            <v>40593.745499999997</v>
          </cell>
          <cell r="K45">
            <v>33158.323297755618</v>
          </cell>
          <cell r="L45">
            <v>6383.1474520833463</v>
          </cell>
          <cell r="M45">
            <v>0</v>
          </cell>
          <cell r="N45">
            <v>0</v>
          </cell>
          <cell r="O45">
            <v>14869.142065063474</v>
          </cell>
          <cell r="P45">
            <v>73671.390215265012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J46">
            <v>40593.745499999997</v>
          </cell>
          <cell r="K46">
            <v>67418.275970874165</v>
          </cell>
          <cell r="L46">
            <v>12978.364214105655</v>
          </cell>
          <cell r="M46">
            <v>0</v>
          </cell>
          <cell r="N46">
            <v>0</v>
          </cell>
          <cell r="O46">
            <v>14869.142065063474</v>
          </cell>
          <cell r="P46">
            <v>149790.38813542426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J47">
            <v>40593.745499999997</v>
          </cell>
          <cell r="K47">
            <v>90342.89637178526</v>
          </cell>
          <cell r="L47">
            <v>17391.47132413731</v>
          </cell>
          <cell r="M47">
            <v>0</v>
          </cell>
          <cell r="N47">
            <v>0</v>
          </cell>
          <cell r="O47">
            <v>14869.142065063474</v>
          </cell>
          <cell r="P47">
            <v>205737.30630917536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J48">
            <v>40593.745499999997</v>
          </cell>
          <cell r="K48">
            <v>94000.233321298001</v>
          </cell>
          <cell r="L48">
            <v>18095.527461748847</v>
          </cell>
          <cell r="M48">
            <v>0</v>
          </cell>
          <cell r="N48">
            <v>0</v>
          </cell>
          <cell r="O48">
            <v>14869.142065063474</v>
          </cell>
          <cell r="P48">
            <v>214066.13660437899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J49">
            <v>40593.745499999997</v>
          </cell>
          <cell r="K49">
            <v>90053.49333584492</v>
          </cell>
          <cell r="L49">
            <v>17335.759754076924</v>
          </cell>
          <cell r="M49">
            <v>0</v>
          </cell>
          <cell r="N49">
            <v>0</v>
          </cell>
          <cell r="O49">
            <v>14869.142065063474</v>
          </cell>
          <cell r="P49">
            <v>205078.25060647752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J50">
            <v>40593.745499999997</v>
          </cell>
          <cell r="K50">
            <v>91134.705302690971</v>
          </cell>
          <cell r="L50">
            <v>17543.898608064232</v>
          </cell>
          <cell r="M50">
            <v>0</v>
          </cell>
          <cell r="N50">
            <v>0</v>
          </cell>
          <cell r="O50">
            <v>14869.142065063474</v>
          </cell>
          <cell r="P50">
            <v>207540.48777776246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J51">
            <v>40593.745499999997</v>
          </cell>
          <cell r="K51">
            <v>100918.09902211366</v>
          </cell>
          <cell r="L51">
            <v>19427.252121813464</v>
          </cell>
          <cell r="M51">
            <v>0</v>
          </cell>
          <cell r="N51">
            <v>0</v>
          </cell>
          <cell r="O51">
            <v>14869.142065063474</v>
          </cell>
          <cell r="P51">
            <v>229820.14839560317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J52">
            <v>40593.745499999997</v>
          </cell>
          <cell r="K52">
            <v>66615.29551273433</v>
          </cell>
          <cell r="L52">
            <v>12823.786353837462</v>
          </cell>
          <cell r="M52">
            <v>0</v>
          </cell>
          <cell r="N52">
            <v>0</v>
          </cell>
          <cell r="O52">
            <v>14869.142065063474</v>
          </cell>
          <cell r="P52">
            <v>151702.59099707042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J53">
            <v>40593.745499999997</v>
          </cell>
          <cell r="K53">
            <v>60467.861987227072</v>
          </cell>
          <cell r="L53">
            <v>11640.373842510347</v>
          </cell>
          <cell r="M53">
            <v>0</v>
          </cell>
          <cell r="N53">
            <v>0</v>
          </cell>
          <cell r="O53">
            <v>15240.870616690057</v>
          </cell>
          <cell r="P53">
            <v>137703.07952416205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J54">
            <v>41607.740999999987</v>
          </cell>
          <cell r="K54">
            <v>82194.230001301956</v>
          </cell>
          <cell r="L54">
            <v>15822.811216883074</v>
          </cell>
          <cell r="M54">
            <v>0</v>
          </cell>
          <cell r="N54">
            <v>0</v>
          </cell>
          <cell r="O54">
            <v>15240.870616690057</v>
          </cell>
          <cell r="P54">
            <v>182618.74677982958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J55">
            <v>41607.740999999987</v>
          </cell>
          <cell r="K55">
            <v>64052.389601339499</v>
          </cell>
          <cell r="L55">
            <v>12330.413809292766</v>
          </cell>
          <cell r="M55">
            <v>0</v>
          </cell>
          <cell r="N55">
            <v>0</v>
          </cell>
          <cell r="O55">
            <v>15240.870616690057</v>
          </cell>
          <cell r="P55">
            <v>142311.29261828627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J56">
            <v>41607.740999999987</v>
          </cell>
          <cell r="K56">
            <v>60290.855599149065</v>
          </cell>
          <cell r="L56">
            <v>11606.299204148305</v>
          </cell>
          <cell r="M56">
            <v>0</v>
          </cell>
          <cell r="N56">
            <v>0</v>
          </cell>
          <cell r="O56">
            <v>15240.870616690057</v>
          </cell>
          <cell r="P56">
            <v>133953.93437746025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J57">
            <v>41607.740999999987</v>
          </cell>
          <cell r="K57">
            <v>27085.350608139957</v>
          </cell>
          <cell r="L57">
            <v>5214.0690339078456</v>
          </cell>
          <cell r="M57">
            <v>0</v>
          </cell>
          <cell r="N57">
            <v>0</v>
          </cell>
          <cell r="O57">
            <v>15240.870616690057</v>
          </cell>
          <cell r="P57">
            <v>60178.102332395662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J58">
            <v>41607.740999999987</v>
          </cell>
          <cell r="K58">
            <v>60279.276759225068</v>
          </cell>
          <cell r="L58">
            <v>11604.070218023306</v>
          </cell>
          <cell r="M58">
            <v>0</v>
          </cell>
          <cell r="N58">
            <v>0</v>
          </cell>
          <cell r="O58">
            <v>15240.870616690057</v>
          </cell>
          <cell r="P58">
            <v>133928.20856634123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J59">
            <v>41607.740999999987</v>
          </cell>
          <cell r="K59">
            <v>86971.766235543648</v>
          </cell>
          <cell r="L59">
            <v>16742.511467314613</v>
          </cell>
          <cell r="M59">
            <v>0</v>
          </cell>
          <cell r="N59">
            <v>0</v>
          </cell>
          <cell r="O59">
            <v>15240.870616690057</v>
          </cell>
          <cell r="P59">
            <v>198063.52842306378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>
            <v>41607.740999999987</v>
          </cell>
          <cell r="K60">
            <v>94690.612828079466</v>
          </cell>
          <cell r="L60">
            <v>18228.429060846916</v>
          </cell>
          <cell r="M60">
            <v>0</v>
          </cell>
          <cell r="N60">
            <v>0</v>
          </cell>
          <cell r="O60">
            <v>15240.870616690057</v>
          </cell>
          <cell r="P60">
            <v>215641.89963072113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J61">
            <v>41607.740999999987</v>
          </cell>
          <cell r="K61">
            <v>92860.942356888874</v>
          </cell>
          <cell r="L61">
            <v>17876.208102583845</v>
          </cell>
          <cell r="M61">
            <v>0</v>
          </cell>
          <cell r="N61">
            <v>0</v>
          </cell>
          <cell r="O61">
            <v>15240.870616690057</v>
          </cell>
          <cell r="P61">
            <v>211475.13373575194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J62">
            <v>41607.740999999987</v>
          </cell>
          <cell r="K62">
            <v>91258.217148208671</v>
          </cell>
          <cell r="L62">
            <v>17567.675272370765</v>
          </cell>
          <cell r="M62">
            <v>0</v>
          </cell>
          <cell r="N62">
            <v>0</v>
          </cell>
          <cell r="O62">
            <v>15240.870616690057</v>
          </cell>
          <cell r="P62">
            <v>207825.1973982045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J63">
            <v>41607.740999999987</v>
          </cell>
          <cell r="K63">
            <v>97886.443901502993</v>
          </cell>
          <cell r="L63">
            <v>18843.64294818461</v>
          </cell>
          <cell r="M63">
            <v>0</v>
          </cell>
          <cell r="N63">
            <v>0</v>
          </cell>
          <cell r="O63">
            <v>15240.870616690057</v>
          </cell>
          <cell r="P63">
            <v>222919.86587245588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J64">
            <v>41607.740999999987</v>
          </cell>
          <cell r="K64">
            <v>77338.598945172838</v>
          </cell>
          <cell r="L64">
            <v>14888.077312340767</v>
          </cell>
          <cell r="M64">
            <v>0</v>
          </cell>
          <cell r="N64">
            <v>0</v>
          </cell>
          <cell r="O64">
            <v>15240.870616690057</v>
          </cell>
          <cell r="P64">
            <v>176125.61470686822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J65">
            <v>41607.740999999987</v>
          </cell>
          <cell r="K65">
            <v>44797.348842923755</v>
          </cell>
          <cell r="L65">
            <v>8623.7196181193049</v>
          </cell>
          <cell r="M65">
            <v>7387648.1877437988</v>
          </cell>
          <cell r="N65">
            <v>0</v>
          </cell>
          <cell r="O65">
            <v>15621.892382107309</v>
          </cell>
          <cell r="P65">
            <v>102018.4062009106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J66">
            <v>42648.123</v>
          </cell>
          <cell r="K66">
            <v>54572.940474141142</v>
          </cell>
          <cell r="L66">
            <v>10505.571189837232</v>
          </cell>
          <cell r="M66">
            <v>0</v>
          </cell>
          <cell r="N66">
            <v>0</v>
          </cell>
          <cell r="O66">
            <v>15621.892382107309</v>
          </cell>
          <cell r="P66">
            <v>121248.89570463663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J67">
            <v>42648.123</v>
          </cell>
          <cell r="K67">
            <v>48833.458376307761</v>
          </cell>
          <cell r="L67">
            <v>9400.6914225438468</v>
          </cell>
          <cell r="M67">
            <v>0</v>
          </cell>
          <cell r="N67">
            <v>0</v>
          </cell>
          <cell r="O67">
            <v>15621.892382107309</v>
          </cell>
          <cell r="P67">
            <v>108497.0472568042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J68">
            <v>42648.123</v>
          </cell>
          <cell r="K68">
            <v>44841.700513222771</v>
          </cell>
          <cell r="L68">
            <v>8632.2575423298476</v>
          </cell>
          <cell r="M68">
            <v>0</v>
          </cell>
          <cell r="N68">
            <v>0</v>
          </cell>
          <cell r="O68">
            <v>15621.892382107309</v>
          </cell>
          <cell r="P68">
            <v>99628.252051446121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J69">
            <v>42648.123</v>
          </cell>
          <cell r="K69">
            <v>23930.491470313329</v>
          </cell>
          <cell r="L69">
            <v>4606.7424545007698</v>
          </cell>
          <cell r="M69">
            <v>0</v>
          </cell>
          <cell r="N69">
            <v>0</v>
          </cell>
          <cell r="O69">
            <v>15621.892382107309</v>
          </cell>
          <cell r="P69">
            <v>53168.21192399531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J70">
            <v>42648.123</v>
          </cell>
          <cell r="K70">
            <v>47808.952035603805</v>
          </cell>
          <cell r="L70">
            <v>9203.4686926855393</v>
          </cell>
          <cell r="M70">
            <v>0</v>
          </cell>
          <cell r="N70">
            <v>0</v>
          </cell>
          <cell r="O70">
            <v>15621.892382107309</v>
          </cell>
          <cell r="P70">
            <v>106220.82278779995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J71">
            <v>42648.123</v>
          </cell>
          <cell r="K71">
            <v>64205.618242010169</v>
          </cell>
          <cell r="L71">
            <v>12359.911109216539</v>
          </cell>
          <cell r="M71">
            <v>0</v>
          </cell>
          <cell r="N71">
            <v>0</v>
          </cell>
          <cell r="O71">
            <v>15621.892382107309</v>
          </cell>
          <cell r="P71">
            <v>146217.09441223988</v>
          </cell>
          <cell r="Q71">
            <v>0</v>
          </cell>
          <cell r="R71">
            <v>0</v>
          </cell>
          <cell r="S71">
            <v>4760680.0858925767</v>
          </cell>
          <cell r="T71">
            <v>20826145.029530343</v>
          </cell>
          <cell r="U71">
            <v>72708.957125999994</v>
          </cell>
          <cell r="V71">
            <v>476107.13425580994</v>
          </cell>
          <cell r="W71">
            <v>428802.71964961494</v>
          </cell>
          <cell r="X71">
            <v>142934.23988320498</v>
          </cell>
        </row>
        <row r="72">
          <cell r="J72">
            <v>42648.123</v>
          </cell>
          <cell r="K72">
            <v>68884.674853869743</v>
          </cell>
          <cell r="L72">
            <v>13260.653526797309</v>
          </cell>
          <cell r="M72">
            <v>0</v>
          </cell>
          <cell r="N72">
            <v>0</v>
          </cell>
          <cell r="O72">
            <v>15621.892382107309</v>
          </cell>
          <cell r="P72">
            <v>156872.82955052156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J73">
            <v>42648.123</v>
          </cell>
          <cell r="K73">
            <v>71284.319159131788</v>
          </cell>
          <cell r="L73">
            <v>13722.597374062847</v>
          </cell>
          <cell r="M73">
            <v>0</v>
          </cell>
          <cell r="N73">
            <v>0</v>
          </cell>
          <cell r="O73">
            <v>15621.892382107309</v>
          </cell>
          <cell r="P73">
            <v>162337.60082047124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J74">
            <v>42648.123</v>
          </cell>
          <cell r="K74">
            <v>67405.562722564704</v>
          </cell>
          <cell r="L74">
            <v>12975.916848543002</v>
          </cell>
          <cell r="M74">
            <v>0</v>
          </cell>
          <cell r="N74">
            <v>0</v>
          </cell>
          <cell r="O74">
            <v>15621.892382107309</v>
          </cell>
          <cell r="P74">
            <v>153504.4097132711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J75">
            <v>42648.123</v>
          </cell>
          <cell r="K75">
            <v>80167.033219622099</v>
          </cell>
          <cell r="L75">
            <v>15432.565429855385</v>
          </cell>
          <cell r="M75">
            <v>0</v>
          </cell>
          <cell r="N75">
            <v>0</v>
          </cell>
          <cell r="O75">
            <v>15621.892382107309</v>
          </cell>
          <cell r="P75">
            <v>182566.43243959933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J76">
            <v>42648.123</v>
          </cell>
          <cell r="K76">
            <v>50397.577203789246</v>
          </cell>
          <cell r="L76">
            <v>9701.7923261914621</v>
          </cell>
          <cell r="M76">
            <v>0</v>
          </cell>
          <cell r="N76">
            <v>0</v>
          </cell>
          <cell r="O76">
            <v>15621.892382107309</v>
          </cell>
          <cell r="P76">
            <v>114771.68986020327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J77">
            <v>42648.123</v>
          </cell>
          <cell r="K77">
            <v>43952.318228362128</v>
          </cell>
          <cell r="L77">
            <v>8461.046886876693</v>
          </cell>
          <cell r="M77">
            <v>0</v>
          </cell>
          <cell r="N77">
            <v>0</v>
          </cell>
          <cell r="O77">
            <v>16012.439691659989</v>
          </cell>
          <cell r="P77">
            <v>100093.73696565829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J78">
            <v>43714.891499999998</v>
          </cell>
          <cell r="K78">
            <v>48810.540321170898</v>
          </cell>
          <cell r="L78">
            <v>9396.2795792808447</v>
          </cell>
          <cell r="M78">
            <v>0</v>
          </cell>
          <cell r="N78">
            <v>0</v>
          </cell>
          <cell r="O78">
            <v>16012.439691659989</v>
          </cell>
          <cell r="P78">
            <v>108444.92924577305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J79">
            <v>43714.891499999998</v>
          </cell>
          <cell r="K79">
            <v>46781.043106243167</v>
          </cell>
          <cell r="L79">
            <v>9005.5909470437291</v>
          </cell>
          <cell r="M79">
            <v>0</v>
          </cell>
          <cell r="N79">
            <v>0</v>
          </cell>
          <cell r="O79">
            <v>16012.439691659989</v>
          </cell>
          <cell r="P79">
            <v>103935.88918128783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J80">
            <v>43714.891499999998</v>
          </cell>
          <cell r="K80">
            <v>43265.254260832844</v>
          </cell>
          <cell r="L80">
            <v>8328.7835461048835</v>
          </cell>
          <cell r="M80">
            <v>0</v>
          </cell>
          <cell r="N80">
            <v>0</v>
          </cell>
          <cell r="O80">
            <v>16012.439691659989</v>
          </cell>
          <cell r="P80">
            <v>96124.677298057941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J81">
            <v>43714.891499999998</v>
          </cell>
          <cell r="K81">
            <v>23736.601753790306</v>
          </cell>
          <cell r="L81">
            <v>4569.4176887429994</v>
          </cell>
          <cell r="M81">
            <v>0</v>
          </cell>
          <cell r="N81">
            <v>0</v>
          </cell>
          <cell r="O81">
            <v>16012.439691659989</v>
          </cell>
          <cell r="P81">
            <v>52736.849065536684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J82">
            <v>43714.891499999998</v>
          </cell>
          <cell r="K82">
            <v>47045.646212392749</v>
          </cell>
          <cell r="L82">
            <v>9056.5284033096905</v>
          </cell>
          <cell r="M82">
            <v>0</v>
          </cell>
          <cell r="N82">
            <v>0</v>
          </cell>
          <cell r="O82">
            <v>16012.439691659989</v>
          </cell>
          <cell r="P82">
            <v>104523.77173566629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J83">
            <v>43714.891499999998</v>
          </cell>
          <cell r="K83">
            <v>59247.648700735554</v>
          </cell>
          <cell r="L83">
            <v>11405.47652093215</v>
          </cell>
          <cell r="M83">
            <v>0</v>
          </cell>
          <cell r="N83">
            <v>0</v>
          </cell>
          <cell r="O83">
            <v>16012.439691659989</v>
          </cell>
          <cell r="P83">
            <v>134923.45060556519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J84">
            <v>43714.891499999998</v>
          </cell>
          <cell r="K84">
            <v>63723.270434691643</v>
          </cell>
          <cell r="L84">
            <v>12267.056680189611</v>
          </cell>
          <cell r="M84">
            <v>0</v>
          </cell>
          <cell r="N84">
            <v>0</v>
          </cell>
          <cell r="O84">
            <v>16012.439691659989</v>
          </cell>
          <cell r="P84">
            <v>145115.69183695639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J85">
            <v>43714.891499999998</v>
          </cell>
          <cell r="K85">
            <v>63299.845574490195</v>
          </cell>
          <cell r="L85">
            <v>12185.54522096192</v>
          </cell>
          <cell r="M85">
            <v>0</v>
          </cell>
          <cell r="N85">
            <v>0</v>
          </cell>
          <cell r="O85">
            <v>16012.439691659989</v>
          </cell>
          <cell r="P85">
            <v>144151.43512021939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J86">
            <v>43714.891499999998</v>
          </cell>
          <cell r="K86">
            <v>57935.495784417501</v>
          </cell>
          <cell r="L86">
            <v>11152.880348642997</v>
          </cell>
          <cell r="M86">
            <v>0</v>
          </cell>
          <cell r="N86">
            <v>0</v>
          </cell>
          <cell r="O86">
            <v>16012.439691659989</v>
          </cell>
          <cell r="P86">
            <v>131935.31178361748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J87">
            <v>43714.891499999998</v>
          </cell>
          <cell r="K87">
            <v>72217.640275157333</v>
          </cell>
          <cell r="L87">
            <v>13902.26648007392</v>
          </cell>
          <cell r="M87">
            <v>0</v>
          </cell>
          <cell r="N87">
            <v>0</v>
          </cell>
          <cell r="O87">
            <v>16012.439691659989</v>
          </cell>
          <cell r="P87">
            <v>164459.74539399229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J88">
            <v>43714.891499999998</v>
          </cell>
          <cell r="K88">
            <v>46562.578037813197</v>
          </cell>
          <cell r="L88">
            <v>8963.5352998870367</v>
          </cell>
          <cell r="M88">
            <v>0</v>
          </cell>
          <cell r="N88">
            <v>0</v>
          </cell>
          <cell r="O88">
            <v>16012.439691659989</v>
          </cell>
          <cell r="P88">
            <v>106036.00034299197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J89">
            <v>43714.891499999998</v>
          </cell>
          <cell r="K89">
            <v>44855.066382243036</v>
          </cell>
          <cell r="L89">
            <v>8634.8305407295356</v>
          </cell>
          <cell r="M89">
            <v>0</v>
          </cell>
          <cell r="N89">
            <v>0</v>
          </cell>
          <cell r="O89">
            <v>16412.75068395149</v>
          </cell>
          <cell r="P89">
            <v>102147.51920372463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J90">
            <v>44808.046499999997</v>
          </cell>
          <cell r="K90">
            <v>50985.703028360149</v>
          </cell>
          <cell r="L90">
            <v>9815.0095665477693</v>
          </cell>
          <cell r="M90">
            <v>0</v>
          </cell>
          <cell r="N90">
            <v>0</v>
          </cell>
          <cell r="O90">
            <v>16412.75068395149</v>
          </cell>
          <cell r="P90">
            <v>113276.05779868015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J91">
            <v>44808.046499999997</v>
          </cell>
          <cell r="K91">
            <v>47633.127393801944</v>
          </cell>
          <cell r="L91">
            <v>9169.6215465481146</v>
          </cell>
          <cell r="M91">
            <v>0</v>
          </cell>
          <cell r="N91">
            <v>0</v>
          </cell>
          <cell r="O91">
            <v>16412.75068395149</v>
          </cell>
          <cell r="P91">
            <v>105827.56677476662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J92">
            <v>44808.046499999997</v>
          </cell>
          <cell r="K92">
            <v>43767.58588673982</v>
          </cell>
          <cell r="L92">
            <v>8425.4849627964231</v>
          </cell>
          <cell r="M92">
            <v>0</v>
          </cell>
          <cell r="N92">
            <v>0</v>
          </cell>
          <cell r="O92">
            <v>16412.75068395149</v>
          </cell>
          <cell r="P92">
            <v>97239.408189729453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J93">
            <v>44808.046499999997</v>
          </cell>
          <cell r="K93">
            <v>24248.317070913588</v>
          </cell>
          <cell r="L93">
            <v>4667.9255141645772</v>
          </cell>
          <cell r="M93">
            <v>0</v>
          </cell>
          <cell r="N93">
            <v>0</v>
          </cell>
          <cell r="O93">
            <v>16412.75068395149</v>
          </cell>
          <cell r="P93">
            <v>53873.019354419484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J94">
            <v>44808.046499999997</v>
          </cell>
          <cell r="K94">
            <v>46666.504138503486</v>
          </cell>
          <cell r="L94">
            <v>8983.5416077714617</v>
          </cell>
          <cell r="M94">
            <v>0</v>
          </cell>
          <cell r="N94">
            <v>0</v>
          </cell>
          <cell r="O94">
            <v>16412.75068395149</v>
          </cell>
          <cell r="P94">
            <v>103679.99862853881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J95">
            <v>44808.046499999997</v>
          </cell>
          <cell r="K95">
            <v>57597.874485106433</v>
          </cell>
          <cell r="L95">
            <v>11087.886515356731</v>
          </cell>
          <cell r="M95">
            <v>0</v>
          </cell>
          <cell r="N95">
            <v>0</v>
          </cell>
          <cell r="O95">
            <v>16412.75068395149</v>
          </cell>
          <cell r="P95">
            <v>131171.01393194354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J96">
            <v>44808.046499999997</v>
          </cell>
          <cell r="K96">
            <v>65047.455112765572</v>
          </cell>
          <cell r="L96">
            <v>12521.969028381462</v>
          </cell>
          <cell r="M96">
            <v>0</v>
          </cell>
          <cell r="N96">
            <v>0</v>
          </cell>
          <cell r="O96">
            <v>16412.75068395149</v>
          </cell>
          <cell r="P96">
            <v>148136.38032841514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J97">
            <v>44808.046499999997</v>
          </cell>
          <cell r="K97">
            <v>60988.426276421233</v>
          </cell>
          <cell r="L97">
            <v>11740.5851404815</v>
          </cell>
          <cell r="M97">
            <v>0</v>
          </cell>
          <cell r="N97">
            <v>0</v>
          </cell>
          <cell r="O97">
            <v>16412.75068395149</v>
          </cell>
          <cell r="P97">
            <v>138892.51616151855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J98">
            <v>44808.046499999997</v>
          </cell>
          <cell r="K98">
            <v>58956.621318182006</v>
          </cell>
          <cell r="L98">
            <v>11349.452255810191</v>
          </cell>
          <cell r="M98">
            <v>0</v>
          </cell>
          <cell r="N98">
            <v>0</v>
          </cell>
          <cell r="O98">
            <v>16412.75068395149</v>
          </cell>
          <cell r="P98">
            <v>134265.36769698441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J99">
            <v>44808.046499999997</v>
          </cell>
          <cell r="K99">
            <v>74660.41054787561</v>
          </cell>
          <cell r="L99">
            <v>14372.512297460655</v>
          </cell>
          <cell r="M99">
            <v>0</v>
          </cell>
          <cell r="N99">
            <v>0</v>
          </cell>
          <cell r="O99">
            <v>16412.75068395149</v>
          </cell>
          <cell r="P99">
            <v>170028.52691504004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J100">
            <v>44808.046499999997</v>
          </cell>
          <cell r="K100">
            <v>46383.789338870549</v>
          </cell>
          <cell r="L100">
            <v>8929.1175575341149</v>
          </cell>
          <cell r="M100">
            <v>0</v>
          </cell>
          <cell r="N100">
            <v>0</v>
          </cell>
          <cell r="O100">
            <v>16412.75068395149</v>
          </cell>
          <cell r="P100">
            <v>105632.5208521118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J101">
            <v>44808.046499999997</v>
          </cell>
          <cell r="K101">
            <v>45539.819324549564</v>
          </cell>
          <cell r="L101">
            <v>8766.6489972823838</v>
          </cell>
          <cell r="M101">
            <v>0</v>
          </cell>
          <cell r="N101">
            <v>0</v>
          </cell>
          <cell r="O101">
            <v>16823.069451050276</v>
          </cell>
          <cell r="P101">
            <v>103710.49849458077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J102">
            <v>45927.587999999996</v>
          </cell>
          <cell r="K102">
            <v>50171.023657143698</v>
          </cell>
          <cell r="L102">
            <v>9658.1796054563092</v>
          </cell>
          <cell r="M102">
            <v>0</v>
          </cell>
          <cell r="N102">
            <v>0</v>
          </cell>
          <cell r="O102">
            <v>16823.069451050276</v>
          </cell>
          <cell r="P102">
            <v>111472.24637119303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J103">
            <v>45927.587999999996</v>
          </cell>
          <cell r="K103">
            <v>48380.371335985204</v>
          </cell>
          <cell r="L103">
            <v>9313.469841372922</v>
          </cell>
          <cell r="M103">
            <v>0</v>
          </cell>
          <cell r="N103">
            <v>0</v>
          </cell>
          <cell r="O103">
            <v>16823.069451050276</v>
          </cell>
          <cell r="P103">
            <v>107493.69416796514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J104">
            <v>45927.587999999996</v>
          </cell>
          <cell r="K104">
            <v>45351.583063000369</v>
          </cell>
          <cell r="L104">
            <v>8730.412550628922</v>
          </cell>
          <cell r="M104">
            <v>0</v>
          </cell>
          <cell r="N104">
            <v>0</v>
          </cell>
          <cell r="O104">
            <v>16823.069451050276</v>
          </cell>
          <cell r="P104">
            <v>100764.19558568392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J105">
            <v>45927.587999999996</v>
          </cell>
          <cell r="K105">
            <v>24636.89902228865</v>
          </cell>
          <cell r="L105">
            <v>4742.729534578154</v>
          </cell>
          <cell r="M105">
            <v>0</v>
          </cell>
          <cell r="N105">
            <v>0</v>
          </cell>
          <cell r="O105">
            <v>16823.069451050276</v>
          </cell>
          <cell r="P105">
            <v>54739.374990681965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J106">
            <v>45927.587999999996</v>
          </cell>
          <cell r="K106">
            <v>49106.481099969584</v>
          </cell>
          <cell r="L106">
            <v>9453.2496984027694</v>
          </cell>
          <cell r="M106">
            <v>0</v>
          </cell>
          <cell r="N106">
            <v>0</v>
          </cell>
          <cell r="O106">
            <v>16823.069451050276</v>
          </cell>
          <cell r="P106">
            <v>109106.99763684643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J107">
            <v>45927.587999999996</v>
          </cell>
          <cell r="K107">
            <v>60481.634439480164</v>
          </cell>
          <cell r="L107">
            <v>11643.025110269538</v>
          </cell>
          <cell r="M107">
            <v>0</v>
          </cell>
          <cell r="N107">
            <v>0</v>
          </cell>
          <cell r="O107">
            <v>16823.069451050276</v>
          </cell>
          <cell r="P107">
            <v>137740.58775365274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J108">
            <v>45927.587999999996</v>
          </cell>
          <cell r="K108">
            <v>67249.841985414634</v>
          </cell>
          <cell r="L108">
            <v>12945.939807253844</v>
          </cell>
          <cell r="M108">
            <v>0</v>
          </cell>
          <cell r="N108">
            <v>0</v>
          </cell>
          <cell r="O108">
            <v>16823.069451050276</v>
          </cell>
          <cell r="P108">
            <v>153154.47155582692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J109">
            <v>45927.587999999996</v>
          </cell>
          <cell r="K109">
            <v>61414.151319402117</v>
          </cell>
          <cell r="L109">
            <v>11822.539396702154</v>
          </cell>
          <cell r="M109">
            <v>0</v>
          </cell>
          <cell r="N109">
            <v>0</v>
          </cell>
          <cell r="O109">
            <v>16823.069451050276</v>
          </cell>
          <cell r="P109">
            <v>139864.29727838756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J110">
            <v>45927.587999999996</v>
          </cell>
          <cell r="K110">
            <v>62997.523484579244</v>
          </cell>
          <cell r="L110">
            <v>12127.346666692616</v>
          </cell>
          <cell r="M110">
            <v>0</v>
          </cell>
          <cell r="N110">
            <v>0</v>
          </cell>
          <cell r="O110">
            <v>16823.069451050276</v>
          </cell>
          <cell r="P110">
            <v>143470.26154647465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J111">
            <v>45927.587999999996</v>
          </cell>
          <cell r="K111">
            <v>80151.997418086001</v>
          </cell>
          <cell r="L111">
            <v>15429.670960873846</v>
          </cell>
          <cell r="M111">
            <v>0</v>
          </cell>
          <cell r="N111">
            <v>0</v>
          </cell>
          <cell r="O111">
            <v>16823.069451050276</v>
          </cell>
          <cell r="P111">
            <v>182537.77921698827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J112">
            <v>45927.587999999996</v>
          </cell>
          <cell r="K112">
            <v>47577.323934989006</v>
          </cell>
          <cell r="L112">
            <v>9158.8790942612304</v>
          </cell>
          <cell r="M112">
            <v>0</v>
          </cell>
          <cell r="N112">
            <v>0</v>
          </cell>
          <cell r="O112">
            <v>16823.069451050276</v>
          </cell>
          <cell r="P112">
            <v>108352.37214213819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J113">
            <v>45927.587999999996</v>
          </cell>
          <cell r="K113">
            <v>46510.815071409968</v>
          </cell>
          <cell r="L113">
            <v>8953.5706631307694</v>
          </cell>
          <cell r="M113">
            <v>0</v>
          </cell>
          <cell r="N113">
            <v>0</v>
          </cell>
          <cell r="O113">
            <v>17243.646187326533</v>
          </cell>
          <cell r="P113">
            <v>105923.50990858114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J114">
            <v>47077.285499999998</v>
          </cell>
          <cell r="K114">
            <v>49752.388749039346</v>
          </cell>
          <cell r="L114">
            <v>9577.590236596383</v>
          </cell>
          <cell r="M114">
            <v>0</v>
          </cell>
          <cell r="N114">
            <v>0</v>
          </cell>
          <cell r="O114">
            <v>17243.646187326533</v>
          </cell>
          <cell r="P114">
            <v>110538.75655112804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J115">
            <v>47077.285499999998</v>
          </cell>
          <cell r="K115">
            <v>49488.596363414836</v>
          </cell>
          <cell r="L115">
            <v>9526.8088481933064</v>
          </cell>
          <cell r="M115">
            <v>0</v>
          </cell>
          <cell r="N115">
            <v>0</v>
          </cell>
          <cell r="O115">
            <v>17243.646187326533</v>
          </cell>
          <cell r="P115">
            <v>109952.66846515343</v>
          </cell>
          <cell r="Q115">
            <v>0</v>
          </cell>
          <cell r="R115">
            <v>390210.29324999999</v>
          </cell>
          <cell r="S115">
            <v>0</v>
          </cell>
          <cell r="T115">
            <v>0</v>
          </cell>
          <cell r="U115">
            <v>56654.150435999996</v>
          </cell>
          <cell r="V115">
            <v>525552.5896871849</v>
          </cell>
          <cell r="W115">
            <v>218505.85798499998</v>
          </cell>
          <cell r="X115">
            <v>24278.428664999996</v>
          </cell>
        </row>
        <row r="116">
          <cell r="J116">
            <v>47077.285499999998</v>
          </cell>
          <cell r="K116">
            <v>46218.683353468383</v>
          </cell>
          <cell r="L116">
            <v>8897.333807777537</v>
          </cell>
          <cell r="M116">
            <v>0</v>
          </cell>
          <cell r="N116">
            <v>0</v>
          </cell>
          <cell r="O116">
            <v>17243.646187326533</v>
          </cell>
          <cell r="P116">
            <v>102687.6480864723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J117">
            <v>47077.285499999998</v>
          </cell>
          <cell r="K117">
            <v>24959.451830703791</v>
          </cell>
          <cell r="L117">
            <v>4804.8226060133065</v>
          </cell>
          <cell r="M117">
            <v>0</v>
          </cell>
          <cell r="N117">
            <v>0</v>
          </cell>
          <cell r="O117">
            <v>17243.646187326533</v>
          </cell>
          <cell r="P117">
            <v>55454.357849642867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J118">
            <v>47077.285499999998</v>
          </cell>
          <cell r="K118">
            <v>47288.267956647884</v>
          </cell>
          <cell r="L118">
            <v>9103.2343345703048</v>
          </cell>
          <cell r="M118">
            <v>0</v>
          </cell>
          <cell r="N118">
            <v>0</v>
          </cell>
          <cell r="O118">
            <v>17243.646187326533</v>
          </cell>
          <cell r="P118">
            <v>105064.02749325961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J119">
            <v>47077.285499999998</v>
          </cell>
          <cell r="K119">
            <v>58070.394737555216</v>
          </cell>
          <cell r="L119">
            <v>11178.849089621768</v>
          </cell>
          <cell r="M119">
            <v>0</v>
          </cell>
          <cell r="N119">
            <v>0</v>
          </cell>
          <cell r="O119">
            <v>17243.646187326533</v>
          </cell>
          <cell r="P119">
            <v>132238.48731407177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J120">
            <v>47077.285499999998</v>
          </cell>
          <cell r="K120">
            <v>66930.279626284435</v>
          </cell>
          <cell r="L120">
            <v>12884.422412657423</v>
          </cell>
          <cell r="M120">
            <v>0</v>
          </cell>
          <cell r="N120">
            <v>0</v>
          </cell>
          <cell r="O120">
            <v>17243.646187326533</v>
          </cell>
          <cell r="P120">
            <v>152414.30634814914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J121">
            <v>47077.285499999998</v>
          </cell>
          <cell r="K121">
            <v>61518.141868592909</v>
          </cell>
          <cell r="L121">
            <v>11842.558111253767</v>
          </cell>
          <cell r="M121">
            <v>0</v>
          </cell>
          <cell r="N121">
            <v>0</v>
          </cell>
          <cell r="O121">
            <v>17243.646187326533</v>
          </cell>
          <cell r="P121">
            <v>140089.73177883515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J122">
            <v>47077.285499999998</v>
          </cell>
          <cell r="K122">
            <v>58843.140347876863</v>
          </cell>
          <cell r="L122">
            <v>11327.606586475267</v>
          </cell>
          <cell r="M122">
            <v>0</v>
          </cell>
          <cell r="N122">
            <v>0</v>
          </cell>
          <cell r="O122">
            <v>17243.646187326533</v>
          </cell>
          <cell r="P122">
            <v>133998.19139477154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J123">
            <v>47077.285499999998</v>
          </cell>
          <cell r="K123">
            <v>71216.857519995974</v>
          </cell>
          <cell r="L123">
            <v>13709.610662216883</v>
          </cell>
          <cell r="M123">
            <v>0</v>
          </cell>
          <cell r="N123">
            <v>0</v>
          </cell>
          <cell r="O123">
            <v>17243.646187326533</v>
          </cell>
          <cell r="P123">
            <v>162175.74466762663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J124">
            <v>47077.285499999998</v>
          </cell>
          <cell r="K124">
            <v>47911.308163281836</v>
          </cell>
          <cell r="L124">
            <v>9223.1727727056914</v>
          </cell>
          <cell r="M124">
            <v>0</v>
          </cell>
          <cell r="N124">
            <v>0</v>
          </cell>
          <cell r="O124">
            <v>17243.646187326533</v>
          </cell>
          <cell r="P124">
            <v>109104.11312656876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J125">
            <v>47077.285499999998</v>
          </cell>
          <cell r="K125">
            <v>47194.739366622525</v>
          </cell>
          <cell r="L125">
            <v>9085.2296008641915</v>
          </cell>
          <cell r="M125">
            <v>0</v>
          </cell>
          <cell r="N125">
            <v>0</v>
          </cell>
          <cell r="O125">
            <v>17674.737342009696</v>
          </cell>
          <cell r="P125">
            <v>107472.33545130162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J126">
            <v>48253.369500000001</v>
          </cell>
          <cell r="K126">
            <v>51813.407350056696</v>
          </cell>
          <cell r="L126">
            <v>9974.3468974698462</v>
          </cell>
          <cell r="M126">
            <v>0</v>
          </cell>
          <cell r="N126">
            <v>0</v>
          </cell>
          <cell r="O126">
            <v>17674.737342009696</v>
          </cell>
          <cell r="P126">
            <v>115114.23077697937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J127">
            <v>48253.369500000001</v>
          </cell>
          <cell r="K127">
            <v>50573.804664696334</v>
          </cell>
          <cell r="L127">
            <v>9735.7170170744994</v>
          </cell>
          <cell r="M127">
            <v>0</v>
          </cell>
          <cell r="N127">
            <v>0</v>
          </cell>
          <cell r="O127">
            <v>17674.737342009696</v>
          </cell>
          <cell r="P127">
            <v>112360.19631191771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J128">
            <v>48253.369500000001</v>
          </cell>
          <cell r="K128">
            <v>47441.400926764356</v>
          </cell>
          <cell r="L128">
            <v>9132.7132174212693</v>
          </cell>
          <cell r="M128">
            <v>0</v>
          </cell>
          <cell r="N128">
            <v>0</v>
          </cell>
          <cell r="O128">
            <v>17674.737342009696</v>
          </cell>
          <cell r="P128">
            <v>105400.9117325649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J129">
            <v>48253.369500000001</v>
          </cell>
          <cell r="K129">
            <v>25425.469202532389</v>
          </cell>
          <cell r="L129">
            <v>4894.5333423766151</v>
          </cell>
          <cell r="M129">
            <v>0</v>
          </cell>
          <cell r="N129">
            <v>0</v>
          </cell>
          <cell r="O129">
            <v>17674.737342009696</v>
          </cell>
          <cell r="P129">
            <v>56487.953197505602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J130">
            <v>48253.369500000001</v>
          </cell>
          <cell r="K130">
            <v>48249.788238846049</v>
          </cell>
          <cell r="L130">
            <v>9288.3319248291918</v>
          </cell>
          <cell r="M130">
            <v>0</v>
          </cell>
          <cell r="N130">
            <v>0</v>
          </cell>
          <cell r="O130">
            <v>17674.737342009696</v>
          </cell>
          <cell r="P130">
            <v>107196.91180975443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J131">
            <v>48253.369500000001</v>
          </cell>
          <cell r="K131">
            <v>60928.411020920277</v>
          </cell>
          <cell r="L131">
            <v>11729.031895711039</v>
          </cell>
          <cell r="M131">
            <v>0</v>
          </cell>
          <cell r="N131">
            <v>0</v>
          </cell>
          <cell r="O131">
            <v>17674.737342009696</v>
          </cell>
          <cell r="P131">
            <v>138752.22081680869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J132">
            <v>48253.369500000001</v>
          </cell>
          <cell r="K132">
            <v>66806.667460407843</v>
          </cell>
          <cell r="L132">
            <v>12860.626436166807</v>
          </cell>
          <cell r="M132">
            <v>0</v>
          </cell>
          <cell r="N132">
            <v>0</v>
          </cell>
          <cell r="O132">
            <v>17674.737342009696</v>
          </cell>
          <cell r="P132">
            <v>152138.76942103138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J133">
            <v>48253.369500000001</v>
          </cell>
          <cell r="K133">
            <v>63338.516819915414</v>
          </cell>
          <cell r="L133">
            <v>12192.989634223963</v>
          </cell>
          <cell r="M133">
            <v>0</v>
          </cell>
          <cell r="N133">
            <v>0</v>
          </cell>
          <cell r="O133">
            <v>17674.737342009696</v>
          </cell>
          <cell r="P133">
            <v>144240.75279082032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J134">
            <v>48253.369500000001</v>
          </cell>
          <cell r="K134">
            <v>60750.199903504115</v>
          </cell>
          <cell r="L134">
            <v>11694.725340766961</v>
          </cell>
          <cell r="M134">
            <v>0</v>
          </cell>
          <cell r="N134">
            <v>0</v>
          </cell>
          <cell r="O134">
            <v>17674.737342009696</v>
          </cell>
          <cell r="P134">
            <v>138346.38078419652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J135">
            <v>48253.369500000001</v>
          </cell>
          <cell r="K135">
            <v>75407.093347137983</v>
          </cell>
          <cell r="L135">
            <v>14516.252569392578</v>
          </cell>
          <cell r="M135">
            <v>0</v>
          </cell>
          <cell r="N135">
            <v>0</v>
          </cell>
          <cell r="O135">
            <v>17674.737342009696</v>
          </cell>
          <cell r="P135">
            <v>171724.51229137208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J136">
            <v>48253.369500000001</v>
          </cell>
          <cell r="K136">
            <v>49159.800345603799</v>
          </cell>
          <cell r="L136">
            <v>9463.5139269001156</v>
          </cell>
          <cell r="M136">
            <v>0</v>
          </cell>
          <cell r="N136">
            <v>0</v>
          </cell>
          <cell r="O136">
            <v>17674.737342009696</v>
          </cell>
          <cell r="P136">
            <v>111951.57330660385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J137">
            <v>48253.369500000001</v>
          </cell>
          <cell r="K137">
            <v>48751.714570658056</v>
          </cell>
          <cell r="L137">
            <v>9384.9553203268842</v>
          </cell>
          <cell r="M137">
            <v>0</v>
          </cell>
          <cell r="N137">
            <v>0</v>
          </cell>
          <cell r="O137">
            <v>18116.605775559936</v>
          </cell>
          <cell r="P137">
            <v>111022.23990353795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J138">
            <v>49459.609499999999</v>
          </cell>
          <cell r="K138">
            <v>52280.748945329164</v>
          </cell>
          <cell r="L138">
            <v>10064.312553643962</v>
          </cell>
          <cell r="M138">
            <v>0</v>
          </cell>
          <cell r="N138">
            <v>0</v>
          </cell>
          <cell r="O138">
            <v>18116.605775559936</v>
          </cell>
          <cell r="P138">
            <v>116155.25254637508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J139">
            <v>49459.609499999999</v>
          </cell>
          <cell r="K139">
            <v>51553.371152562395</v>
          </cell>
          <cell r="L139">
            <v>9924.2885945641156</v>
          </cell>
          <cell r="M139">
            <v>0</v>
          </cell>
          <cell r="N139">
            <v>0</v>
          </cell>
          <cell r="O139">
            <v>18116.605775559936</v>
          </cell>
          <cell r="P139">
            <v>114539.19399863314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J140">
            <v>49459.609499999999</v>
          </cell>
          <cell r="K140">
            <v>48314.102281695625</v>
          </cell>
          <cell r="L140">
            <v>9300.7127082319621</v>
          </cell>
          <cell r="M140">
            <v>0</v>
          </cell>
          <cell r="N140">
            <v>0</v>
          </cell>
          <cell r="O140">
            <v>18116.605775559936</v>
          </cell>
          <cell r="P140">
            <v>107342.31749339028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J141">
            <v>49459.609499999999</v>
          </cell>
          <cell r="K141">
            <v>25701.687128914607</v>
          </cell>
          <cell r="L141">
            <v>4947.7067111616925</v>
          </cell>
          <cell r="M141">
            <v>0</v>
          </cell>
          <cell r="N141">
            <v>0</v>
          </cell>
          <cell r="O141">
            <v>18116.605775559936</v>
          </cell>
          <cell r="P141">
            <v>57102.96848365468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J142">
            <v>49459.609499999999</v>
          </cell>
          <cell r="K142">
            <v>49849.416931309999</v>
          </cell>
          <cell r="L142">
            <v>9596.2686597747688</v>
          </cell>
          <cell r="M142">
            <v>0</v>
          </cell>
          <cell r="N142">
            <v>0</v>
          </cell>
          <cell r="O142">
            <v>18116.605775559936</v>
          </cell>
          <cell r="P142">
            <v>110753.41745774991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J143">
            <v>49459.609499999999</v>
          </cell>
          <cell r="K143">
            <v>58468.347428087589</v>
          </cell>
          <cell r="L143">
            <v>11255.457025427539</v>
          </cell>
          <cell r="M143">
            <v>0</v>
          </cell>
          <cell r="N143">
            <v>0</v>
          </cell>
          <cell r="O143">
            <v>18116.605775559936</v>
          </cell>
          <cell r="P143">
            <v>133151.25083183011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J144">
            <v>49459.609499999999</v>
          </cell>
          <cell r="K144">
            <v>63177.075967680445</v>
          </cell>
          <cell r="L144">
            <v>12161.911441416923</v>
          </cell>
          <cell r="M144">
            <v>0</v>
          </cell>
          <cell r="N144">
            <v>0</v>
          </cell>
          <cell r="O144">
            <v>18116.605775559936</v>
          </cell>
          <cell r="P144">
            <v>143874.54167984772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J145">
            <v>49459.609499999999</v>
          </cell>
          <cell r="K145">
            <v>60957.818167356534</v>
          </cell>
          <cell r="L145">
            <v>11734.692922360729</v>
          </cell>
          <cell r="M145">
            <v>0</v>
          </cell>
          <cell r="N145">
            <v>0</v>
          </cell>
          <cell r="O145">
            <v>18116.605775559936</v>
          </cell>
          <cell r="P145">
            <v>138820.57718401746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J146">
            <v>49459.609499999999</v>
          </cell>
          <cell r="K146">
            <v>58624.078576462111</v>
          </cell>
          <cell r="L146">
            <v>11285.436070930848</v>
          </cell>
          <cell r="M146">
            <v>0</v>
          </cell>
          <cell r="N146">
            <v>0</v>
          </cell>
          <cell r="O146">
            <v>18116.605775559936</v>
          </cell>
          <cell r="P146">
            <v>133505.90079393223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J147">
            <v>49459.609499999999</v>
          </cell>
          <cell r="K147">
            <v>70147.243375741717</v>
          </cell>
          <cell r="L147">
            <v>13503.704448615577</v>
          </cell>
          <cell r="M147">
            <v>0</v>
          </cell>
          <cell r="N147">
            <v>0</v>
          </cell>
          <cell r="O147">
            <v>18116.605775559936</v>
          </cell>
          <cell r="P147">
            <v>159747.85689594995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J148">
            <v>49459.609499999999</v>
          </cell>
          <cell r="K148">
            <v>49839.405280196188</v>
          </cell>
          <cell r="L148">
            <v>9594.3413655408476</v>
          </cell>
          <cell r="M148">
            <v>0</v>
          </cell>
          <cell r="N148">
            <v>0</v>
          </cell>
          <cell r="O148">
            <v>18116.605775559936</v>
          </cell>
          <cell r="P148">
            <v>113500.37149476007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J149">
            <v>49459.609499999999</v>
          </cell>
          <cell r="K149">
            <v>49488.455405196204</v>
          </cell>
          <cell r="L149">
            <v>9526.7817130126168</v>
          </cell>
          <cell r="M149">
            <v>0</v>
          </cell>
          <cell r="N149">
            <v>0</v>
          </cell>
          <cell r="O149">
            <v>18569.520919948929</v>
          </cell>
          <cell r="P149">
            <v>112701.14564195149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J150">
            <v>50696.005499999999</v>
          </cell>
          <cell r="K150">
            <v>51928.544256339424</v>
          </cell>
          <cell r="L150">
            <v>9996.5113429811536</v>
          </cell>
          <cell r="M150">
            <v>0</v>
          </cell>
          <cell r="N150">
            <v>0</v>
          </cell>
          <cell r="O150">
            <v>18569.520919948929</v>
          </cell>
          <cell r="P150">
            <v>115373.88620807744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J151">
            <v>50696.005499999999</v>
          </cell>
          <cell r="K151">
            <v>53602.713667990669</v>
          </cell>
          <cell r="L151">
            <v>10318.797549022845</v>
          </cell>
          <cell r="M151">
            <v>0</v>
          </cell>
          <cell r="N151">
            <v>0</v>
          </cell>
          <cell r="O151">
            <v>18569.520919948929</v>
          </cell>
          <cell r="P151">
            <v>119093.52506872805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J152">
            <v>50696.005499999999</v>
          </cell>
          <cell r="K152">
            <v>49915.696647938021</v>
          </cell>
          <cell r="L152">
            <v>9609.0278454706149</v>
          </cell>
          <cell r="M152">
            <v>0</v>
          </cell>
          <cell r="N152">
            <v>0</v>
          </cell>
          <cell r="O152">
            <v>18569.520919948929</v>
          </cell>
          <cell r="P152">
            <v>110901.7783481011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J153">
            <v>50696.005499999999</v>
          </cell>
          <cell r="K153">
            <v>26456.601356093535</v>
          </cell>
          <cell r="L153">
            <v>5093.0315752233455</v>
          </cell>
          <cell r="M153">
            <v>0</v>
          </cell>
          <cell r="N153">
            <v>0</v>
          </cell>
          <cell r="O153">
            <v>18569.520919948929</v>
          </cell>
          <cell r="P153">
            <v>58780.791143355935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J154">
            <v>50696.005499999999</v>
          </cell>
          <cell r="K154">
            <v>51234.909431182939</v>
          </cell>
          <cell r="L154">
            <v>9862.9830783848065</v>
          </cell>
          <cell r="M154">
            <v>0</v>
          </cell>
          <cell r="N154">
            <v>0</v>
          </cell>
          <cell r="O154">
            <v>18569.520919948929</v>
          </cell>
          <cell r="P154">
            <v>113832.78108884826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J155">
            <v>50696.005499999999</v>
          </cell>
          <cell r="K155">
            <v>60497.519361969033</v>
          </cell>
          <cell r="L155">
            <v>11646.083039393425</v>
          </cell>
          <cell r="M155">
            <v>0</v>
          </cell>
          <cell r="N155">
            <v>0</v>
          </cell>
          <cell r="O155">
            <v>18569.520919948929</v>
          </cell>
          <cell r="P155">
            <v>137769.97510421069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J156">
            <v>50696.005499999999</v>
          </cell>
          <cell r="K156">
            <v>65758.430654671029</v>
          </cell>
          <cell r="L156">
            <v>12658.835469970039</v>
          </cell>
          <cell r="M156">
            <v>0</v>
          </cell>
          <cell r="N156">
            <v>0</v>
          </cell>
          <cell r="O156">
            <v>18569.520919948929</v>
          </cell>
          <cell r="P156">
            <v>149750.5591920377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J157">
            <v>50696.005499999999</v>
          </cell>
          <cell r="K157">
            <v>61116.559901904351</v>
          </cell>
          <cell r="L157">
            <v>11765.251521157154</v>
          </cell>
          <cell r="M157">
            <v>0</v>
          </cell>
          <cell r="N157">
            <v>0</v>
          </cell>
          <cell r="O157">
            <v>18569.520919948929</v>
          </cell>
          <cell r="P157">
            <v>139179.70562993863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J158">
            <v>50696.005499999999</v>
          </cell>
          <cell r="K158">
            <v>60556.798898688074</v>
          </cell>
          <cell r="L158">
            <v>11657.494654521577</v>
          </cell>
          <cell r="M158">
            <v>0</v>
          </cell>
          <cell r="N158">
            <v>8563279.557599999</v>
          </cell>
          <cell r="O158">
            <v>18569.520919948929</v>
          </cell>
          <cell r="P158">
            <v>137904.97138809311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J159">
            <v>50696.005499999999</v>
          </cell>
          <cell r="K159">
            <v>77555.50991693321</v>
          </cell>
          <cell r="L159">
            <v>14929.833787910655</v>
          </cell>
          <cell r="M159">
            <v>0</v>
          </cell>
          <cell r="N159">
            <v>0</v>
          </cell>
          <cell r="O159">
            <v>18569.520919948929</v>
          </cell>
          <cell r="P159">
            <v>176615.84777585315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J160">
            <v>50696.005499999999</v>
          </cell>
          <cell r="K160">
            <v>50875.663978649616</v>
          </cell>
          <cell r="L160">
            <v>9793.8264845963076</v>
          </cell>
          <cell r="M160">
            <v>0</v>
          </cell>
          <cell r="N160">
            <v>0</v>
          </cell>
          <cell r="O160">
            <v>18569.520919948929</v>
          </cell>
          <cell r="P160">
            <v>115858.28697886989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J161">
            <v>50696.005499999999</v>
          </cell>
          <cell r="K161">
            <v>50917.128399764166</v>
          </cell>
          <cell r="L161">
            <v>9801.8085985172293</v>
          </cell>
          <cell r="M161">
            <v>0</v>
          </cell>
          <cell r="N161">
            <v>0</v>
          </cell>
          <cell r="O161">
            <v>19033.75894294765</v>
          </cell>
          <cell r="P161">
            <v>115952.71320204248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J162">
            <v>51962.557499999995</v>
          </cell>
          <cell r="K162">
            <v>55382.487597789397</v>
          </cell>
          <cell r="L162">
            <v>10661.413166925577</v>
          </cell>
          <cell r="M162">
            <v>0</v>
          </cell>
          <cell r="N162">
            <v>0</v>
          </cell>
          <cell r="O162">
            <v>19033.75894294765</v>
          </cell>
          <cell r="P162">
            <v>123047.4717671226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J163">
            <v>51962.557499999995</v>
          </cell>
          <cell r="K163">
            <v>54108.189357804164</v>
          </cell>
          <cell r="L163">
            <v>10416.104214156347</v>
          </cell>
          <cell r="M163">
            <v>0</v>
          </cell>
          <cell r="N163">
            <v>0</v>
          </cell>
          <cell r="O163">
            <v>19033.75894294765</v>
          </cell>
          <cell r="P163">
            <v>120216.26675072433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J164">
            <v>51962.557499999995</v>
          </cell>
          <cell r="K164">
            <v>51383.878540915073</v>
          </cell>
          <cell r="L164">
            <v>9891.6603967367319</v>
          </cell>
          <cell r="M164">
            <v>0</v>
          </cell>
          <cell r="N164">
            <v>0</v>
          </cell>
          <cell r="O164">
            <v>19033.75894294765</v>
          </cell>
          <cell r="P164">
            <v>114163.45885302694</v>
          </cell>
          <cell r="Q164">
            <v>0</v>
          </cell>
          <cell r="R164">
            <v>0</v>
          </cell>
          <cell r="S164">
            <v>5658935.0945937121</v>
          </cell>
          <cell r="T164">
            <v>0</v>
          </cell>
          <cell r="U164">
            <v>390565.42861499998</v>
          </cell>
          <cell r="V164">
            <v>5549419.4205131996</v>
          </cell>
          <cell r="W164">
            <v>992132.65345848748</v>
          </cell>
          <cell r="X164">
            <v>992132.65345848748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19033.75894294765</v>
          </cell>
          <cell r="P165">
            <v>61163.814991654726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19033.75894294765</v>
          </cell>
          <cell r="P166">
            <v>120723.57044846012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19033.75894294765</v>
          </cell>
          <cell r="P167">
            <v>146537.52857181404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19033.75894294765</v>
          </cell>
          <cell r="P168">
            <v>162662.32087215289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19033.75894294765</v>
          </cell>
          <cell r="P169">
            <v>149313.6952686632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19033.75894294765</v>
          </cell>
          <cell r="P170">
            <v>151665.24267812062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19033.75894294765</v>
          </cell>
          <cell r="P171">
            <v>193566.16651427886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19033.75894294765</v>
          </cell>
          <cell r="P172">
            <v>120504.29089848984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19509.602916521344</v>
          </cell>
          <cell r="P173">
            <v>119322.90369962624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19509.602916521344</v>
          </cell>
          <cell r="P174">
            <v>127226.9263600345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19509.602916521344</v>
          </cell>
          <cell r="P175">
            <v>122880.78491906638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19509.602916521344</v>
          </cell>
          <cell r="P176">
            <v>116638.74156368765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19509.602916521344</v>
          </cell>
          <cell r="P177">
            <v>63176.816424145254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19509.602916521344</v>
          </cell>
          <cell r="P178">
            <v>124737.65582371628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19509.602916521344</v>
          </cell>
          <cell r="P179">
            <v>157474.58539915775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19509.602916521344</v>
          </cell>
          <cell r="P180">
            <v>173068.19091432958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19509.602916521344</v>
          </cell>
          <cell r="P181">
            <v>155723.59768252415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19509.602916521344</v>
          </cell>
          <cell r="P182">
            <v>161455.67028950015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19509.602916521344</v>
          </cell>
          <cell r="P183">
            <v>206709.85902498817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19509.602916521344</v>
          </cell>
          <cell r="P184">
            <v>124097.82441644542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19997.342989434375</v>
          </cell>
          <cell r="P185">
            <v>122140.75627823615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19997.342989434375</v>
          </cell>
          <cell r="P186">
            <v>145040.96277004801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19997.342989434375</v>
          </cell>
          <cell r="P187">
            <v>129328.29133647357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19997.342989434375</v>
          </cell>
          <cell r="P188">
            <v>120789.69461306877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19997.342989434375</v>
          </cell>
          <cell r="P189">
            <v>65961.272466493436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19997.342989434375</v>
          </cell>
          <cell r="P190">
            <v>126218.28622425599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19997.342989434375</v>
          </cell>
          <cell r="P191">
            <v>168622.67104668444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19997.342989434375</v>
          </cell>
          <cell r="P192">
            <v>185970.66415884483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19997.342989434375</v>
          </cell>
          <cell r="P193">
            <v>174218.82945081682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19997.342989434375</v>
          </cell>
          <cell r="P194">
            <v>166635.39138573044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19997.342989434375</v>
          </cell>
          <cell r="P195">
            <v>206461.2107719515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19997.342989434375</v>
          </cell>
          <cell r="P196">
            <v>131236.1274207391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20497.276564170232</v>
          </cell>
          <cell r="P197">
            <v>126140.89285799081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20497.276564170232</v>
          </cell>
          <cell r="P198">
            <v>145600.97608539995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20497.276564170232</v>
          </cell>
          <cell r="P199">
            <v>133300.35436620715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20497.276564170232</v>
          </cell>
          <cell r="P200">
            <v>124567.75310602484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20497.276564170232</v>
          </cell>
          <cell r="P201">
            <v>66814.259708866564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20497.276564170232</v>
          </cell>
          <cell r="P202">
            <v>132651.39110334378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20497.276564170232</v>
          </cell>
          <cell r="P203">
            <v>176878.12822898361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20497.276564170232</v>
          </cell>
          <cell r="P204">
            <v>190712.33356214123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20497.276564170232</v>
          </cell>
          <cell r="P205">
            <v>183042.86404549232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20497.276564170232</v>
          </cell>
          <cell r="P206">
            <v>177171.01783159387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20497.276564170232</v>
          </cell>
          <cell r="P207">
            <v>218019.83161032316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20497.276564170232</v>
          </cell>
          <cell r="P208">
            <v>137380.41259399953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J209">
            <v>0</v>
          </cell>
          <cell r="K209">
            <v>59859.315359999986</v>
          </cell>
          <cell r="L209">
            <v>526059.77935319999</v>
          </cell>
          <cell r="M209">
            <v>246056.32034999999</v>
          </cell>
          <cell r="N209">
            <v>27339.59115</v>
          </cell>
          <cell r="O209">
            <v>21009.708478274486</v>
          </cell>
          <cell r="P209">
            <v>132693.45878556452</v>
          </cell>
          <cell r="Q209">
            <v>0</v>
          </cell>
          <cell r="R209">
            <v>475409.87849999999</v>
          </cell>
          <cell r="S209">
            <v>0</v>
          </cell>
          <cell r="T209">
            <v>0</v>
          </cell>
          <cell r="U209">
            <v>67341.72977999998</v>
          </cell>
          <cell r="V209">
            <v>624695.9879819249</v>
          </cell>
          <cell r="W209">
            <v>259726.11592499996</v>
          </cell>
          <cell r="X209">
            <v>28858.457324999996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21009.708478274486</v>
          </cell>
          <cell r="P210">
            <v>153944.28966429274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21009.708478274486</v>
          </cell>
          <cell r="P211">
            <v>137749.77080308821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21009.708478274486</v>
          </cell>
          <cell r="P212">
            <v>130846.38403809947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21009.708478274486</v>
          </cell>
          <cell r="P213">
            <v>69793.119729793121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21009.708478274486</v>
          </cell>
          <cell r="P214">
            <v>141627.36638992964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21009.708478274486</v>
          </cell>
          <cell r="P215">
            <v>189468.93414780474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21009.708478274486</v>
          </cell>
          <cell r="P216">
            <v>205321.53365364517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21009.708478274486</v>
          </cell>
          <cell r="P217">
            <v>195945.73884647241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21009.708478274486</v>
          </cell>
          <cell r="P218">
            <v>190205.85027538647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21009.708478274486</v>
          </cell>
          <cell r="P219">
            <v>242454.89032474428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21009.708478274486</v>
          </cell>
          <cell r="P220">
            <v>145452.48915658137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21534.951190231346</v>
          </cell>
          <cell r="P221">
            <v>138130.14567626637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21534.951190231346</v>
          </cell>
          <cell r="P222">
            <v>166105.35548583898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21534.951190231346</v>
          </cell>
          <cell r="P223">
            <v>146911.87119870397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21534.951190231346</v>
          </cell>
          <cell r="P224">
            <v>136567.44237402661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21534.951190231346</v>
          </cell>
          <cell r="P225">
            <v>75121.266730432966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21534.951190231346</v>
          </cell>
          <cell r="P226">
            <v>152519.91835235525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21534.951190231346</v>
          </cell>
          <cell r="P227">
            <v>201888.06315583902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21534.951190231346</v>
          </cell>
          <cell r="P228">
            <v>222067.11131427551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21534.951190231346</v>
          </cell>
          <cell r="P229">
            <v>209016.26396962497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21534.951190231346</v>
          </cell>
          <cell r="P230">
            <v>206389.24242009493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21534.951190231346</v>
          </cell>
          <cell r="P231">
            <v>266186.98179707926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21534.951190231346</v>
          </cell>
          <cell r="P232">
            <v>154108.99838275666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22073.324969987127</v>
          </cell>
          <cell r="P233">
            <v>141583.59203281347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Actual"/>
      <sheetName val="#REF"/>
    </sheetNames>
    <sheetDataSet>
      <sheetData sheetId="0" refreshError="1">
        <row r="3">
          <cell r="BQ3" t="str">
            <v>Difference = Current - Prior 12.2.04 Small Outlook</v>
          </cell>
          <cell r="CC3" t="str">
            <v>1.6.05 vs 04 Actuals</v>
          </cell>
          <cell r="CD3" t="str">
            <v>&lt;===Outlook Date</v>
          </cell>
        </row>
        <row r="4">
          <cell r="BR4" t="str">
            <v>cells contain non-kwi costs</v>
          </cell>
          <cell r="CC4">
            <v>12</v>
          </cell>
        </row>
        <row r="5">
          <cell r="BQ5" t="str">
            <v>Actuals</v>
          </cell>
          <cell r="BR5" t="str">
            <v>Actuals</v>
          </cell>
          <cell r="BS5" t="str">
            <v>Actuals</v>
          </cell>
          <cell r="BT5" t="str">
            <v>Actuals</v>
          </cell>
          <cell r="BU5" t="str">
            <v>Actuals</v>
          </cell>
          <cell r="BV5" t="str">
            <v>Actuals</v>
          </cell>
          <cell r="BW5" t="str">
            <v>Actuals</v>
          </cell>
          <cell r="BX5" t="str">
            <v>Actuals</v>
          </cell>
          <cell r="BY5" t="str">
            <v>Actuals</v>
          </cell>
          <cell r="BZ5" t="str">
            <v>Actuals</v>
          </cell>
          <cell r="CA5" t="str">
            <v>Actuals</v>
          </cell>
          <cell r="CB5" t="str">
            <v>Frcst</v>
          </cell>
          <cell r="CC5" t="str">
            <v>YTD</v>
          </cell>
          <cell r="CD5" t="str">
            <v xml:space="preserve">Frcst </v>
          </cell>
          <cell r="CE5" t="str">
            <v xml:space="preserve">Total </v>
          </cell>
        </row>
        <row r="6">
          <cell r="BQ6">
            <v>37987</v>
          </cell>
          <cell r="BR6">
            <v>38018</v>
          </cell>
          <cell r="BS6">
            <v>38047</v>
          </cell>
          <cell r="BT6">
            <v>38078</v>
          </cell>
          <cell r="BU6">
            <v>38108</v>
          </cell>
          <cell r="BV6">
            <v>38139</v>
          </cell>
          <cell r="BW6">
            <v>38169</v>
          </cell>
          <cell r="BX6">
            <v>38200</v>
          </cell>
          <cell r="BY6">
            <v>38231</v>
          </cell>
          <cell r="BZ6">
            <v>38261</v>
          </cell>
          <cell r="CA6">
            <v>38292</v>
          </cell>
          <cell r="CB6">
            <v>38322</v>
          </cell>
          <cell r="CC6" t="str">
            <v>Var</v>
          </cell>
          <cell r="CD6" t="str">
            <v>Var</v>
          </cell>
          <cell r="CE6" t="str">
            <v>Var</v>
          </cell>
        </row>
        <row r="7"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</row>
        <row r="8"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</row>
        <row r="9"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</row>
        <row r="10"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</row>
        <row r="11"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</row>
        <row r="12"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-1917608.3389799967</v>
          </cell>
          <cell r="CC12">
            <v>-1917608.3389799967</v>
          </cell>
          <cell r="CD12">
            <v>7.4505805969238281E-9</v>
          </cell>
          <cell r="CE12">
            <v>-1917608.3389799893</v>
          </cell>
        </row>
        <row r="13"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</row>
        <row r="14"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138650.90299999993</v>
          </cell>
          <cell r="CC14">
            <v>138650.90299999993</v>
          </cell>
          <cell r="CD14">
            <v>-2.7939677238464355E-9</v>
          </cell>
          <cell r="CE14">
            <v>138650.90299999714</v>
          </cell>
        </row>
        <row r="15"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-257898.3</v>
          </cell>
          <cell r="CC15">
            <v>-257898.3</v>
          </cell>
          <cell r="CD15">
            <v>-6.9849193096160889E-10</v>
          </cell>
          <cell r="CE15">
            <v>-257898.30000000075</v>
          </cell>
        </row>
        <row r="16"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1697</v>
          </cell>
          <cell r="CC16">
            <v>1697</v>
          </cell>
          <cell r="CD16">
            <v>0</v>
          </cell>
          <cell r="CE16">
            <v>1697</v>
          </cell>
        </row>
        <row r="17"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422</v>
          </cell>
          <cell r="CC17">
            <v>422</v>
          </cell>
          <cell r="CD17">
            <v>0</v>
          </cell>
          <cell r="CE17">
            <v>422</v>
          </cell>
        </row>
        <row r="18"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</row>
        <row r="19"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-4393.9696960271976</v>
          </cell>
          <cell r="CC19">
            <v>-4393.9696960271976</v>
          </cell>
          <cell r="CD19">
            <v>-2.9103830456733704E-11</v>
          </cell>
          <cell r="CE19">
            <v>-4393.9696960272267</v>
          </cell>
        </row>
        <row r="20"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2992.8204634516005</v>
          </cell>
          <cell r="CC20">
            <v>2992.8204634516005</v>
          </cell>
          <cell r="CD20">
            <v>-4.3655745685100555E-11</v>
          </cell>
          <cell r="CE20">
            <v>2992.8204634515569</v>
          </cell>
        </row>
        <row r="21"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934698.90143875685</v>
          </cell>
          <cell r="CC21">
            <v>934698.90143875685</v>
          </cell>
          <cell r="CD21">
            <v>9.3132257461547852E-10</v>
          </cell>
          <cell r="CE21">
            <v>934698.90143875778</v>
          </cell>
        </row>
        <row r="22"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-57334.993610379985</v>
          </cell>
          <cell r="CC22">
            <v>-57334.993610379985</v>
          </cell>
          <cell r="CD22">
            <v>-2.3283064365386963E-10</v>
          </cell>
          <cell r="CE22">
            <v>-57334.993610380217</v>
          </cell>
        </row>
        <row r="23"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3180</v>
          </cell>
          <cell r="CC23">
            <v>3180</v>
          </cell>
          <cell r="CD23">
            <v>0</v>
          </cell>
          <cell r="CE23">
            <v>3180</v>
          </cell>
        </row>
        <row r="24"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-37886.270346859936</v>
          </cell>
          <cell r="CC24">
            <v>-37886.270346859936</v>
          </cell>
          <cell r="CD24">
            <v>-1.3969838619232178E-9</v>
          </cell>
          <cell r="CE24">
            <v>-37886.270346861333</v>
          </cell>
        </row>
        <row r="25"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-38317</v>
          </cell>
          <cell r="CC25">
            <v>-38317</v>
          </cell>
          <cell r="CD25">
            <v>0</v>
          </cell>
          <cell r="CE25">
            <v>-38317</v>
          </cell>
        </row>
        <row r="26"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-206231.25317301042</v>
          </cell>
          <cell r="CC26">
            <v>-206231.25317301042</v>
          </cell>
          <cell r="CD26">
            <v>1.862645149230957E-9</v>
          </cell>
          <cell r="CE26">
            <v>-206231.25317300856</v>
          </cell>
        </row>
        <row r="27"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</row>
        <row r="28"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-7975.44</v>
          </cell>
          <cell r="CC28">
            <v>-7975.44</v>
          </cell>
          <cell r="CD28">
            <v>5.8207660913467407E-11</v>
          </cell>
          <cell r="CE28">
            <v>-7975.4399999999441</v>
          </cell>
        </row>
        <row r="29"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7628.160000000149</v>
          </cell>
          <cell r="CC29">
            <v>7628.160000000149</v>
          </cell>
          <cell r="CD29">
            <v>-3.7252902984619141E-9</v>
          </cell>
          <cell r="CE29">
            <v>7628.1599999964237</v>
          </cell>
        </row>
        <row r="30"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-1057</v>
          </cell>
          <cell r="CC30">
            <v>-1057</v>
          </cell>
          <cell r="CD30">
            <v>0</v>
          </cell>
          <cell r="CE30">
            <v>-1057</v>
          </cell>
        </row>
        <row r="31"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</row>
        <row r="32"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37250</v>
          </cell>
          <cell r="CC32">
            <v>37250</v>
          </cell>
          <cell r="CD32">
            <v>0</v>
          </cell>
          <cell r="CE32">
            <v>37250</v>
          </cell>
        </row>
        <row r="33"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-142719.4299965314</v>
          </cell>
          <cell r="CC33">
            <v>-142719.4299965314</v>
          </cell>
          <cell r="CD33">
            <v>0</v>
          </cell>
          <cell r="CE33">
            <v>-142719.42999653146</v>
          </cell>
        </row>
        <row r="34"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5272</v>
          </cell>
          <cell r="CC34">
            <v>5272</v>
          </cell>
          <cell r="CD34">
            <v>0</v>
          </cell>
          <cell r="CE34">
            <v>5272</v>
          </cell>
        </row>
        <row r="35"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11690</v>
          </cell>
          <cell r="CC35">
            <v>11690</v>
          </cell>
          <cell r="CD35">
            <v>0</v>
          </cell>
          <cell r="CE35">
            <v>11690</v>
          </cell>
        </row>
        <row r="36"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-34690</v>
          </cell>
          <cell r="CC36">
            <v>-34690</v>
          </cell>
          <cell r="CD36">
            <v>0</v>
          </cell>
          <cell r="CE36">
            <v>-34690</v>
          </cell>
        </row>
        <row r="37"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-6931.5</v>
          </cell>
          <cell r="CC37">
            <v>-6931.5</v>
          </cell>
          <cell r="CD37">
            <v>0</v>
          </cell>
          <cell r="CE37">
            <v>-6931.5</v>
          </cell>
        </row>
        <row r="38"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-11</v>
          </cell>
          <cell r="CC38">
            <v>-11</v>
          </cell>
          <cell r="CD38">
            <v>0</v>
          </cell>
          <cell r="CE38">
            <v>-11</v>
          </cell>
        </row>
        <row r="39"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675</v>
          </cell>
          <cell r="CC39">
            <v>675</v>
          </cell>
          <cell r="CD39">
            <v>0</v>
          </cell>
          <cell r="CE39">
            <v>675</v>
          </cell>
        </row>
        <row r="40"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1185</v>
          </cell>
          <cell r="CC40">
            <v>1185</v>
          </cell>
          <cell r="CD40">
            <v>0</v>
          </cell>
          <cell r="CE40">
            <v>1185</v>
          </cell>
        </row>
        <row r="41"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3029.5</v>
          </cell>
          <cell r="CC41">
            <v>3029.5</v>
          </cell>
          <cell r="CD41">
            <v>0</v>
          </cell>
          <cell r="CE41">
            <v>3029.5</v>
          </cell>
        </row>
        <row r="42"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-61616.850000000093</v>
          </cell>
          <cell r="CC42">
            <v>-61616.850000000093</v>
          </cell>
          <cell r="CD42">
            <v>4.6566128730773926E-10</v>
          </cell>
          <cell r="CE42">
            <v>-61616.849999999627</v>
          </cell>
        </row>
        <row r="43"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-599</v>
          </cell>
          <cell r="CC43">
            <v>-599</v>
          </cell>
          <cell r="CD43">
            <v>0</v>
          </cell>
          <cell r="CE43">
            <v>-599</v>
          </cell>
        </row>
        <row r="44"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283662.5</v>
          </cell>
          <cell r="CC44">
            <v>283662.5</v>
          </cell>
          <cell r="CD44">
            <v>0</v>
          </cell>
          <cell r="CE44">
            <v>283662.5</v>
          </cell>
        </row>
        <row r="45"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</row>
        <row r="46"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-85873</v>
          </cell>
          <cell r="CC46">
            <v>-85873</v>
          </cell>
          <cell r="CD46">
            <v>0</v>
          </cell>
          <cell r="CE46">
            <v>-85873</v>
          </cell>
        </row>
        <row r="47"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</row>
        <row r="48"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3399552.2</v>
          </cell>
          <cell r="CC48">
            <v>3399552.2</v>
          </cell>
          <cell r="CD48">
            <v>-1.1175870895385742E-8</v>
          </cell>
          <cell r="CE48">
            <v>3399552.1999999881</v>
          </cell>
        </row>
        <row r="49"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</row>
        <row r="50"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-2802216.2</v>
          </cell>
          <cell r="CC50">
            <v>-2802216.2</v>
          </cell>
          <cell r="CD50">
            <v>-3.7252902984619141E-9</v>
          </cell>
          <cell r="CE50">
            <v>-2802216.2</v>
          </cell>
        </row>
        <row r="51"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</row>
        <row r="52"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7560</v>
          </cell>
          <cell r="CC52">
            <v>7560</v>
          </cell>
          <cell r="CD52">
            <v>0</v>
          </cell>
          <cell r="CE52">
            <v>7560</v>
          </cell>
        </row>
        <row r="53"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208268.59749405179</v>
          </cell>
          <cell r="CC53">
            <v>208268.59749405179</v>
          </cell>
          <cell r="CD53">
            <v>-9.3132257461547852E-10</v>
          </cell>
          <cell r="CE53">
            <v>208268.59749405086</v>
          </cell>
        </row>
        <row r="54"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187101</v>
          </cell>
          <cell r="CC54">
            <v>187101</v>
          </cell>
          <cell r="CD54">
            <v>0</v>
          </cell>
          <cell r="CE54">
            <v>187101</v>
          </cell>
        </row>
        <row r="55"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-117245</v>
          </cell>
          <cell r="CC55">
            <v>-117245</v>
          </cell>
          <cell r="CD55">
            <v>0</v>
          </cell>
          <cell r="CE55">
            <v>-117245</v>
          </cell>
        </row>
        <row r="56"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</row>
        <row r="57"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-546088.963406533</v>
          </cell>
          <cell r="CC57">
            <v>-546088.963406533</v>
          </cell>
          <cell r="CD57">
            <v>-1.4901161193847656E-7</v>
          </cell>
          <cell r="CE57">
            <v>-546088.96340668201</v>
          </cell>
        </row>
        <row r="58">
          <cell r="BQ58" t="e">
            <v>#VALUE!</v>
          </cell>
          <cell r="BR58" t="e">
            <v>#VALUE!</v>
          </cell>
          <cell r="BS58" t="e">
            <v>#VALUE!</v>
          </cell>
          <cell r="BT58" t="e">
            <v>#VALUE!</v>
          </cell>
          <cell r="BU58" t="e">
            <v>#VALUE!</v>
          </cell>
          <cell r="BV58" t="e">
            <v>#VALUE!</v>
          </cell>
          <cell r="BW58" t="e">
            <v>#VALUE!</v>
          </cell>
          <cell r="BX58" t="e">
            <v>#VALUE!</v>
          </cell>
          <cell r="BY58" t="e">
            <v>#VALUE!</v>
          </cell>
          <cell r="BZ58" t="e">
            <v>#VALUE!</v>
          </cell>
          <cell r="CA58" t="e">
            <v>#VALUE!</v>
          </cell>
          <cell r="CB58" t="e">
            <v>#VALUE!</v>
          </cell>
        </row>
        <row r="59"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</row>
        <row r="60"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</row>
        <row r="61"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-1917608.3389799967</v>
          </cell>
          <cell r="CC61">
            <v>-1917608.3389799967</v>
          </cell>
          <cell r="CD61">
            <v>7.4505805969238281E-9</v>
          </cell>
          <cell r="CE61">
            <v>-1917608.3389799893</v>
          </cell>
        </row>
        <row r="62"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-119247.39699999988</v>
          </cell>
          <cell r="CC62">
            <v>-119247.39699999988</v>
          </cell>
          <cell r="CD62">
            <v>0</v>
          </cell>
          <cell r="CE62">
            <v>-119247.39699999988</v>
          </cell>
        </row>
        <row r="63"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878081.75859580096</v>
          </cell>
          <cell r="CC63">
            <v>878081.75859580096</v>
          </cell>
          <cell r="CD63">
            <v>9.3132257461547852E-10</v>
          </cell>
          <cell r="CE63">
            <v>878081.75859580189</v>
          </cell>
        </row>
        <row r="64"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-270335.58351640403</v>
          </cell>
          <cell r="CC64">
            <v>-270335.58351640403</v>
          </cell>
          <cell r="CD64">
            <v>-1.4901161193847656E-8</v>
          </cell>
          <cell r="CE64">
            <v>-270335.58351641893</v>
          </cell>
        </row>
        <row r="65"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3407112.2</v>
          </cell>
          <cell r="CC65">
            <v>3407112.2</v>
          </cell>
          <cell r="CD65">
            <v>-1.1175870895385742E-8</v>
          </cell>
          <cell r="CE65">
            <v>3407112.1999999881</v>
          </cell>
        </row>
        <row r="66"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187101</v>
          </cell>
          <cell r="CC66">
            <v>187101</v>
          </cell>
          <cell r="CD66">
            <v>0</v>
          </cell>
          <cell r="CE66">
            <v>187101</v>
          </cell>
        </row>
        <row r="67"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208268.59749405179</v>
          </cell>
          <cell r="CC67">
            <v>208268.59749405179</v>
          </cell>
          <cell r="CD67">
            <v>-9.3132257461547852E-10</v>
          </cell>
          <cell r="CE67">
            <v>208268.59749405086</v>
          </cell>
        </row>
        <row r="68"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-117245</v>
          </cell>
          <cell r="CC68">
            <v>-117245</v>
          </cell>
          <cell r="CD68">
            <v>0</v>
          </cell>
          <cell r="CE68">
            <v>-117245</v>
          </cell>
        </row>
        <row r="69"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-2802216.2</v>
          </cell>
          <cell r="CC69">
            <v>-2802216.2</v>
          </cell>
          <cell r="CD69">
            <v>-3.7252902984619141E-9</v>
          </cell>
          <cell r="CE69">
            <v>-2802216.2</v>
          </cell>
        </row>
        <row r="70"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-546088.9634065479</v>
          </cell>
          <cell r="CC70">
            <v>-546088.9634065479</v>
          </cell>
          <cell r="CD70">
            <v>-1.3411045074462891E-7</v>
          </cell>
          <cell r="CE70">
            <v>-546088.96340668201</v>
          </cell>
        </row>
        <row r="71"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729605755</v>
          </cell>
          <cell r="CE71">
            <v>729605755</v>
          </cell>
        </row>
        <row r="72"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36.566956903656362</v>
          </cell>
          <cell r="CE72">
            <v>36.566956903656362</v>
          </cell>
        </row>
        <row r="73"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</row>
        <row r="74"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</row>
        <row r="75"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</row>
        <row r="76"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</row>
        <row r="77"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</row>
        <row r="78"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</row>
        <row r="79"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</row>
        <row r="80"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</row>
        <row r="81"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-92885.939999999944</v>
          </cell>
          <cell r="CC81">
            <v>-92885.939999999944</v>
          </cell>
          <cell r="CD81">
            <v>4.6566128730773926E-10</v>
          </cell>
          <cell r="CE81">
            <v>-92885.939999999478</v>
          </cell>
        </row>
        <row r="82"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279903.3</v>
          </cell>
          <cell r="CC82">
            <v>279903.3</v>
          </cell>
          <cell r="CD82">
            <v>6.9849193096160889E-10</v>
          </cell>
          <cell r="CE82">
            <v>279903.30000000075</v>
          </cell>
        </row>
        <row r="83"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-1697</v>
          </cell>
          <cell r="CC83">
            <v>-1697</v>
          </cell>
          <cell r="CD83">
            <v>0</v>
          </cell>
          <cell r="CE83">
            <v>-1697</v>
          </cell>
        </row>
        <row r="84"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-422</v>
          </cell>
          <cell r="CC84">
            <v>-422</v>
          </cell>
          <cell r="CD84">
            <v>0</v>
          </cell>
          <cell r="CE84">
            <v>-422</v>
          </cell>
        </row>
        <row r="85"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</row>
        <row r="86"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4393.9696960272013</v>
          </cell>
          <cell r="CC86">
            <v>4393.9696960272013</v>
          </cell>
          <cell r="CD86">
            <v>2.5465851649641991E-11</v>
          </cell>
          <cell r="CE86">
            <v>4393.9696960272267</v>
          </cell>
        </row>
        <row r="87"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-2992.8204634515969</v>
          </cell>
          <cell r="CC87">
            <v>-2992.8204634515969</v>
          </cell>
          <cell r="CD87">
            <v>4.0017766878008842E-11</v>
          </cell>
          <cell r="CE87">
            <v>-2992.8204634515569</v>
          </cell>
        </row>
        <row r="88"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-934699.23477208987</v>
          </cell>
          <cell r="CC88">
            <v>-934699.23477208987</v>
          </cell>
          <cell r="CD88">
            <v>3.7252902984619141E-9</v>
          </cell>
          <cell r="CE88">
            <v>-934699.23477208614</v>
          </cell>
        </row>
        <row r="89"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57334.993610379985</v>
          </cell>
          <cell r="CC89">
            <v>57334.993610379985</v>
          </cell>
          <cell r="CD89">
            <v>2.3283064365386963E-10</v>
          </cell>
          <cell r="CE89">
            <v>57334.993610380217</v>
          </cell>
        </row>
        <row r="90"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</row>
        <row r="91"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-3180</v>
          </cell>
          <cell r="CC91">
            <v>-3180</v>
          </cell>
          <cell r="CD91">
            <v>0</v>
          </cell>
          <cell r="CE91">
            <v>-3180</v>
          </cell>
        </row>
        <row r="92"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37886.270346859936</v>
          </cell>
          <cell r="CC92">
            <v>37886.270346859936</v>
          </cell>
          <cell r="CD92">
            <v>1.3969838619232178E-9</v>
          </cell>
          <cell r="CE92">
            <v>37886.270346861333</v>
          </cell>
        </row>
        <row r="93"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38317</v>
          </cell>
          <cell r="CC93">
            <v>38317</v>
          </cell>
          <cell r="CD93">
            <v>0</v>
          </cell>
          <cell r="CE93">
            <v>38317</v>
          </cell>
        </row>
        <row r="94"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206231.25317301042</v>
          </cell>
          <cell r="CC94">
            <v>206231.25317301042</v>
          </cell>
          <cell r="CD94">
            <v>-1.862645149230957E-9</v>
          </cell>
          <cell r="CE94">
            <v>206231.25317300856</v>
          </cell>
        </row>
        <row r="95"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</row>
        <row r="96"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7975.44</v>
          </cell>
          <cell r="CC96">
            <v>7975.44</v>
          </cell>
          <cell r="CD96">
            <v>-5.8207660913467407E-11</v>
          </cell>
          <cell r="CE96">
            <v>7975.4399999999441</v>
          </cell>
        </row>
        <row r="97"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-7628.160000000149</v>
          </cell>
          <cell r="CC97">
            <v>-7628.160000000149</v>
          </cell>
          <cell r="CD97">
            <v>3.7252902984619141E-9</v>
          </cell>
          <cell r="CE97">
            <v>-7628.1599999964237</v>
          </cell>
        </row>
        <row r="98"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1057</v>
          </cell>
          <cell r="CC98">
            <v>1057</v>
          </cell>
          <cell r="CD98">
            <v>0</v>
          </cell>
          <cell r="CE98">
            <v>1057</v>
          </cell>
        </row>
        <row r="99"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</row>
        <row r="100"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-37250</v>
          </cell>
          <cell r="CC100">
            <v>-37250</v>
          </cell>
          <cell r="CD100">
            <v>0</v>
          </cell>
          <cell r="CE100">
            <v>-37250</v>
          </cell>
        </row>
        <row r="101"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142719.4299965314</v>
          </cell>
          <cell r="CC101">
            <v>142719.4299965314</v>
          </cell>
          <cell r="CD101">
            <v>0</v>
          </cell>
          <cell r="CE101">
            <v>142719.4299965314</v>
          </cell>
        </row>
        <row r="102"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-5272</v>
          </cell>
          <cell r="CC102">
            <v>-5272</v>
          </cell>
          <cell r="CD102">
            <v>0</v>
          </cell>
          <cell r="CE102">
            <v>-5272</v>
          </cell>
        </row>
        <row r="103"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-11690</v>
          </cell>
          <cell r="CC103">
            <v>-11690</v>
          </cell>
          <cell r="CD103">
            <v>0</v>
          </cell>
          <cell r="CE103">
            <v>-11690</v>
          </cell>
        </row>
        <row r="104"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34690</v>
          </cell>
          <cell r="CC104">
            <v>34690</v>
          </cell>
          <cell r="CD104">
            <v>0</v>
          </cell>
          <cell r="CE104">
            <v>34690</v>
          </cell>
        </row>
        <row r="105"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6931.5</v>
          </cell>
          <cell r="CC105">
            <v>6931.5</v>
          </cell>
          <cell r="CD105">
            <v>0</v>
          </cell>
          <cell r="CE105">
            <v>6931.5</v>
          </cell>
        </row>
        <row r="106"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11</v>
          </cell>
          <cell r="CC106">
            <v>11</v>
          </cell>
          <cell r="CD106">
            <v>0</v>
          </cell>
          <cell r="CE106">
            <v>11</v>
          </cell>
        </row>
        <row r="107"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-675</v>
          </cell>
          <cell r="CC107">
            <v>-675</v>
          </cell>
          <cell r="CD107">
            <v>0</v>
          </cell>
          <cell r="CE107">
            <v>-675</v>
          </cell>
        </row>
        <row r="108"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-1185</v>
          </cell>
          <cell r="CC108">
            <v>-1185</v>
          </cell>
          <cell r="CD108">
            <v>0</v>
          </cell>
          <cell r="CE108">
            <v>-1185</v>
          </cell>
        </row>
        <row r="109"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-3029.5</v>
          </cell>
          <cell r="CC109">
            <v>-3029.5</v>
          </cell>
          <cell r="CD109">
            <v>0</v>
          </cell>
          <cell r="CE109">
            <v>-3029.5</v>
          </cell>
        </row>
        <row r="110"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61616.850000000093</v>
          </cell>
          <cell r="CC110">
            <v>61616.850000000093</v>
          </cell>
          <cell r="CD110">
            <v>-4.6566128730773926E-10</v>
          </cell>
          <cell r="CE110">
            <v>61616.849999999627</v>
          </cell>
        </row>
        <row r="111"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599</v>
          </cell>
          <cell r="CC111">
            <v>599</v>
          </cell>
          <cell r="CD111">
            <v>0</v>
          </cell>
          <cell r="CE111">
            <v>599</v>
          </cell>
        </row>
        <row r="112"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-3399552.2</v>
          </cell>
          <cell r="CC112">
            <v>-3399552.2</v>
          </cell>
          <cell r="CD112">
            <v>1.1175870895385742E-8</v>
          </cell>
          <cell r="CE112">
            <v>-3399552.1999999881</v>
          </cell>
        </row>
        <row r="113"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</row>
        <row r="114"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2802216.2</v>
          </cell>
          <cell r="CC114">
            <v>2802216.2</v>
          </cell>
          <cell r="CD114">
            <v>3.7252902984619141E-9</v>
          </cell>
          <cell r="CE114">
            <v>2802216.2</v>
          </cell>
        </row>
        <row r="115"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</row>
        <row r="116"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-7560</v>
          </cell>
          <cell r="CC116">
            <v>-7560</v>
          </cell>
          <cell r="CD116">
            <v>0</v>
          </cell>
          <cell r="CE116">
            <v>-7560</v>
          </cell>
        </row>
        <row r="117"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-827835.64841273427</v>
          </cell>
          <cell r="CC117">
            <v>-827835.64841273427</v>
          </cell>
          <cell r="CD117">
            <v>1.4901161193847656E-7</v>
          </cell>
          <cell r="CE117">
            <v>-827835.64841258526</v>
          </cell>
        </row>
        <row r="118"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1373924.6118192784</v>
          </cell>
          <cell r="CC118">
            <v>1373924.6118192784</v>
          </cell>
          <cell r="CD118">
            <v>1.862645149230957E-8</v>
          </cell>
          <cell r="CE118">
            <v>1373924.6118192971</v>
          </cell>
        </row>
        <row r="119"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546088.963406533</v>
          </cell>
          <cell r="CC119">
            <v>546088.963406533</v>
          </cell>
          <cell r="CD119">
            <v>1.4901161193847656E-7</v>
          </cell>
          <cell r="CE119">
            <v>546088.96340668201</v>
          </cell>
        </row>
        <row r="120"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</row>
        <row r="121"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</row>
        <row r="122"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187017.36</v>
          </cell>
          <cell r="CC122">
            <v>187017.36</v>
          </cell>
          <cell r="CD122">
            <v>-4.6566128730773926E-10</v>
          </cell>
          <cell r="CE122">
            <v>187017.3599999994</v>
          </cell>
        </row>
        <row r="123"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-878082.09192913398</v>
          </cell>
          <cell r="CC123">
            <v>-878082.09192913398</v>
          </cell>
          <cell r="CD123">
            <v>3.7252902984619141E-9</v>
          </cell>
          <cell r="CE123">
            <v>-878082.09192913026</v>
          </cell>
        </row>
        <row r="124"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468125.08351640403</v>
          </cell>
          <cell r="CC124">
            <v>468125.08351640403</v>
          </cell>
          <cell r="CD124">
            <v>7.4505805969238281E-8</v>
          </cell>
          <cell r="CE124">
            <v>468125.08351647854</v>
          </cell>
        </row>
        <row r="125"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-3407112.2</v>
          </cell>
          <cell r="CC125">
            <v>-3407112.2</v>
          </cell>
          <cell r="CD125">
            <v>1.1175870895385742E-8</v>
          </cell>
          <cell r="CE125">
            <v>-3407112.1999999881</v>
          </cell>
        </row>
        <row r="126"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2802216.2</v>
          </cell>
          <cell r="CC126">
            <v>2802216.2</v>
          </cell>
          <cell r="CD126">
            <v>3.7252902984619141E-9</v>
          </cell>
          <cell r="CE126">
            <v>2802216.2</v>
          </cell>
        </row>
        <row r="127"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-827835.64841271937</v>
          </cell>
          <cell r="CC127">
            <v>-827835.64841271937</v>
          </cell>
          <cell r="CD127">
            <v>1.3411045074462891E-7</v>
          </cell>
          <cell r="CE127">
            <v>-827835.64841258526</v>
          </cell>
        </row>
        <row r="129">
          <cell r="BQ129">
            <v>37987</v>
          </cell>
          <cell r="BR129">
            <v>38018</v>
          </cell>
          <cell r="BS129">
            <v>38047</v>
          </cell>
          <cell r="BT129">
            <v>38078</v>
          </cell>
          <cell r="BU129">
            <v>38108</v>
          </cell>
          <cell r="BV129">
            <v>38139</v>
          </cell>
          <cell r="BW129">
            <v>38169</v>
          </cell>
          <cell r="BX129">
            <v>38200</v>
          </cell>
          <cell r="BY129">
            <v>38231</v>
          </cell>
          <cell r="BZ129">
            <v>38261</v>
          </cell>
          <cell r="CA129">
            <v>38292</v>
          </cell>
          <cell r="CB129">
            <v>38322</v>
          </cell>
          <cell r="CC129" t="str">
            <v>YTD</v>
          </cell>
          <cell r="CD129" t="str">
            <v xml:space="preserve">Frcst </v>
          </cell>
          <cell r="CE129" t="str">
            <v xml:space="preserve">Total </v>
          </cell>
        </row>
        <row r="130"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-2217.4679999998771</v>
          </cell>
          <cell r="CC130">
            <v>-2217.4679999998771</v>
          </cell>
          <cell r="CD130">
            <v>1.3969838619232178E-9</v>
          </cell>
          <cell r="CE130">
            <v>-2217.4679999984801</v>
          </cell>
        </row>
        <row r="131"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-86</v>
          </cell>
          <cell r="CC131">
            <v>-86</v>
          </cell>
          <cell r="CD131">
            <v>-2.9103830456733704E-11</v>
          </cell>
          <cell r="CE131">
            <v>-86.000000000029104</v>
          </cell>
        </row>
        <row r="132"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-615.07000000000005</v>
          </cell>
          <cell r="CC132">
            <v>-615.07000000000005</v>
          </cell>
          <cell r="CD132">
            <v>-7.2759576141834259E-12</v>
          </cell>
          <cell r="CE132">
            <v>-615.07000000000698</v>
          </cell>
        </row>
        <row r="133"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-237.63999999999942</v>
          </cell>
          <cell r="CC133">
            <v>-237.63999999999942</v>
          </cell>
          <cell r="CD133">
            <v>-1.4551915228366852E-11</v>
          </cell>
          <cell r="CE133">
            <v>-237.64000000001397</v>
          </cell>
        </row>
        <row r="134"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-103.69999999999709</v>
          </cell>
          <cell r="CC134">
            <v>-103.69999999999709</v>
          </cell>
          <cell r="CD134">
            <v>4.3655745685100555E-11</v>
          </cell>
          <cell r="CE134">
            <v>-103.69999999995343</v>
          </cell>
        </row>
        <row r="135"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</row>
        <row r="136"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2189</v>
          </cell>
          <cell r="CC136">
            <v>2189</v>
          </cell>
          <cell r="CD136">
            <v>0</v>
          </cell>
          <cell r="CE136">
            <v>2189</v>
          </cell>
        </row>
        <row r="137"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</row>
        <row r="138"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-100</v>
          </cell>
          <cell r="CC138">
            <v>-100</v>
          </cell>
          <cell r="CD138">
            <v>0</v>
          </cell>
          <cell r="CE138">
            <v>-100</v>
          </cell>
        </row>
        <row r="139"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570</v>
          </cell>
          <cell r="CC139">
            <v>570</v>
          </cell>
          <cell r="CD139">
            <v>0</v>
          </cell>
          <cell r="CE139">
            <v>570</v>
          </cell>
        </row>
        <row r="140"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1.98</v>
          </cell>
          <cell r="CC140">
            <v>1.98</v>
          </cell>
          <cell r="CD140">
            <v>3.5527136788005009E-15</v>
          </cell>
          <cell r="CE140">
            <v>1.98</v>
          </cell>
        </row>
        <row r="141"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</row>
        <row r="142"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</row>
        <row r="143"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0.80000000000001137</v>
          </cell>
          <cell r="CC143">
            <v>0.80000000000001137</v>
          </cell>
          <cell r="CD143">
            <v>-7.3896444519050419E-13</v>
          </cell>
          <cell r="CE143">
            <v>0.7999999999992724</v>
          </cell>
        </row>
        <row r="144"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0.60000000000002274</v>
          </cell>
          <cell r="CC144">
            <v>0.60000000000002274</v>
          </cell>
          <cell r="CD144">
            <v>3.4106051316484809E-13</v>
          </cell>
          <cell r="CE144">
            <v>0.6000000000003638</v>
          </cell>
        </row>
        <row r="145"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1.3600000000005821</v>
          </cell>
          <cell r="CC145">
            <v>1.3600000000005821</v>
          </cell>
          <cell r="CD145">
            <v>-1.4551915228366852E-11</v>
          </cell>
          <cell r="CE145">
            <v>1.3599999999860302</v>
          </cell>
        </row>
        <row r="146"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-3492</v>
          </cell>
          <cell r="CC146">
            <v>-3492</v>
          </cell>
          <cell r="CD146">
            <v>0</v>
          </cell>
          <cell r="CE146">
            <v>-3492</v>
          </cell>
        </row>
        <row r="147"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</row>
        <row r="148"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51.959999999999127</v>
          </cell>
          <cell r="CC148">
            <v>51.959999999999127</v>
          </cell>
          <cell r="CD148">
            <v>-3.637978807091713E-11</v>
          </cell>
          <cell r="CE148">
            <v>51.959999999962747</v>
          </cell>
        </row>
        <row r="149"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89.580000000001746</v>
          </cell>
          <cell r="CC149">
            <v>89.580000000001746</v>
          </cell>
          <cell r="CD149">
            <v>1.4551915228366852E-11</v>
          </cell>
          <cell r="CE149">
            <v>89.580000000016298</v>
          </cell>
        </row>
        <row r="150"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51.69999999999709</v>
          </cell>
          <cell r="CC150">
            <v>51.69999999999709</v>
          </cell>
          <cell r="CD150">
            <v>-1.6007106751203537E-10</v>
          </cell>
          <cell r="CE150">
            <v>51.699999999837019</v>
          </cell>
        </row>
        <row r="151"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65.599999999998545</v>
          </cell>
          <cell r="CC151">
            <v>65.599999999998545</v>
          </cell>
          <cell r="CD151">
            <v>-2.1827872842550278E-11</v>
          </cell>
          <cell r="CE151">
            <v>65.599999999976717</v>
          </cell>
        </row>
        <row r="152"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-1750</v>
          </cell>
          <cell r="CC152">
            <v>-1750</v>
          </cell>
          <cell r="CD152">
            <v>0</v>
          </cell>
          <cell r="CE152">
            <v>-1750</v>
          </cell>
        </row>
        <row r="153"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-105</v>
          </cell>
          <cell r="CC153">
            <v>-105</v>
          </cell>
          <cell r="CD153">
            <v>0</v>
          </cell>
          <cell r="CE153">
            <v>-105</v>
          </cell>
        </row>
        <row r="154"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</row>
        <row r="155"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-5</v>
          </cell>
          <cell r="CC155">
            <v>-5</v>
          </cell>
          <cell r="CD155">
            <v>0</v>
          </cell>
          <cell r="CE155">
            <v>-5</v>
          </cell>
        </row>
        <row r="156"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</row>
        <row r="157"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555.79999999999995</v>
          </cell>
          <cell r="CC157">
            <v>555.79999999999995</v>
          </cell>
          <cell r="CD157">
            <v>-9.0949470177292824E-13</v>
          </cell>
          <cell r="CE157">
            <v>555.79999999999927</v>
          </cell>
        </row>
        <row r="158"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-106.64</v>
          </cell>
          <cell r="CC158">
            <v>-106.64</v>
          </cell>
          <cell r="CD158">
            <v>6.8212102632969618E-13</v>
          </cell>
          <cell r="CE158">
            <v>-106.63999999999942</v>
          </cell>
        </row>
        <row r="159"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134.08000000000001</v>
          </cell>
          <cell r="CC159">
            <v>134.08000000000001</v>
          </cell>
          <cell r="CD159">
            <v>0</v>
          </cell>
          <cell r="CE159">
            <v>134.08000000000001</v>
          </cell>
        </row>
        <row r="160"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273.702</v>
          </cell>
          <cell r="CC160">
            <v>273.702</v>
          </cell>
          <cell r="CD160">
            <v>0</v>
          </cell>
          <cell r="CE160">
            <v>273.70200000000023</v>
          </cell>
        </row>
        <row r="161"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-69</v>
          </cell>
          <cell r="CC161">
            <v>-69</v>
          </cell>
          <cell r="CD161">
            <v>0</v>
          </cell>
          <cell r="CE161">
            <v>-69</v>
          </cell>
        </row>
        <row r="162"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-129.56</v>
          </cell>
          <cell r="CC162">
            <v>-129.56</v>
          </cell>
          <cell r="CD162">
            <v>0</v>
          </cell>
          <cell r="CE162">
            <v>-129.56</v>
          </cell>
        </row>
        <row r="163"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</row>
        <row r="164"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-85</v>
          </cell>
          <cell r="CC164">
            <v>-85</v>
          </cell>
          <cell r="CD164">
            <v>0</v>
          </cell>
          <cell r="CE164">
            <v>-85</v>
          </cell>
        </row>
        <row r="165"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21.8</v>
          </cell>
          <cell r="CC165">
            <v>21.8</v>
          </cell>
          <cell r="CD165">
            <v>-6.8212102632969618E-13</v>
          </cell>
          <cell r="CE165">
            <v>21.799999999999272</v>
          </cell>
        </row>
        <row r="166"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103.57600000000002</v>
          </cell>
          <cell r="CC166">
            <v>103.57600000000002</v>
          </cell>
          <cell r="CD166">
            <v>9.0949470177292824E-13</v>
          </cell>
          <cell r="CE166">
            <v>103.57600000000093</v>
          </cell>
        </row>
        <row r="167"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</row>
        <row r="168"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91.72</v>
          </cell>
          <cell r="CC168">
            <v>91.72</v>
          </cell>
          <cell r="CD168">
            <v>0</v>
          </cell>
          <cell r="CE168">
            <v>91.72</v>
          </cell>
        </row>
        <row r="169"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61093.72</v>
          </cell>
          <cell r="CC169">
            <v>61093.72</v>
          </cell>
          <cell r="CD169">
            <v>-2.3283064365386963E-10</v>
          </cell>
          <cell r="CE169">
            <v>61093.719999999739</v>
          </cell>
        </row>
        <row r="170"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-59721</v>
          </cell>
          <cell r="CC170">
            <v>-59721</v>
          </cell>
          <cell r="CD170">
            <v>0</v>
          </cell>
          <cell r="CE170">
            <v>-59721</v>
          </cell>
        </row>
        <row r="171"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</row>
        <row r="172"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</row>
        <row r="173"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</row>
        <row r="174"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3526.1000000000058</v>
          </cell>
          <cell r="CC174">
            <v>3526.1000000000058</v>
          </cell>
          <cell r="CD174">
            <v>0</v>
          </cell>
          <cell r="CE174">
            <v>3526.1000000000058</v>
          </cell>
        </row>
        <row r="175"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</row>
        <row r="176"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2.6193447411060333E-10</v>
          </cell>
          <cell r="CC176">
            <v>2.6193447411060333E-10</v>
          </cell>
          <cell r="CD176">
            <v>-1.7462298274040222E-9</v>
          </cell>
          <cell r="CE176">
            <v>-1.4842953532934189E-9</v>
          </cell>
        </row>
        <row r="177"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</row>
        <row r="178">
          <cell r="BQ178">
            <v>37987</v>
          </cell>
          <cell r="BR178">
            <v>38018</v>
          </cell>
          <cell r="BS178">
            <v>38047</v>
          </cell>
          <cell r="BT178">
            <v>38078</v>
          </cell>
          <cell r="BU178">
            <v>38108</v>
          </cell>
          <cell r="BV178">
            <v>38139</v>
          </cell>
          <cell r="BW178">
            <v>38169</v>
          </cell>
          <cell r="BX178">
            <v>38200</v>
          </cell>
          <cell r="BY178">
            <v>38231</v>
          </cell>
          <cell r="BZ178">
            <v>38261</v>
          </cell>
          <cell r="CA178">
            <v>38292</v>
          </cell>
          <cell r="CB178">
            <v>38322</v>
          </cell>
          <cell r="CC178" t="str">
            <v>YTD</v>
          </cell>
          <cell r="CD178" t="str">
            <v xml:space="preserve">Frcst </v>
          </cell>
          <cell r="CE178" t="str">
            <v xml:space="preserve">Total </v>
          </cell>
        </row>
        <row r="179"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1146.5899999999674</v>
          </cell>
          <cell r="CC179">
            <v>1146.5899999999674</v>
          </cell>
          <cell r="CD179">
            <v>-1.1641532182693481E-10</v>
          </cell>
          <cell r="CE179">
            <v>1146.589999999851</v>
          </cell>
        </row>
        <row r="180"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470</v>
          </cell>
          <cell r="CC180">
            <v>470</v>
          </cell>
          <cell r="CD180">
            <v>0</v>
          </cell>
          <cell r="CE180">
            <v>470</v>
          </cell>
        </row>
        <row r="181"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-3487.2600000000093</v>
          </cell>
          <cell r="CC181">
            <v>-3487.2600000000093</v>
          </cell>
          <cell r="CD181">
            <v>0</v>
          </cell>
          <cell r="CE181">
            <v>-3487.2600000000093</v>
          </cell>
        </row>
        <row r="182"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-810.6820000000298</v>
          </cell>
          <cell r="CC182">
            <v>-810.6820000000298</v>
          </cell>
          <cell r="CD182">
            <v>9.3132257461547852E-10</v>
          </cell>
          <cell r="CE182">
            <v>-810.68199999909848</v>
          </cell>
        </row>
        <row r="183"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64619.819999999949</v>
          </cell>
          <cell r="CC183">
            <v>64619.819999999949</v>
          </cell>
          <cell r="CD183">
            <v>3.4924596548080444E-10</v>
          </cell>
          <cell r="CE183">
            <v>64619.820000000298</v>
          </cell>
        </row>
        <row r="184"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-59721</v>
          </cell>
          <cell r="CC184">
            <v>-59721</v>
          </cell>
          <cell r="CD184">
            <v>0</v>
          </cell>
          <cell r="CE184">
            <v>-59721</v>
          </cell>
        </row>
        <row r="185"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-2217.4679999998771</v>
          </cell>
          <cell r="CC185">
            <v>-2217.4679999998771</v>
          </cell>
          <cell r="CD185">
            <v>1.3969838619232178E-9</v>
          </cell>
          <cell r="CE185">
            <v>-2217.4679999984801</v>
          </cell>
        </row>
        <row r="186"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3.7252902984619141E-9</v>
          </cell>
          <cell r="CE186">
            <v>3.7252902984619141E-9</v>
          </cell>
        </row>
        <row r="187"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</row>
        <row r="188"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</row>
        <row r="189">
          <cell r="BQ189">
            <v>37987</v>
          </cell>
          <cell r="BR189">
            <v>38018</v>
          </cell>
          <cell r="BS189">
            <v>38047</v>
          </cell>
          <cell r="BT189">
            <v>38078</v>
          </cell>
          <cell r="BU189">
            <v>38108</v>
          </cell>
          <cell r="BV189">
            <v>38139</v>
          </cell>
          <cell r="BW189">
            <v>38169</v>
          </cell>
          <cell r="BX189">
            <v>38200</v>
          </cell>
          <cell r="BY189">
            <v>38231</v>
          </cell>
          <cell r="BZ189">
            <v>38261</v>
          </cell>
          <cell r="CA189">
            <v>38292</v>
          </cell>
          <cell r="CB189">
            <v>38322</v>
          </cell>
          <cell r="CC189" t="str">
            <v>YTD</v>
          </cell>
          <cell r="CD189" t="str">
            <v xml:space="preserve">Frcst </v>
          </cell>
          <cell r="CE189" t="str">
            <v xml:space="preserve">Total </v>
          </cell>
        </row>
        <row r="190"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45.764963000000002</v>
          </cell>
          <cell r="CC190">
            <v>45.764963000000002</v>
          </cell>
          <cell r="CD190">
            <v>0</v>
          </cell>
          <cell r="CE190">
            <v>45.764962999999966</v>
          </cell>
        </row>
        <row r="191"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22.004999999999999</v>
          </cell>
          <cell r="CC191">
            <v>22.004999999999999</v>
          </cell>
          <cell r="CD191">
            <v>0</v>
          </cell>
          <cell r="CE191">
            <v>22.004999999999999</v>
          </cell>
        </row>
        <row r="192"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</row>
        <row r="193"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</row>
        <row r="194"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</row>
        <row r="195"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</row>
        <row r="196"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</row>
        <row r="197"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</row>
        <row r="198"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</row>
        <row r="199"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-3.3333333334439885E-4</v>
          </cell>
          <cell r="CC199">
            <v>-3.3333333334439885E-4</v>
          </cell>
          <cell r="CD199">
            <v>1.7053025658242404E-13</v>
          </cell>
          <cell r="CE199">
            <v>-3.333333331738686E-4</v>
          </cell>
        </row>
        <row r="200"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</row>
        <row r="201"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</row>
        <row r="202"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</row>
        <row r="203"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</row>
        <row r="204"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</row>
        <row r="205"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-836.95244647999971</v>
          </cell>
          <cell r="CC205">
            <v>-836.95244647999971</v>
          </cell>
          <cell r="CD205">
            <v>-1.8189894035458565E-12</v>
          </cell>
          <cell r="CE205">
            <v>-836.95244648000153</v>
          </cell>
        </row>
        <row r="206"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-1059.7268924999962</v>
          </cell>
          <cell r="CC206">
            <v>-1059.7268924999962</v>
          </cell>
          <cell r="CD206">
            <v>0</v>
          </cell>
          <cell r="CE206">
            <v>-1059.7268924999953</v>
          </cell>
        </row>
        <row r="207"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3.8999999999987267E-2</v>
          </cell>
          <cell r="CC207">
            <v>3.8999999999987267E-2</v>
          </cell>
          <cell r="CD207">
            <v>6.8212102632969618E-13</v>
          </cell>
          <cell r="CE207">
            <v>3.9000000000669388E-2</v>
          </cell>
        </row>
        <row r="208"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-44.512000000000285</v>
          </cell>
          <cell r="CC208">
            <v>-44.512000000000285</v>
          </cell>
          <cell r="CD208">
            <v>1.0231815394945443E-12</v>
          </cell>
          <cell r="CE208">
            <v>-44.511999999999261</v>
          </cell>
        </row>
        <row r="209"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23.54400000000004</v>
          </cell>
          <cell r="CC209">
            <v>23.54400000000004</v>
          </cell>
          <cell r="CD209">
            <v>-1.7053025658242404E-13</v>
          </cell>
          <cell r="CE209">
            <v>23.543999999999869</v>
          </cell>
        </row>
        <row r="210"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</row>
        <row r="211"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</row>
        <row r="212"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</row>
        <row r="213"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</row>
        <row r="214"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</row>
        <row r="215"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</row>
        <row r="216"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</row>
        <row r="217"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</row>
        <row r="218"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-85.873000000000005</v>
          </cell>
          <cell r="CC218">
            <v>-85.873000000000005</v>
          </cell>
          <cell r="CD218">
            <v>4.1211478674085811E-13</v>
          </cell>
          <cell r="CE218">
            <v>-85.872999999999593</v>
          </cell>
        </row>
        <row r="219"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283.66250000000002</v>
          </cell>
          <cell r="CC219">
            <v>283.66250000000002</v>
          </cell>
          <cell r="CD219">
            <v>0</v>
          </cell>
          <cell r="CE219">
            <v>283.66249999999945</v>
          </cell>
        </row>
        <row r="220"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7.0000000000000284E-2</v>
          </cell>
          <cell r="CC220">
            <v>7.0000000000000284E-2</v>
          </cell>
          <cell r="CD220">
            <v>-7.1054273576010019E-15</v>
          </cell>
          <cell r="CE220">
            <v>6.9999999999993179E-2</v>
          </cell>
        </row>
        <row r="221"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-76.431999999999988</v>
          </cell>
          <cell r="CC221">
            <v>-76.431999999999988</v>
          </cell>
          <cell r="CD221">
            <v>1.9895196601282805E-13</v>
          </cell>
          <cell r="CE221">
            <v>-76.431999999999789</v>
          </cell>
        </row>
        <row r="222"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-0.28300000000000125</v>
          </cell>
          <cell r="CC222">
            <v>-0.28300000000000125</v>
          </cell>
          <cell r="CD222">
            <v>-1.4210854715202004E-14</v>
          </cell>
          <cell r="CE222">
            <v>-0.28300000000001546</v>
          </cell>
        </row>
        <row r="223"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263.74600000000009</v>
          </cell>
          <cell r="CC223">
            <v>263.74600000000009</v>
          </cell>
          <cell r="CD223">
            <v>-9.0949470177292824E-13</v>
          </cell>
          <cell r="CE223">
            <v>263.74599999999919</v>
          </cell>
        </row>
        <row r="224"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283.86391304692688</v>
          </cell>
          <cell r="CC224">
            <v>283.86391304692688</v>
          </cell>
          <cell r="CD224">
            <v>-3.1832314562052488E-12</v>
          </cell>
          <cell r="CE224">
            <v>283.8639130469237</v>
          </cell>
        </row>
        <row r="225"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-75.595315552874922</v>
          </cell>
          <cell r="CC225">
            <v>-75.595315552874922</v>
          </cell>
          <cell r="CD225">
            <v>0</v>
          </cell>
          <cell r="CE225">
            <v>-75.595315552874922</v>
          </cell>
        </row>
        <row r="226"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</row>
        <row r="227"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-58.08</v>
          </cell>
          <cell r="CB227">
            <v>-60.015999999999991</v>
          </cell>
          <cell r="CC227">
            <v>-118.09599999999999</v>
          </cell>
          <cell r="CD227">
            <v>0</v>
          </cell>
          <cell r="CE227">
            <v>-118.09599999999999</v>
          </cell>
        </row>
        <row r="228"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</row>
        <row r="229"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</row>
        <row r="230"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</row>
        <row r="231"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</row>
        <row r="232"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-58.079999999998108</v>
          </cell>
          <cell r="CB232">
            <v>-1316.6956118192757</v>
          </cell>
          <cell r="CC232">
            <v>-1374.7756118192738</v>
          </cell>
          <cell r="CD232">
            <v>4.0017766878008842E-11</v>
          </cell>
          <cell r="CE232">
            <v>-1374.7756118192337</v>
          </cell>
        </row>
        <row r="233"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</row>
        <row r="234"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</row>
        <row r="235"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67.769963000000075</v>
          </cell>
          <cell r="CC235">
            <v>67.769963000000075</v>
          </cell>
          <cell r="CD235">
            <v>5.6843418860808015E-13</v>
          </cell>
          <cell r="CE235">
            <v>67.769963000000644</v>
          </cell>
        </row>
        <row r="236"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-3.3333333334439885E-4</v>
          </cell>
          <cell r="CC236">
            <v>-3.3333333334439885E-4</v>
          </cell>
          <cell r="CD236">
            <v>3.979039320256561E-13</v>
          </cell>
          <cell r="CE236">
            <v>-3.3333333294649492E-4</v>
          </cell>
        </row>
        <row r="237"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-1719.818838979998</v>
          </cell>
          <cell r="CC237">
            <v>-1719.818838979998</v>
          </cell>
          <cell r="CD237">
            <v>-7.2759576141834259E-12</v>
          </cell>
          <cell r="CE237">
            <v>-1719.8188389800052</v>
          </cell>
        </row>
        <row r="238"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187.10100000000023</v>
          </cell>
          <cell r="CC238">
            <v>187.10100000000023</v>
          </cell>
          <cell r="CD238">
            <v>-5.6843418860808015E-13</v>
          </cell>
          <cell r="CE238">
            <v>187.10099999999966</v>
          </cell>
        </row>
        <row r="239"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208.26859749405185</v>
          </cell>
          <cell r="CC239">
            <v>208.26859749405185</v>
          </cell>
          <cell r="CD239">
            <v>-5.0022208597511053E-12</v>
          </cell>
          <cell r="CE239">
            <v>208.26859749404684</v>
          </cell>
        </row>
        <row r="240"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-1256.6796118192797</v>
          </cell>
          <cell r="CC240">
            <v>-1256.6796118192797</v>
          </cell>
          <cell r="CD240">
            <v>-2.1827872842550278E-11</v>
          </cell>
          <cell r="CE240">
            <v>-1256.6796118193015</v>
          </cell>
        </row>
        <row r="241"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</row>
        <row r="242"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</row>
        <row r="243"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-1256.6796118192797</v>
          </cell>
          <cell r="CC243">
            <v>-1256.6796118192797</v>
          </cell>
          <cell r="CD243">
            <v>-2.1827872842550278E-11</v>
          </cell>
          <cell r="CE243">
            <v>-1256.6796118193015</v>
          </cell>
        </row>
        <row r="244"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</row>
        <row r="245"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-58.080000000000382</v>
          </cell>
          <cell r="CB245">
            <v>-60.016000000000076</v>
          </cell>
          <cell r="CC245">
            <v>-118.09600000000046</v>
          </cell>
          <cell r="CD245">
            <v>2.7284841053187847E-12</v>
          </cell>
          <cell r="CE245">
            <v>-118.09599999999773</v>
          </cell>
        </row>
        <row r="246"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-58.079999999998108</v>
          </cell>
          <cell r="CB246">
            <v>-1316.6956118192793</v>
          </cell>
          <cell r="CC246">
            <v>-1374.7756118192774</v>
          </cell>
          <cell r="CD246">
            <v>-1.4551915228366852E-11</v>
          </cell>
          <cell r="CE246">
            <v>-1374.775611819292</v>
          </cell>
        </row>
        <row r="247">
          <cell r="BQ247" t="str">
            <v>OK</v>
          </cell>
          <cell r="BR247" t="str">
            <v>OK</v>
          </cell>
          <cell r="BS247" t="str">
            <v>OK</v>
          </cell>
          <cell r="BT247" t="str">
            <v>OK</v>
          </cell>
          <cell r="BU247" t="str">
            <v>OK</v>
          </cell>
          <cell r="BV247" t="str">
            <v>OK</v>
          </cell>
          <cell r="BW247" t="str">
            <v>OK</v>
          </cell>
          <cell r="BX247" t="str">
            <v>OK</v>
          </cell>
          <cell r="BY247" t="str">
            <v>OK</v>
          </cell>
          <cell r="BZ247" t="str">
            <v>OK</v>
          </cell>
          <cell r="CA247" t="str">
            <v>OK</v>
          </cell>
          <cell r="CB247" t="str">
            <v>OK</v>
          </cell>
          <cell r="CC247" t="str">
            <v>OK</v>
          </cell>
          <cell r="CD247" t="str">
            <v>OK</v>
          </cell>
          <cell r="CE247" t="str">
            <v>OK</v>
          </cell>
        </row>
        <row r="249"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-1550</v>
          </cell>
          <cell r="CC249">
            <v>-1550</v>
          </cell>
          <cell r="CD249">
            <v>0</v>
          </cell>
          <cell r="CE249">
            <v>-1550</v>
          </cell>
        </row>
        <row r="250"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</row>
        <row r="251"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</row>
        <row r="252"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</row>
        <row r="253"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</row>
        <row r="254"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</row>
        <row r="255"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</row>
        <row r="256"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</row>
        <row r="257"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-1550</v>
          </cell>
          <cell r="CC257">
            <v>-1550</v>
          </cell>
          <cell r="CD257">
            <v>0</v>
          </cell>
          <cell r="CE257">
            <v>-1550</v>
          </cell>
        </row>
        <row r="259"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46.175000000000182</v>
          </cell>
          <cell r="CC259">
            <v>46.175000000000182</v>
          </cell>
          <cell r="CD259">
            <v>9.0949470177292824E-13</v>
          </cell>
          <cell r="CE259">
            <v>46.175000000001091</v>
          </cell>
        </row>
        <row r="260"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-211.11200000000025</v>
          </cell>
          <cell r="CC260">
            <v>-211.11200000000025</v>
          </cell>
          <cell r="CD260">
            <v>0</v>
          </cell>
          <cell r="CE260">
            <v>-211.11200000000031</v>
          </cell>
        </row>
        <row r="261"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46.142000000000095</v>
          </cell>
          <cell r="CC261">
            <v>46.142000000000095</v>
          </cell>
          <cell r="CD261">
            <v>0</v>
          </cell>
          <cell r="CE261">
            <v>46.142000000000053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Business Unit Report"/>
      <sheetName val="Weekly"/>
    </sheetNames>
    <sheetDataSet>
      <sheetData sheetId="0"/>
      <sheetData sheetId="1" refreshError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Open"/>
      <sheetName val="PPXLSaveData0"/>
      <sheetName val="Confidential Material"/>
      <sheetName val="NIM Summary"/>
      <sheetName val="Amort Summary"/>
      <sheetName val="Reg Asset Amort"/>
      <sheetName val="Reg Asset RY Only"/>
      <sheetName val="Prices"/>
      <sheetName val="Wind Integration costs"/>
      <sheetName val="Transmission"/>
      <sheetName val="HR HA Costs"/>
      <sheetName val="Hopkins Avg Hour Ahead"/>
      <sheetName val="Goldendale BPA Imbalance Charge"/>
      <sheetName val="Sec_Nov06 thru Jan08"/>
      <sheetName val="Goldendale Klickitat Cost"/>
      <sheetName val="Hopkins Prepaid Transm"/>
      <sheetName val="Peaking Summary"/>
      <sheetName val="Peaking Costs"/>
      <sheetName val="Exch 2007Calc"/>
      <sheetName val="MiDC Capacity Calc"/>
      <sheetName val="Small Contract Adj"/>
      <sheetName val="PG&amp;E"/>
      <sheetName val="Fixed Gas 4 Power Contracts"/>
      <sheetName val="Tenaska Gas Rev"/>
      <sheetName val="Goldendale"/>
      <sheetName val="Fred1"/>
      <sheetName val="NWP System Notice"/>
      <sheetName val="Encogen"/>
      <sheetName val="Encogen Costs"/>
      <sheetName val="557 TYE 9.30.07"/>
      <sheetName val="557 Orders Reclassified"/>
      <sheetName val="CPP_Payments"/>
      <sheetName val="Douglas Stlmt"/>
      <sheetName val="MidC 2008 2009"/>
      <sheetName val="Wells power cost"/>
      <sheetName val="Rocky Reach"/>
      <sheetName val="Rock Island"/>
      <sheetName val="RI RR Debt"/>
      <sheetName val="RR&amp;RI 1.08Debt UpdateperChelan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WORKING DATA"/>
      <sheetName val="LBR"/>
      <sheetName val="SC"/>
      <sheetName val="MTL"/>
      <sheetName val="PIVOT SUM"/>
      <sheetName val="backup"/>
      <sheetName val="SUMMARY"/>
      <sheetName val="SUM"/>
      <sheetName val="DIRECT"/>
      <sheetName val="ALLOW"/>
      <sheetName val="EQUIP"/>
      <sheetName val="EARTH"/>
      <sheetName val="SITE"/>
      <sheetName val="PILES"/>
      <sheetName val="BUILD"/>
      <sheetName val="MASONRY"/>
      <sheetName val="CONCRETE"/>
      <sheetName val="STEEL"/>
      <sheetName val="SIDING"/>
      <sheetName val="FP"/>
      <sheetName val="DUCT"/>
      <sheetName val="PIPE"/>
      <sheetName val="Hydro"/>
      <sheetName val="Tie-ins"/>
      <sheetName val="UG Piping"/>
      <sheetName val="LB Piping"/>
      <sheetName val="SB Piping"/>
      <sheetName val="SB Alloy"/>
      <sheetName val="LB Alloy"/>
      <sheetName val="FWeld CS"/>
      <sheetName val="FWeld SS"/>
      <sheetName val="INSUL"/>
      <sheetName val="INSTR"/>
      <sheetName val="SUM(elec)"/>
      <sheetName val="GROUND"/>
      <sheetName val="UG"/>
      <sheetName val="AG"/>
      <sheetName val="INS WIRE"/>
      <sheetName val="POW WIRE"/>
      <sheetName val="INS TERM"/>
      <sheetName val="POW TERM"/>
      <sheetName val="ELE EQP"/>
      <sheetName val="LIGHT"/>
      <sheetName val="TRACE"/>
      <sheetName val="TEST"/>
      <sheetName val="REWORK"/>
      <sheetName val="PAINT"/>
      <sheetName val="SCAFF"/>
      <sheetName val="FIREWATCH"/>
      <sheetName val="INDIRECT"/>
      <sheetName val="ALLOCATIONS"/>
      <sheetName val="CS LABOR"/>
      <sheetName val="TEMP FAC"/>
      <sheetName val="PREM PAY"/>
      <sheetName val="CR FRINGES"/>
      <sheetName val="PAY TAXES"/>
      <sheetName val="NONPAY TAX"/>
      <sheetName val="SM TOOLS"/>
      <sheetName val="CONSUM"/>
      <sheetName val="CONST EQUIP"/>
      <sheetName val="CE (Details)"/>
      <sheetName val="FIELD STAFF"/>
      <sheetName val="ESCALATION"/>
      <sheetName val="DEMO"/>
      <sheetName val="MANPOWER"/>
      <sheetName val="DESIGN ALLOW"/>
      <sheetName val="BL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/>
      <sheetData sheetId="66" refreshError="1"/>
      <sheetData sheetId="6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al"/>
      <sheetName val="Manual"/>
      <sheetName val="FAQ"/>
      <sheetName val="Questionnaire"/>
      <sheetName val="GE Data"/>
      <sheetName val="Customer Data"/>
      <sheetName val="PartsFlow"/>
      <sheetName val="Offer Comp."/>
      <sheetName val="Self Perf. Chart"/>
      <sheetName val="Accumulated Offer"/>
      <sheetName val="YearByYear"/>
      <sheetName val="Self-Perf Itemization"/>
      <sheetName val="Offer Comp. Chart"/>
      <sheetName val="Questionnaire_Output"/>
      <sheetName val="PartsData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7">
          <cell r="F67">
            <v>0</v>
          </cell>
        </row>
      </sheetData>
      <sheetData sheetId="5" refreshError="1">
        <row r="10">
          <cell r="F10">
            <v>2007</v>
          </cell>
        </row>
        <row r="11">
          <cell r="F11" t="str">
            <v>Q2</v>
          </cell>
        </row>
        <row r="12">
          <cell r="F12">
            <v>10</v>
          </cell>
        </row>
        <row r="13">
          <cell r="F13">
            <v>1</v>
          </cell>
        </row>
        <row r="14">
          <cell r="F14">
            <v>0</v>
          </cell>
        </row>
        <row r="20">
          <cell r="F20" t="str">
            <v>Hours</v>
          </cell>
        </row>
        <row r="48">
          <cell r="F48">
            <v>12000</v>
          </cell>
        </row>
        <row r="49">
          <cell r="F49">
            <v>24000</v>
          </cell>
        </row>
        <row r="50">
          <cell r="F50">
            <v>48000</v>
          </cell>
        </row>
        <row r="57">
          <cell r="B57" t="str">
            <v>Turbine Identification</v>
          </cell>
        </row>
        <row r="58">
          <cell r="C58">
            <v>4000</v>
          </cell>
          <cell r="E58">
            <v>12000</v>
          </cell>
          <cell r="F58">
            <v>0</v>
          </cell>
          <cell r="G58">
            <v>0</v>
          </cell>
          <cell r="H58">
            <v>0</v>
          </cell>
          <cell r="I58" t="str">
            <v>Yes</v>
          </cell>
        </row>
        <row r="59">
          <cell r="I59" t="str">
            <v>Yes</v>
          </cell>
        </row>
        <row r="60">
          <cell r="I60" t="str">
            <v>Yes</v>
          </cell>
        </row>
        <row r="61">
          <cell r="I61" t="str">
            <v>Yes</v>
          </cell>
        </row>
        <row r="62">
          <cell r="I62" t="str">
            <v>Yes</v>
          </cell>
        </row>
        <row r="63">
          <cell r="I63" t="str">
            <v>Yes</v>
          </cell>
        </row>
        <row r="64">
          <cell r="I64" t="str">
            <v>Yes</v>
          </cell>
        </row>
        <row r="65">
          <cell r="I65" t="str">
            <v>Yes</v>
          </cell>
        </row>
        <row r="68">
          <cell r="B68" t="str">
            <v>Enter by how many gas turbines the steam turbines(s) get fed and select with which gas turbine the outage should be performed.</v>
          </cell>
        </row>
        <row r="70">
          <cell r="B70" t="str">
            <v>Steam Turbine History</v>
          </cell>
        </row>
        <row r="72">
          <cell r="D72" t="str">
            <v>Steam Turbine</v>
          </cell>
          <cell r="E72" t="str">
            <v>Fed by how many Gas Turbines?</v>
          </cell>
          <cell r="F72" t="str">
            <v>Outage with which GT?</v>
          </cell>
        </row>
        <row r="73">
          <cell r="D73" t="str">
            <v>Steam Turbine 1</v>
          </cell>
          <cell r="E73">
            <v>1</v>
          </cell>
          <cell r="F73">
            <v>297760</v>
          </cell>
        </row>
        <row r="74">
          <cell r="D74" t="str">
            <v>Steam Turbine 2</v>
          </cell>
        </row>
        <row r="75">
          <cell r="D75" t="str">
            <v>Steam Turbine 3</v>
          </cell>
        </row>
        <row r="76">
          <cell r="D76" t="str">
            <v>Steam Turbine 4</v>
          </cell>
        </row>
        <row r="77">
          <cell r="D77" t="str">
            <v>Steam Turbine 5</v>
          </cell>
        </row>
        <row r="78">
          <cell r="D78" t="str">
            <v>Steam Turbine 6</v>
          </cell>
        </row>
        <row r="79">
          <cell r="D79" t="str">
            <v>Steam Turbine 7</v>
          </cell>
        </row>
        <row r="80">
          <cell r="D80" t="str">
            <v>Steam Turbine 8</v>
          </cell>
        </row>
        <row r="81">
          <cell r="G81">
            <v>1</v>
          </cell>
        </row>
        <row r="88">
          <cell r="I88">
            <v>37440</v>
          </cell>
        </row>
        <row r="92">
          <cell r="B92" t="str">
            <v>10P ST MINOR PARTS &amp; CONS.</v>
          </cell>
        </row>
        <row r="96">
          <cell r="B96" t="str">
            <v>20P ST MINOR PARTS &amp; CONS.</v>
          </cell>
        </row>
        <row r="100">
          <cell r="B100" t="str">
            <v>30P ST MINOR PARTS &amp; CONS.</v>
          </cell>
        </row>
        <row r="104">
          <cell r="B104" t="str">
            <v>40P ST MINOR PARTS &amp; CONS.</v>
          </cell>
          <cell r="C104" t="str">
            <v>n/a</v>
          </cell>
          <cell r="E104" t="str">
            <v>n/a</v>
          </cell>
        </row>
        <row r="105">
          <cell r="C105" t="str">
            <v>n/a</v>
          </cell>
          <cell r="E105" t="str">
            <v>n/a</v>
          </cell>
        </row>
        <row r="109">
          <cell r="C109">
            <v>0</v>
          </cell>
          <cell r="E109">
            <v>4</v>
          </cell>
        </row>
        <row r="110">
          <cell r="C110">
            <v>0</v>
          </cell>
          <cell r="E110">
            <v>3</v>
          </cell>
        </row>
        <row r="111">
          <cell r="C111">
            <v>0</v>
          </cell>
          <cell r="E111">
            <v>3</v>
          </cell>
        </row>
        <row r="112">
          <cell r="C112">
            <v>0</v>
          </cell>
          <cell r="E112">
            <v>3</v>
          </cell>
        </row>
        <row r="114">
          <cell r="C114">
            <v>0</v>
          </cell>
          <cell r="E114">
            <v>3</v>
          </cell>
        </row>
        <row r="115">
          <cell r="C115">
            <v>0</v>
          </cell>
          <cell r="E115">
            <v>3</v>
          </cell>
        </row>
        <row r="116">
          <cell r="B116" t="str">
            <v>BUCKETS: STAGE 3</v>
          </cell>
          <cell r="C116">
            <v>0</v>
          </cell>
          <cell r="D116">
            <v>3</v>
          </cell>
          <cell r="E116">
            <v>3</v>
          </cell>
          <cell r="F116">
            <v>251552</v>
          </cell>
          <cell r="G116">
            <v>251552</v>
          </cell>
          <cell r="H116">
            <v>2520493.6</v>
          </cell>
          <cell r="I116">
            <v>2520493.6</v>
          </cell>
        </row>
        <row r="117">
          <cell r="C117">
            <v>0</v>
          </cell>
          <cell r="E117">
            <v>2</v>
          </cell>
        </row>
        <row r="118">
          <cell r="C118">
            <v>0</v>
          </cell>
          <cell r="E118">
            <v>2</v>
          </cell>
        </row>
        <row r="119">
          <cell r="B119" t="str">
            <v>NOZZLES: STAGE 3</v>
          </cell>
          <cell r="C119">
            <v>0</v>
          </cell>
          <cell r="D119">
            <v>3</v>
          </cell>
          <cell r="E119">
            <v>3</v>
          </cell>
          <cell r="F119">
            <v>56864</v>
          </cell>
          <cell r="G119">
            <v>56864</v>
          </cell>
          <cell r="H119">
            <v>1642250.4000000001</v>
          </cell>
          <cell r="I119">
            <v>1642250.4000000001</v>
          </cell>
        </row>
        <row r="120">
          <cell r="C120">
            <v>0</v>
          </cell>
          <cell r="E120">
            <v>2</v>
          </cell>
        </row>
        <row r="121">
          <cell r="C121">
            <v>0</v>
          </cell>
          <cell r="E121">
            <v>2</v>
          </cell>
        </row>
        <row r="122">
          <cell r="B122" t="str">
            <v>SHROUDS: STAGE 3</v>
          </cell>
          <cell r="C122">
            <v>0</v>
          </cell>
          <cell r="D122">
            <v>3</v>
          </cell>
          <cell r="E122">
            <v>3</v>
          </cell>
          <cell r="F122">
            <v>73159.199999999997</v>
          </cell>
          <cell r="G122">
            <v>73159.199999999997</v>
          </cell>
          <cell r="H122">
            <v>467299.2</v>
          </cell>
          <cell r="I122">
            <v>467299.2</v>
          </cell>
        </row>
        <row r="132">
          <cell r="B132" t="str">
            <v>FUEL NOZZLE ASMBY</v>
          </cell>
        </row>
        <row r="133">
          <cell r="B133" t="str">
            <v>COMBUSTION LINERS</v>
          </cell>
        </row>
        <row r="134">
          <cell r="B134" t="str">
            <v>TRANSITION PIECES</v>
          </cell>
        </row>
        <row r="135">
          <cell r="B135" t="str">
            <v>FUEL NOZZLE TIPS</v>
          </cell>
        </row>
        <row r="137">
          <cell r="B137" t="str">
            <v>BUCKETS: STAGE 1</v>
          </cell>
        </row>
        <row r="138">
          <cell r="B138" t="str">
            <v>BUCKETS: STAGE 2</v>
          </cell>
        </row>
        <row r="139">
          <cell r="B139" t="str">
            <v>BUCKETS: STAGE 3</v>
          </cell>
          <cell r="C139" t="str">
            <v>Leave in GT</v>
          </cell>
          <cell r="D139" t="str">
            <v>Repair</v>
          </cell>
          <cell r="E139" t="str">
            <v>Repair</v>
          </cell>
          <cell r="F139" t="str">
            <v>Repair</v>
          </cell>
          <cell r="G139" t="str">
            <v>Repair</v>
          </cell>
          <cell r="H139" t="str">
            <v>Repair</v>
          </cell>
          <cell r="I139" t="str">
            <v>Repair</v>
          </cell>
        </row>
        <row r="140">
          <cell r="B140" t="str">
            <v>NOZZLES: STAGE 1</v>
          </cell>
        </row>
        <row r="141">
          <cell r="B141" t="str">
            <v>NOZZLES: STAGE 2</v>
          </cell>
        </row>
        <row r="142">
          <cell r="B142" t="str">
            <v>NOZZLES: STAGE 3</v>
          </cell>
          <cell r="C142" t="str">
            <v>Leave in GT</v>
          </cell>
          <cell r="D142" t="str">
            <v>Repair</v>
          </cell>
          <cell r="E142" t="str">
            <v>Repair</v>
          </cell>
          <cell r="F142" t="str">
            <v>Repair</v>
          </cell>
          <cell r="G142" t="str">
            <v>Repair</v>
          </cell>
          <cell r="H142" t="str">
            <v>Repair</v>
          </cell>
          <cell r="I142" t="str">
            <v>Repair</v>
          </cell>
        </row>
        <row r="143">
          <cell r="B143" t="str">
            <v>SHROUDS: STAGE 1</v>
          </cell>
        </row>
        <row r="144">
          <cell r="B144" t="str">
            <v>SHROUDS: STAGE 2</v>
          </cell>
        </row>
        <row r="145">
          <cell r="B145" t="str">
            <v>SHROUDS: STAGE 3</v>
          </cell>
          <cell r="C145" t="str">
            <v>Leave in GT</v>
          </cell>
          <cell r="D145" t="str">
            <v>Repair</v>
          </cell>
          <cell r="E145" t="str">
            <v>Repair</v>
          </cell>
          <cell r="F145" t="str">
            <v>Repair</v>
          </cell>
          <cell r="G145" t="str">
            <v>Repair</v>
          </cell>
          <cell r="H145" t="str">
            <v>Repair</v>
          </cell>
          <cell r="I145" t="str">
            <v>Repair</v>
          </cell>
        </row>
        <row r="152">
          <cell r="I152" t="str">
            <v>BUCKETS: STAGE 3</v>
          </cell>
        </row>
        <row r="153">
          <cell r="B153" t="str">
            <v>Total Intervals</v>
          </cell>
          <cell r="I153">
            <v>3</v>
          </cell>
        </row>
        <row r="154">
          <cell r="I154">
            <v>0</v>
          </cell>
        </row>
        <row r="161">
          <cell r="B161">
            <v>0</v>
          </cell>
        </row>
        <row r="162">
          <cell r="B162" t="str">
            <v>Inventory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 t="str">
            <v>No Part</v>
          </cell>
          <cell r="H162" t="str">
            <v>No Part</v>
          </cell>
          <cell r="I162" t="str">
            <v>No Part</v>
          </cell>
        </row>
        <row r="163">
          <cell r="C163" t="str">
            <v>No Part</v>
          </cell>
          <cell r="D163" t="str">
            <v>No Part</v>
          </cell>
          <cell r="E163" t="str">
            <v>No Part</v>
          </cell>
          <cell r="F163" t="str">
            <v>No Part</v>
          </cell>
          <cell r="G163" t="str">
            <v>No Part</v>
          </cell>
          <cell r="H163" t="str">
            <v>No Part</v>
          </cell>
          <cell r="I163" t="str">
            <v>No Part</v>
          </cell>
        </row>
        <row r="164">
          <cell r="C164" t="str">
            <v>No Part</v>
          </cell>
          <cell r="D164" t="str">
            <v>No Part</v>
          </cell>
          <cell r="E164" t="str">
            <v>No Part</v>
          </cell>
          <cell r="F164" t="str">
            <v>No Part</v>
          </cell>
          <cell r="G164" t="str">
            <v>No Part</v>
          </cell>
          <cell r="H164" t="str">
            <v>No Part</v>
          </cell>
          <cell r="I164" t="str">
            <v>No Part</v>
          </cell>
        </row>
        <row r="165">
          <cell r="C165" t="str">
            <v>No Part</v>
          </cell>
          <cell r="D165" t="str">
            <v>No Part</v>
          </cell>
          <cell r="E165" t="str">
            <v>No Part</v>
          </cell>
          <cell r="F165" t="str">
            <v>No Part</v>
          </cell>
          <cell r="G165" t="str">
            <v>No Part</v>
          </cell>
          <cell r="H165" t="str">
            <v>No Part</v>
          </cell>
          <cell r="I165" t="str">
            <v>No Part</v>
          </cell>
        </row>
        <row r="166">
          <cell r="C166" t="str">
            <v>No Part</v>
          </cell>
          <cell r="D166" t="str">
            <v>No Part</v>
          </cell>
          <cell r="E166" t="str">
            <v>No Part</v>
          </cell>
          <cell r="F166" t="str">
            <v>No Part</v>
          </cell>
          <cell r="G166" t="str">
            <v>No Part</v>
          </cell>
          <cell r="H166" t="str">
            <v>No Part</v>
          </cell>
          <cell r="I166" t="str">
            <v>No Part</v>
          </cell>
        </row>
        <row r="167">
          <cell r="C167" t="str">
            <v>No Part</v>
          </cell>
          <cell r="D167" t="str">
            <v>No Part</v>
          </cell>
          <cell r="E167" t="str">
            <v>No Part</v>
          </cell>
          <cell r="F167" t="str">
            <v>No Part</v>
          </cell>
          <cell r="G167" t="str">
            <v>No Part</v>
          </cell>
          <cell r="H167" t="str">
            <v>No Part</v>
          </cell>
          <cell r="I167" t="str">
            <v>No Part</v>
          </cell>
        </row>
        <row r="168">
          <cell r="C168" t="str">
            <v>No Part</v>
          </cell>
          <cell r="D168" t="str">
            <v>No Part</v>
          </cell>
          <cell r="E168" t="str">
            <v>No Part</v>
          </cell>
          <cell r="F168" t="str">
            <v>No Part</v>
          </cell>
          <cell r="G168" t="str">
            <v>No Part</v>
          </cell>
          <cell r="H168" t="str">
            <v>No Part</v>
          </cell>
          <cell r="I168" t="str">
            <v>No Part</v>
          </cell>
        </row>
        <row r="169">
          <cell r="C169" t="str">
            <v>No Part</v>
          </cell>
          <cell r="D169" t="str">
            <v>No Part</v>
          </cell>
          <cell r="E169" t="str">
            <v>No Part</v>
          </cell>
          <cell r="F169" t="str">
            <v>No Part</v>
          </cell>
          <cell r="G169" t="str">
            <v>No Part</v>
          </cell>
          <cell r="H169" t="str">
            <v>No Part</v>
          </cell>
          <cell r="I169" t="str">
            <v>No Part</v>
          </cell>
        </row>
        <row r="174">
          <cell r="E174" t="str">
            <v>NOZZLES: STAGE 3</v>
          </cell>
          <cell r="H174" t="str">
            <v>SHROUDS: STAGE 3</v>
          </cell>
        </row>
        <row r="175">
          <cell r="B175" t="str">
            <v>Total Intervals</v>
          </cell>
          <cell r="E175">
            <v>3</v>
          </cell>
          <cell r="H175">
            <v>3</v>
          </cell>
        </row>
        <row r="176">
          <cell r="E176">
            <v>0</v>
          </cell>
          <cell r="H176">
            <v>0</v>
          </cell>
        </row>
        <row r="183">
          <cell r="B183">
            <v>0</v>
          </cell>
        </row>
        <row r="184">
          <cell r="B184" t="str">
            <v>Inventory 1</v>
          </cell>
          <cell r="C184" t="str">
            <v>No Part</v>
          </cell>
          <cell r="D184" t="str">
            <v>No Part</v>
          </cell>
          <cell r="E184" t="str">
            <v>No Part</v>
          </cell>
          <cell r="F184" t="str">
            <v>No Part</v>
          </cell>
          <cell r="G184" t="str">
            <v>No Part</v>
          </cell>
          <cell r="H184" t="str">
            <v>No Part</v>
          </cell>
        </row>
        <row r="185">
          <cell r="C185" t="str">
            <v>No Part</v>
          </cell>
          <cell r="D185" t="str">
            <v>No Part</v>
          </cell>
          <cell r="E185" t="str">
            <v>No Part</v>
          </cell>
          <cell r="F185" t="str">
            <v>No Part</v>
          </cell>
          <cell r="G185" t="str">
            <v>No Part</v>
          </cell>
          <cell r="H185" t="str">
            <v>No Part</v>
          </cell>
        </row>
        <row r="186">
          <cell r="C186" t="str">
            <v>No Part</v>
          </cell>
          <cell r="D186" t="str">
            <v>No Part</v>
          </cell>
          <cell r="E186" t="str">
            <v>No Part</v>
          </cell>
          <cell r="F186" t="str">
            <v>No Part</v>
          </cell>
          <cell r="G186" t="str">
            <v>No Part</v>
          </cell>
          <cell r="H186" t="str">
            <v>No Part</v>
          </cell>
        </row>
        <row r="187">
          <cell r="C187" t="str">
            <v>No Part</v>
          </cell>
          <cell r="D187" t="str">
            <v>No Part</v>
          </cell>
          <cell r="E187" t="str">
            <v>No Part</v>
          </cell>
          <cell r="F187" t="str">
            <v>No Part</v>
          </cell>
          <cell r="G187" t="str">
            <v>No Part</v>
          </cell>
          <cell r="H187" t="str">
            <v>No Part</v>
          </cell>
        </row>
        <row r="188">
          <cell r="C188" t="str">
            <v>No Part</v>
          </cell>
          <cell r="D188" t="str">
            <v>No Part</v>
          </cell>
          <cell r="E188" t="str">
            <v>No Part</v>
          </cell>
          <cell r="F188" t="str">
            <v>No Part</v>
          </cell>
          <cell r="G188" t="str">
            <v>No Part</v>
          </cell>
          <cell r="H188" t="str">
            <v>No Part</v>
          </cell>
        </row>
        <row r="189">
          <cell r="C189" t="str">
            <v>No Part</v>
          </cell>
          <cell r="D189" t="str">
            <v>No Part</v>
          </cell>
          <cell r="E189" t="str">
            <v>No Part</v>
          </cell>
          <cell r="F189" t="str">
            <v>No Part</v>
          </cell>
          <cell r="G189" t="str">
            <v>No Part</v>
          </cell>
          <cell r="H189" t="str">
            <v>No Part</v>
          </cell>
        </row>
        <row r="190">
          <cell r="C190" t="str">
            <v>No Part</v>
          </cell>
          <cell r="D190" t="str">
            <v>No Part</v>
          </cell>
          <cell r="E190" t="str">
            <v>No Part</v>
          </cell>
          <cell r="F190" t="str">
            <v>No Part</v>
          </cell>
          <cell r="G190" t="str">
            <v>No Part</v>
          </cell>
          <cell r="H190" t="str">
            <v>No Part</v>
          </cell>
        </row>
        <row r="191">
          <cell r="C191" t="str">
            <v>No Part</v>
          </cell>
          <cell r="D191" t="str">
            <v>No Part</v>
          </cell>
          <cell r="E191" t="str">
            <v>No Part</v>
          </cell>
          <cell r="F191" t="str">
            <v>No Part</v>
          </cell>
          <cell r="G191" t="str">
            <v>No Part</v>
          </cell>
          <cell r="H191" t="str">
            <v>No Part</v>
          </cell>
        </row>
        <row r="194">
          <cell r="B194" t="str">
            <v>Operational Spares: Enter your assumed rate, in dollars. (OP Spares are not scheduled like other parts. GE usually assumes a replenishment rate of 10% per year.) [OP Spares may include Gas Turbine (GT) and Steam Turbine (ST-G) OP Spares, Load Gear (LD GEA</v>
          </cell>
        </row>
        <row r="196">
          <cell r="B196" t="str">
            <v>OP Spares Replenishment</v>
          </cell>
        </row>
        <row r="197">
          <cell r="D197" t="str">
            <v>Year</v>
          </cell>
          <cell r="E197" t="str">
            <v>Standard</v>
          </cell>
          <cell r="F197" t="str">
            <v>Customer Input</v>
          </cell>
        </row>
        <row r="198">
          <cell r="D198">
            <v>2007</v>
          </cell>
          <cell r="E198">
            <v>0</v>
          </cell>
        </row>
        <row r="199">
          <cell r="D199">
            <v>2008</v>
          </cell>
          <cell r="E199">
            <v>0</v>
          </cell>
        </row>
        <row r="200">
          <cell r="D200">
            <v>2009</v>
          </cell>
          <cell r="E200">
            <v>0</v>
          </cell>
        </row>
        <row r="201">
          <cell r="D201">
            <v>2010</v>
          </cell>
          <cell r="E201">
            <v>0</v>
          </cell>
        </row>
        <row r="202">
          <cell r="D202">
            <v>2011</v>
          </cell>
          <cell r="E202">
            <v>0</v>
          </cell>
        </row>
        <row r="203">
          <cell r="D203">
            <v>2012</v>
          </cell>
          <cell r="E203">
            <v>0</v>
          </cell>
        </row>
        <row r="204">
          <cell r="D204">
            <v>2013</v>
          </cell>
          <cell r="E204">
            <v>0</v>
          </cell>
        </row>
        <row r="205">
          <cell r="D205">
            <v>2014</v>
          </cell>
          <cell r="E205">
            <v>0</v>
          </cell>
        </row>
        <row r="206">
          <cell r="D206">
            <v>2015</v>
          </cell>
          <cell r="E206">
            <v>0</v>
          </cell>
        </row>
        <row r="207">
          <cell r="D207">
            <v>2016</v>
          </cell>
          <cell r="E207">
            <v>0</v>
          </cell>
        </row>
        <row r="208">
          <cell r="D208">
            <v>2017</v>
          </cell>
          <cell r="E208">
            <v>0</v>
          </cell>
        </row>
        <row r="209">
          <cell r="D209">
            <v>2018</v>
          </cell>
          <cell r="E209">
            <v>0</v>
          </cell>
        </row>
        <row r="210">
          <cell r="D210">
            <v>2019</v>
          </cell>
          <cell r="E210">
            <v>0</v>
          </cell>
        </row>
        <row r="211">
          <cell r="D211">
            <v>2020</v>
          </cell>
          <cell r="E211">
            <v>0</v>
          </cell>
        </row>
        <row r="212">
          <cell r="D212">
            <v>2021</v>
          </cell>
          <cell r="E212">
            <v>0</v>
          </cell>
        </row>
        <row r="213">
          <cell r="D213">
            <v>2022</v>
          </cell>
          <cell r="E213">
            <v>0</v>
          </cell>
        </row>
        <row r="214">
          <cell r="D214">
            <v>2023</v>
          </cell>
          <cell r="E214">
            <v>0</v>
          </cell>
        </row>
        <row r="215">
          <cell r="D215">
            <v>2024</v>
          </cell>
          <cell r="E215">
            <v>0</v>
          </cell>
        </row>
        <row r="216">
          <cell r="D216">
            <v>2025</v>
          </cell>
          <cell r="E216">
            <v>0</v>
          </cell>
        </row>
        <row r="224">
          <cell r="F224">
            <v>0</v>
          </cell>
        </row>
        <row r="231">
          <cell r="F231">
            <v>0</v>
          </cell>
        </row>
        <row r="243">
          <cell r="F243">
            <v>171000</v>
          </cell>
        </row>
        <row r="247">
          <cell r="G247">
            <v>0</v>
          </cell>
        </row>
      </sheetData>
      <sheetData sheetId="6" refreshError="1">
        <row r="7">
          <cell r="D7" t="str">
            <v>INITIAL</v>
          </cell>
        </row>
        <row r="9">
          <cell r="B9" t="str">
            <v>297760: FFH - Analysis Start to Interval End</v>
          </cell>
          <cell r="E9">
            <v>12000</v>
          </cell>
          <cell r="F9">
            <v>13000</v>
          </cell>
          <cell r="G9">
            <v>14000</v>
          </cell>
          <cell r="H9">
            <v>15000</v>
          </cell>
          <cell r="I9">
            <v>16000</v>
          </cell>
          <cell r="J9">
            <v>17000</v>
          </cell>
          <cell r="K9">
            <v>18000</v>
          </cell>
          <cell r="L9">
            <v>19000</v>
          </cell>
          <cell r="M9">
            <v>20000</v>
          </cell>
          <cell r="N9">
            <v>21000</v>
          </cell>
          <cell r="O9">
            <v>22000</v>
          </cell>
          <cell r="P9">
            <v>23000</v>
          </cell>
          <cell r="Q9">
            <v>24000</v>
          </cell>
          <cell r="R9">
            <v>25000</v>
          </cell>
          <cell r="S9">
            <v>26000</v>
          </cell>
          <cell r="T9">
            <v>27000</v>
          </cell>
          <cell r="U9">
            <v>28000</v>
          </cell>
          <cell r="V9">
            <v>29000</v>
          </cell>
          <cell r="W9">
            <v>30000</v>
          </cell>
          <cell r="X9">
            <v>31000</v>
          </cell>
          <cell r="Y9">
            <v>32000</v>
          </cell>
          <cell r="Z9">
            <v>33000</v>
          </cell>
          <cell r="AA9">
            <v>34000</v>
          </cell>
          <cell r="AB9">
            <v>35000</v>
          </cell>
          <cell r="AC9">
            <v>36000</v>
          </cell>
          <cell r="AD9">
            <v>37000</v>
          </cell>
          <cell r="AE9">
            <v>38000</v>
          </cell>
          <cell r="AF9">
            <v>39000</v>
          </cell>
          <cell r="AG9">
            <v>40000</v>
          </cell>
          <cell r="AH9">
            <v>41000</v>
          </cell>
          <cell r="AI9">
            <v>42000</v>
          </cell>
          <cell r="AJ9">
            <v>43000</v>
          </cell>
          <cell r="AK9">
            <v>44000</v>
          </cell>
          <cell r="AL9">
            <v>45000</v>
          </cell>
          <cell r="AM9">
            <v>46000</v>
          </cell>
          <cell r="AN9">
            <v>47000</v>
          </cell>
          <cell r="AO9">
            <v>48000</v>
          </cell>
          <cell r="AP9">
            <v>49000</v>
          </cell>
          <cell r="AQ9">
            <v>50000</v>
          </cell>
          <cell r="AR9">
            <v>51000</v>
          </cell>
          <cell r="AS9">
            <v>52000</v>
          </cell>
          <cell r="AT9">
            <v>53000</v>
          </cell>
          <cell r="AU9">
            <v>54000</v>
          </cell>
          <cell r="AV9">
            <v>55000</v>
          </cell>
          <cell r="AW9">
            <v>56000</v>
          </cell>
          <cell r="AX9">
            <v>57000</v>
          </cell>
          <cell r="AY9">
            <v>58000</v>
          </cell>
          <cell r="AZ9">
            <v>59000</v>
          </cell>
          <cell r="BA9">
            <v>60000</v>
          </cell>
          <cell r="BB9">
            <v>61000</v>
          </cell>
          <cell r="BC9">
            <v>62000</v>
          </cell>
          <cell r="BD9">
            <v>63000</v>
          </cell>
          <cell r="BE9">
            <v>64000</v>
          </cell>
          <cell r="BF9">
            <v>65000</v>
          </cell>
          <cell r="BG9">
            <v>66000</v>
          </cell>
          <cell r="BH9">
            <v>67000</v>
          </cell>
          <cell r="BI9">
            <v>68000</v>
          </cell>
          <cell r="BJ9">
            <v>69000</v>
          </cell>
          <cell r="BK9">
            <v>70000</v>
          </cell>
          <cell r="BL9">
            <v>71000</v>
          </cell>
          <cell r="BM9">
            <v>72000</v>
          </cell>
          <cell r="BN9">
            <v>73000</v>
          </cell>
          <cell r="BO9">
            <v>74000</v>
          </cell>
          <cell r="BP9">
            <v>75000</v>
          </cell>
          <cell r="BQ9">
            <v>76000</v>
          </cell>
          <cell r="BR9">
            <v>77000</v>
          </cell>
          <cell r="BS9">
            <v>78000</v>
          </cell>
          <cell r="BT9">
            <v>79000</v>
          </cell>
          <cell r="BU9">
            <v>80000</v>
          </cell>
          <cell r="BV9">
            <v>81000</v>
          </cell>
          <cell r="BW9">
            <v>82000</v>
          </cell>
          <cell r="BX9">
            <v>83000</v>
          </cell>
        </row>
        <row r="10">
          <cell r="F10" t="str">
            <v>CI</v>
          </cell>
          <cell r="R10" t="str">
            <v>HGP</v>
          </cell>
          <cell r="AD10" t="str">
            <v>CI</v>
          </cell>
          <cell r="AP10" t="str">
            <v>MI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34">
          <cell r="B34" t="str">
            <v>FUEL NOZZLE ASMBY</v>
          </cell>
          <cell r="D34" t="str">
            <v>O1i0</v>
          </cell>
          <cell r="F34" t="str">
            <v>O2i0</v>
          </cell>
          <cell r="R34" t="str">
            <v>O1i1</v>
          </cell>
        </row>
        <row r="42">
          <cell r="D42" t="str">
            <v>O2i0</v>
          </cell>
          <cell r="E42" t="str">
            <v>O2i0</v>
          </cell>
          <cell r="F42" t="str">
            <v>O1i1</v>
          </cell>
          <cell r="G42" t="str">
            <v>O1i1</v>
          </cell>
          <cell r="H42" t="str">
            <v>O1i1</v>
          </cell>
          <cell r="I42" t="str">
            <v>O1i1</v>
          </cell>
          <cell r="J42" t="str">
            <v>O1i1</v>
          </cell>
          <cell r="K42" t="str">
            <v>O1i1</v>
          </cell>
          <cell r="L42" t="str">
            <v>O1i1</v>
          </cell>
          <cell r="M42" t="str">
            <v>O1i1</v>
          </cell>
          <cell r="N42" t="str">
            <v>O1i1</v>
          </cell>
          <cell r="O42" t="str">
            <v>O1i1</v>
          </cell>
          <cell r="P42" t="str">
            <v>O1i1</v>
          </cell>
          <cell r="Q42" t="str">
            <v>O1i1</v>
          </cell>
          <cell r="R42" t="str">
            <v>O2i1</v>
          </cell>
        </row>
        <row r="51">
          <cell r="F51">
            <v>1</v>
          </cell>
          <cell r="R51">
            <v>1</v>
          </cell>
        </row>
        <row r="53">
          <cell r="B53" t="str">
            <v>COMBUSTION LINERS</v>
          </cell>
          <cell r="D53" t="str">
            <v>O1i0</v>
          </cell>
          <cell r="F53" t="str">
            <v>O2i0</v>
          </cell>
          <cell r="R53" t="str">
            <v>O1i1</v>
          </cell>
        </row>
        <row r="61">
          <cell r="D61" t="str">
            <v>O2i0</v>
          </cell>
          <cell r="E61" t="str">
            <v>O2i0</v>
          </cell>
          <cell r="F61" t="str">
            <v>O1i1</v>
          </cell>
          <cell r="G61" t="str">
            <v>O1i1</v>
          </cell>
          <cell r="H61" t="str">
            <v>O1i1</v>
          </cell>
          <cell r="I61" t="str">
            <v>O1i1</v>
          </cell>
          <cell r="J61" t="str">
            <v>O1i1</v>
          </cell>
          <cell r="K61" t="str">
            <v>O1i1</v>
          </cell>
          <cell r="L61" t="str">
            <v>O1i1</v>
          </cell>
          <cell r="M61" t="str">
            <v>O1i1</v>
          </cell>
          <cell r="N61" t="str">
            <v>O1i1</v>
          </cell>
          <cell r="O61" t="str">
            <v>O1i1</v>
          </cell>
          <cell r="P61" t="str">
            <v>O1i1</v>
          </cell>
          <cell r="Q61" t="str">
            <v>O1i1</v>
          </cell>
          <cell r="R61" t="str">
            <v>O2i1</v>
          </cell>
        </row>
        <row r="70">
          <cell r="F70">
            <v>1</v>
          </cell>
          <cell r="R70">
            <v>1</v>
          </cell>
        </row>
        <row r="72">
          <cell r="B72" t="str">
            <v>TRANSITION PIECES</v>
          </cell>
          <cell r="D72" t="str">
            <v>O1i0</v>
          </cell>
          <cell r="F72" t="str">
            <v>O2i0</v>
          </cell>
          <cell r="R72" t="str">
            <v>O1i1</v>
          </cell>
        </row>
        <row r="80">
          <cell r="D80" t="str">
            <v>O2i0</v>
          </cell>
          <cell r="E80" t="str">
            <v>O2i0</v>
          </cell>
          <cell r="F80" t="str">
            <v>O1i1</v>
          </cell>
          <cell r="G80" t="str">
            <v>O1i1</v>
          </cell>
          <cell r="H80" t="str">
            <v>O1i1</v>
          </cell>
          <cell r="I80" t="str">
            <v>O1i1</v>
          </cell>
          <cell r="J80" t="str">
            <v>O1i1</v>
          </cell>
          <cell r="K80" t="str">
            <v>O1i1</v>
          </cell>
          <cell r="L80" t="str">
            <v>O1i1</v>
          </cell>
          <cell r="M80" t="str">
            <v>O1i1</v>
          </cell>
          <cell r="N80" t="str">
            <v>O1i1</v>
          </cell>
          <cell r="O80" t="str">
            <v>O1i1</v>
          </cell>
          <cell r="P80" t="str">
            <v>O1i1</v>
          </cell>
          <cell r="Q80" t="str">
            <v>O1i1</v>
          </cell>
          <cell r="R80" t="str">
            <v>O2i1</v>
          </cell>
        </row>
        <row r="89">
          <cell r="F89">
            <v>1</v>
          </cell>
          <cell r="R89">
            <v>1</v>
          </cell>
        </row>
        <row r="91">
          <cell r="B91" t="str">
            <v>FUEL NOZZLE TIPS</v>
          </cell>
          <cell r="D91" t="str">
            <v>O1i0</v>
          </cell>
          <cell r="F91" t="str">
            <v>O2i0</v>
          </cell>
          <cell r="R91" t="str">
            <v>O1i1</v>
          </cell>
        </row>
        <row r="99">
          <cell r="D99" t="str">
            <v>O2i0</v>
          </cell>
          <cell r="E99" t="str">
            <v>O2i0</v>
          </cell>
          <cell r="F99" t="str">
            <v>O1i1</v>
          </cell>
          <cell r="G99" t="str">
            <v>O1i1</v>
          </cell>
          <cell r="H99" t="str">
            <v>O1i1</v>
          </cell>
          <cell r="I99" t="str">
            <v>O1i1</v>
          </cell>
          <cell r="J99" t="str">
            <v>O1i1</v>
          </cell>
          <cell r="K99" t="str">
            <v>O1i1</v>
          </cell>
          <cell r="L99" t="str">
            <v>O1i1</v>
          </cell>
          <cell r="M99" t="str">
            <v>O1i1</v>
          </cell>
          <cell r="N99" t="str">
            <v>O1i1</v>
          </cell>
          <cell r="O99" t="str">
            <v>O1i1</v>
          </cell>
          <cell r="P99" t="str">
            <v>O1i1</v>
          </cell>
          <cell r="Q99" t="str">
            <v>O1i1</v>
          </cell>
          <cell r="R99" t="str">
            <v>O2i1</v>
          </cell>
        </row>
        <row r="108">
          <cell r="F108">
            <v>1</v>
          </cell>
          <cell r="R108">
            <v>1</v>
          </cell>
        </row>
        <row r="110">
          <cell r="B110" t="str">
            <v>BUCKETS: STAGE 1</v>
          </cell>
          <cell r="D110" t="str">
            <v>O1i0</v>
          </cell>
          <cell r="R110" t="str">
            <v>N2i0</v>
          </cell>
        </row>
        <row r="118">
          <cell r="R118" t="str">
            <v>O1i1</v>
          </cell>
        </row>
        <row r="126">
          <cell r="R126">
            <v>1</v>
          </cell>
        </row>
        <row r="127">
          <cell r="R127">
            <v>1</v>
          </cell>
        </row>
        <row r="129">
          <cell r="B129" t="str">
            <v>BUCKETS: STAGE 2</v>
          </cell>
          <cell r="D129" t="str">
            <v>O1i0</v>
          </cell>
          <cell r="R129" t="str">
            <v>N2i0</v>
          </cell>
        </row>
        <row r="137">
          <cell r="R137" t="str">
            <v>O1i1</v>
          </cell>
        </row>
        <row r="145">
          <cell r="R145">
            <v>1</v>
          </cell>
        </row>
        <row r="146">
          <cell r="R146">
            <v>1</v>
          </cell>
        </row>
        <row r="148">
          <cell r="B148" t="str">
            <v>BUCKETS: STAGE 3</v>
          </cell>
          <cell r="D148" t="str">
            <v>O1i0</v>
          </cell>
          <cell r="R148" t="str">
            <v>O1i1</v>
          </cell>
        </row>
        <row r="167">
          <cell r="B167" t="str">
            <v>NOZZLES: STAGE 1</v>
          </cell>
          <cell r="D167" t="str">
            <v>O1i0</v>
          </cell>
          <cell r="R167" t="str">
            <v>N2i0</v>
          </cell>
        </row>
        <row r="175">
          <cell r="R175" t="str">
            <v>O1i1</v>
          </cell>
        </row>
        <row r="183">
          <cell r="R183">
            <v>1</v>
          </cell>
        </row>
        <row r="184">
          <cell r="R184">
            <v>1</v>
          </cell>
        </row>
        <row r="186">
          <cell r="B186" t="str">
            <v>NOZZLES: STAGE 2</v>
          </cell>
          <cell r="D186" t="str">
            <v>O1i0</v>
          </cell>
          <cell r="R186" t="str">
            <v>N2i0</v>
          </cell>
        </row>
        <row r="194">
          <cell r="R194" t="str">
            <v>O1i1</v>
          </cell>
        </row>
        <row r="202">
          <cell r="R202">
            <v>1</v>
          </cell>
        </row>
        <row r="203">
          <cell r="R203">
            <v>1</v>
          </cell>
        </row>
        <row r="205">
          <cell r="B205" t="str">
            <v>NOZZLES: STAGE 3</v>
          </cell>
          <cell r="D205" t="str">
            <v>O1i0</v>
          </cell>
          <cell r="R205" t="str">
            <v>O1i1</v>
          </cell>
        </row>
        <row r="224">
          <cell r="B224" t="str">
            <v>SHROUDS: STAGE 1</v>
          </cell>
          <cell r="D224" t="str">
            <v>O1i0</v>
          </cell>
          <cell r="R224" t="str">
            <v>N2i0</v>
          </cell>
        </row>
        <row r="232">
          <cell r="R232" t="str">
            <v>O1i1</v>
          </cell>
        </row>
        <row r="240">
          <cell r="R240">
            <v>1</v>
          </cell>
        </row>
        <row r="241">
          <cell r="R241">
            <v>1</v>
          </cell>
        </row>
        <row r="243">
          <cell r="B243" t="str">
            <v>SHROUDS: STAGE 2</v>
          </cell>
          <cell r="D243" t="str">
            <v>O1i0</v>
          </cell>
          <cell r="R243" t="str">
            <v>O1i1</v>
          </cell>
        </row>
        <row r="262">
          <cell r="B262" t="str">
            <v>SHROUDS: STAGE 3</v>
          </cell>
          <cell r="D262" t="str">
            <v>O1i0</v>
          </cell>
          <cell r="R262" t="str">
            <v>O1i1</v>
          </cell>
        </row>
        <row r="281">
          <cell r="B281" t="str">
            <v>GENERATOR &amp; ST MAJOR</v>
          </cell>
        </row>
        <row r="300">
          <cell r="B300" t="str">
            <v>ST MINOR</v>
          </cell>
        </row>
        <row r="318">
          <cell r="A318" t="b">
            <v>0</v>
          </cell>
        </row>
        <row r="319">
          <cell r="A319" t="b">
            <v>0</v>
          </cell>
        </row>
      </sheetData>
      <sheetData sheetId="7" refreshError="1"/>
      <sheetData sheetId="8" refreshError="1"/>
      <sheetData sheetId="9" refreshError="1">
        <row r="41">
          <cell r="D41" t="str">
            <v>INITIAL</v>
          </cell>
        </row>
        <row r="45">
          <cell r="D45">
            <v>0</v>
          </cell>
        </row>
        <row r="52">
          <cell r="D52">
            <v>1405000</v>
          </cell>
        </row>
        <row r="59">
          <cell r="D5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Technology</v>
          </cell>
          <cell r="B1">
            <v>8</v>
          </cell>
          <cell r="G1" t="str">
            <v>Combustion</v>
          </cell>
          <cell r="H1">
            <v>4</v>
          </cell>
          <cell r="P1" t="str">
            <v>DataStart</v>
          </cell>
        </row>
        <row r="2">
          <cell r="A2" t="str">
            <v>PG6561B</v>
          </cell>
          <cell r="F2" t="str">
            <v>DLN 2.6 Dual Fuel -- 8K CI</v>
          </cell>
        </row>
        <row r="3">
          <cell r="A3" t="str">
            <v>PG6581B</v>
          </cell>
          <cell r="F3" t="str">
            <v>DLN 2.6 Gas Only -- 8K CI</v>
          </cell>
        </row>
        <row r="4">
          <cell r="A4" t="str">
            <v>PG7121EA</v>
          </cell>
          <cell r="F4" t="str">
            <v>DLN 2.6 Dual Fuel - 12K EL Class C  CI (FINAL)</v>
          </cell>
        </row>
        <row r="5">
          <cell r="A5" t="str">
            <v>PG9171E</v>
          </cell>
          <cell r="F5" t="str">
            <v>DLN 2.6 Gas Only - 12K EL Class C  CI (FINAL)</v>
          </cell>
        </row>
        <row r="6">
          <cell r="A6" t="str">
            <v>PG6101FA</v>
          </cell>
          <cell r="F6" t="str">
            <v/>
          </cell>
        </row>
        <row r="7">
          <cell r="A7" t="str">
            <v>PG7221FA</v>
          </cell>
          <cell r="F7" t="str">
            <v/>
          </cell>
        </row>
        <row r="8">
          <cell r="A8" t="str">
            <v>PG7231FA+</v>
          </cell>
          <cell r="F8" t="str">
            <v/>
          </cell>
        </row>
        <row r="9">
          <cell r="A9" t="str">
            <v>PG7241FA+e</v>
          </cell>
          <cell r="F9" t="str">
            <v/>
          </cell>
        </row>
        <row r="10">
          <cell r="A10" t="str">
            <v>PG9311FA</v>
          </cell>
        </row>
        <row r="11">
          <cell r="A11" t="str">
            <v>PG9351FA+e</v>
          </cell>
        </row>
        <row r="12">
          <cell r="A12" t="str">
            <v>PG5371PA</v>
          </cell>
        </row>
        <row r="13">
          <cell r="A13" t="str">
            <v/>
          </cell>
        </row>
        <row r="14">
          <cell r="A14" t="str">
            <v>SPA Version 8.0, Rev 2</v>
          </cell>
          <cell r="E14">
            <v>38718</v>
          </cell>
        </row>
        <row r="15">
          <cell r="A15">
            <v>2005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46800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19500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167000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4</v>
          </cell>
          <cell r="J24">
            <v>3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163983</v>
          </cell>
          <cell r="I25">
            <v>2</v>
          </cell>
          <cell r="J25">
            <v>5</v>
          </cell>
          <cell r="K25">
            <v>2019646</v>
          </cell>
        </row>
        <row r="26">
          <cell r="F26">
            <v>0</v>
          </cell>
          <cell r="G26">
            <v>0</v>
          </cell>
          <cell r="H26">
            <v>232708</v>
          </cell>
          <cell r="I26">
            <v>3</v>
          </cell>
          <cell r="J26">
            <v>5</v>
          </cell>
          <cell r="K26">
            <v>1979475</v>
          </cell>
        </row>
        <row r="27">
          <cell r="F27">
            <v>0</v>
          </cell>
          <cell r="G27">
            <v>0</v>
          </cell>
          <cell r="H27">
            <v>14599</v>
          </cell>
          <cell r="I27">
            <v>3</v>
          </cell>
          <cell r="J27">
            <v>3</v>
          </cell>
          <cell r="K27">
            <v>1623361</v>
          </cell>
        </row>
        <row r="28">
          <cell r="F28">
            <v>0</v>
          </cell>
          <cell r="G28">
            <v>0</v>
          </cell>
          <cell r="H28">
            <v>1579011</v>
          </cell>
          <cell r="I28">
            <v>3</v>
          </cell>
          <cell r="J28">
            <v>2</v>
          </cell>
          <cell r="K28">
            <v>4371000</v>
          </cell>
        </row>
        <row r="29">
          <cell r="F29">
            <v>0</v>
          </cell>
          <cell r="G29">
            <v>0</v>
          </cell>
          <cell r="H29">
            <v>373469</v>
          </cell>
          <cell r="I29">
            <v>3</v>
          </cell>
          <cell r="J29">
            <v>3</v>
          </cell>
          <cell r="K29">
            <v>2766984</v>
          </cell>
        </row>
        <row r="30">
          <cell r="F30">
            <v>0</v>
          </cell>
          <cell r="G30">
            <v>0</v>
          </cell>
          <cell r="H30">
            <v>314440</v>
          </cell>
          <cell r="I30">
            <v>3</v>
          </cell>
          <cell r="J30">
            <v>3</v>
          </cell>
          <cell r="K30">
            <v>3150617</v>
          </cell>
        </row>
        <row r="31">
          <cell r="F31">
            <v>0</v>
          </cell>
          <cell r="G31">
            <v>0</v>
          </cell>
          <cell r="H31">
            <v>304224</v>
          </cell>
          <cell r="I31">
            <v>2</v>
          </cell>
          <cell r="J31">
            <v>2</v>
          </cell>
          <cell r="K31">
            <v>2245557</v>
          </cell>
        </row>
        <row r="32">
          <cell r="F32">
            <v>0</v>
          </cell>
          <cell r="G32">
            <v>0</v>
          </cell>
          <cell r="H32">
            <v>396172</v>
          </cell>
          <cell r="I32">
            <v>2</v>
          </cell>
          <cell r="J32">
            <v>2</v>
          </cell>
          <cell r="K32">
            <v>2155734</v>
          </cell>
        </row>
        <row r="33">
          <cell r="F33">
            <v>0</v>
          </cell>
          <cell r="G33">
            <v>0</v>
          </cell>
          <cell r="H33">
            <v>71080</v>
          </cell>
          <cell r="I33">
            <v>3</v>
          </cell>
          <cell r="J33">
            <v>3</v>
          </cell>
          <cell r="K33">
            <v>2052813</v>
          </cell>
        </row>
        <row r="34">
          <cell r="F34">
            <v>0</v>
          </cell>
          <cell r="G34">
            <v>0</v>
          </cell>
          <cell r="H34">
            <v>302972</v>
          </cell>
          <cell r="I34">
            <v>2</v>
          </cell>
          <cell r="J34">
            <v>2</v>
          </cell>
          <cell r="K34">
            <v>980852</v>
          </cell>
        </row>
        <row r="35">
          <cell r="F35">
            <v>0</v>
          </cell>
          <cell r="G35">
            <v>0</v>
          </cell>
          <cell r="H35">
            <v>90499</v>
          </cell>
          <cell r="I35">
            <v>2</v>
          </cell>
          <cell r="J35">
            <v>2</v>
          </cell>
          <cell r="K35">
            <v>682736</v>
          </cell>
        </row>
        <row r="36">
          <cell r="F36">
            <v>0</v>
          </cell>
          <cell r="G36">
            <v>0</v>
          </cell>
          <cell r="H36">
            <v>91449</v>
          </cell>
          <cell r="I36">
            <v>3</v>
          </cell>
          <cell r="J36">
            <v>3</v>
          </cell>
          <cell r="K36">
            <v>584124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59000</v>
          </cell>
        </row>
        <row r="41">
          <cell r="F41">
            <v>3</v>
          </cell>
        </row>
        <row r="44">
          <cell r="G44">
            <v>0</v>
          </cell>
          <cell r="H44">
            <v>0</v>
          </cell>
          <cell r="I44">
            <v>125190</v>
          </cell>
        </row>
        <row r="45">
          <cell r="G45">
            <v>0</v>
          </cell>
          <cell r="H45">
            <v>0</v>
          </cell>
          <cell r="I45">
            <v>310930</v>
          </cell>
        </row>
        <row r="46">
          <cell r="G46">
            <v>0</v>
          </cell>
          <cell r="H46">
            <v>0</v>
          </cell>
          <cell r="I46">
            <v>268790</v>
          </cell>
        </row>
        <row r="47">
          <cell r="G47">
            <v>0</v>
          </cell>
          <cell r="H47">
            <v>0</v>
          </cell>
          <cell r="I47">
            <v>1178792</v>
          </cell>
        </row>
        <row r="48">
          <cell r="G48">
            <v>0</v>
          </cell>
          <cell r="H48">
            <v>0</v>
          </cell>
          <cell r="I48">
            <v>200304</v>
          </cell>
        </row>
        <row r="49">
          <cell r="G49">
            <v>0</v>
          </cell>
          <cell r="H49">
            <v>0</v>
          </cell>
          <cell r="I49">
            <v>497488</v>
          </cell>
        </row>
        <row r="50">
          <cell r="G50">
            <v>0</v>
          </cell>
          <cell r="H50">
            <v>0</v>
          </cell>
          <cell r="I50">
            <v>353807</v>
          </cell>
        </row>
        <row r="51">
          <cell r="G51">
            <v>0</v>
          </cell>
          <cell r="H51">
            <v>0</v>
          </cell>
          <cell r="I51">
            <v>1522194</v>
          </cell>
        </row>
        <row r="52">
          <cell r="G52">
            <v>0</v>
          </cell>
          <cell r="H52">
            <v>0</v>
          </cell>
          <cell r="I52">
            <v>260395.203125</v>
          </cell>
        </row>
        <row r="53">
          <cell r="G53">
            <v>0</v>
          </cell>
          <cell r="H53">
            <v>0</v>
          </cell>
          <cell r="I53">
            <v>646734.375</v>
          </cell>
        </row>
        <row r="54">
          <cell r="G54">
            <v>0</v>
          </cell>
          <cell r="H54">
            <v>0</v>
          </cell>
          <cell r="I54">
            <v>412879</v>
          </cell>
        </row>
        <row r="55">
          <cell r="G55">
            <v>0</v>
          </cell>
          <cell r="H55">
            <v>0</v>
          </cell>
          <cell r="I55">
            <v>1735416</v>
          </cell>
        </row>
        <row r="56">
          <cell r="G56">
            <v>0</v>
          </cell>
          <cell r="H56">
            <v>0</v>
          </cell>
          <cell r="I56">
            <v>320486.40625</v>
          </cell>
        </row>
        <row r="57">
          <cell r="G57">
            <v>0</v>
          </cell>
          <cell r="H57">
            <v>0</v>
          </cell>
          <cell r="I57">
            <v>795980.8125</v>
          </cell>
        </row>
        <row r="58">
          <cell r="G58">
            <v>0</v>
          </cell>
          <cell r="H58">
            <v>0</v>
          </cell>
          <cell r="I58">
            <v>475316</v>
          </cell>
        </row>
        <row r="59">
          <cell r="G59">
            <v>0</v>
          </cell>
          <cell r="H59">
            <v>0</v>
          </cell>
          <cell r="I59">
            <v>1977597</v>
          </cell>
        </row>
        <row r="61">
          <cell r="C61" t="str">
            <v>STDataStart</v>
          </cell>
        </row>
        <row r="266">
          <cell r="I266" t="str">
            <v>IntervalDataStart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Data"/>
      <sheetName val="WorksheetSum"/>
      <sheetName val="WorksheetDet"/>
      <sheetName val="WorksheetDfn"/>
      <sheetName val="PCS8071"/>
      <sheetName val="GraphSum"/>
      <sheetName val="GraphDetailsWO"/>
      <sheetName val="Civil"/>
      <sheetName val="Structural"/>
      <sheetName val="ControlSystems"/>
      <sheetName val="Electrical"/>
      <sheetName val="Equipment"/>
      <sheetName val="Piping"/>
      <sheetName val="Process"/>
      <sheetName val="ProjectManagement"/>
      <sheetName val="AnvilSumReport"/>
      <sheetName val="GraphDollars"/>
      <sheetName val="GraphDetails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ANVIL PROJECT NO.:  BE8071</v>
          </cell>
          <cell r="H2" t="str">
            <v>Period Ending:</v>
          </cell>
          <cell r="I2">
            <v>37554</v>
          </cell>
        </row>
        <row r="3">
          <cell r="A3" t="str">
            <v>PROJECT TITLE:  BP CLEAN GASOLINE PROJECT</v>
          </cell>
          <cell r="H3" t="str">
            <v>Monthly Data Date:</v>
          </cell>
          <cell r="I3">
            <v>37554</v>
          </cell>
        </row>
        <row r="41">
          <cell r="A41" t="str">
            <v>Period Ending</v>
          </cell>
          <cell r="C41">
            <v>37377</v>
          </cell>
          <cell r="D41">
            <v>37408</v>
          </cell>
          <cell r="E41">
            <v>37438</v>
          </cell>
          <cell r="F41">
            <v>37469</v>
          </cell>
          <cell r="G41">
            <v>37500</v>
          </cell>
          <cell r="H41">
            <v>37530</v>
          </cell>
          <cell r="I41">
            <v>37561</v>
          </cell>
          <cell r="J41">
            <v>37591</v>
          </cell>
        </row>
        <row r="42">
          <cell r="A42" t="str">
            <v>Engineering Plan</v>
          </cell>
          <cell r="C42">
            <v>0</v>
          </cell>
          <cell r="D42">
            <v>4.6875E-2</v>
          </cell>
          <cell r="E42">
            <v>0.15625</v>
          </cell>
          <cell r="F42">
            <v>0.8</v>
          </cell>
          <cell r="G42">
            <v>1.6</v>
          </cell>
          <cell r="H42">
            <v>0.19687499999999999</v>
          </cell>
          <cell r="I42">
            <v>0</v>
          </cell>
          <cell r="J42">
            <v>0</v>
          </cell>
        </row>
        <row r="43">
          <cell r="A43" t="str">
            <v>Engineering Actual</v>
          </cell>
          <cell r="C43">
            <v>0</v>
          </cell>
          <cell r="D43">
            <v>4.6875E-2</v>
          </cell>
          <cell r="E43">
            <v>0.15625</v>
          </cell>
          <cell r="F43">
            <v>0.61</v>
          </cell>
          <cell r="G43">
            <v>1.25</v>
          </cell>
          <cell r="H43">
            <v>0.30312499999999998</v>
          </cell>
        </row>
        <row r="44">
          <cell r="A44" t="str">
            <v>Engineering Forecast</v>
          </cell>
          <cell r="I44">
            <v>0.3</v>
          </cell>
          <cell r="J44">
            <v>0.16250000000000001</v>
          </cell>
        </row>
        <row r="45">
          <cell r="A45" t="str">
            <v xml:space="preserve">Plan % </v>
          </cell>
          <cell r="C45">
            <v>0</v>
          </cell>
          <cell r="D45">
            <v>1.5625</v>
          </cell>
          <cell r="E45">
            <v>6.770833333333333</v>
          </cell>
          <cell r="F45">
            <v>40.104166666666671</v>
          </cell>
          <cell r="G45">
            <v>93.4375</v>
          </cell>
          <cell r="H45">
            <v>100</v>
          </cell>
          <cell r="I45">
            <v>100</v>
          </cell>
          <cell r="J45">
            <v>100</v>
          </cell>
        </row>
        <row r="46">
          <cell r="A46" t="str">
            <v xml:space="preserve">Actual % </v>
          </cell>
          <cell r="C46">
            <v>0</v>
          </cell>
          <cell r="D46">
            <v>1.3992537049767491</v>
          </cell>
          <cell r="E46">
            <v>6.0634327215659125</v>
          </cell>
          <cell r="F46">
            <v>28.824626322521031</v>
          </cell>
          <cell r="G46">
            <v>82.840799167412627</v>
          </cell>
          <cell r="H46">
            <v>82.413086232367746</v>
          </cell>
        </row>
        <row r="47">
          <cell r="A47" t="str">
            <v>Forecast %</v>
          </cell>
          <cell r="H47">
            <v>82.413086232367746</v>
          </cell>
          <cell r="I47">
            <v>94.683026584867079</v>
          </cell>
          <cell r="J47">
            <v>100</v>
          </cell>
        </row>
        <row r="52">
          <cell r="A52" t="str">
            <v>Plan Hours</v>
          </cell>
          <cell r="C52">
            <v>0</v>
          </cell>
          <cell r="D52">
            <v>7.5</v>
          </cell>
          <cell r="E52">
            <v>25</v>
          </cell>
          <cell r="F52">
            <v>160</v>
          </cell>
          <cell r="G52">
            <v>256</v>
          </cell>
          <cell r="H52">
            <v>31.5</v>
          </cell>
          <cell r="I52">
            <v>0</v>
          </cell>
          <cell r="J52">
            <v>0</v>
          </cell>
          <cell r="K52">
            <v>480</v>
          </cell>
          <cell r="L52">
            <v>584.00000030000001</v>
          </cell>
        </row>
        <row r="53">
          <cell r="A53" t="str">
            <v>CUM Plan total</v>
          </cell>
          <cell r="C53">
            <v>0</v>
          </cell>
          <cell r="D53">
            <v>7.5</v>
          </cell>
          <cell r="E53">
            <v>32.5</v>
          </cell>
          <cell r="F53">
            <v>192.5</v>
          </cell>
          <cell r="G53">
            <v>448.5</v>
          </cell>
          <cell r="H53">
            <v>480</v>
          </cell>
          <cell r="I53">
            <v>480</v>
          </cell>
          <cell r="J53">
            <v>480</v>
          </cell>
        </row>
        <row r="54">
          <cell r="A54" t="str">
            <v>Percent Comp.</v>
          </cell>
          <cell r="C54">
            <v>0</v>
          </cell>
          <cell r="D54">
            <v>1.5625E-2</v>
          </cell>
          <cell r="E54">
            <v>6.7708333333333329E-2</v>
          </cell>
          <cell r="F54">
            <v>0.40104166666666669</v>
          </cell>
          <cell r="G54">
            <v>0.93437499999999996</v>
          </cell>
          <cell r="H54">
            <v>1</v>
          </cell>
          <cell r="I54">
            <v>1</v>
          </cell>
          <cell r="J54">
            <v>1</v>
          </cell>
        </row>
        <row r="56">
          <cell r="A56" t="str">
            <v>Actual Hours</v>
          </cell>
          <cell r="C56">
            <v>0</v>
          </cell>
          <cell r="D56">
            <v>7.5</v>
          </cell>
          <cell r="E56">
            <v>25</v>
          </cell>
          <cell r="F56">
            <v>122</v>
          </cell>
          <cell r="G56">
            <v>200</v>
          </cell>
          <cell r="H56">
            <v>48.5</v>
          </cell>
          <cell r="K56">
            <v>403</v>
          </cell>
          <cell r="L56">
            <v>397.00000999999997</v>
          </cell>
        </row>
        <row r="57">
          <cell r="A57" t="str">
            <v>CUM Actual total</v>
          </cell>
          <cell r="C57">
            <v>0</v>
          </cell>
          <cell r="D57">
            <v>7.5</v>
          </cell>
          <cell r="E57">
            <v>32.5</v>
          </cell>
          <cell r="F57">
            <v>154.5</v>
          </cell>
          <cell r="G57">
            <v>354.5</v>
          </cell>
          <cell r="H57">
            <v>403</v>
          </cell>
        </row>
        <row r="58">
          <cell r="A58" t="str">
            <v>Percent Comp.</v>
          </cell>
          <cell r="C58">
            <v>0</v>
          </cell>
          <cell r="D58">
            <v>1.3992537049767492E-2</v>
          </cell>
          <cell r="E58">
            <v>6.0634327215659124E-2</v>
          </cell>
          <cell r="F58">
            <v>0.2882462632252103</v>
          </cell>
          <cell r="G58">
            <v>0.82840799167412627</v>
          </cell>
          <cell r="H58">
            <v>0.82413086232367749</v>
          </cell>
          <cell r="I58">
            <v>0</v>
          </cell>
          <cell r="J58">
            <v>0</v>
          </cell>
        </row>
        <row r="60">
          <cell r="A60" t="str">
            <v>Forecast Hours</v>
          </cell>
          <cell r="C60">
            <v>0</v>
          </cell>
          <cell r="D60">
            <v>7.5</v>
          </cell>
          <cell r="E60">
            <v>25</v>
          </cell>
          <cell r="F60">
            <v>122</v>
          </cell>
          <cell r="G60">
            <v>200</v>
          </cell>
          <cell r="H60">
            <v>48.5</v>
          </cell>
          <cell r="I60">
            <v>60</v>
          </cell>
          <cell r="J60">
            <v>26</v>
          </cell>
          <cell r="K60">
            <v>489</v>
          </cell>
          <cell r="L60">
            <v>489.0000101</v>
          </cell>
        </row>
        <row r="61">
          <cell r="A61" t="str">
            <v>CUM Forecast total</v>
          </cell>
          <cell r="C61">
            <v>0</v>
          </cell>
          <cell r="D61">
            <v>7.5</v>
          </cell>
          <cell r="E61">
            <v>32.5</v>
          </cell>
          <cell r="F61">
            <v>154.5</v>
          </cell>
          <cell r="G61">
            <v>354.5</v>
          </cell>
          <cell r="H61">
            <v>403</v>
          </cell>
          <cell r="I61">
            <v>463</v>
          </cell>
          <cell r="J61">
            <v>489</v>
          </cell>
        </row>
        <row r="62">
          <cell r="A62" t="str">
            <v>Percent Comp.</v>
          </cell>
          <cell r="C62">
            <v>0</v>
          </cell>
          <cell r="D62">
            <v>1.3992537049767492E-2</v>
          </cell>
          <cell r="E62">
            <v>6.0634327215659124E-2</v>
          </cell>
          <cell r="F62">
            <v>0.2882462632252103</v>
          </cell>
          <cell r="G62">
            <v>0.82840799167412627</v>
          </cell>
          <cell r="H62">
            <v>0.82413086232367749</v>
          </cell>
          <cell r="I62">
            <v>0.9468302658486708</v>
          </cell>
          <cell r="J62">
            <v>1</v>
          </cell>
        </row>
        <row r="66">
          <cell r="A66" t="str">
            <v>Hours per Month</v>
          </cell>
          <cell r="C66">
            <v>160</v>
          </cell>
          <cell r="D66">
            <v>160</v>
          </cell>
          <cell r="E66">
            <v>160</v>
          </cell>
          <cell r="F66">
            <v>200</v>
          </cell>
          <cell r="G66">
            <v>160</v>
          </cell>
          <cell r="H66">
            <v>160</v>
          </cell>
          <cell r="I66">
            <v>200</v>
          </cell>
          <cell r="J66">
            <v>160</v>
          </cell>
        </row>
        <row r="68">
          <cell r="A68" t="str">
            <v>STAFF PLAN HOURS</v>
          </cell>
          <cell r="B68" t="str">
            <v>Forecast</v>
          </cell>
          <cell r="C68">
            <v>37377</v>
          </cell>
          <cell r="D68">
            <v>37408</v>
          </cell>
          <cell r="E68">
            <v>37438</v>
          </cell>
          <cell r="F68">
            <v>37469</v>
          </cell>
          <cell r="G68">
            <v>37500</v>
          </cell>
          <cell r="H68">
            <v>37530</v>
          </cell>
          <cell r="I68">
            <v>37561</v>
          </cell>
          <cell r="J68">
            <v>37591</v>
          </cell>
        </row>
        <row r="69">
          <cell r="A69" t="str">
            <v>DESCRIPTION</v>
          </cell>
          <cell r="K69" t="str">
            <v>Total</v>
          </cell>
          <cell r="L69" t="str">
            <v>Diff</v>
          </cell>
        </row>
        <row r="71">
          <cell r="A71" t="str">
            <v>Civil Engineering</v>
          </cell>
          <cell r="B71">
            <v>361.0000101</v>
          </cell>
          <cell r="C71">
            <v>0</v>
          </cell>
          <cell r="D71">
            <v>3</v>
          </cell>
          <cell r="E71">
            <v>25</v>
          </cell>
          <cell r="F71">
            <v>122</v>
          </cell>
          <cell r="G71">
            <v>103.5</v>
          </cell>
          <cell r="H71">
            <v>48.5</v>
          </cell>
          <cell r="I71">
            <v>40</v>
          </cell>
          <cell r="J71">
            <v>19</v>
          </cell>
          <cell r="K71">
            <v>361</v>
          </cell>
          <cell r="L71">
            <v>1.0099999997237319E-5</v>
          </cell>
        </row>
        <row r="72">
          <cell r="A72" t="str">
            <v>Civil Design</v>
          </cell>
          <cell r="B72">
            <v>128</v>
          </cell>
          <cell r="C72">
            <v>0</v>
          </cell>
          <cell r="D72">
            <v>4.5</v>
          </cell>
          <cell r="E72">
            <v>0</v>
          </cell>
          <cell r="F72">
            <v>0</v>
          </cell>
          <cell r="G72">
            <v>96.5</v>
          </cell>
          <cell r="H72">
            <v>0</v>
          </cell>
          <cell r="I72">
            <v>20</v>
          </cell>
          <cell r="J72">
            <v>7</v>
          </cell>
          <cell r="K72">
            <v>128</v>
          </cell>
          <cell r="L72">
            <v>0</v>
          </cell>
        </row>
        <row r="74">
          <cell r="A74" t="str">
            <v>TOTAL</v>
          </cell>
          <cell r="B74">
            <v>489.0000101</v>
          </cell>
          <cell r="C74">
            <v>0</v>
          </cell>
          <cell r="D74">
            <v>7.5</v>
          </cell>
          <cell r="E74">
            <v>25</v>
          </cell>
          <cell r="F74">
            <v>122</v>
          </cell>
          <cell r="G74">
            <v>200</v>
          </cell>
          <cell r="H74">
            <v>48.5</v>
          </cell>
          <cell r="I74">
            <v>60</v>
          </cell>
          <cell r="J74">
            <v>26</v>
          </cell>
          <cell r="K74">
            <v>489</v>
          </cell>
          <cell r="L74">
            <v>1.0099999997237319E-5</v>
          </cell>
        </row>
        <row r="78">
          <cell r="A78" t="str">
            <v>STAFF PLAN EQUIVALENTS</v>
          </cell>
          <cell r="B78" t="str">
            <v>Forecast</v>
          </cell>
          <cell r="C78">
            <v>37377</v>
          </cell>
          <cell r="D78">
            <v>37408</v>
          </cell>
          <cell r="E78">
            <v>37438</v>
          </cell>
          <cell r="F78">
            <v>37469</v>
          </cell>
          <cell r="G78">
            <v>37500</v>
          </cell>
          <cell r="H78">
            <v>37530</v>
          </cell>
          <cell r="I78">
            <v>37561</v>
          </cell>
          <cell r="J78">
            <v>37591</v>
          </cell>
        </row>
        <row r="79">
          <cell r="A79" t="str">
            <v>DESCRIPTION</v>
          </cell>
          <cell r="K79" t="str">
            <v>Total</v>
          </cell>
          <cell r="L79" t="str">
            <v>Diff</v>
          </cell>
        </row>
        <row r="81">
          <cell r="A81" t="str">
            <v>Civil Engineering</v>
          </cell>
          <cell r="B81">
            <v>361.0000101</v>
          </cell>
          <cell r="C81">
            <v>0</v>
          </cell>
          <cell r="D81">
            <v>1.8749999999999999E-2</v>
          </cell>
          <cell r="E81">
            <v>0.15625</v>
          </cell>
          <cell r="F81">
            <v>0.61</v>
          </cell>
          <cell r="G81">
            <v>0.64687499999999998</v>
          </cell>
          <cell r="H81">
            <v>0.30312499999999998</v>
          </cell>
          <cell r="I81">
            <v>0.2</v>
          </cell>
          <cell r="J81">
            <v>0.11874999999999999</v>
          </cell>
          <cell r="K81">
            <v>361</v>
          </cell>
          <cell r="L81">
            <v>1.0099999997237319E-5</v>
          </cell>
        </row>
        <row r="82">
          <cell r="A82" t="str">
            <v>Civil Design</v>
          </cell>
          <cell r="B82">
            <v>128</v>
          </cell>
          <cell r="C82">
            <v>0</v>
          </cell>
          <cell r="D82">
            <v>2.8125000000000001E-2</v>
          </cell>
          <cell r="E82">
            <v>0</v>
          </cell>
          <cell r="F82">
            <v>0</v>
          </cell>
          <cell r="G82">
            <v>0.60312500000000002</v>
          </cell>
          <cell r="H82">
            <v>0</v>
          </cell>
          <cell r="I82">
            <v>0.1</v>
          </cell>
          <cell r="J82">
            <v>4.3749999999999997E-2</v>
          </cell>
          <cell r="K82">
            <v>128</v>
          </cell>
          <cell r="L82">
            <v>0</v>
          </cell>
        </row>
        <row r="84">
          <cell r="A84" t="str">
            <v>TOTAL</v>
          </cell>
          <cell r="B84">
            <v>489.0000101</v>
          </cell>
          <cell r="C84">
            <v>0</v>
          </cell>
          <cell r="D84">
            <v>4.6875E-2</v>
          </cell>
          <cell r="E84">
            <v>0.15625</v>
          </cell>
          <cell r="F84">
            <v>0.61</v>
          </cell>
          <cell r="G84">
            <v>1.25</v>
          </cell>
          <cell r="H84">
            <v>0.30312499999999998</v>
          </cell>
          <cell r="I84">
            <v>0.30000000000000004</v>
          </cell>
          <cell r="J84">
            <v>0.16249999999999998</v>
          </cell>
          <cell r="K84">
            <v>489</v>
          </cell>
          <cell r="L84">
            <v>1.0099999997237319E-5</v>
          </cell>
        </row>
        <row r="89">
          <cell r="A89" t="str">
            <v>ORIGINAL PLAN HOURS</v>
          </cell>
          <cell r="B89" t="str">
            <v>Forecast</v>
          </cell>
          <cell r="C89">
            <v>37377</v>
          </cell>
          <cell r="D89">
            <v>37408</v>
          </cell>
          <cell r="E89">
            <v>37438</v>
          </cell>
          <cell r="F89">
            <v>37469</v>
          </cell>
          <cell r="G89">
            <v>37500</v>
          </cell>
          <cell r="H89">
            <v>37530</v>
          </cell>
          <cell r="I89">
            <v>37561</v>
          </cell>
          <cell r="J89">
            <v>37591</v>
          </cell>
        </row>
        <row r="90">
          <cell r="A90" t="str">
            <v>DESCRIPTION</v>
          </cell>
          <cell r="K90" t="str">
            <v>Total</v>
          </cell>
          <cell r="L90" t="str">
            <v>Diff</v>
          </cell>
        </row>
        <row r="92">
          <cell r="A92" t="str">
            <v>Civil Engineering</v>
          </cell>
          <cell r="B92">
            <v>360.0000101</v>
          </cell>
          <cell r="C92">
            <v>0</v>
          </cell>
          <cell r="D92">
            <v>3</v>
          </cell>
          <cell r="E92">
            <v>25</v>
          </cell>
          <cell r="F92">
            <v>140</v>
          </cell>
          <cell r="G92">
            <v>170</v>
          </cell>
          <cell r="H92">
            <v>22</v>
          </cell>
          <cell r="I92">
            <v>0</v>
          </cell>
          <cell r="J92">
            <v>0</v>
          </cell>
          <cell r="K92">
            <v>360</v>
          </cell>
          <cell r="L92">
            <v>1.0099999997237319E-5</v>
          </cell>
        </row>
        <row r="93">
          <cell r="A93" t="str">
            <v>Civil Design</v>
          </cell>
          <cell r="B93">
            <v>120</v>
          </cell>
          <cell r="C93">
            <v>0</v>
          </cell>
          <cell r="D93">
            <v>4.5</v>
          </cell>
          <cell r="E93">
            <v>0</v>
          </cell>
          <cell r="F93">
            <v>20</v>
          </cell>
          <cell r="G93">
            <v>86</v>
          </cell>
          <cell r="H93">
            <v>9.5</v>
          </cell>
          <cell r="I93">
            <v>0</v>
          </cell>
          <cell r="J93">
            <v>0</v>
          </cell>
          <cell r="K93">
            <v>120</v>
          </cell>
          <cell r="L93">
            <v>0</v>
          </cell>
        </row>
        <row r="95">
          <cell r="A95" t="str">
            <v>TOTAL</v>
          </cell>
          <cell r="B95">
            <v>480.0000101</v>
          </cell>
          <cell r="C95">
            <v>0</v>
          </cell>
          <cell r="D95">
            <v>7.5</v>
          </cell>
          <cell r="E95">
            <v>25</v>
          </cell>
          <cell r="F95">
            <v>160</v>
          </cell>
          <cell r="G95">
            <v>256</v>
          </cell>
          <cell r="H95">
            <v>31.5</v>
          </cell>
          <cell r="I95">
            <v>0</v>
          </cell>
          <cell r="J95">
            <v>0</v>
          </cell>
          <cell r="K95">
            <v>480</v>
          </cell>
          <cell r="L95">
            <v>1.0099999997237319E-5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tribution"/>
      <sheetName val="Contents"/>
      <sheetName val="1"/>
      <sheetName val="Summary"/>
      <sheetName val="2"/>
      <sheetName val="Cost"/>
      <sheetName val="3"/>
      <sheetName val="Trend Log"/>
      <sheetName val="4"/>
      <sheetName val="CF Chart"/>
      <sheetName val="Cash Flow_MW"/>
      <sheetName val="5"/>
      <sheetName val="6"/>
      <sheetName val="7"/>
      <sheetName val="Validation"/>
      <sheetName val="WBS"/>
      <sheetName val="CBS"/>
      <sheetName val="PO Log"/>
      <sheetName val="009JC"/>
      <sheetName val="009JJ"/>
      <sheetName val="009N9"/>
      <sheetName val="009SZ"/>
      <sheetName val="Accruals"/>
      <sheetName val="Master Estimate"/>
      <sheetName val="Cash_Flow"/>
      <sheetName val="Escalation"/>
      <sheetName val="Project Summary "/>
      <sheetName val="MSC"/>
      <sheetName val="Photo Voltaic - MSC"/>
      <sheetName val="Warehouse"/>
      <sheetName val="Warehouse Racking"/>
      <sheetName val="Photo Voltaic - Warehouse"/>
      <sheetName val="Sitework"/>
      <sheetName val="Electrical Bldg."/>
      <sheetName val="FF &amp; E"/>
      <sheetName val="Migration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0">
          <cell r="P50">
            <v>1</v>
          </cell>
          <cell r="Q50">
            <v>1</v>
          </cell>
          <cell r="T50">
            <v>2</v>
          </cell>
          <cell r="U50">
            <v>2</v>
          </cell>
        </row>
        <row r="51">
          <cell r="P51">
            <v>545834.30584618624</v>
          </cell>
          <cell r="Q51">
            <v>545834.30584618624</v>
          </cell>
          <cell r="T51">
            <v>545834.30584618624</v>
          </cell>
          <cell r="U51">
            <v>545834.30584618624</v>
          </cell>
        </row>
        <row r="52">
          <cell r="Q52">
            <v>1</v>
          </cell>
          <cell r="R52">
            <v>1</v>
          </cell>
          <cell r="U52">
            <v>2</v>
          </cell>
          <cell r="V52">
            <v>2</v>
          </cell>
        </row>
        <row r="53">
          <cell r="Q53">
            <v>274029.09436019621</v>
          </cell>
          <cell r="R53">
            <v>274029.09436019621</v>
          </cell>
          <cell r="U53">
            <v>274029.09436019621</v>
          </cell>
          <cell r="V53">
            <v>274029.09436019621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Scenario Summary"/>
      <sheetName val="Monthly Cost Summary"/>
      <sheetName val="Exclude MF Scenario=====&gt;"/>
      <sheetName val="Aurora &amp; Non Aurora WHE"/>
      <sheetName val="AURORA Total WHE"/>
      <sheetName val="Pivot Costs WHE"/>
      <sheetName val="Pivot Energy WHE"/>
      <sheetName val="Exclude WHE Scenario=====&gt;"/>
      <sheetName val="Aurora &amp; Non Aurora MF"/>
      <sheetName val="AURORA Total MF"/>
      <sheetName val="Pivot Costs MF"/>
      <sheetName val="Pivot Energy MF"/>
      <sheetName val="Ma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B4" t="str">
            <v>Baker Replacement 1997-2025</v>
          </cell>
          <cell r="C4" t="str">
            <v>Baker Replacement</v>
          </cell>
          <cell r="E4" t="str">
            <v>Baker Replacement</v>
          </cell>
          <cell r="F4">
            <v>555</v>
          </cell>
        </row>
        <row r="5">
          <cell r="B5" t="str">
            <v>BC Hydro Point Roberts 2004-2007</v>
          </cell>
          <cell r="C5" t="str">
            <v>BC Hydro Point Roberts</v>
          </cell>
          <cell r="E5" t="str">
            <v>BC Hydro Point Roberts</v>
          </cell>
          <cell r="F5">
            <v>555</v>
          </cell>
        </row>
        <row r="6">
          <cell r="B6" t="str">
            <v>BC Hydro Point Roberts 2007-2025</v>
          </cell>
          <cell r="C6" t="str">
            <v>BC Hydro Point Roberts</v>
          </cell>
          <cell r="E6" t="str">
            <v>BPA Firm - WNP #3 Exchange</v>
          </cell>
          <cell r="F6">
            <v>555</v>
          </cell>
        </row>
        <row r="7">
          <cell r="B7" t="str">
            <v>BPA Snohomish Conservation  2004-2010</v>
          </cell>
          <cell r="C7" t="str">
            <v>BPA Snohomish Conservation</v>
          </cell>
          <cell r="E7" t="str">
            <v>BPA Snohomish Conservation</v>
          </cell>
          <cell r="F7">
            <v>555</v>
          </cell>
        </row>
        <row r="8">
          <cell r="B8" t="str">
            <v>Canadian EA 2004-2025</v>
          </cell>
          <cell r="C8" t="str">
            <v>Canadian EA</v>
          </cell>
          <cell r="E8" t="str">
            <v>BPA SP Contract</v>
          </cell>
          <cell r="F8">
            <v>555</v>
          </cell>
        </row>
        <row r="9">
          <cell r="B9" t="str">
            <v>Colstrip 1</v>
          </cell>
          <cell r="C9" t="str">
            <v>Colstrip 1&amp;2</v>
          </cell>
          <cell r="E9" t="str">
            <v>Canadian EA</v>
          </cell>
          <cell r="F9">
            <v>555</v>
          </cell>
        </row>
        <row r="10">
          <cell r="B10" t="str">
            <v>Colstrip 2</v>
          </cell>
          <cell r="C10" t="str">
            <v>Colstrip 1&amp;2</v>
          </cell>
          <cell r="E10" t="str">
            <v>Colstrip 1&amp;2</v>
          </cell>
          <cell r="F10">
            <v>501</v>
          </cell>
        </row>
        <row r="11">
          <cell r="B11" t="str">
            <v>Colstrip 3</v>
          </cell>
          <cell r="C11" t="str">
            <v>Colstrip 3&amp;4</v>
          </cell>
          <cell r="E11" t="str">
            <v>Colstrip 3&amp;4</v>
          </cell>
          <cell r="F11">
            <v>501</v>
          </cell>
        </row>
        <row r="12">
          <cell r="B12" t="str">
            <v>Colstrip 4</v>
          </cell>
          <cell r="C12" t="str">
            <v>Colstrip 3&amp;4</v>
          </cell>
          <cell r="E12" t="str">
            <v>Credit Suisse</v>
          </cell>
          <cell r="F12">
            <v>555</v>
          </cell>
        </row>
        <row r="13">
          <cell r="B13" t="str">
            <v xml:space="preserve">Electron </v>
          </cell>
          <cell r="C13" t="str">
            <v>Puget's Hydro</v>
          </cell>
          <cell r="E13" t="str">
            <v>Encogen</v>
          </cell>
          <cell r="F13">
            <v>547</v>
          </cell>
        </row>
        <row r="14">
          <cell r="B14" t="str">
            <v>Encogen 1</v>
          </cell>
          <cell r="C14" t="str">
            <v>Encogen</v>
          </cell>
          <cell r="E14" t="str">
            <v>Fixed OffPeak Contract</v>
          </cell>
          <cell r="F14">
            <v>555</v>
          </cell>
        </row>
        <row r="15">
          <cell r="B15" t="str">
            <v>Frederickson 1</v>
          </cell>
          <cell r="C15" t="str">
            <v>Frederickson 1&amp;2</v>
          </cell>
          <cell r="E15" t="str">
            <v>Fixed OnPeak Contract</v>
          </cell>
          <cell r="F15">
            <v>555</v>
          </cell>
        </row>
        <row r="16">
          <cell r="B16" t="str">
            <v>Frederickson 2</v>
          </cell>
          <cell r="C16" t="str">
            <v>Frederickson 1&amp;2</v>
          </cell>
          <cell r="E16" t="str">
            <v>Fred 1</v>
          </cell>
          <cell r="F16">
            <v>547</v>
          </cell>
        </row>
        <row r="17">
          <cell r="B17" t="str">
            <v>Frederickson Primary</v>
          </cell>
          <cell r="C17" t="str">
            <v>Fred 1</v>
          </cell>
          <cell r="E17" t="str">
            <v>Fred 1</v>
          </cell>
          <cell r="F17">
            <v>547</v>
          </cell>
        </row>
        <row r="18">
          <cell r="B18" t="str">
            <v>Frederickson Duct Firing</v>
          </cell>
          <cell r="C18" t="str">
            <v>Fred 1</v>
          </cell>
          <cell r="E18" t="str">
            <v>Frederickson 1&amp;2</v>
          </cell>
          <cell r="F18">
            <v>547</v>
          </cell>
        </row>
        <row r="19">
          <cell r="B19" t="str">
            <v>Fredonia 1</v>
          </cell>
          <cell r="C19" t="str">
            <v>Fredonia 1&amp;2</v>
          </cell>
          <cell r="E19" t="str">
            <v>Fredonia 1&amp;2</v>
          </cell>
          <cell r="F19">
            <v>547</v>
          </cell>
        </row>
        <row r="20">
          <cell r="B20" t="str">
            <v>Fredonia 2</v>
          </cell>
          <cell r="C20" t="str">
            <v>Fredonia 1&amp;2</v>
          </cell>
          <cell r="E20" t="str">
            <v>Fredonia 3&amp;4</v>
          </cell>
          <cell r="F20">
            <v>547</v>
          </cell>
        </row>
        <row r="21">
          <cell r="B21" t="str">
            <v>Fredonia 3-4</v>
          </cell>
          <cell r="C21" t="str">
            <v>Fredonia 3&amp;4</v>
          </cell>
          <cell r="E21" t="str">
            <v>Goldendale</v>
          </cell>
          <cell r="F21">
            <v>547</v>
          </cell>
        </row>
        <row r="22">
          <cell r="B22" t="str">
            <v>Goldendale Energy Center</v>
          </cell>
          <cell r="C22" t="str">
            <v>Goldendale</v>
          </cell>
          <cell r="E22" t="str">
            <v>Hopkins Ridge Wind</v>
          </cell>
          <cell r="F22">
            <v>555</v>
          </cell>
        </row>
        <row r="23">
          <cell r="B23" t="str">
            <v>Goldendale Duct Firing</v>
          </cell>
          <cell r="C23" t="str">
            <v>Goldendale</v>
          </cell>
          <cell r="E23" t="str">
            <v>Klondike Wind PPA</v>
          </cell>
          <cell r="F23">
            <v>555</v>
          </cell>
        </row>
        <row r="24">
          <cell r="B24" t="str">
            <v>Hopkins Ridge Wind</v>
          </cell>
          <cell r="C24" t="str">
            <v>Hopkins Ridge Wind</v>
          </cell>
          <cell r="E24" t="str">
            <v>Lehman Brothers PPA</v>
          </cell>
          <cell r="F24">
            <v>555</v>
          </cell>
        </row>
        <row r="25">
          <cell r="B25" t="str">
            <v>Lower Baker 1</v>
          </cell>
          <cell r="C25" t="str">
            <v>Puget's Hydro</v>
          </cell>
          <cell r="E25" t="str">
            <v>Market Purchase</v>
          </cell>
          <cell r="F25" t="str">
            <v>555MP</v>
          </cell>
        </row>
        <row r="26">
          <cell r="B26" t="str">
            <v>March Point 1 MRun 2004-2011</v>
          </cell>
          <cell r="C26" t="str">
            <v>QF March Point 1</v>
          </cell>
          <cell r="E26" t="str">
            <v>Market Sale</v>
          </cell>
          <cell r="F26">
            <v>447</v>
          </cell>
        </row>
        <row r="27">
          <cell r="B27" t="str">
            <v>March Point 2 Dis 2004-2011</v>
          </cell>
          <cell r="C27" t="str">
            <v>QF March Point 2</v>
          </cell>
          <cell r="E27" t="str">
            <v>Mid Columbia</v>
          </cell>
          <cell r="F27">
            <v>555</v>
          </cell>
        </row>
        <row r="28">
          <cell r="B28" t="str">
            <v>March Point 2 MRun  2004-2011</v>
          </cell>
          <cell r="C28" t="str">
            <v>QF March Point 2</v>
          </cell>
          <cell r="E28" t="str">
            <v>Mint Farm</v>
          </cell>
          <cell r="F28">
            <v>547</v>
          </cell>
        </row>
        <row r="29">
          <cell r="B29" t="str">
            <v>Market Purchases</v>
          </cell>
          <cell r="C29" t="str">
            <v>Market Purchase</v>
          </cell>
          <cell r="E29" t="str">
            <v>New PSE Resource</v>
          </cell>
          <cell r="F29">
            <v>547</v>
          </cell>
        </row>
        <row r="30">
          <cell r="B30" t="str">
            <v>Market Sales</v>
          </cell>
          <cell r="C30" t="str">
            <v>Market Sale</v>
          </cell>
          <cell r="E30" t="str">
            <v>Nooksack Hydro</v>
          </cell>
          <cell r="F30">
            <v>555</v>
          </cell>
        </row>
        <row r="31">
          <cell r="B31" t="str">
            <v>Northwestern Energy 2004-2010</v>
          </cell>
          <cell r="C31" t="str">
            <v>Northwestern Energy</v>
          </cell>
          <cell r="E31" t="str">
            <v>Northwestern Energy</v>
          </cell>
          <cell r="F31">
            <v>555</v>
          </cell>
        </row>
        <row r="32">
          <cell r="B32" t="str">
            <v>Nooksack Hydro 2004-2008</v>
          </cell>
          <cell r="C32" t="str">
            <v>Nooksack Hydro</v>
          </cell>
          <cell r="E32" t="str">
            <v>PG&amp;E Exchange</v>
          </cell>
          <cell r="F32">
            <v>555</v>
          </cell>
        </row>
        <row r="33">
          <cell r="B33" t="str">
            <v>North Wasco 2004-2012</v>
          </cell>
          <cell r="C33" t="str">
            <v>Wasco Hydro</v>
          </cell>
          <cell r="E33" t="str">
            <v>Powerex OnPeak PPA</v>
          </cell>
          <cell r="F33">
            <v>555</v>
          </cell>
        </row>
        <row r="34">
          <cell r="B34" t="str">
            <v>PG&amp;E Exchange In 2004-2008</v>
          </cell>
          <cell r="C34" t="str">
            <v>PG&amp;E Exchange</v>
          </cell>
          <cell r="E34" t="str">
            <v>PPL 15 year contract</v>
          </cell>
          <cell r="F34">
            <v>555</v>
          </cell>
        </row>
        <row r="35">
          <cell r="B35" t="str">
            <v>PG&amp;E Exchange Out 2004-2008</v>
          </cell>
          <cell r="C35" t="str">
            <v>PG&amp;E Exchange</v>
          </cell>
          <cell r="E35" t="str">
            <v>PR Displacement Product</v>
          </cell>
          <cell r="F35">
            <v>555</v>
          </cell>
        </row>
        <row r="36">
          <cell r="B36" t="str">
            <v>PR Disp Product 2005-2011</v>
          </cell>
          <cell r="C36" t="str">
            <v>PR Displacement Product</v>
          </cell>
          <cell r="E36" t="str">
            <v>PSE Short Term Contracts</v>
          </cell>
          <cell r="F36">
            <v>555</v>
          </cell>
        </row>
        <row r="37">
          <cell r="B37" t="str">
            <v>Priest Rapids</v>
          </cell>
          <cell r="C37" t="str">
            <v>Mid Columbia</v>
          </cell>
          <cell r="E37" t="str">
            <v>Puget's Hydro</v>
          </cell>
          <cell r="F37">
            <v>555</v>
          </cell>
        </row>
        <row r="38">
          <cell r="B38" t="str">
            <v>QF Koma Kulshan Hydro 2004-2025</v>
          </cell>
          <cell r="C38" t="str">
            <v>QF Koma Kulshan Hydro</v>
          </cell>
          <cell r="E38" t="str">
            <v>QF Koma Kulshan Hydro</v>
          </cell>
          <cell r="F38">
            <v>555</v>
          </cell>
        </row>
        <row r="39">
          <cell r="B39" t="str">
            <v>QF PERC 2004-2009</v>
          </cell>
          <cell r="C39" t="str">
            <v>QF PERC</v>
          </cell>
          <cell r="E39" t="str">
            <v>QF March Point 1</v>
          </cell>
          <cell r="F39">
            <v>555</v>
          </cell>
        </row>
        <row r="40">
          <cell r="B40" t="str">
            <v>QF Port Townsend Hydro 2000-2025</v>
          </cell>
          <cell r="C40" t="str">
            <v>QF Port Townsend Hydro</v>
          </cell>
          <cell r="E40" t="str">
            <v>QF March Point 2</v>
          </cell>
          <cell r="F40">
            <v>555</v>
          </cell>
        </row>
        <row r="41">
          <cell r="B41" t="str">
            <v>QF Spokane MSW 2004-2011</v>
          </cell>
          <cell r="C41" t="str">
            <v>QF Spokane MSW</v>
          </cell>
          <cell r="E41" t="str">
            <v>QF PERC</v>
          </cell>
          <cell r="F41">
            <v>555</v>
          </cell>
        </row>
        <row r="42">
          <cell r="B42" t="str">
            <v>QF Sygitowicz 2004-2014</v>
          </cell>
          <cell r="C42" t="str">
            <v>QF Sygitowicz</v>
          </cell>
          <cell r="E42" t="str">
            <v>QF Port Townsend Hydro</v>
          </cell>
          <cell r="F42">
            <v>555</v>
          </cell>
        </row>
        <row r="43">
          <cell r="B43" t="str">
            <v>QF Sygitowicz 2014 - 2025</v>
          </cell>
          <cell r="C43" t="str">
            <v>QF Sygitowicz</v>
          </cell>
          <cell r="E43" t="str">
            <v>QF Spokane MSW</v>
          </cell>
          <cell r="F43">
            <v>555</v>
          </cell>
        </row>
        <row r="44">
          <cell r="B44" t="str">
            <v>QF Twin Falls 2004-2025</v>
          </cell>
          <cell r="C44" t="str">
            <v>QF Twin Falls</v>
          </cell>
          <cell r="E44" t="str">
            <v>QF Sygitowicz</v>
          </cell>
          <cell r="F44">
            <v>555</v>
          </cell>
        </row>
        <row r="45">
          <cell r="B45" t="str">
            <v>QF Weeks Falls 2004-2025</v>
          </cell>
          <cell r="C45" t="str">
            <v>QF Weeks Falls</v>
          </cell>
          <cell r="E45" t="str">
            <v>QF Tenaska</v>
          </cell>
          <cell r="F45">
            <v>555</v>
          </cell>
        </row>
        <row r="46">
          <cell r="B46" t="str">
            <v>Resource Total</v>
          </cell>
          <cell r="C46" t="str">
            <v>Resource Total</v>
          </cell>
          <cell r="E46" t="str">
            <v>QF Twin Falls</v>
          </cell>
          <cell r="F46">
            <v>555</v>
          </cell>
        </row>
        <row r="47">
          <cell r="B47" t="str">
            <v>Rock Island 1</v>
          </cell>
          <cell r="C47" t="str">
            <v>Mid Columbia</v>
          </cell>
          <cell r="E47" t="str">
            <v>QF Weeks Falls</v>
          </cell>
          <cell r="F47">
            <v>555</v>
          </cell>
        </row>
        <row r="48">
          <cell r="B48" t="str">
            <v>Rock Island 2</v>
          </cell>
          <cell r="C48" t="str">
            <v>Mid Columbia</v>
          </cell>
          <cell r="E48" t="str">
            <v>Qualco Dairy Digester</v>
          </cell>
          <cell r="F48">
            <v>555</v>
          </cell>
        </row>
        <row r="49">
          <cell r="B49" t="str">
            <v>Rocky Reach 1-11</v>
          </cell>
          <cell r="C49" t="str">
            <v>Mid Columbia</v>
          </cell>
          <cell r="E49" t="str">
            <v>Sempra PPA</v>
          </cell>
          <cell r="F49">
            <v>555</v>
          </cell>
        </row>
        <row r="50">
          <cell r="B50" t="str">
            <v>Snoqualmie Falls</v>
          </cell>
          <cell r="C50" t="str">
            <v>Puget's Hydro</v>
          </cell>
          <cell r="E50" t="str">
            <v>Sumas</v>
          </cell>
          <cell r="F50">
            <v>547</v>
          </cell>
        </row>
        <row r="51">
          <cell r="B51" t="str">
            <v>Tenaska 2004-2011</v>
          </cell>
          <cell r="C51" t="str">
            <v>QF Tenaska</v>
          </cell>
          <cell r="E51" t="str">
            <v>Tenaska Excess Energy</v>
          </cell>
          <cell r="F51">
            <v>555</v>
          </cell>
        </row>
        <row r="52">
          <cell r="B52" t="str">
            <v>Tenaska Excess Energy 2004-2011</v>
          </cell>
          <cell r="C52" t="str">
            <v>Tenaska Excess Energy</v>
          </cell>
          <cell r="E52" t="str">
            <v>TransAlta Exchange</v>
          </cell>
          <cell r="F52">
            <v>555</v>
          </cell>
        </row>
        <row r="53">
          <cell r="B53" t="str">
            <v>Total</v>
          </cell>
          <cell r="C53" t="str">
            <v>Total</v>
          </cell>
          <cell r="E53" t="str">
            <v>Undistributed Oil/Gas Expenses</v>
          </cell>
          <cell r="F53">
            <v>555</v>
          </cell>
        </row>
        <row r="54">
          <cell r="B54" t="str">
            <v>Total Contract Purchases</v>
          </cell>
          <cell r="C54" t="str">
            <v>Total Contract Purchases</v>
          </cell>
          <cell r="E54" t="str">
            <v>Vanderhaak Dairy</v>
          </cell>
          <cell r="F54">
            <v>555</v>
          </cell>
        </row>
        <row r="55">
          <cell r="B55" t="str">
            <v>Total Contract Sales</v>
          </cell>
          <cell r="C55" t="str">
            <v>Total Contract Sales</v>
          </cell>
          <cell r="E55" t="str">
            <v>Wasco Hydro</v>
          </cell>
          <cell r="F55">
            <v>555</v>
          </cell>
        </row>
        <row r="56">
          <cell r="B56" t="str">
            <v>Upper Baker</v>
          </cell>
          <cell r="C56" t="str">
            <v>Puget's Hydro</v>
          </cell>
          <cell r="E56" t="str">
            <v>Whitehorn 2&amp;3</v>
          </cell>
          <cell r="F56">
            <v>547</v>
          </cell>
        </row>
        <row r="57">
          <cell r="B57" t="str">
            <v xml:space="preserve">Wanapum </v>
          </cell>
          <cell r="C57" t="str">
            <v>Mid Columbia</v>
          </cell>
          <cell r="E57" t="str">
            <v>Wild Horse Expansion</v>
          </cell>
          <cell r="F57">
            <v>555</v>
          </cell>
        </row>
        <row r="58">
          <cell r="B58" t="str">
            <v xml:space="preserve">Wells </v>
          </cell>
          <cell r="C58" t="str">
            <v>Mid Columbia</v>
          </cell>
          <cell r="E58" t="str">
            <v>Wild Horse Wind</v>
          </cell>
          <cell r="F58">
            <v>555</v>
          </cell>
        </row>
        <row r="59">
          <cell r="B59" t="str">
            <v>Whitehorn 2 (Point Whitehorn)</v>
          </cell>
          <cell r="C59" t="str">
            <v>Whitehorn 2&amp;3</v>
          </cell>
          <cell r="E59" t="str">
            <v>WNP-3 Return</v>
          </cell>
          <cell r="F59">
            <v>555</v>
          </cell>
        </row>
        <row r="60">
          <cell r="B60" t="str">
            <v>Whitehorn 3 (Point Whitehorn)</v>
          </cell>
          <cell r="C60" t="str">
            <v>Whitehorn 2&amp;3</v>
          </cell>
          <cell r="E60" t="str">
            <v>WWP 15 year contract</v>
          </cell>
          <cell r="F60">
            <v>555</v>
          </cell>
        </row>
        <row r="61">
          <cell r="B61" t="str">
            <v>Wild Horse Wind Project</v>
          </cell>
          <cell r="C61" t="str">
            <v>Wild Horse Wind</v>
          </cell>
        </row>
        <row r="62">
          <cell r="B62" t="str">
            <v>WNP-3 BPA Exch Power 2004-2017</v>
          </cell>
          <cell r="C62" t="str">
            <v>BPA Firm - WNP #3 Exchange</v>
          </cell>
        </row>
        <row r="63">
          <cell r="B63" t="str">
            <v>WNP-3 Return  2000 - 2017</v>
          </cell>
          <cell r="C63" t="str">
            <v>WNP-3 Return</v>
          </cell>
        </row>
        <row r="64">
          <cell r="B64" t="str">
            <v>Klondike III PPA 2007-2026</v>
          </cell>
          <cell r="C64" t="str">
            <v>Klondike Wind PPA</v>
          </cell>
        </row>
        <row r="65">
          <cell r="B65" t="str">
            <v>Lehman Brothers 2009-2013</v>
          </cell>
          <cell r="C65" t="str">
            <v>Lehman Brothers PPA</v>
          </cell>
        </row>
        <row r="66">
          <cell r="B66" t="str">
            <v>Powerex OnPeak PPA 2008-2012</v>
          </cell>
          <cell r="C66" t="str">
            <v>Powerex OnPeak PPA</v>
          </cell>
        </row>
        <row r="67">
          <cell r="B67" t="str">
            <v>Sempra Energy 2009-2013</v>
          </cell>
          <cell r="C67" t="str">
            <v>Sempra PPA</v>
          </cell>
        </row>
        <row r="68">
          <cell r="B68" t="str">
            <v>PSE ST OnPeak Contracts</v>
          </cell>
          <cell r="C68" t="str">
            <v>PSE Short Term Contracts</v>
          </cell>
        </row>
        <row r="69">
          <cell r="B69" t="str">
            <v>PSE ST OffPeak Contracts</v>
          </cell>
          <cell r="C69" t="str">
            <v>PSE Short Term Contracts</v>
          </cell>
        </row>
        <row r="70">
          <cell r="B70" t="str">
            <v>Sumas Energy 1-2</v>
          </cell>
          <cell r="C70" t="str">
            <v>Sumas</v>
          </cell>
        </row>
        <row r="71">
          <cell r="B71" t="str">
            <v>TransAlta Exchange in 2007-2010</v>
          </cell>
          <cell r="C71" t="str">
            <v>TransAlta Exchange</v>
          </cell>
        </row>
        <row r="72">
          <cell r="B72" t="str">
            <v>TransAlta Exchange out 2007-2010</v>
          </cell>
          <cell r="C72" t="str">
            <v>TransAlta Exchange</v>
          </cell>
        </row>
        <row r="73">
          <cell r="B73" t="str">
            <v>Credit Suisse 2009-2013</v>
          </cell>
          <cell r="C73" t="str">
            <v>Credit Suisse</v>
          </cell>
        </row>
        <row r="74">
          <cell r="B74" t="str">
            <v>Qualco</v>
          </cell>
          <cell r="C74" t="str">
            <v>Qualco Dairy Digester</v>
          </cell>
        </row>
        <row r="75">
          <cell r="B75" t="str">
            <v>Mint Farm Energy Center</v>
          </cell>
          <cell r="C75" t="str">
            <v>Mint Farm</v>
          </cell>
        </row>
        <row r="76">
          <cell r="B76" t="str">
            <v>Mint Farm Duct Firing</v>
          </cell>
          <cell r="C76" t="str">
            <v>Mint Farm</v>
          </cell>
        </row>
        <row r="77">
          <cell r="B77" t="str">
            <v>Wild Horse Expansion</v>
          </cell>
          <cell r="C77" t="str">
            <v>Wild Horse Expansion</v>
          </cell>
        </row>
        <row r="78">
          <cell r="B78" t="str">
            <v>Priest Rapids</v>
          </cell>
          <cell r="C78" t="str">
            <v>Mid Columbia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oldendale"/>
      <sheetName val="Mint Farm"/>
      <sheetName val="Summt White River"/>
    </sheetNames>
    <sheetDataSet>
      <sheetData sheetId="0" refreshError="1">
        <row r="13">
          <cell r="B13">
            <v>45000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"/>
      <sheetName val="Summary"/>
      <sheetName val="Trend Log"/>
      <sheetName val="Trend Chart"/>
      <sheetName val="Sheet3"/>
    </sheetNames>
    <sheetDataSet>
      <sheetData sheetId="0">
        <row r="2">
          <cell r="BG2" t="str">
            <v>BR</v>
          </cell>
        </row>
        <row r="3">
          <cell r="BG3" t="str">
            <v>SBR</v>
          </cell>
        </row>
        <row r="4">
          <cell r="BG4" t="str">
            <v>EVA</v>
          </cell>
        </row>
        <row r="5">
          <cell r="BG5" t="str">
            <v>AFC</v>
          </cell>
        </row>
        <row r="6">
          <cell r="BG6" t="str">
            <v>WIP</v>
          </cell>
        </row>
        <row r="7">
          <cell r="BG7" t="str">
            <v>COM</v>
          </cell>
        </row>
        <row r="8">
          <cell r="BG8" t="str">
            <v>MF</v>
          </cell>
        </row>
        <row r="9">
          <cell r="BG9" t="str">
            <v>SOFA</v>
          </cell>
        </row>
        <row r="10">
          <cell r="BG10" t="str">
            <v>MA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"/>
      <sheetName val="Summary"/>
      <sheetName val="Trend Log"/>
      <sheetName val="Trend Chart"/>
      <sheetName val="Sheet3"/>
    </sheetNames>
    <sheetDataSet>
      <sheetData sheetId="0">
        <row r="2">
          <cell r="BG2" t="str">
            <v>BR</v>
          </cell>
        </row>
        <row r="3">
          <cell r="BG3" t="str">
            <v>SBR</v>
          </cell>
        </row>
        <row r="4">
          <cell r="BG4" t="str">
            <v>EVA</v>
          </cell>
        </row>
        <row r="5">
          <cell r="BG5" t="str">
            <v>AFC</v>
          </cell>
        </row>
        <row r="6">
          <cell r="BG6" t="str">
            <v>WIP</v>
          </cell>
        </row>
        <row r="7">
          <cell r="BG7" t="str">
            <v>COM</v>
          </cell>
        </row>
        <row r="8">
          <cell r="BG8" t="str">
            <v>MF</v>
          </cell>
        </row>
        <row r="9">
          <cell r="BG9" t="str">
            <v>SOFA</v>
          </cell>
        </row>
        <row r="10">
          <cell r="BG10" t="str">
            <v>MA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4"/>
      <sheetName val="JHS-4 Adjstmts"/>
      <sheetName val="JHS-5"/>
      <sheetName val="JHS-5 compare"/>
      <sheetName val="JHS-5 Ex A-2 (TRB)"/>
      <sheetName val="JHS-5 Ex A-3 (C)"/>
      <sheetName val="JHS-5 Ex A-4 (ProdAdj)"/>
      <sheetName val="JHS-5 Ex A-5 (PwrCsts)"/>
      <sheetName val="JHS-5 Ex D"/>
      <sheetName val="JHS-6"/>
      <sheetName val="Golden-RevReq"/>
      <sheetName val="DWH-4"/>
      <sheetName val="Pwr Csts"/>
      <sheetName val="RY Pwr Cst"/>
      <sheetName val="PC TY"/>
      <sheetName val="(C) Production OM"/>
      <sheetName val="PC Recon"/>
      <sheetName val="Beg Prod Plant"/>
      <sheetName val="Beg Prod Ratebase"/>
      <sheetName val="EB&amp;Taxes"/>
      <sheetName val="557"/>
      <sheetName val="ProdFctr"/>
      <sheetName val="Rlfwd"/>
      <sheetName val="Diff"/>
      <sheetName val="JHS-4 Orig"/>
      <sheetName val="JHS-6 Change"/>
      <sheetName val="Changes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9">
          <cell r="E9">
            <v>252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1_Budget"/>
      <sheetName val="R2_Budget"/>
      <sheetName val="Lookup_Tbl"/>
      <sheetName val="Rock_Island_1"/>
      <sheetName val="Rock_Island_2"/>
      <sheetName val="55 Series_JunPmt-OLD"/>
      <sheetName val="RI1 55 - 97B"/>
      <sheetName val="RI 1&amp;2 97AB"/>
      <sheetName val="2001A_RI1_Estimate"/>
      <sheetName val="2001A_RI2_Estim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y Confidential"/>
      <sheetName val="Sumas"/>
      <sheetName val="Financial Statements"/>
      <sheetName val="General Inputs"/>
      <sheetName val="Revenue Calculation"/>
      <sheetName val="Notes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  <sheetName val="emails"/>
      <sheetName val="exhibit 1 Actual&amp;Forecast exp"/>
      <sheetName val="2007 Sumas Monthly O&amp;M Budget"/>
      <sheetName val="Sumas Prop Tax Est"/>
      <sheetName val="Planned Maintenance Expenditure"/>
      <sheetName val="Staffing"/>
      <sheetName val="exhibit 2 Start charges"/>
      <sheetName val="permitting"/>
      <sheetName val="Variable Pricing Amend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B6">
            <v>4000000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/>
      <sheetData sheetId="1"/>
      <sheetData sheetId="2">
        <row r="8">
          <cell r="A8" t="str">
            <v>FOR THE TWELVE MONTHS ENDED SEPTEMBER 30, 2016</v>
          </cell>
        </row>
      </sheetData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_Flow"/>
      <sheetName val="Escalation"/>
      <sheetName val="Adders"/>
      <sheetName val="Summary"/>
      <sheetName val="Project Summary "/>
      <sheetName val="AOC"/>
      <sheetName val="Lab"/>
      <sheetName val="Security &amp; Change Room"/>
      <sheetName val="MAC"/>
      <sheetName val="MSC"/>
      <sheetName val="Auto Shop"/>
      <sheetName val="Paint Shop"/>
      <sheetName val="Fire Hall "/>
      <sheetName val="Warehouse"/>
      <sheetName val="Sitework"/>
      <sheetName val="Electrical Bldg."/>
      <sheetName val="Demolition"/>
      <sheetName val="Abatement"/>
      <sheetName val="FF &amp; E"/>
      <sheetName val="Migration Cost"/>
      <sheetName val="Warehouse Racking"/>
      <sheetName val="Photo Voltaic - Warehouse"/>
      <sheetName val="Photo Voltaic - MSC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0">
          <cell r="C50">
            <v>1</v>
          </cell>
          <cell r="D50" t="str">
            <v>Substructure</v>
          </cell>
          <cell r="I50">
            <v>1735639.4566600001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67911</v>
          </cell>
          <cell r="G52" t="str">
            <v>sf</v>
          </cell>
          <cell r="H52">
            <v>2.1240000000000001</v>
          </cell>
          <cell r="I52">
            <v>144242.96400000001</v>
          </cell>
        </row>
        <row r="53">
          <cell r="D53">
            <v>1.02</v>
          </cell>
          <cell r="E53" t="str">
            <v>Spread Footings</v>
          </cell>
          <cell r="F53">
            <v>169.7775</v>
          </cell>
          <cell r="G53" t="str">
            <v>ea</v>
          </cell>
          <cell r="H53">
            <v>642.20000000000005</v>
          </cell>
          <cell r="I53">
            <v>109031.11050000001</v>
          </cell>
        </row>
        <row r="54">
          <cell r="D54">
            <v>1.03</v>
          </cell>
          <cell r="E54" t="str">
            <v>Continuous Footings</v>
          </cell>
          <cell r="F54">
            <v>10140</v>
          </cell>
          <cell r="G54" t="str">
            <v>lf</v>
          </cell>
          <cell r="H54">
            <v>88.92</v>
          </cell>
          <cell r="I54">
            <v>901648.8</v>
          </cell>
        </row>
        <row r="55">
          <cell r="D55">
            <v>1.04</v>
          </cell>
          <cell r="E55" t="str">
            <v>Slab on Grade - 8" thick</v>
          </cell>
          <cell r="F55">
            <v>67911</v>
          </cell>
          <cell r="G55" t="str">
            <v>sf</v>
          </cell>
          <cell r="H55">
            <v>7.3112000000000004</v>
          </cell>
          <cell r="I55">
            <v>496510.9032</v>
          </cell>
        </row>
        <row r="56">
          <cell r="D56">
            <v>1.05</v>
          </cell>
          <cell r="E56" t="str">
            <v>4" Sand, Compaction</v>
          </cell>
          <cell r="F56">
            <v>996.02800000000002</v>
          </cell>
          <cell r="G56" t="str">
            <v>cy</v>
          </cell>
          <cell r="H56">
            <v>34.58</v>
          </cell>
          <cell r="I56">
            <v>34442.648240000002</v>
          </cell>
        </row>
        <row r="57">
          <cell r="D57">
            <v>1.06</v>
          </cell>
          <cell r="E57" t="str">
            <v>6 mil membrane</v>
          </cell>
          <cell r="F57">
            <v>67911</v>
          </cell>
          <cell r="G57" t="str">
            <v>sf</v>
          </cell>
          <cell r="H57">
            <v>0.23712</v>
          </cell>
          <cell r="I57">
            <v>16103.05632</v>
          </cell>
        </row>
        <row r="58">
          <cell r="D58">
            <v>1.07</v>
          </cell>
          <cell r="E58" t="str">
            <v>Structural excavation, Backfill</v>
          </cell>
          <cell r="F58">
            <v>1703.4399999999998</v>
          </cell>
          <cell r="G58" t="str">
            <v>cy</v>
          </cell>
          <cell r="H58">
            <v>19.759999999999998</v>
          </cell>
          <cell r="I58">
            <v>33659.974399999992</v>
          </cell>
        </row>
        <row r="60">
          <cell r="C60">
            <v>2</v>
          </cell>
          <cell r="D60" t="str">
            <v>Superstructure</v>
          </cell>
          <cell r="I60">
            <v>4041105.36</v>
          </cell>
        </row>
        <row r="62">
          <cell r="D62">
            <v>2.0099999999999998</v>
          </cell>
          <cell r="E62" t="str">
            <v>Pre-Engineered Metal Bldg.</v>
          </cell>
          <cell r="F62">
            <v>89411</v>
          </cell>
          <cell r="G62" t="str">
            <v>sf</v>
          </cell>
          <cell r="H62">
            <v>38.76</v>
          </cell>
          <cell r="I62">
            <v>3465570.36</v>
          </cell>
        </row>
        <row r="63">
          <cell r="D63">
            <v>2.0199999999999996</v>
          </cell>
          <cell r="E63" t="str">
            <v>Structural Steel - Additional Steel for Cranes</v>
          </cell>
          <cell r="F63">
            <v>120</v>
          </cell>
          <cell r="G63" t="str">
            <v>tons</v>
          </cell>
          <cell r="H63">
            <v>3060</v>
          </cell>
          <cell r="I63">
            <v>367200</v>
          </cell>
        </row>
        <row r="64">
          <cell r="D64">
            <v>2.0299999999999994</v>
          </cell>
          <cell r="E64" t="str">
            <v>Roof Framing</v>
          </cell>
          <cell r="G64" t="str">
            <v>tons</v>
          </cell>
          <cell r="H64">
            <v>3264</v>
          </cell>
          <cell r="I64">
            <v>0</v>
          </cell>
        </row>
        <row r="65">
          <cell r="D65">
            <v>2.0399999999999991</v>
          </cell>
          <cell r="E65" t="str">
            <v>Misc. Steel - Connections, Plates etc</v>
          </cell>
          <cell r="G65" t="str">
            <v>tons</v>
          </cell>
          <cell r="H65">
            <v>4080</v>
          </cell>
          <cell r="I65">
            <v>0</v>
          </cell>
        </row>
        <row r="66">
          <cell r="D66">
            <v>2.0499999999999989</v>
          </cell>
          <cell r="E66" t="str">
            <v>Roof Deck - 11/2" Deck</v>
          </cell>
          <cell r="G66" t="str">
            <v>sf</v>
          </cell>
          <cell r="H66">
            <v>3.8250000000000002</v>
          </cell>
          <cell r="I66">
            <v>0</v>
          </cell>
        </row>
        <row r="67">
          <cell r="D67">
            <v>2.0599999999999987</v>
          </cell>
          <cell r="E67" t="str">
            <v>2nd Floor Metal Deck - 3" Deck</v>
          </cell>
          <cell r="F67">
            <v>10750</v>
          </cell>
          <cell r="G67" t="str">
            <v>sf</v>
          </cell>
          <cell r="H67">
            <v>4.59</v>
          </cell>
          <cell r="I67">
            <v>49342.5</v>
          </cell>
        </row>
        <row r="68">
          <cell r="D68">
            <v>2.0699999999999985</v>
          </cell>
          <cell r="E68" t="str">
            <v>2nd Floor Concrete Floor</v>
          </cell>
          <cell r="F68">
            <v>10750</v>
          </cell>
          <cell r="G68" t="str">
            <v>sf</v>
          </cell>
          <cell r="H68">
            <v>5.0999999999999996</v>
          </cell>
          <cell r="I68">
            <v>54824.999999999993</v>
          </cell>
        </row>
        <row r="69">
          <cell r="D69">
            <v>2.0799999999999983</v>
          </cell>
          <cell r="E69" t="str">
            <v>3rd Floor Metal Deck - 3" Deck</v>
          </cell>
          <cell r="F69">
            <v>10750</v>
          </cell>
          <cell r="G69" t="str">
            <v>sf</v>
          </cell>
          <cell r="H69">
            <v>4.59</v>
          </cell>
          <cell r="I69">
            <v>49342.5</v>
          </cell>
        </row>
        <row r="70">
          <cell r="D70">
            <v>2.0899999999999981</v>
          </cell>
          <cell r="E70" t="str">
            <v>2rd Floor Concrete Floor</v>
          </cell>
          <cell r="F70">
            <v>10750</v>
          </cell>
          <cell r="G70" t="str">
            <v>sf</v>
          </cell>
          <cell r="H70">
            <v>5.0999999999999996</v>
          </cell>
          <cell r="I70">
            <v>54824.999999999993</v>
          </cell>
        </row>
        <row r="71">
          <cell r="D71">
            <v>2.0999999999999979</v>
          </cell>
          <cell r="E71" t="str">
            <v>Stairs</v>
          </cell>
          <cell r="G71" t="str">
            <v>ea</v>
          </cell>
          <cell r="H71">
            <v>8670</v>
          </cell>
          <cell r="I71">
            <v>0</v>
          </cell>
        </row>
        <row r="72">
          <cell r="D72">
            <v>2.1099999999999977</v>
          </cell>
          <cell r="E72" t="str">
            <v>Fireproofing - Steel</v>
          </cell>
          <cell r="G72" t="str">
            <v>tons</v>
          </cell>
          <cell r="H72">
            <v>484.5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596866.07999999996</v>
          </cell>
        </row>
        <row r="76">
          <cell r="D76">
            <v>3.01</v>
          </cell>
          <cell r="E76" t="str">
            <v>Exterior Metal Stud Framing, Gyp. Bd, Insulation</v>
          </cell>
          <cell r="G76" t="str">
            <v>sf</v>
          </cell>
          <cell r="H76">
            <v>10.241999999999999</v>
          </cell>
          <cell r="I76">
            <v>0</v>
          </cell>
        </row>
        <row r="77">
          <cell r="D77">
            <v>3.0199999999999996</v>
          </cell>
          <cell r="E77" t="str">
            <v>Exterior Concrete Walls - 6" thick, 8' high</v>
          </cell>
          <cell r="F77">
            <v>9440</v>
          </cell>
          <cell r="G77" t="str">
            <v>sf</v>
          </cell>
          <cell r="H77">
            <v>28.449999999999996</v>
          </cell>
          <cell r="I77">
            <v>268567.99999999994</v>
          </cell>
        </row>
        <row r="78">
          <cell r="D78">
            <v>3.0299999999999994</v>
          </cell>
          <cell r="E78" t="str">
            <v>Alum Glass Windows, Storefronts - 10%</v>
          </cell>
          <cell r="F78">
            <v>944</v>
          </cell>
          <cell r="G78" t="str">
            <v>sf</v>
          </cell>
          <cell r="H78">
            <v>73.97</v>
          </cell>
          <cell r="I78">
            <v>69827.679999999993</v>
          </cell>
        </row>
        <row r="79">
          <cell r="D79">
            <v>3.0399999999999991</v>
          </cell>
          <cell r="E79" t="str">
            <v xml:space="preserve">Metal Panel Systems </v>
          </cell>
          <cell r="G79" t="str">
            <v>sf</v>
          </cell>
          <cell r="H79">
            <v>20.483999999999998</v>
          </cell>
          <cell r="I79">
            <v>0</v>
          </cell>
        </row>
        <row r="80">
          <cell r="D80">
            <v>3.0499999999999989</v>
          </cell>
          <cell r="E80" t="str">
            <v>Coping</v>
          </cell>
          <cell r="G80" t="str">
            <v>lf</v>
          </cell>
          <cell r="H80">
            <v>25.4</v>
          </cell>
          <cell r="I80">
            <v>0</v>
          </cell>
        </row>
        <row r="81">
          <cell r="D81">
            <v>3.0599999999999987</v>
          </cell>
          <cell r="E81" t="str">
            <v xml:space="preserve">Exterior Double Doors 6080 </v>
          </cell>
          <cell r="F81">
            <v>4</v>
          </cell>
          <cell r="G81" t="str">
            <v>ea</v>
          </cell>
          <cell r="H81">
            <v>7721.6</v>
          </cell>
          <cell r="I81">
            <v>30886.400000000001</v>
          </cell>
        </row>
        <row r="82">
          <cell r="D82">
            <v>3.0699999999999985</v>
          </cell>
          <cell r="E82" t="str">
            <v>Exterior Single Doors 3070</v>
          </cell>
          <cell r="F82">
            <v>10</v>
          </cell>
          <cell r="G82" t="str">
            <v>ea</v>
          </cell>
          <cell r="H82">
            <v>3860.8</v>
          </cell>
          <cell r="I82">
            <v>38608</v>
          </cell>
        </row>
        <row r="83">
          <cell r="D83">
            <v>3.0799999999999983</v>
          </cell>
          <cell r="E83" t="str">
            <v>Roll-up Doors</v>
          </cell>
          <cell r="F83">
            <v>20</v>
          </cell>
          <cell r="G83" t="str">
            <v>ea</v>
          </cell>
          <cell r="H83">
            <v>8636</v>
          </cell>
          <cell r="I83">
            <v>172720</v>
          </cell>
        </row>
        <row r="84">
          <cell r="D84">
            <v>3.0899999999999981</v>
          </cell>
          <cell r="E84" t="str">
            <v>Exterior Building Sign</v>
          </cell>
          <cell r="F84">
            <v>1</v>
          </cell>
          <cell r="G84" t="str">
            <v>ls</v>
          </cell>
          <cell r="H84">
            <v>4064</v>
          </cell>
          <cell r="I84">
            <v>4064</v>
          </cell>
        </row>
        <row r="85">
          <cell r="D85">
            <v>3.0999999999999979</v>
          </cell>
          <cell r="E85" t="str">
            <v>Exterior Paint</v>
          </cell>
          <cell r="F85">
            <v>1</v>
          </cell>
          <cell r="G85" t="str">
            <v>ls</v>
          </cell>
          <cell r="H85">
            <v>12192</v>
          </cell>
          <cell r="I85">
            <v>12192</v>
          </cell>
        </row>
        <row r="87">
          <cell r="C87">
            <v>4</v>
          </cell>
          <cell r="D87" t="str">
            <v>Roofing</v>
          </cell>
          <cell r="I87">
            <v>223920.16499999998</v>
          </cell>
        </row>
        <row r="89">
          <cell r="D89">
            <v>4.01</v>
          </cell>
          <cell r="E89" t="str">
            <v>Roof Coverings - Built-Up Flat Roof Cover</v>
          </cell>
          <cell r="F89">
            <v>0</v>
          </cell>
          <cell r="G89" t="str">
            <v>sf</v>
          </cell>
          <cell r="H89">
            <v>7.1049999999999995</v>
          </cell>
          <cell r="I89">
            <v>0</v>
          </cell>
        </row>
        <row r="90">
          <cell r="D90">
            <v>4.0199999999999996</v>
          </cell>
          <cell r="E90" t="str">
            <v>Insulation</v>
          </cell>
          <cell r="F90">
            <v>0</v>
          </cell>
          <cell r="G90" t="str">
            <v>sf</v>
          </cell>
          <cell r="H90">
            <v>2.0299999999999998</v>
          </cell>
          <cell r="I90">
            <v>0</v>
          </cell>
        </row>
        <row r="91">
          <cell r="D91">
            <v>4.0299999999999994</v>
          </cell>
          <cell r="E91" t="str">
            <v>Flashing and Trim</v>
          </cell>
          <cell r="F91">
            <v>2360</v>
          </cell>
          <cell r="G91" t="str">
            <v>lf</v>
          </cell>
          <cell r="H91">
            <v>8.1199999999999992</v>
          </cell>
          <cell r="I91">
            <v>19163.199999999997</v>
          </cell>
        </row>
        <row r="92">
          <cell r="D92">
            <v>4.0399999999999991</v>
          </cell>
          <cell r="E92" t="str">
            <v>Roof Drains</v>
          </cell>
          <cell r="F92">
            <v>720</v>
          </cell>
          <cell r="G92" t="str">
            <v>lf</v>
          </cell>
          <cell r="H92">
            <v>77.139999999999986</v>
          </cell>
          <cell r="I92">
            <v>55540.799999999988</v>
          </cell>
        </row>
        <row r="93">
          <cell r="D93">
            <v>4.0499999999999989</v>
          </cell>
          <cell r="E93" t="str">
            <v>Misc. Roof Openings, Hatches</v>
          </cell>
          <cell r="F93">
            <v>89411</v>
          </cell>
          <cell r="G93" t="str">
            <v>sf</v>
          </cell>
          <cell r="H93">
            <v>1.0149999999999999</v>
          </cell>
          <cell r="I93">
            <v>90752.164999999994</v>
          </cell>
        </row>
        <row r="94">
          <cell r="D94">
            <v>4.0599999999999987</v>
          </cell>
          <cell r="E94" t="str">
            <v>Skylights - 3 x 8</v>
          </cell>
          <cell r="F94">
            <v>60</v>
          </cell>
          <cell r="G94" t="str">
            <v>ea</v>
          </cell>
          <cell r="H94">
            <v>974.39999999999986</v>
          </cell>
          <cell r="I94">
            <v>58463.999999999993</v>
          </cell>
        </row>
        <row r="96">
          <cell r="C96">
            <v>5</v>
          </cell>
          <cell r="D96" t="str">
            <v>Interior Construction</v>
          </cell>
          <cell r="I96">
            <v>1358926.6047</v>
          </cell>
        </row>
        <row r="98">
          <cell r="D98">
            <v>5.01</v>
          </cell>
          <cell r="E98" t="str">
            <v>Int. Partitions Full Ht.- Framing, Gypboard, Insulation</v>
          </cell>
          <cell r="F98">
            <v>13411.65</v>
          </cell>
          <cell r="G98" t="str">
            <v>sf</v>
          </cell>
          <cell r="H98">
            <v>10.709999999999999</v>
          </cell>
          <cell r="I98">
            <v>143638.77149999997</v>
          </cell>
        </row>
        <row r="99">
          <cell r="D99">
            <v>5.0199999999999996</v>
          </cell>
          <cell r="E99" t="str">
            <v xml:space="preserve">Int. Partitions 10' - Framing, Gypboard, Insulation </v>
          </cell>
          <cell r="F99">
            <v>20862.566666666666</v>
          </cell>
          <cell r="G99" t="str">
            <v>sf</v>
          </cell>
          <cell r="H99">
            <v>8.5679999999999996</v>
          </cell>
          <cell r="I99">
            <v>178750.47119999997</v>
          </cell>
        </row>
        <row r="100">
          <cell r="D100">
            <v>5.0299999999999994</v>
          </cell>
          <cell r="E100" t="str">
            <v>Translucent Walls</v>
          </cell>
          <cell r="F100">
            <v>15540</v>
          </cell>
          <cell r="G100" t="str">
            <v>sf</v>
          </cell>
          <cell r="H100">
            <v>23.561999999999998</v>
          </cell>
          <cell r="I100">
            <v>366153.48</v>
          </cell>
        </row>
        <row r="101">
          <cell r="D101">
            <v>5.0399999999999991</v>
          </cell>
          <cell r="E101" t="str">
            <v xml:space="preserve">Interior Doors - Double </v>
          </cell>
          <cell r="F101">
            <v>10</v>
          </cell>
          <cell r="G101" t="str">
            <v>ea</v>
          </cell>
          <cell r="H101">
            <v>2356.1999999999998</v>
          </cell>
          <cell r="I101">
            <v>23562</v>
          </cell>
        </row>
        <row r="102">
          <cell r="D102">
            <v>5.0499999999999989</v>
          </cell>
          <cell r="E102" t="str">
            <v>Interior Doors - Single</v>
          </cell>
          <cell r="F102">
            <v>60</v>
          </cell>
          <cell r="G102" t="str">
            <v>ea</v>
          </cell>
          <cell r="H102">
            <v>1392.3</v>
          </cell>
          <cell r="I102">
            <v>83538</v>
          </cell>
        </row>
        <row r="103">
          <cell r="D103">
            <v>5.0599999999999987</v>
          </cell>
          <cell r="E103" t="str">
            <v>Interior Roll-Up Doors</v>
          </cell>
          <cell r="F103">
            <v>4</v>
          </cell>
          <cell r="G103" t="str">
            <v>ea</v>
          </cell>
          <cell r="H103">
            <v>13387.5</v>
          </cell>
          <cell r="I103">
            <v>53550</v>
          </cell>
        </row>
        <row r="104">
          <cell r="D104">
            <v>5.0599999999999987</v>
          </cell>
          <cell r="E104" t="str">
            <v>Cabinets, Uppers, Lowers, Contertops - Breakrooms etc</v>
          </cell>
          <cell r="F104">
            <v>200</v>
          </cell>
          <cell r="G104" t="str">
            <v>lf</v>
          </cell>
          <cell r="H104">
            <v>428.4</v>
          </cell>
          <cell r="I104">
            <v>85680</v>
          </cell>
        </row>
        <row r="105">
          <cell r="D105">
            <v>5.0699999999999985</v>
          </cell>
          <cell r="E105" t="str">
            <v>Storage, Shelving</v>
          </cell>
          <cell r="F105">
            <v>160</v>
          </cell>
          <cell r="G105" t="str">
            <v>lf</v>
          </cell>
          <cell r="H105">
            <v>214.2</v>
          </cell>
          <cell r="I105">
            <v>34272</v>
          </cell>
        </row>
        <row r="106">
          <cell r="D106">
            <v>5.0799999999999983</v>
          </cell>
          <cell r="E106" t="str">
            <v>HC Toilet Compartments - Plastic Laminated</v>
          </cell>
          <cell r="F106">
            <v>4</v>
          </cell>
          <cell r="G106" t="str">
            <v>ea</v>
          </cell>
          <cell r="H106">
            <v>1071</v>
          </cell>
          <cell r="I106">
            <v>4284</v>
          </cell>
        </row>
        <row r="107">
          <cell r="D107">
            <v>5.0899999999999981</v>
          </cell>
          <cell r="E107" t="str">
            <v>Toilet Compartments - Plastic Laminated</v>
          </cell>
          <cell r="F107">
            <v>16</v>
          </cell>
          <cell r="G107" t="str">
            <v>ea</v>
          </cell>
          <cell r="H107">
            <v>963.9</v>
          </cell>
          <cell r="I107">
            <v>15422.4</v>
          </cell>
        </row>
        <row r="108">
          <cell r="D108">
            <v>5.0999999999999979</v>
          </cell>
          <cell r="E108" t="str">
            <v>Urinal Screens - Plastic Laminated</v>
          </cell>
          <cell r="F108">
            <v>12</v>
          </cell>
          <cell r="G108" t="str">
            <v>ea</v>
          </cell>
          <cell r="H108">
            <v>481.95</v>
          </cell>
          <cell r="I108">
            <v>5783.4</v>
          </cell>
        </row>
        <row r="109">
          <cell r="D109">
            <v>5.0999999999999979</v>
          </cell>
          <cell r="E109" t="str">
            <v>Lockers</v>
          </cell>
          <cell r="F109">
            <v>60</v>
          </cell>
          <cell r="G109" t="str">
            <v>ea</v>
          </cell>
          <cell r="H109">
            <v>492.65999999999997</v>
          </cell>
          <cell r="I109">
            <v>29559.599999999999</v>
          </cell>
        </row>
        <row r="110">
          <cell r="D110">
            <v>5.1099999999999977</v>
          </cell>
          <cell r="E110" t="str">
            <v>Locker Benches</v>
          </cell>
          <cell r="F110">
            <v>48</v>
          </cell>
          <cell r="G110" t="str">
            <v>lf</v>
          </cell>
          <cell r="H110">
            <v>58.904999999999994</v>
          </cell>
          <cell r="I110">
            <v>2827.4399999999996</v>
          </cell>
        </row>
        <row r="111">
          <cell r="D111">
            <v>5.1199999999999974</v>
          </cell>
          <cell r="E111" t="str">
            <v>Grab Bars - 36"</v>
          </cell>
          <cell r="F111">
            <v>8</v>
          </cell>
          <cell r="G111" t="str">
            <v>ea</v>
          </cell>
          <cell r="H111">
            <v>428.4</v>
          </cell>
          <cell r="I111">
            <v>3427.2</v>
          </cell>
        </row>
        <row r="112">
          <cell r="D112">
            <v>5.1299999999999972</v>
          </cell>
          <cell r="E112" t="str">
            <v>Grab Bars - 42"</v>
          </cell>
          <cell r="F112">
            <v>8</v>
          </cell>
          <cell r="G112" t="str">
            <v>ea</v>
          </cell>
          <cell r="H112">
            <v>481.95</v>
          </cell>
          <cell r="I112">
            <v>3855.6</v>
          </cell>
        </row>
        <row r="113">
          <cell r="D113">
            <v>5.139999999999997</v>
          </cell>
          <cell r="E113" t="str">
            <v>Toilet Seat Cover/Paper Dispenser - Recessed</v>
          </cell>
          <cell r="F113">
            <v>20</v>
          </cell>
          <cell r="G113" t="str">
            <v>ea</v>
          </cell>
          <cell r="H113">
            <v>83.537999999999997</v>
          </cell>
          <cell r="I113">
            <v>1670.76</v>
          </cell>
        </row>
        <row r="114">
          <cell r="D114">
            <v>5.1499999999999968</v>
          </cell>
          <cell r="E114" t="str">
            <v>Soap Dispenser</v>
          </cell>
          <cell r="F114">
            <v>20</v>
          </cell>
          <cell r="G114" t="str">
            <v>ea</v>
          </cell>
          <cell r="H114">
            <v>124.23599999999999</v>
          </cell>
          <cell r="I114">
            <v>2484.7199999999998</v>
          </cell>
        </row>
        <row r="115">
          <cell r="D115">
            <v>5.1599999999999966</v>
          </cell>
          <cell r="E115" t="str">
            <v xml:space="preserve">Paper Towel Dispenser </v>
          </cell>
          <cell r="F115">
            <v>20</v>
          </cell>
          <cell r="G115" t="str">
            <v>ea</v>
          </cell>
          <cell r="H115">
            <v>265.608</v>
          </cell>
          <cell r="I115">
            <v>5312.16</v>
          </cell>
        </row>
        <row r="116">
          <cell r="D116">
            <v>5.1699999999999964</v>
          </cell>
          <cell r="E116" t="str">
            <v>Trash Receptacle</v>
          </cell>
          <cell r="F116">
            <v>20</v>
          </cell>
          <cell r="G116" t="str">
            <v>ea</v>
          </cell>
          <cell r="H116">
            <v>104.958</v>
          </cell>
          <cell r="I116">
            <v>2099.16</v>
          </cell>
        </row>
        <row r="117">
          <cell r="D117">
            <v>5.1799999999999962</v>
          </cell>
          <cell r="E117" t="str">
            <v>Mirrors</v>
          </cell>
          <cell r="F117">
            <v>48</v>
          </cell>
          <cell r="G117" t="str">
            <v>ea</v>
          </cell>
          <cell r="H117">
            <v>299.88</v>
          </cell>
          <cell r="I117">
            <v>14394.24</v>
          </cell>
        </row>
        <row r="118">
          <cell r="D118">
            <v>5.1899999999999959</v>
          </cell>
          <cell r="E118" t="str">
            <v>Mop Rack</v>
          </cell>
          <cell r="F118">
            <v>2</v>
          </cell>
          <cell r="G118" t="str">
            <v>ea</v>
          </cell>
          <cell r="H118">
            <v>128.51999999999998</v>
          </cell>
          <cell r="I118">
            <v>257.03999999999996</v>
          </cell>
        </row>
        <row r="119">
          <cell r="D119">
            <v>5.1999999999999957</v>
          </cell>
          <cell r="E119" t="str">
            <v>Interior Signage</v>
          </cell>
          <cell r="F119">
            <v>10</v>
          </cell>
          <cell r="G119" t="str">
            <v>ea</v>
          </cell>
          <cell r="H119">
            <v>214.2</v>
          </cell>
          <cell r="I119">
            <v>2142</v>
          </cell>
        </row>
        <row r="120">
          <cell r="D120">
            <v>5.2099999999999955</v>
          </cell>
          <cell r="E120" t="str">
            <v>Fire Extinguishers</v>
          </cell>
          <cell r="F120">
            <v>12</v>
          </cell>
          <cell r="G120" t="str">
            <v>ea</v>
          </cell>
          <cell r="H120">
            <v>481.95</v>
          </cell>
          <cell r="I120">
            <v>5783.4</v>
          </cell>
        </row>
        <row r="121">
          <cell r="D121">
            <v>5.2199999999999953</v>
          </cell>
          <cell r="E121" t="str">
            <v>Interior Glass/Fixed Glass</v>
          </cell>
          <cell r="F121">
            <v>480</v>
          </cell>
          <cell r="G121" t="str">
            <v>sf</v>
          </cell>
          <cell r="H121">
            <v>48.195</v>
          </cell>
          <cell r="I121">
            <v>23133.599999999999</v>
          </cell>
        </row>
        <row r="122">
          <cell r="D122">
            <v>5.2299999999999951</v>
          </cell>
          <cell r="E122" t="str">
            <v>Grated Entry</v>
          </cell>
          <cell r="F122">
            <v>420</v>
          </cell>
          <cell r="G122" t="str">
            <v>lf</v>
          </cell>
          <cell r="H122">
            <v>107.1</v>
          </cell>
          <cell r="I122">
            <v>44982</v>
          </cell>
        </row>
        <row r="123">
          <cell r="D123">
            <v>5.2399999999999949</v>
          </cell>
          <cell r="E123" t="str">
            <v>Corner Guards</v>
          </cell>
          <cell r="F123">
            <v>0</v>
          </cell>
          <cell r="G123" t="str">
            <v>ea</v>
          </cell>
          <cell r="H123">
            <v>37.484999999999999</v>
          </cell>
          <cell r="I123">
            <v>0</v>
          </cell>
        </row>
        <row r="124">
          <cell r="D124">
            <v>5.2499999999999947</v>
          </cell>
          <cell r="E124" t="str">
            <v>Projector Screen and Clg Hung Projector</v>
          </cell>
          <cell r="F124">
            <v>4</v>
          </cell>
          <cell r="G124" t="str">
            <v>ea</v>
          </cell>
          <cell r="H124">
            <v>7711.2</v>
          </cell>
          <cell r="I124">
            <v>30844.799999999999</v>
          </cell>
        </row>
        <row r="125">
          <cell r="D125">
            <v>5.2599999999999945</v>
          </cell>
          <cell r="E125" t="str">
            <v>Misc. Specialties</v>
          </cell>
          <cell r="F125">
            <v>89411</v>
          </cell>
          <cell r="G125" t="str">
            <v>sf</v>
          </cell>
          <cell r="H125">
            <v>2.1419999999999999</v>
          </cell>
          <cell r="I125">
            <v>191518.36199999999</v>
          </cell>
        </row>
        <row r="127">
          <cell r="C127">
            <v>6</v>
          </cell>
          <cell r="D127" t="str">
            <v>Interior Finishes</v>
          </cell>
          <cell r="I127">
            <v>808763.08705850004</v>
          </cell>
        </row>
        <row r="129">
          <cell r="D129">
            <v>6.01</v>
          </cell>
          <cell r="E129" t="str">
            <v>Walls- Paint</v>
          </cell>
          <cell r="F129">
            <v>92252.123333333322</v>
          </cell>
          <cell r="G129" t="str">
            <v>sf</v>
          </cell>
          <cell r="H129">
            <v>0.69615000000000005</v>
          </cell>
          <cell r="I129">
            <v>64221.315658499996</v>
          </cell>
        </row>
        <row r="130">
          <cell r="D130">
            <v>6.02</v>
          </cell>
          <cell r="E130" t="str">
            <v>Paint - Doors</v>
          </cell>
          <cell r="F130">
            <v>70</v>
          </cell>
          <cell r="G130" t="str">
            <v>ea</v>
          </cell>
          <cell r="H130">
            <v>133.875</v>
          </cell>
          <cell r="I130">
            <v>9371.25</v>
          </cell>
        </row>
        <row r="131">
          <cell r="D131">
            <v>6.0299999999999994</v>
          </cell>
          <cell r="E131" t="str">
            <v xml:space="preserve">Floor Finishes - Epoxy, VCT </v>
          </cell>
          <cell r="F131">
            <v>78069.900000000009</v>
          </cell>
          <cell r="G131" t="str">
            <v>sf</v>
          </cell>
          <cell r="H131">
            <v>4.2839999999999998</v>
          </cell>
          <cell r="I131">
            <v>334451.45160000003</v>
          </cell>
        </row>
        <row r="132">
          <cell r="D132">
            <v>6.0399999999999991</v>
          </cell>
          <cell r="E132" t="str">
            <v>Ceramic Tile - Walls - Bathrooms</v>
          </cell>
          <cell r="F132">
            <v>2600</v>
          </cell>
          <cell r="G132" t="str">
            <v>sf</v>
          </cell>
          <cell r="H132">
            <v>13.387499999999999</v>
          </cell>
          <cell r="I132">
            <v>34807.5</v>
          </cell>
        </row>
        <row r="133">
          <cell r="D133">
            <v>6.0499999999999989</v>
          </cell>
          <cell r="E133" t="str">
            <v>Ceramic Tile - Floors - Bathrooms</v>
          </cell>
          <cell r="F133">
            <v>2400</v>
          </cell>
          <cell r="G133" t="str">
            <v>sf</v>
          </cell>
          <cell r="H133">
            <v>11.2455</v>
          </cell>
          <cell r="I133">
            <v>26989.200000000001</v>
          </cell>
        </row>
        <row r="134">
          <cell r="D134">
            <v>6.0599999999999987</v>
          </cell>
          <cell r="E134" t="str">
            <v>Ceiling - Open, Painted Black</v>
          </cell>
          <cell r="F134">
            <v>77269.900000000009</v>
          </cell>
          <cell r="G134" t="str">
            <v>sf</v>
          </cell>
          <cell r="H134">
            <v>2.1419999999999999</v>
          </cell>
          <cell r="I134">
            <v>165512.12580000001</v>
          </cell>
        </row>
        <row r="135">
          <cell r="D135">
            <v>6.0699999999999985</v>
          </cell>
          <cell r="E135" t="str">
            <v xml:space="preserve">Hard Lid Ceiling </v>
          </cell>
          <cell r="F135">
            <v>3200</v>
          </cell>
          <cell r="G135" t="str">
            <v>sf</v>
          </cell>
          <cell r="H135">
            <v>8.5679999999999996</v>
          </cell>
          <cell r="I135">
            <v>27417.599999999999</v>
          </cell>
        </row>
        <row r="136">
          <cell r="D136">
            <v>6.0799999999999983</v>
          </cell>
          <cell r="E136" t="str">
            <v>Front Counters</v>
          </cell>
          <cell r="F136">
            <v>80</v>
          </cell>
          <cell r="G136" t="str">
            <v>lf</v>
          </cell>
          <cell r="H136">
            <v>602.4</v>
          </cell>
          <cell r="I136">
            <v>48192</v>
          </cell>
        </row>
        <row r="137">
          <cell r="D137">
            <v>6.0899999999999981</v>
          </cell>
          <cell r="E137" t="str">
            <v>Lobby additional finishes</v>
          </cell>
          <cell r="F137">
            <v>400</v>
          </cell>
          <cell r="G137" t="str">
            <v>sf</v>
          </cell>
          <cell r="H137">
            <v>20.079999999999998</v>
          </cell>
          <cell r="I137">
            <v>8031.9999999999991</v>
          </cell>
        </row>
        <row r="138">
          <cell r="D138">
            <v>6.0999999999999979</v>
          </cell>
          <cell r="E138" t="str">
            <v>Millwork, Finish Carpentry</v>
          </cell>
          <cell r="F138">
            <v>89411</v>
          </cell>
          <cell r="G138" t="str">
            <v>sf</v>
          </cell>
          <cell r="H138">
            <v>1.004</v>
          </cell>
          <cell r="I138">
            <v>89768.644</v>
          </cell>
        </row>
        <row r="140">
          <cell r="C140">
            <v>7</v>
          </cell>
          <cell r="D140" t="str">
            <v>Conveying</v>
          </cell>
          <cell r="I140">
            <v>206422.39999999999</v>
          </cell>
        </row>
        <row r="142">
          <cell r="D142">
            <v>7.01</v>
          </cell>
          <cell r="E142" t="str">
            <v>Hydraulic Elevator - 3 Stops, 3500 lbs</v>
          </cell>
          <cell r="F142">
            <v>2</v>
          </cell>
          <cell r="G142" t="str">
            <v>ea</v>
          </cell>
          <cell r="H142">
            <v>103211.2</v>
          </cell>
          <cell r="I142">
            <v>206422.39999999999</v>
          </cell>
        </row>
        <row r="144">
          <cell r="C144">
            <v>8</v>
          </cell>
          <cell r="D144" t="str">
            <v>Plumbing</v>
          </cell>
          <cell r="I144">
            <v>579983.36599999992</v>
          </cell>
        </row>
        <row r="146">
          <cell r="D146">
            <v>8.01</v>
          </cell>
          <cell r="E146" t="str">
            <v>Plumbing Fixtures</v>
          </cell>
          <cell r="F146">
            <v>62</v>
          </cell>
          <cell r="G146" t="str">
            <v>sf</v>
          </cell>
          <cell r="H146">
            <v>2133.6</v>
          </cell>
          <cell r="I146">
            <v>132283.19999999998</v>
          </cell>
        </row>
        <row r="147">
          <cell r="D147">
            <v>8.02</v>
          </cell>
          <cell r="E147" t="str">
            <v>Water Heaters - 200 MBH</v>
          </cell>
          <cell r="F147">
            <v>2</v>
          </cell>
          <cell r="G147" t="str">
            <v>ea</v>
          </cell>
          <cell r="H147">
            <v>16064</v>
          </cell>
          <cell r="I147">
            <v>32128</v>
          </cell>
        </row>
        <row r="148">
          <cell r="D148">
            <v>8.0299999999999994</v>
          </cell>
          <cell r="E148" t="str">
            <v>Boilers - 3000 MBH</v>
          </cell>
          <cell r="F148">
            <v>2</v>
          </cell>
          <cell r="G148" t="str">
            <v>ea</v>
          </cell>
          <cell r="H148">
            <v>20080</v>
          </cell>
          <cell r="I148">
            <v>40160</v>
          </cell>
        </row>
        <row r="149">
          <cell r="D149">
            <v>8.0399999999999991</v>
          </cell>
          <cell r="E149" t="str">
            <v>Hot and Cold Water Piping</v>
          </cell>
          <cell r="F149">
            <v>89411</v>
          </cell>
          <cell r="G149" t="str">
            <v>sf</v>
          </cell>
          <cell r="H149">
            <v>1.506</v>
          </cell>
          <cell r="I149">
            <v>134652.96600000001</v>
          </cell>
        </row>
        <row r="150">
          <cell r="D150">
            <v>8.0499999999999989</v>
          </cell>
          <cell r="E150" t="str">
            <v>Air Lines</v>
          </cell>
          <cell r="F150">
            <v>3200</v>
          </cell>
          <cell r="G150" t="str">
            <v>lf</v>
          </cell>
          <cell r="H150">
            <v>35.14</v>
          </cell>
          <cell r="I150">
            <v>112448</v>
          </cell>
        </row>
        <row r="151">
          <cell r="D151">
            <v>8.0599999999999987</v>
          </cell>
          <cell r="E151" t="str">
            <v>Gas Piping - 2"</v>
          </cell>
          <cell r="F151">
            <v>400</v>
          </cell>
          <cell r="G151" t="str">
            <v>lf</v>
          </cell>
          <cell r="H151">
            <v>35.14</v>
          </cell>
          <cell r="I151">
            <v>14056</v>
          </cell>
        </row>
        <row r="152">
          <cell r="D152">
            <v>8.0699999999999985</v>
          </cell>
          <cell r="E152" t="str">
            <v>Misc. Piping</v>
          </cell>
          <cell r="F152">
            <v>2200</v>
          </cell>
          <cell r="G152" t="str">
            <v>lf</v>
          </cell>
          <cell r="H152">
            <v>25.1</v>
          </cell>
          <cell r="I152">
            <v>55220</v>
          </cell>
        </row>
        <row r="153">
          <cell r="D153">
            <v>8.0799999999999983</v>
          </cell>
          <cell r="E153" t="str">
            <v>Emergency Showers</v>
          </cell>
          <cell r="F153">
            <v>4</v>
          </cell>
          <cell r="G153" t="str">
            <v>ea</v>
          </cell>
          <cell r="H153">
            <v>1606.4</v>
          </cell>
          <cell r="I153">
            <v>6425.6</v>
          </cell>
        </row>
        <row r="154">
          <cell r="D154">
            <v>8.0899999999999981</v>
          </cell>
          <cell r="E154" t="str">
            <v>Eye Washes</v>
          </cell>
          <cell r="F154">
            <v>6</v>
          </cell>
          <cell r="G154" t="str">
            <v>ea</v>
          </cell>
          <cell r="H154">
            <v>1405.6</v>
          </cell>
          <cell r="I154">
            <v>8433.5999999999985</v>
          </cell>
        </row>
        <row r="155">
          <cell r="D155">
            <v>8.0799999999999983</v>
          </cell>
          <cell r="E155" t="str">
            <v>Exhaust Hoods</v>
          </cell>
          <cell r="F155">
            <v>2</v>
          </cell>
          <cell r="G155" t="str">
            <v>ea</v>
          </cell>
          <cell r="H155">
            <v>22088</v>
          </cell>
          <cell r="I155">
            <v>44176</v>
          </cell>
        </row>
        <row r="157">
          <cell r="C157">
            <v>9</v>
          </cell>
          <cell r="D157" t="str">
            <v>HVAC</v>
          </cell>
          <cell r="I157">
            <v>2568153.2864000001</v>
          </cell>
        </row>
        <row r="159">
          <cell r="D159">
            <v>9.01</v>
          </cell>
          <cell r="E159" t="str">
            <v>Heating and Cooling Systems</v>
          </cell>
          <cell r="F159">
            <v>89411</v>
          </cell>
          <cell r="G159" t="str">
            <v>sf</v>
          </cell>
          <cell r="H159">
            <v>14.056000000000001</v>
          </cell>
          <cell r="I159">
            <v>1256761.0160000001</v>
          </cell>
        </row>
        <row r="160">
          <cell r="D160">
            <v>9.02</v>
          </cell>
          <cell r="E160" t="str">
            <v>Package Units Units</v>
          </cell>
          <cell r="F160">
            <v>89411</v>
          </cell>
          <cell r="G160" t="str">
            <v>sf</v>
          </cell>
          <cell r="H160">
            <v>3.012</v>
          </cell>
          <cell r="I160">
            <v>269305.93200000003</v>
          </cell>
        </row>
        <row r="161">
          <cell r="D161">
            <v>9.0299999999999994</v>
          </cell>
          <cell r="E161" t="str">
            <v>Distribution - Ducts, Registers, Diffusers</v>
          </cell>
          <cell r="F161">
            <v>89411</v>
          </cell>
          <cell r="G161" t="str">
            <v>sf</v>
          </cell>
          <cell r="H161">
            <v>8.032</v>
          </cell>
          <cell r="I161">
            <v>718149.152</v>
          </cell>
        </row>
        <row r="162">
          <cell r="D162">
            <v>9.0399999999999991</v>
          </cell>
          <cell r="E162" t="str">
            <v>Insulation</v>
          </cell>
          <cell r="F162">
            <v>1</v>
          </cell>
          <cell r="G162" t="str">
            <v>ls</v>
          </cell>
          <cell r="H162">
            <v>25100</v>
          </cell>
          <cell r="I162">
            <v>25100</v>
          </cell>
        </row>
        <row r="163">
          <cell r="D163">
            <v>9.0499999999999989</v>
          </cell>
          <cell r="E163" t="str">
            <v>VAV Boxes</v>
          </cell>
          <cell r="F163">
            <v>120</v>
          </cell>
          <cell r="G163" t="str">
            <v>ea</v>
          </cell>
          <cell r="H163">
            <v>451.8</v>
          </cell>
          <cell r="I163">
            <v>54216</v>
          </cell>
        </row>
        <row r="164">
          <cell r="D164">
            <v>9.0599999999999987</v>
          </cell>
          <cell r="E164" t="str">
            <v>Controls</v>
          </cell>
          <cell r="F164">
            <v>200</v>
          </cell>
          <cell r="G164" t="str">
            <v>ea</v>
          </cell>
          <cell r="H164">
            <v>953.8</v>
          </cell>
          <cell r="I164">
            <v>190760</v>
          </cell>
        </row>
        <row r="165">
          <cell r="D165">
            <v>9.0699999999999985</v>
          </cell>
          <cell r="E165" t="str">
            <v>Test Balance</v>
          </cell>
          <cell r="F165">
            <v>89411</v>
          </cell>
          <cell r="G165" t="str">
            <v>sf</v>
          </cell>
          <cell r="H165">
            <v>0.60239999999999994</v>
          </cell>
          <cell r="I165">
            <v>53861.186399999991</v>
          </cell>
        </row>
        <row r="167">
          <cell r="C167">
            <v>10</v>
          </cell>
          <cell r="D167" t="str">
            <v>Fire Protection</v>
          </cell>
          <cell r="I167">
            <v>648083.03200000001</v>
          </cell>
        </row>
        <row r="169">
          <cell r="D169">
            <v>10.01</v>
          </cell>
          <cell r="E169" t="str">
            <v>Fire Protection</v>
          </cell>
          <cell r="F169">
            <v>89411</v>
          </cell>
          <cell r="H169">
            <v>4.0640000000000001</v>
          </cell>
          <cell r="I169">
            <v>363366.304</v>
          </cell>
        </row>
        <row r="170">
          <cell r="D170">
            <v>10.02</v>
          </cell>
          <cell r="E170" t="str">
            <v>Stand Pipe</v>
          </cell>
          <cell r="F170">
            <v>2</v>
          </cell>
          <cell r="G170" t="str">
            <v>ea</v>
          </cell>
          <cell r="H170">
            <v>6096</v>
          </cell>
          <cell r="I170">
            <v>12192</v>
          </cell>
        </row>
        <row r="171">
          <cell r="D171">
            <v>10.029999999999999</v>
          </cell>
          <cell r="E171" t="str">
            <v>Fire Pumps</v>
          </cell>
          <cell r="G171" t="str">
            <v>ea</v>
          </cell>
          <cell r="H171">
            <v>15240</v>
          </cell>
          <cell r="I171">
            <v>0</v>
          </cell>
        </row>
        <row r="172">
          <cell r="D172">
            <v>10.039999999999999</v>
          </cell>
          <cell r="E172" t="str">
            <v>Fire Alarm System, Mass Notification - 3.00</v>
          </cell>
          <cell r="F172">
            <v>89411</v>
          </cell>
          <cell r="G172" t="str">
            <v>sf</v>
          </cell>
          <cell r="H172">
            <v>3.048</v>
          </cell>
          <cell r="I172">
            <v>272524.728</v>
          </cell>
        </row>
        <row r="174">
          <cell r="C174">
            <v>11</v>
          </cell>
          <cell r="D174" t="str">
            <v>Electrical</v>
          </cell>
          <cell r="I174">
            <v>1975804.2779999999</v>
          </cell>
        </row>
        <row r="176">
          <cell r="D176">
            <v>11.01</v>
          </cell>
          <cell r="E176" t="str">
            <v>Service and Distribution</v>
          </cell>
          <cell r="F176">
            <v>89411</v>
          </cell>
          <cell r="H176">
            <v>7.1120000000000001</v>
          </cell>
          <cell r="I176">
            <v>635891.03200000001</v>
          </cell>
        </row>
        <row r="177">
          <cell r="D177">
            <v>11.02</v>
          </cell>
          <cell r="E177" t="str">
            <v>Feeders, Cables, Wiring</v>
          </cell>
          <cell r="F177">
            <v>89411</v>
          </cell>
          <cell r="H177">
            <v>3.048</v>
          </cell>
          <cell r="I177">
            <v>272524.728</v>
          </cell>
        </row>
        <row r="178">
          <cell r="D178">
            <v>11.03</v>
          </cell>
          <cell r="E178" t="str">
            <v>Lighting and power</v>
          </cell>
          <cell r="F178">
            <v>89411</v>
          </cell>
          <cell r="H178">
            <v>8.1280000000000001</v>
          </cell>
          <cell r="I178">
            <v>726732.60800000001</v>
          </cell>
        </row>
        <row r="179">
          <cell r="D179">
            <v>11.04</v>
          </cell>
          <cell r="E179" t="str">
            <v>Switches</v>
          </cell>
          <cell r="F179">
            <v>89411</v>
          </cell>
          <cell r="H179">
            <v>3.048</v>
          </cell>
          <cell r="I179">
            <v>272524.728</v>
          </cell>
        </row>
        <row r="180">
          <cell r="D180">
            <v>11.049999999999999</v>
          </cell>
          <cell r="E180" t="str">
            <v>Grounding</v>
          </cell>
          <cell r="F180">
            <v>89411</v>
          </cell>
          <cell r="H180">
            <v>0.76200000000000001</v>
          </cell>
          <cell r="I180">
            <v>68131.182000000001</v>
          </cell>
        </row>
        <row r="182">
          <cell r="C182">
            <v>12</v>
          </cell>
          <cell r="D182" t="str">
            <v>Electrical Systems</v>
          </cell>
          <cell r="I182">
            <v>726732.60800000001</v>
          </cell>
        </row>
        <row r="184">
          <cell r="D184">
            <v>12.1</v>
          </cell>
          <cell r="E184" t="str">
            <v>Data/Communications, Security</v>
          </cell>
          <cell r="F184">
            <v>89411</v>
          </cell>
          <cell r="H184">
            <v>8.1280000000000001</v>
          </cell>
          <cell r="I184">
            <v>726732.60800000001</v>
          </cell>
        </row>
        <row r="186">
          <cell r="C186">
            <v>13</v>
          </cell>
          <cell r="D186" t="str">
            <v xml:space="preserve">Equipment </v>
          </cell>
          <cell r="I186">
            <v>1417188</v>
          </cell>
        </row>
        <row r="188">
          <cell r="D188">
            <v>13.01</v>
          </cell>
          <cell r="E188" t="str">
            <v>Compressors</v>
          </cell>
          <cell r="F188">
            <v>6</v>
          </cell>
          <cell r="G188" t="str">
            <v>ea</v>
          </cell>
          <cell r="H188">
            <v>25500</v>
          </cell>
          <cell r="I188">
            <v>153000</v>
          </cell>
        </row>
        <row r="189">
          <cell r="D189">
            <v>13.02</v>
          </cell>
          <cell r="E189" t="str">
            <v xml:space="preserve">Bridge Crane - 20 Ton </v>
          </cell>
          <cell r="F189">
            <v>2</v>
          </cell>
          <cell r="G189" t="str">
            <v>ea</v>
          </cell>
          <cell r="H189">
            <v>168300</v>
          </cell>
          <cell r="I189">
            <v>336600</v>
          </cell>
        </row>
        <row r="190">
          <cell r="D190">
            <v>13.03</v>
          </cell>
          <cell r="E190" t="str">
            <v xml:space="preserve">Bridge Crane - 30 Ton </v>
          </cell>
          <cell r="F190">
            <v>1</v>
          </cell>
          <cell r="G190" t="str">
            <v>ea</v>
          </cell>
          <cell r="H190">
            <v>188700</v>
          </cell>
          <cell r="I190">
            <v>188700</v>
          </cell>
        </row>
        <row r="191">
          <cell r="D191">
            <v>13.04</v>
          </cell>
          <cell r="E191" t="str">
            <v xml:space="preserve">Jib Cranes - 2 Ton </v>
          </cell>
          <cell r="F191">
            <v>23</v>
          </cell>
          <cell r="G191" t="str">
            <v>ea</v>
          </cell>
          <cell r="H191">
            <v>28560</v>
          </cell>
          <cell r="I191">
            <v>656880</v>
          </cell>
        </row>
        <row r="192">
          <cell r="D192">
            <v>13.049999999999999</v>
          </cell>
          <cell r="E192" t="str">
            <v xml:space="preserve">Workstation Cranes - 1 Ton </v>
          </cell>
          <cell r="F192">
            <v>1</v>
          </cell>
          <cell r="G192" t="str">
            <v>ea</v>
          </cell>
          <cell r="H192">
            <v>67320</v>
          </cell>
          <cell r="I192">
            <v>67320</v>
          </cell>
        </row>
        <row r="193">
          <cell r="D193">
            <v>13.049999999999999</v>
          </cell>
          <cell r="E193" t="str">
            <v>Breakroom Appliances</v>
          </cell>
          <cell r="F193">
            <v>12</v>
          </cell>
          <cell r="G193" t="str">
            <v>ea</v>
          </cell>
          <cell r="H193">
            <v>1224</v>
          </cell>
          <cell r="I193">
            <v>14688</v>
          </cell>
        </row>
        <row r="195">
          <cell r="C195">
            <v>14</v>
          </cell>
          <cell r="D195" t="str">
            <v>Furnishings</v>
          </cell>
          <cell r="I195">
            <v>45599.61</v>
          </cell>
        </row>
        <row r="197">
          <cell r="D197">
            <v>14.01</v>
          </cell>
          <cell r="E197" t="str">
            <v>Furnishings</v>
          </cell>
          <cell r="F197">
            <v>89411</v>
          </cell>
          <cell r="G197" t="str">
            <v>sf</v>
          </cell>
          <cell r="H197">
            <v>0.51</v>
          </cell>
          <cell r="I197">
            <v>45599.61</v>
          </cell>
        </row>
        <row r="200">
          <cell r="C200">
            <v>15</v>
          </cell>
          <cell r="D200" t="str">
            <v>Special Construction</v>
          </cell>
          <cell r="I200">
            <v>24480</v>
          </cell>
        </row>
        <row r="202">
          <cell r="D202">
            <v>15.01</v>
          </cell>
          <cell r="E202" t="str">
            <v>Entry Canopy/Structure</v>
          </cell>
          <cell r="F202">
            <v>1200</v>
          </cell>
          <cell r="G202" t="str">
            <v>sf</v>
          </cell>
          <cell r="H202">
            <v>20.399999999999999</v>
          </cell>
          <cell r="I202">
            <v>24480</v>
          </cell>
        </row>
        <row r="204">
          <cell r="C204">
            <v>16</v>
          </cell>
          <cell r="D204" t="str">
            <v>Building Sitework</v>
          </cell>
          <cell r="I204">
            <v>46136.076000000001</v>
          </cell>
        </row>
        <row r="206">
          <cell r="D206">
            <v>16.010000000000002</v>
          </cell>
          <cell r="E206" t="str">
            <v>Building Sitework</v>
          </cell>
          <cell r="F206">
            <v>89411</v>
          </cell>
          <cell r="G206" t="str">
            <v>sf</v>
          </cell>
          <cell r="H206">
            <v>0.51600000000000001</v>
          </cell>
          <cell r="I206">
            <v>46136.076000000001</v>
          </cell>
        </row>
        <row r="209">
          <cell r="C209">
            <v>17</v>
          </cell>
          <cell r="D209" t="str">
            <v>Landscaping</v>
          </cell>
          <cell r="I209">
            <v>27681.6456</v>
          </cell>
        </row>
        <row r="211">
          <cell r="D211">
            <v>17.010000000000002</v>
          </cell>
          <cell r="E211" t="str">
            <v>Landscaping and Irrigation</v>
          </cell>
          <cell r="F211">
            <v>89411</v>
          </cell>
          <cell r="G211" t="str">
            <v>sf</v>
          </cell>
          <cell r="H211">
            <v>0.30959999999999999</v>
          </cell>
          <cell r="I211">
            <v>27681.6456</v>
          </cell>
        </row>
        <row r="215">
          <cell r="C215">
            <v>31</v>
          </cell>
          <cell r="E215" t="str">
            <v>Subtotal A</v>
          </cell>
          <cell r="H215">
            <v>190.48534358656653</v>
          </cell>
          <cell r="I215">
            <v>17031485.055418499</v>
          </cell>
        </row>
        <row r="216">
          <cell r="C216">
            <v>32</v>
          </cell>
          <cell r="E216" t="str">
            <v>General Conditions OH &amp; P</v>
          </cell>
          <cell r="F216">
            <v>0.23</v>
          </cell>
          <cell r="H216">
            <v>43.811629024910296</v>
          </cell>
          <cell r="I216">
            <v>3917241.5627462547</v>
          </cell>
        </row>
        <row r="218">
          <cell r="E218" t="str">
            <v>Subtotal B</v>
          </cell>
          <cell r="H218">
            <v>234.29697261147683</v>
          </cell>
          <cell r="I218">
            <v>20948726.618164755</v>
          </cell>
        </row>
        <row r="219">
          <cell r="C219">
            <v>33</v>
          </cell>
          <cell r="E219" t="str">
            <v>Local Sales Tax</v>
          </cell>
          <cell r="F219">
            <v>8.4000000000000005E-2</v>
          </cell>
          <cell r="H219">
            <v>19.680945699364056</v>
          </cell>
          <cell r="I219">
            <v>1759693.0359258396</v>
          </cell>
        </row>
        <row r="221">
          <cell r="C221">
            <v>34</v>
          </cell>
          <cell r="E221" t="str">
            <v>Permits, Bonds &amp; Insurance</v>
          </cell>
          <cell r="F221">
            <v>2.5000000000000001E-2</v>
          </cell>
          <cell r="H221">
            <v>5.857424315286921</v>
          </cell>
          <cell r="I221">
            <v>523718.16545411892</v>
          </cell>
        </row>
        <row r="223">
          <cell r="E223" t="str">
            <v>Subtotal C</v>
          </cell>
          <cell r="H223">
            <v>259.83534262612784</v>
          </cell>
          <cell r="I223">
            <v>23232137.819544714</v>
          </cell>
        </row>
        <row r="224">
          <cell r="C224">
            <v>35</v>
          </cell>
          <cell r="E224" t="str">
            <v>Design Contingency</v>
          </cell>
          <cell r="F224">
            <v>0.2</v>
          </cell>
          <cell r="H224">
            <v>51.967068525225564</v>
          </cell>
          <cell r="I224">
            <v>4646427.563908943</v>
          </cell>
        </row>
        <row r="226">
          <cell r="E226" t="str">
            <v>Subtotal D</v>
          </cell>
          <cell r="H226">
            <v>311.80241115135334</v>
          </cell>
          <cell r="I226">
            <v>27878565.383453656</v>
          </cell>
        </row>
        <row r="227">
          <cell r="C227">
            <v>36</v>
          </cell>
          <cell r="E227" t="str">
            <v>Escalation MOC June 2009</v>
          </cell>
          <cell r="F227">
            <v>0.12</v>
          </cell>
          <cell r="H227">
            <v>37.4162893381624</v>
          </cell>
          <cell r="I227">
            <v>3345427.8460144387</v>
          </cell>
        </row>
        <row r="229">
          <cell r="E229" t="str">
            <v>Subtotal E</v>
          </cell>
          <cell r="H229">
            <v>349.21870048951581</v>
          </cell>
          <cell r="I229">
            <v>31223993.229468096</v>
          </cell>
        </row>
        <row r="230">
          <cell r="C230">
            <v>37</v>
          </cell>
          <cell r="E230" t="str">
            <v>LEED</v>
          </cell>
          <cell r="F230">
            <v>0.02</v>
          </cell>
          <cell r="H230">
            <v>6.984374009790316</v>
          </cell>
          <cell r="I230">
            <v>624479.86458936194</v>
          </cell>
        </row>
        <row r="232">
          <cell r="E232" t="str">
            <v>Subtoal F</v>
          </cell>
          <cell r="H232">
            <v>356.20307449930613</v>
          </cell>
          <cell r="I232">
            <v>31848473.094057459</v>
          </cell>
        </row>
        <row r="233">
          <cell r="C233">
            <v>38</v>
          </cell>
          <cell r="E233" t="str">
            <v>Construction Contingency</v>
          </cell>
          <cell r="F233">
            <v>0.1</v>
          </cell>
          <cell r="H233">
            <v>35.620307449930614</v>
          </cell>
          <cell r="I233">
            <v>3184847.3094057459</v>
          </cell>
        </row>
        <row r="235">
          <cell r="E235" t="str">
            <v>Subtotal H</v>
          </cell>
          <cell r="H235">
            <v>391.82338194923676</v>
          </cell>
          <cell r="I235">
            <v>35033320.403463207</v>
          </cell>
        </row>
        <row r="236">
          <cell r="C236">
            <v>39</v>
          </cell>
          <cell r="E236" t="str">
            <v>Design/Engineering Fee</v>
          </cell>
          <cell r="F236">
            <v>0.1</v>
          </cell>
          <cell r="H236">
            <v>39.182338194923673</v>
          </cell>
          <cell r="I236">
            <v>3503332.0403463207</v>
          </cell>
        </row>
        <row r="238">
          <cell r="C238">
            <v>40</v>
          </cell>
          <cell r="E238" t="str">
            <v>Total Cost</v>
          </cell>
          <cell r="H238">
            <v>431.00572014416036</v>
          </cell>
          <cell r="I238">
            <v>38536652.443809524</v>
          </cell>
        </row>
        <row r="244">
          <cell r="C244">
            <v>51</v>
          </cell>
          <cell r="E244" t="str">
            <v>Civil</v>
          </cell>
          <cell r="I244">
            <v>5822880.8926600004</v>
          </cell>
        </row>
        <row r="245">
          <cell r="D245">
            <v>1</v>
          </cell>
          <cell r="E245" t="str">
            <v>Substructure</v>
          </cell>
          <cell r="H245">
            <v>1735639.4566600001</v>
          </cell>
        </row>
        <row r="246">
          <cell r="D246">
            <v>2</v>
          </cell>
          <cell r="E246" t="str">
            <v>Superstructure</v>
          </cell>
          <cell r="H246">
            <v>4041105.36</v>
          </cell>
        </row>
        <row r="247">
          <cell r="D247">
            <v>16</v>
          </cell>
          <cell r="E247" t="str">
            <v>Building Sitework</v>
          </cell>
          <cell r="H247">
            <v>46136.076000000001</v>
          </cell>
        </row>
        <row r="249">
          <cell r="C249">
            <v>52</v>
          </cell>
          <cell r="E249" t="str">
            <v>Shell &amp; Core</v>
          </cell>
          <cell r="I249">
            <v>3867461.3687585001</v>
          </cell>
        </row>
        <row r="250">
          <cell r="D250">
            <v>3</v>
          </cell>
          <cell r="E250" t="str">
            <v>Exterior Closure</v>
          </cell>
          <cell r="H250">
            <v>596866.07999999996</v>
          </cell>
        </row>
        <row r="251">
          <cell r="D251">
            <v>4</v>
          </cell>
          <cell r="E251" t="str">
            <v>Roofing</v>
          </cell>
          <cell r="H251">
            <v>223920.16499999998</v>
          </cell>
        </row>
        <row r="252">
          <cell r="D252">
            <v>5</v>
          </cell>
          <cell r="E252" t="str">
            <v>Interior Construction</v>
          </cell>
          <cell r="H252">
            <v>1358926.6047</v>
          </cell>
        </row>
        <row r="253">
          <cell r="D253">
            <v>6</v>
          </cell>
          <cell r="E253" t="str">
            <v>Interior Finishes</v>
          </cell>
          <cell r="H253">
            <v>808763.08705850004</v>
          </cell>
        </row>
        <row r="254">
          <cell r="D254">
            <v>7</v>
          </cell>
          <cell r="E254" t="str">
            <v>Conveying</v>
          </cell>
          <cell r="H254">
            <v>206422.39999999999</v>
          </cell>
        </row>
        <row r="255">
          <cell r="D255">
            <v>10</v>
          </cell>
          <cell r="E255" t="str">
            <v>Fire Protection</v>
          </cell>
          <cell r="H255">
            <v>648083.03200000001</v>
          </cell>
        </row>
        <row r="256">
          <cell r="D256">
            <v>15</v>
          </cell>
          <cell r="E256" t="str">
            <v>Special Construction</v>
          </cell>
          <cell r="H256">
            <v>24480</v>
          </cell>
        </row>
        <row r="258">
          <cell r="C258">
            <v>53</v>
          </cell>
          <cell r="E258" t="str">
            <v>Mechanical</v>
          </cell>
          <cell r="I258">
            <v>3148136.6524</v>
          </cell>
        </row>
        <row r="259">
          <cell r="D259">
            <v>8</v>
          </cell>
          <cell r="E259" t="str">
            <v>Plumbing</v>
          </cell>
          <cell r="H259">
            <v>579983.36599999992</v>
          </cell>
        </row>
        <row r="260">
          <cell r="D260">
            <v>9</v>
          </cell>
          <cell r="E260" t="str">
            <v>HVAC</v>
          </cell>
          <cell r="H260">
            <v>2568153.2864000001</v>
          </cell>
        </row>
        <row r="262">
          <cell r="C262">
            <v>54</v>
          </cell>
          <cell r="E262" t="str">
            <v>Electrical</v>
          </cell>
          <cell r="I262">
            <v>2702536.8859999999</v>
          </cell>
        </row>
        <row r="263">
          <cell r="D263">
            <v>11</v>
          </cell>
          <cell r="E263" t="str">
            <v>Electrical</v>
          </cell>
          <cell r="H263">
            <v>1975804.2779999999</v>
          </cell>
        </row>
        <row r="264">
          <cell r="D264">
            <v>12</v>
          </cell>
          <cell r="E264" t="str">
            <v>Electrical Systems</v>
          </cell>
          <cell r="H264">
            <v>726732.60800000001</v>
          </cell>
        </row>
        <row r="266">
          <cell r="C266">
            <v>55</v>
          </cell>
          <cell r="E266" t="str">
            <v>Furnishing</v>
          </cell>
          <cell r="I266">
            <v>1490469.2556</v>
          </cell>
        </row>
        <row r="267">
          <cell r="D267">
            <v>13</v>
          </cell>
          <cell r="E267" t="str">
            <v xml:space="preserve">Equipment </v>
          </cell>
          <cell r="H267">
            <v>1417188</v>
          </cell>
        </row>
        <row r="268">
          <cell r="D268">
            <v>14</v>
          </cell>
          <cell r="E268" t="str">
            <v>Furnishings</v>
          </cell>
          <cell r="H268">
            <v>45599.61</v>
          </cell>
        </row>
        <row r="269">
          <cell r="D269">
            <v>17</v>
          </cell>
          <cell r="E269" t="str">
            <v>Landscaping</v>
          </cell>
          <cell r="H269">
            <v>27681.6456</v>
          </cell>
        </row>
        <row r="271">
          <cell r="C271">
            <v>56</v>
          </cell>
          <cell r="E271" t="str">
            <v>General Conditions &amp; Contingency</v>
          </cell>
          <cell r="I271">
            <v>18001835.348044701</v>
          </cell>
        </row>
        <row r="272">
          <cell r="D272">
            <v>32</v>
          </cell>
          <cell r="E272" t="str">
            <v>General Conditions OH &amp; P</v>
          </cell>
          <cell r="H272">
            <v>3917241.5627462547</v>
          </cell>
        </row>
        <row r="273">
          <cell r="D273">
            <v>33</v>
          </cell>
          <cell r="E273" t="str">
            <v>Local Sales Tax</v>
          </cell>
          <cell r="H273">
            <v>1759693.0359258396</v>
          </cell>
        </row>
        <row r="274">
          <cell r="D274">
            <v>34</v>
          </cell>
          <cell r="E274" t="str">
            <v>Permits, Bonds &amp; Insurance</v>
          </cell>
          <cell r="H274">
            <v>523718.16545411892</v>
          </cell>
        </row>
        <row r="275">
          <cell r="D275">
            <v>35</v>
          </cell>
          <cell r="E275" t="str">
            <v>Design Contingency</v>
          </cell>
          <cell r="H275">
            <v>4646427.563908943</v>
          </cell>
        </row>
        <row r="276">
          <cell r="D276">
            <v>36</v>
          </cell>
          <cell r="E276" t="str">
            <v>Escalation MOC June 2009</v>
          </cell>
          <cell r="H276">
            <v>3345427.8460144387</v>
          </cell>
        </row>
        <row r="277">
          <cell r="D277">
            <v>37</v>
          </cell>
          <cell r="E277" t="str">
            <v>LEED</v>
          </cell>
          <cell r="H277">
            <v>624479.86458936194</v>
          </cell>
        </row>
        <row r="278">
          <cell r="D278">
            <v>38</v>
          </cell>
          <cell r="E278" t="str">
            <v>Construction Contingency</v>
          </cell>
          <cell r="H278">
            <v>3184847.3094057459</v>
          </cell>
        </row>
        <row r="280">
          <cell r="C280">
            <v>57</v>
          </cell>
          <cell r="E280" t="str">
            <v>Design/Engineering Fee</v>
          </cell>
          <cell r="I280">
            <v>3503332.0403463207</v>
          </cell>
        </row>
        <row r="281">
          <cell r="D281">
            <v>39</v>
          </cell>
          <cell r="E281" t="str">
            <v>Design/Engineering Fee</v>
          </cell>
          <cell r="H281">
            <v>3503332.0403463207</v>
          </cell>
        </row>
        <row r="283">
          <cell r="H283">
            <v>38536652.443809524</v>
          </cell>
          <cell r="I283">
            <v>38536652.443809524</v>
          </cell>
        </row>
        <row r="284">
          <cell r="H284" t="str">
            <v>OK</v>
          </cell>
          <cell r="I284" t="str">
            <v>OK</v>
          </cell>
        </row>
      </sheetData>
      <sheetData sheetId="10" refreshError="1"/>
      <sheetData sheetId="11" refreshError="1"/>
      <sheetData sheetId="12" refreshError="1"/>
      <sheetData sheetId="13" refreshError="1">
        <row r="50">
          <cell r="C50">
            <v>1</v>
          </cell>
          <cell r="D50" t="str">
            <v>Substructure</v>
          </cell>
          <cell r="I50">
            <v>503320.65818666667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27872</v>
          </cell>
          <cell r="G52" t="str">
            <v>sf</v>
          </cell>
          <cell r="H52">
            <v>2.1240000000000001</v>
          </cell>
          <cell r="I52">
            <v>59200.128000000004</v>
          </cell>
        </row>
        <row r="53">
          <cell r="D53">
            <v>1.02</v>
          </cell>
          <cell r="E53" t="str">
            <v>Spread Footings - 6x6x 2- Exc. Forms, Rebar, Conc</v>
          </cell>
          <cell r="F53">
            <v>40</v>
          </cell>
          <cell r="G53" t="str">
            <v>ea</v>
          </cell>
          <cell r="H53">
            <v>839.8</v>
          </cell>
          <cell r="I53">
            <v>33592</v>
          </cell>
        </row>
        <row r="54">
          <cell r="D54">
            <v>1.03</v>
          </cell>
          <cell r="E54" t="str">
            <v>Cont. Footings -1.5x1.5 - Exc., Forms, Rebar, Conc</v>
          </cell>
          <cell r="F54">
            <v>3423</v>
          </cell>
          <cell r="G54" t="str">
            <v>lf</v>
          </cell>
          <cell r="H54">
            <v>54.339999999999996</v>
          </cell>
          <cell r="I54">
            <v>186005.81999999998</v>
          </cell>
        </row>
        <row r="55">
          <cell r="D55">
            <v>1.04</v>
          </cell>
          <cell r="E55" t="str">
            <v>Addl. Spread Footings For Mezzanine</v>
          </cell>
          <cell r="G55" t="str">
            <v>ea</v>
          </cell>
          <cell r="H55">
            <v>642.20000000000005</v>
          </cell>
          <cell r="I55">
            <v>0</v>
          </cell>
        </row>
        <row r="56">
          <cell r="D56">
            <v>1.05</v>
          </cell>
          <cell r="E56" t="str">
            <v>Addl. Cont. Footings for Mezzanine</v>
          </cell>
          <cell r="G56" t="str">
            <v>lf</v>
          </cell>
          <cell r="H56">
            <v>49.4</v>
          </cell>
          <cell r="I56">
            <v>0</v>
          </cell>
        </row>
        <row r="57">
          <cell r="D57">
            <v>1.06</v>
          </cell>
          <cell r="E57" t="str">
            <v>Slab on Grade - 8" thick</v>
          </cell>
          <cell r="F57">
            <v>27872</v>
          </cell>
          <cell r="G57" t="str">
            <v>sf</v>
          </cell>
          <cell r="H57">
            <v>7.3112000000000004</v>
          </cell>
          <cell r="I57">
            <v>203777.76640000002</v>
          </cell>
        </row>
        <row r="58">
          <cell r="D58">
            <v>1.07</v>
          </cell>
          <cell r="E58" t="str">
            <v>4" Sand, Compaction</v>
          </cell>
          <cell r="F58">
            <v>408.78933333333339</v>
          </cell>
          <cell r="G58" t="str">
            <v>cy</v>
          </cell>
          <cell r="H58">
            <v>34.58</v>
          </cell>
          <cell r="I58">
            <v>14135.935146666669</v>
          </cell>
        </row>
        <row r="59">
          <cell r="D59">
            <v>1.08</v>
          </cell>
          <cell r="E59" t="str">
            <v>6 mil membrane</v>
          </cell>
          <cell r="F59">
            <v>27872</v>
          </cell>
          <cell r="G59" t="str">
            <v>sf</v>
          </cell>
          <cell r="H59">
            <v>0.23712</v>
          </cell>
          <cell r="I59">
            <v>6609.00864</v>
          </cell>
        </row>
        <row r="61">
          <cell r="C61">
            <v>2</v>
          </cell>
          <cell r="D61" t="str">
            <v>Superstructure</v>
          </cell>
          <cell r="I61">
            <v>1023459.84</v>
          </cell>
        </row>
        <row r="63">
          <cell r="D63">
            <v>2.0099999999999998</v>
          </cell>
          <cell r="E63" t="str">
            <v>Pre-Engineered Metal Bldg.</v>
          </cell>
          <cell r="F63">
            <v>27872</v>
          </cell>
          <cell r="G63" t="str">
            <v>sf</v>
          </cell>
          <cell r="H63">
            <v>36.72</v>
          </cell>
          <cell r="I63">
            <v>1023459.84</v>
          </cell>
        </row>
        <row r="64">
          <cell r="D64">
            <v>2.0199999999999996</v>
          </cell>
          <cell r="E64" t="str">
            <v>Heavy Mezzanine - Structural Steel - 9600 sf</v>
          </cell>
          <cell r="G64" t="str">
            <v>tons</v>
          </cell>
          <cell r="H64">
            <v>3060</v>
          </cell>
          <cell r="I64">
            <v>0</v>
          </cell>
        </row>
        <row r="65">
          <cell r="D65">
            <v>2.0299999999999994</v>
          </cell>
          <cell r="E65" t="str">
            <v>Heavy Mezzanine - Steel Deck</v>
          </cell>
          <cell r="G65" t="str">
            <v>sf</v>
          </cell>
          <cell r="H65">
            <v>4.08</v>
          </cell>
          <cell r="I65">
            <v>0</v>
          </cell>
        </row>
        <row r="66">
          <cell r="D66">
            <v>2.0399999999999991</v>
          </cell>
          <cell r="E66" t="str">
            <v>Heavy Mezzanine - Concrete Slab</v>
          </cell>
          <cell r="G66" t="str">
            <v>sf</v>
          </cell>
          <cell r="H66">
            <v>5.0999999999999996</v>
          </cell>
          <cell r="I66">
            <v>0</v>
          </cell>
        </row>
        <row r="67">
          <cell r="D67">
            <v>2.0499999999999989</v>
          </cell>
          <cell r="E67" t="str">
            <v>Heavy Mezzanine - Finishes, Misc. items</v>
          </cell>
          <cell r="G67" t="str">
            <v>sf</v>
          </cell>
          <cell r="H67">
            <v>6.12</v>
          </cell>
          <cell r="I67">
            <v>0</v>
          </cell>
        </row>
        <row r="68">
          <cell r="D68">
            <v>2.0599999999999987</v>
          </cell>
          <cell r="E68" t="str">
            <v>Light Mezzanine - Structural Steel - 9600 sf</v>
          </cell>
          <cell r="G68" t="str">
            <v>tons</v>
          </cell>
          <cell r="H68">
            <v>3060</v>
          </cell>
          <cell r="I68">
            <v>0</v>
          </cell>
        </row>
        <row r="69">
          <cell r="D69">
            <v>2.0699999999999985</v>
          </cell>
          <cell r="E69" t="str">
            <v>Light Mezzanine - Steel Deck</v>
          </cell>
          <cell r="G69" t="str">
            <v>sf</v>
          </cell>
          <cell r="H69">
            <v>3.5700000000000003</v>
          </cell>
          <cell r="I69">
            <v>0</v>
          </cell>
        </row>
        <row r="70">
          <cell r="D70">
            <v>2.0799999999999983</v>
          </cell>
          <cell r="E70" t="str">
            <v>Light Mezzanine - Concrete Slab</v>
          </cell>
          <cell r="G70" t="str">
            <v>sf</v>
          </cell>
          <cell r="H70">
            <v>5.0999999999999996</v>
          </cell>
          <cell r="I70">
            <v>0</v>
          </cell>
        </row>
        <row r="71">
          <cell r="D71">
            <v>2.0899999999999981</v>
          </cell>
          <cell r="E71" t="str">
            <v>Light Mezzanine - Finishes, Misc. items</v>
          </cell>
          <cell r="G71" t="str">
            <v>sf</v>
          </cell>
          <cell r="H71">
            <v>5.0999999999999996</v>
          </cell>
          <cell r="I71">
            <v>0</v>
          </cell>
        </row>
        <row r="72">
          <cell r="D72">
            <v>2.0999999999999979</v>
          </cell>
          <cell r="E72" t="str">
            <v>Roof Deck</v>
          </cell>
          <cell r="G72" t="str">
            <v>sf</v>
          </cell>
          <cell r="H72">
            <v>3.8250000000000002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116184.08999999998</v>
          </cell>
        </row>
        <row r="76">
          <cell r="D76">
            <v>3.01</v>
          </cell>
          <cell r="E76" t="str">
            <v>Roll-up Doors</v>
          </cell>
          <cell r="F76">
            <v>7</v>
          </cell>
          <cell r="G76" t="str">
            <v>ea</v>
          </cell>
          <cell r="H76">
            <v>7924.8</v>
          </cell>
          <cell r="I76">
            <v>55473.599999999999</v>
          </cell>
        </row>
        <row r="77">
          <cell r="D77">
            <v>3.0199999999999996</v>
          </cell>
          <cell r="E77" t="str">
            <v>Improved Insulation</v>
          </cell>
          <cell r="F77">
            <v>28920</v>
          </cell>
          <cell r="G77" t="str">
            <v>sf</v>
          </cell>
          <cell r="H77">
            <v>1.2687499999999998</v>
          </cell>
          <cell r="I77">
            <v>36692.249999999993</v>
          </cell>
        </row>
        <row r="78">
          <cell r="D78">
            <v>3.0299999999999994</v>
          </cell>
          <cell r="E78" t="str">
            <v>Windows &amp; Glazed Walls</v>
          </cell>
          <cell r="F78">
            <v>480</v>
          </cell>
          <cell r="G78" t="str">
            <v>sf</v>
          </cell>
          <cell r="H78">
            <v>45.72</v>
          </cell>
          <cell r="I78">
            <v>21945.599999999999</v>
          </cell>
        </row>
        <row r="79">
          <cell r="D79">
            <v>3.0399999999999991</v>
          </cell>
          <cell r="E79" t="str">
            <v>Glass Blocks</v>
          </cell>
          <cell r="F79">
            <v>120</v>
          </cell>
          <cell r="G79" t="str">
            <v>ea</v>
          </cell>
          <cell r="H79">
            <v>17.271999999999998</v>
          </cell>
          <cell r="I79">
            <v>2072.64</v>
          </cell>
        </row>
        <row r="80">
          <cell r="D80">
            <v>3.0499999999999989</v>
          </cell>
          <cell r="E80" t="str">
            <v>Anti Graffiti Paint - 10' High</v>
          </cell>
          <cell r="G80" t="str">
            <v>sf</v>
          </cell>
          <cell r="H80">
            <v>1.8796000000000002</v>
          </cell>
          <cell r="I80">
            <v>0</v>
          </cell>
        </row>
        <row r="83">
          <cell r="C83">
            <v>4</v>
          </cell>
          <cell r="D83" t="str">
            <v>Roofing</v>
          </cell>
          <cell r="I83">
            <v>181575.37999999998</v>
          </cell>
        </row>
        <row r="85">
          <cell r="D85">
            <v>4.01</v>
          </cell>
          <cell r="E85" t="str">
            <v xml:space="preserve">Roof Coverings - Modify Standard </v>
          </cell>
          <cell r="F85">
            <v>27872</v>
          </cell>
          <cell r="G85" t="str">
            <v>sf</v>
          </cell>
          <cell r="H85">
            <v>1.7762499999999999</v>
          </cell>
          <cell r="I85">
            <v>49507.64</v>
          </cell>
        </row>
        <row r="86">
          <cell r="D86">
            <v>4.0199999999999996</v>
          </cell>
          <cell r="E86" t="str">
            <v>Insulation</v>
          </cell>
          <cell r="F86">
            <v>27872</v>
          </cell>
          <cell r="G86" t="str">
            <v>sf</v>
          </cell>
          <cell r="H86">
            <v>2.0299999999999998</v>
          </cell>
          <cell r="I86">
            <v>56580.159999999996</v>
          </cell>
        </row>
        <row r="87">
          <cell r="D87">
            <v>4.0299999999999994</v>
          </cell>
          <cell r="E87" t="str">
            <v>Gutters</v>
          </cell>
          <cell r="F87">
            <v>723</v>
          </cell>
          <cell r="G87" t="str">
            <v>lf</v>
          </cell>
          <cell r="H87">
            <v>14.209999999999999</v>
          </cell>
          <cell r="I87">
            <v>10273.83</v>
          </cell>
        </row>
        <row r="88">
          <cell r="D88">
            <v>4.0399999999999991</v>
          </cell>
          <cell r="E88" t="str">
            <v>Down Pipes</v>
          </cell>
          <cell r="F88">
            <v>500</v>
          </cell>
          <cell r="G88" t="str">
            <v>lf</v>
          </cell>
          <cell r="H88">
            <v>14.717499999999999</v>
          </cell>
          <cell r="I88">
            <v>7358.75</v>
          </cell>
        </row>
        <row r="89">
          <cell r="D89">
            <v>4.0499999999999989</v>
          </cell>
          <cell r="E89" t="str">
            <v>Skylights 5'x10'</v>
          </cell>
          <cell r="F89">
            <v>30</v>
          </cell>
          <cell r="G89" t="str">
            <v>ea</v>
          </cell>
          <cell r="H89">
            <v>1928.4999999999998</v>
          </cell>
          <cell r="I89">
            <v>57854.999999999993</v>
          </cell>
        </row>
        <row r="91">
          <cell r="C91">
            <v>5</v>
          </cell>
          <cell r="D91" t="str">
            <v>Interior Construction</v>
          </cell>
          <cell r="I91">
            <v>188439.552</v>
          </cell>
        </row>
        <row r="93">
          <cell r="D93">
            <v>5.01</v>
          </cell>
          <cell r="E93" t="str">
            <v>Metal Stud Framing - Interior</v>
          </cell>
          <cell r="F93">
            <v>11250</v>
          </cell>
          <cell r="G93" t="str">
            <v>sf</v>
          </cell>
          <cell r="H93">
            <v>5.08</v>
          </cell>
          <cell r="I93">
            <v>89733.119999999995</v>
          </cell>
        </row>
        <row r="94">
          <cell r="D94">
            <v>5.0199999999999996</v>
          </cell>
          <cell r="E94" t="str">
            <v>Gyp.Board Walls - Interior, Insulation, Paint</v>
          </cell>
          <cell r="F94">
            <v>11250</v>
          </cell>
          <cell r="G94" t="str">
            <v>sf</v>
          </cell>
          <cell r="H94">
            <v>5.5880000000000001</v>
          </cell>
          <cell r="I94">
            <v>98706.432000000001</v>
          </cell>
        </row>
        <row r="96">
          <cell r="C96">
            <v>6</v>
          </cell>
          <cell r="D96" t="str">
            <v>Interior Finishes</v>
          </cell>
          <cell r="I96">
            <v>48476.137499999997</v>
          </cell>
        </row>
        <row r="98">
          <cell r="D98">
            <v>6.01</v>
          </cell>
          <cell r="E98" t="str">
            <v>Floor Finishes - Seal Concrete</v>
          </cell>
          <cell r="F98">
            <v>27872</v>
          </cell>
          <cell r="G98" t="str">
            <v>sf</v>
          </cell>
          <cell r="H98">
            <v>1.3387499999999999</v>
          </cell>
          <cell r="I98">
            <v>37313.64</v>
          </cell>
        </row>
        <row r="99">
          <cell r="E99" t="str">
            <v>Floor Finishes - Corridors - VCT</v>
          </cell>
          <cell r="F99">
            <v>800</v>
          </cell>
          <cell r="G99" t="str">
            <v>sf</v>
          </cell>
          <cell r="H99">
            <v>2.6774999999999998</v>
          </cell>
          <cell r="I99">
            <v>2142</v>
          </cell>
        </row>
        <row r="100">
          <cell r="E100" t="str">
            <v>Floor Finishes - Offices - Carpet</v>
          </cell>
          <cell r="F100">
            <v>1125</v>
          </cell>
          <cell r="G100" t="str">
            <v>sf</v>
          </cell>
          <cell r="H100">
            <v>4.8194999999999997</v>
          </cell>
          <cell r="I100">
            <v>5421.9375</v>
          </cell>
        </row>
        <row r="101">
          <cell r="E101" t="str">
            <v>Floor Finishes - Restrooms - Ceramic Tiles</v>
          </cell>
          <cell r="F101">
            <v>240</v>
          </cell>
          <cell r="G101" t="str">
            <v>sf</v>
          </cell>
          <cell r="H101">
            <v>14.994</v>
          </cell>
          <cell r="I101">
            <v>3598.56</v>
          </cell>
        </row>
        <row r="104">
          <cell r="C104">
            <v>7</v>
          </cell>
          <cell r="D104" t="str">
            <v>Conveying</v>
          </cell>
          <cell r="I104">
            <v>0</v>
          </cell>
        </row>
        <row r="107">
          <cell r="C107">
            <v>8</v>
          </cell>
          <cell r="D107" t="str">
            <v>Plumbing</v>
          </cell>
          <cell r="I107">
            <v>35397.440000000002</v>
          </cell>
        </row>
        <row r="109">
          <cell r="D109">
            <v>8.01</v>
          </cell>
          <cell r="E109" t="str">
            <v xml:space="preserve">Plumbing </v>
          </cell>
          <cell r="F109">
            <v>27872</v>
          </cell>
          <cell r="G109" t="str">
            <v>sf</v>
          </cell>
          <cell r="H109">
            <v>1.27</v>
          </cell>
          <cell r="I109">
            <v>35397.440000000002</v>
          </cell>
        </row>
        <row r="111">
          <cell r="C111">
            <v>9</v>
          </cell>
          <cell r="D111" t="str">
            <v>HVAC</v>
          </cell>
          <cell r="I111">
            <v>126863.856</v>
          </cell>
        </row>
        <row r="113">
          <cell r="D113">
            <v>9.01</v>
          </cell>
          <cell r="E113" t="str">
            <v>Heating and Air Conditioning</v>
          </cell>
          <cell r="F113">
            <v>1050</v>
          </cell>
          <cell r="G113" t="str">
            <v>sf</v>
          </cell>
          <cell r="H113">
            <v>25.4</v>
          </cell>
          <cell r="I113">
            <v>26670</v>
          </cell>
        </row>
        <row r="114">
          <cell r="D114">
            <v>9.02</v>
          </cell>
          <cell r="E114" t="str">
            <v>Ventililating and Radiant Heating</v>
          </cell>
          <cell r="F114">
            <v>1000</v>
          </cell>
          <cell r="G114" t="str">
            <v>sf</v>
          </cell>
          <cell r="H114">
            <v>15.24</v>
          </cell>
          <cell r="I114">
            <v>15240</v>
          </cell>
        </row>
        <row r="115">
          <cell r="D115">
            <v>9.0299999999999994</v>
          </cell>
          <cell r="E115" t="str">
            <v>HVAC - Ventilating Fans</v>
          </cell>
          <cell r="F115">
            <v>27872</v>
          </cell>
          <cell r="G115" t="str">
            <v>sf</v>
          </cell>
          <cell r="H115">
            <v>3.048</v>
          </cell>
          <cell r="I115">
            <v>84953.856</v>
          </cell>
        </row>
        <row r="118">
          <cell r="C118">
            <v>10</v>
          </cell>
          <cell r="D118" t="str">
            <v>Fire Protection</v>
          </cell>
          <cell r="I118">
            <v>86408.767999999996</v>
          </cell>
        </row>
        <row r="120">
          <cell r="D120">
            <v>10.01</v>
          </cell>
          <cell r="E120" t="str">
            <v>Fire Protection</v>
          </cell>
          <cell r="F120">
            <v>27872</v>
          </cell>
          <cell r="G120" t="str">
            <v>sf</v>
          </cell>
          <cell r="H120">
            <v>2.794</v>
          </cell>
          <cell r="I120">
            <v>77874.368000000002</v>
          </cell>
        </row>
        <row r="121">
          <cell r="D121">
            <v>10.02</v>
          </cell>
          <cell r="E121" t="str">
            <v>Mass Notification Alarm System</v>
          </cell>
          <cell r="F121">
            <v>1050</v>
          </cell>
          <cell r="G121" t="str">
            <v>sf</v>
          </cell>
          <cell r="H121">
            <v>8.1280000000000001</v>
          </cell>
          <cell r="I121">
            <v>8534.4</v>
          </cell>
        </row>
        <row r="123">
          <cell r="C123">
            <v>11</v>
          </cell>
          <cell r="D123" t="str">
            <v>Electrical</v>
          </cell>
          <cell r="I123">
            <v>436096.4608</v>
          </cell>
        </row>
        <row r="125">
          <cell r="D125">
            <v>11.01</v>
          </cell>
          <cell r="E125" t="str">
            <v>Service and Distribution</v>
          </cell>
          <cell r="F125">
            <v>27872</v>
          </cell>
          <cell r="H125">
            <v>7.1120000000000001</v>
          </cell>
          <cell r="I125">
            <v>198225.66399999999</v>
          </cell>
        </row>
        <row r="126">
          <cell r="D126">
            <v>11.02</v>
          </cell>
          <cell r="E126" t="str">
            <v>Lighting and Power</v>
          </cell>
          <cell r="F126">
            <v>27872</v>
          </cell>
          <cell r="H126">
            <v>8.1280000000000001</v>
          </cell>
          <cell r="I126">
            <v>226543.61600000001</v>
          </cell>
        </row>
        <row r="127">
          <cell r="D127">
            <v>11.03</v>
          </cell>
          <cell r="E127" t="str">
            <v>Grounding</v>
          </cell>
          <cell r="F127">
            <v>27872</v>
          </cell>
          <cell r="H127">
            <v>0.40640000000000004</v>
          </cell>
          <cell r="I127">
            <v>11327.180800000002</v>
          </cell>
        </row>
        <row r="129">
          <cell r="C129">
            <v>12</v>
          </cell>
          <cell r="D129" t="str">
            <v>Electrical Systems</v>
          </cell>
          <cell r="I129">
            <v>226543.61600000001</v>
          </cell>
        </row>
        <row r="131">
          <cell r="D131">
            <v>12.1</v>
          </cell>
          <cell r="E131" t="str">
            <v>Data/Communications, Fire Alarm, Security</v>
          </cell>
          <cell r="F131">
            <v>27872</v>
          </cell>
          <cell r="H131">
            <v>8.1280000000000001</v>
          </cell>
          <cell r="I131">
            <v>226543.61600000001</v>
          </cell>
        </row>
        <row r="133">
          <cell r="C133">
            <v>13</v>
          </cell>
          <cell r="D133" t="str">
            <v xml:space="preserve">Equipment </v>
          </cell>
          <cell r="I133">
            <v>35113.5</v>
          </cell>
        </row>
        <row r="135">
          <cell r="D135">
            <v>13.01</v>
          </cell>
          <cell r="E135" t="str">
            <v>Dock Bumpers</v>
          </cell>
          <cell r="F135">
            <v>3</v>
          </cell>
          <cell r="G135" t="str">
            <v>sets</v>
          </cell>
          <cell r="H135">
            <v>265.2</v>
          </cell>
          <cell r="I135">
            <v>795.59999999999991</v>
          </cell>
        </row>
        <row r="136">
          <cell r="D136">
            <v>13.02</v>
          </cell>
          <cell r="E136" t="str">
            <v>Dock Levellers/Locks</v>
          </cell>
          <cell r="F136">
            <v>3</v>
          </cell>
          <cell r="G136" t="str">
            <v>ea</v>
          </cell>
          <cell r="H136">
            <v>10786.5</v>
          </cell>
          <cell r="I136">
            <v>32359.5</v>
          </cell>
        </row>
        <row r="137">
          <cell r="D137">
            <v>13.03</v>
          </cell>
          <cell r="E137" t="str">
            <v>Vehicle Restraints</v>
          </cell>
          <cell r="F137">
            <v>3</v>
          </cell>
          <cell r="G137" t="str">
            <v>sets</v>
          </cell>
          <cell r="H137">
            <v>652.79999999999995</v>
          </cell>
          <cell r="I137">
            <v>1958.3999999999999</v>
          </cell>
        </row>
        <row r="139">
          <cell r="C139">
            <v>14</v>
          </cell>
          <cell r="D139" t="str">
            <v>Furnishings</v>
          </cell>
          <cell r="I139">
            <v>0</v>
          </cell>
        </row>
        <row r="142">
          <cell r="C142">
            <v>15</v>
          </cell>
          <cell r="D142" t="str">
            <v>Special Construction</v>
          </cell>
          <cell r="I142">
            <v>127500</v>
          </cell>
        </row>
        <row r="144">
          <cell r="D144">
            <v>15.01</v>
          </cell>
          <cell r="E144" t="str">
            <v>Loading Docks</v>
          </cell>
          <cell r="F144">
            <v>1</v>
          </cell>
          <cell r="G144" t="str">
            <v>ea</v>
          </cell>
          <cell r="H144">
            <v>45900</v>
          </cell>
          <cell r="I144">
            <v>45900</v>
          </cell>
        </row>
        <row r="145">
          <cell r="D145">
            <v>15.02</v>
          </cell>
          <cell r="E145" t="str">
            <v xml:space="preserve">Canopy over Loading Dock </v>
          </cell>
          <cell r="F145">
            <v>4000</v>
          </cell>
          <cell r="G145" t="str">
            <v>sf</v>
          </cell>
          <cell r="H145">
            <v>20.399999999999999</v>
          </cell>
          <cell r="I145">
            <v>81600</v>
          </cell>
        </row>
        <row r="147">
          <cell r="C147">
            <v>16</v>
          </cell>
          <cell r="D147" t="str">
            <v>Building Sitework</v>
          </cell>
          <cell r="I147">
            <v>14158.976000000001</v>
          </cell>
        </row>
        <row r="149">
          <cell r="D149">
            <v>16.010000000000002</v>
          </cell>
          <cell r="E149" t="str">
            <v>Building Sitework</v>
          </cell>
          <cell r="F149">
            <v>27872</v>
          </cell>
          <cell r="H149">
            <v>0.50800000000000001</v>
          </cell>
          <cell r="I149">
            <v>14158.976000000001</v>
          </cell>
        </row>
        <row r="151">
          <cell r="C151">
            <v>17</v>
          </cell>
          <cell r="D151" t="str">
            <v>Landscaping</v>
          </cell>
          <cell r="I151">
            <v>14158.976000000001</v>
          </cell>
        </row>
        <row r="153">
          <cell r="D153">
            <v>17.010000000000002</v>
          </cell>
          <cell r="E153" t="str">
            <v>Landscaping</v>
          </cell>
          <cell r="F153">
            <v>27872</v>
          </cell>
          <cell r="H153">
            <v>0.50800000000000001</v>
          </cell>
          <cell r="I153">
            <v>14158.976000000001</v>
          </cell>
        </row>
        <row r="156">
          <cell r="C156">
            <v>31</v>
          </cell>
          <cell r="E156" t="str">
            <v>Subtotal A</v>
          </cell>
          <cell r="H156">
            <v>113.50808160471681</v>
          </cell>
          <cell r="I156">
            <v>3163697.2504866668</v>
          </cell>
        </row>
        <row r="157">
          <cell r="C157">
            <v>32</v>
          </cell>
          <cell r="E157" t="str">
            <v>General Conditions OH &amp; P</v>
          </cell>
          <cell r="F157">
            <v>0.23</v>
          </cell>
          <cell r="H157">
            <v>26.106858769084866</v>
          </cell>
          <cell r="I157">
            <v>727650.36761193338</v>
          </cell>
        </row>
        <row r="159">
          <cell r="E159" t="str">
            <v>Subtotal B</v>
          </cell>
          <cell r="H159">
            <v>139.61494037380169</v>
          </cell>
          <cell r="I159">
            <v>3891347.6180986003</v>
          </cell>
        </row>
        <row r="160">
          <cell r="C160">
            <v>33</v>
          </cell>
          <cell r="E160" t="str">
            <v>Local Sales Tax</v>
          </cell>
          <cell r="F160">
            <v>8.4000000000000005E-2</v>
          </cell>
          <cell r="H160">
            <v>11.727654991399342</v>
          </cell>
          <cell r="I160">
            <v>326873.19992028247</v>
          </cell>
        </row>
        <row r="162">
          <cell r="C162">
            <v>34</v>
          </cell>
          <cell r="E162" t="str">
            <v>Permits, Bonds &amp; Insurance</v>
          </cell>
          <cell r="F162">
            <v>2.5000000000000001E-2</v>
          </cell>
          <cell r="H162">
            <v>3.4903735093450421</v>
          </cell>
          <cell r="I162">
            <v>97283.690452465016</v>
          </cell>
        </row>
        <row r="164">
          <cell r="E164" t="str">
            <v>Subtotal C</v>
          </cell>
          <cell r="H164">
            <v>154.83296887454605</v>
          </cell>
          <cell r="I164">
            <v>4315504.5084713474</v>
          </cell>
        </row>
        <row r="165">
          <cell r="C165">
            <v>35</v>
          </cell>
          <cell r="E165" t="str">
            <v>Design Contingency</v>
          </cell>
          <cell r="F165">
            <v>0.2</v>
          </cell>
          <cell r="H165">
            <v>30.96659377490921</v>
          </cell>
          <cell r="I165">
            <v>863100.9016942695</v>
          </cell>
        </row>
        <row r="167">
          <cell r="E167" t="str">
            <v>Subtotal D</v>
          </cell>
          <cell r="H167">
            <v>185.79956264945528</v>
          </cell>
          <cell r="I167">
            <v>5178605.4101656172</v>
          </cell>
        </row>
        <row r="168">
          <cell r="C168">
            <v>36</v>
          </cell>
          <cell r="E168" t="str">
            <v>Escalation MOC June 2009</v>
          </cell>
          <cell r="F168">
            <v>0.12</v>
          </cell>
          <cell r="H168">
            <v>22.295947517934632</v>
          </cell>
          <cell r="I168">
            <v>621432.64921987406</v>
          </cell>
        </row>
        <row r="170">
          <cell r="E170" t="str">
            <v>Subtotal E</v>
          </cell>
          <cell r="H170">
            <v>208.0955101673899</v>
          </cell>
          <cell r="I170">
            <v>5800038.0593854915</v>
          </cell>
        </row>
        <row r="171">
          <cell r="C171">
            <v>37</v>
          </cell>
          <cell r="E171" t="str">
            <v>LEED</v>
          </cell>
          <cell r="F171">
            <v>0.02</v>
          </cell>
          <cell r="H171">
            <v>4.1619102033477988</v>
          </cell>
          <cell r="I171">
            <v>116000.76118770984</v>
          </cell>
        </row>
        <row r="173">
          <cell r="E173" t="str">
            <v>Subtoal F</v>
          </cell>
          <cell r="H173">
            <v>212.25742037073772</v>
          </cell>
          <cell r="I173">
            <v>5916038.8205732014</v>
          </cell>
        </row>
        <row r="174">
          <cell r="C174">
            <v>38</v>
          </cell>
          <cell r="E174" t="str">
            <v>Construction Contingency</v>
          </cell>
          <cell r="F174">
            <v>0.1</v>
          </cell>
          <cell r="H174">
            <v>21.225742037073772</v>
          </cell>
          <cell r="I174">
            <v>591603.88205732021</v>
          </cell>
        </row>
        <row r="176">
          <cell r="E176" t="str">
            <v>Subtotal H</v>
          </cell>
          <cell r="H176">
            <v>233.48316240781148</v>
          </cell>
          <cell r="I176">
            <v>6507642.7026305217</v>
          </cell>
        </row>
        <row r="177">
          <cell r="C177">
            <v>39</v>
          </cell>
          <cell r="E177" t="str">
            <v>Design/Engineering Fee</v>
          </cell>
          <cell r="F177">
            <v>0.1</v>
          </cell>
          <cell r="H177">
            <v>23.348316240781148</v>
          </cell>
          <cell r="I177">
            <v>650764.2702630522</v>
          </cell>
        </row>
        <row r="179">
          <cell r="C179">
            <v>40</v>
          </cell>
          <cell r="E179" t="str">
            <v>Total Cost</v>
          </cell>
          <cell r="H179">
            <v>256.83147864859262</v>
          </cell>
          <cell r="I179">
            <v>7158406.9728935743</v>
          </cell>
        </row>
        <row r="185">
          <cell r="C185">
            <v>51</v>
          </cell>
          <cell r="E185" t="str">
            <v>Civil</v>
          </cell>
          <cell r="I185">
            <v>1540939.4741866665</v>
          </cell>
        </row>
        <row r="186">
          <cell r="D186">
            <v>1</v>
          </cell>
          <cell r="E186" t="str">
            <v>Substructure</v>
          </cell>
          <cell r="H186">
            <v>503320.65818666667</v>
          </cell>
        </row>
        <row r="187">
          <cell r="D187">
            <v>2</v>
          </cell>
          <cell r="E187" t="str">
            <v>Superstructure</v>
          </cell>
          <cell r="H187">
            <v>1023459.84</v>
          </cell>
        </row>
        <row r="188">
          <cell r="D188">
            <v>16</v>
          </cell>
          <cell r="E188" t="str">
            <v>Building Sitework</v>
          </cell>
          <cell r="H188">
            <v>14158.976000000001</v>
          </cell>
        </row>
        <row r="190">
          <cell r="C190">
            <v>52</v>
          </cell>
          <cell r="E190" t="str">
            <v>Shell &amp; Core</v>
          </cell>
          <cell r="I190">
            <v>748583.92749999999</v>
          </cell>
        </row>
        <row r="191">
          <cell r="D191">
            <v>3</v>
          </cell>
          <cell r="E191" t="str">
            <v>Exterior Closure</v>
          </cell>
          <cell r="H191">
            <v>116184.08999999998</v>
          </cell>
        </row>
        <row r="192">
          <cell r="D192">
            <v>4</v>
          </cell>
          <cell r="E192" t="str">
            <v>Roofing</v>
          </cell>
          <cell r="H192">
            <v>181575.37999999998</v>
          </cell>
        </row>
        <row r="193">
          <cell r="D193">
            <v>5</v>
          </cell>
          <cell r="E193" t="str">
            <v>Interior Construction</v>
          </cell>
          <cell r="H193">
            <v>188439.552</v>
          </cell>
        </row>
        <row r="194">
          <cell r="D194">
            <v>6</v>
          </cell>
          <cell r="E194" t="str">
            <v>Interior Finishes</v>
          </cell>
          <cell r="H194">
            <v>48476.137499999997</v>
          </cell>
        </row>
        <row r="195">
          <cell r="D195">
            <v>7</v>
          </cell>
          <cell r="E195" t="str">
            <v>Conveying</v>
          </cell>
          <cell r="H195">
            <v>0</v>
          </cell>
        </row>
        <row r="196">
          <cell r="D196">
            <v>10</v>
          </cell>
          <cell r="E196" t="str">
            <v>Fire Protection</v>
          </cell>
          <cell r="H196">
            <v>86408.767999999996</v>
          </cell>
        </row>
        <row r="197">
          <cell r="D197">
            <v>15</v>
          </cell>
          <cell r="E197" t="str">
            <v>Special Construction</v>
          </cell>
          <cell r="H197">
            <v>127500</v>
          </cell>
        </row>
        <row r="199">
          <cell r="C199">
            <v>53</v>
          </cell>
          <cell r="E199" t="str">
            <v>Mechanical</v>
          </cell>
          <cell r="I199">
            <v>162261.296</v>
          </cell>
        </row>
        <row r="200">
          <cell r="D200">
            <v>8</v>
          </cell>
          <cell r="E200" t="str">
            <v>Plumbing</v>
          </cell>
          <cell r="H200">
            <v>35397.440000000002</v>
          </cell>
        </row>
        <row r="201">
          <cell r="D201">
            <v>9</v>
          </cell>
          <cell r="E201" t="str">
            <v>HVAC</v>
          </cell>
          <cell r="H201">
            <v>126863.856</v>
          </cell>
        </row>
        <row r="203">
          <cell r="C203">
            <v>54</v>
          </cell>
          <cell r="E203" t="str">
            <v>Electrical</v>
          </cell>
          <cell r="I203">
            <v>662640.07680000004</v>
          </cell>
        </row>
        <row r="204">
          <cell r="D204">
            <v>11</v>
          </cell>
          <cell r="E204" t="str">
            <v>Electrical</v>
          </cell>
          <cell r="H204">
            <v>436096.4608</v>
          </cell>
        </row>
        <row r="205">
          <cell r="D205">
            <v>12</v>
          </cell>
          <cell r="E205" t="str">
            <v>Electrical Systems</v>
          </cell>
          <cell r="H205">
            <v>226543.61600000001</v>
          </cell>
        </row>
        <row r="207">
          <cell r="C207">
            <v>55</v>
          </cell>
          <cell r="E207" t="str">
            <v>Furnishing</v>
          </cell>
          <cell r="I207">
            <v>49272.476000000002</v>
          </cell>
        </row>
        <row r="208">
          <cell r="D208">
            <v>13</v>
          </cell>
          <cell r="E208" t="str">
            <v xml:space="preserve">Equipment </v>
          </cell>
          <cell r="H208">
            <v>35113.5</v>
          </cell>
        </row>
        <row r="209">
          <cell r="D209">
            <v>14</v>
          </cell>
          <cell r="E209" t="str">
            <v>Furnishings</v>
          </cell>
          <cell r="H209">
            <v>0</v>
          </cell>
        </row>
        <row r="210">
          <cell r="D210">
            <v>17</v>
          </cell>
          <cell r="E210" t="str">
            <v>Landscaping</v>
          </cell>
          <cell r="H210">
            <v>14158.976000000001</v>
          </cell>
        </row>
        <row r="212">
          <cell r="C212">
            <v>56</v>
          </cell>
          <cell r="E212" t="str">
            <v>General Conditions &amp; Contingency</v>
          </cell>
          <cell r="I212">
            <v>3343945.4521438545</v>
          </cell>
        </row>
        <row r="213">
          <cell r="D213">
            <v>32</v>
          </cell>
          <cell r="E213" t="str">
            <v>General Conditions OH &amp; P</v>
          </cell>
          <cell r="H213">
            <v>727650.36761193338</v>
          </cell>
        </row>
        <row r="214">
          <cell r="D214">
            <v>33</v>
          </cell>
          <cell r="E214" t="str">
            <v>Local Sales Tax</v>
          </cell>
          <cell r="H214">
            <v>326873.19992028247</v>
          </cell>
        </row>
        <row r="215">
          <cell r="D215">
            <v>34</v>
          </cell>
          <cell r="E215" t="str">
            <v>Permits, Bonds &amp; Insurance</v>
          </cell>
          <cell r="H215">
            <v>97283.690452465016</v>
          </cell>
        </row>
        <row r="216">
          <cell r="D216">
            <v>35</v>
          </cell>
          <cell r="E216" t="str">
            <v>Design Contingency</v>
          </cell>
          <cell r="H216">
            <v>863100.9016942695</v>
          </cell>
        </row>
        <row r="217">
          <cell r="D217">
            <v>36</v>
          </cell>
          <cell r="E217" t="str">
            <v>Escalation MOC June 2009</v>
          </cell>
          <cell r="H217">
            <v>621432.64921987406</v>
          </cell>
        </row>
        <row r="218">
          <cell r="D218">
            <v>37</v>
          </cell>
          <cell r="E218" t="str">
            <v>LEED</v>
          </cell>
          <cell r="H218">
            <v>116000.76118770984</v>
          </cell>
        </row>
        <row r="219">
          <cell r="D219">
            <v>38</v>
          </cell>
          <cell r="E219" t="str">
            <v>Construction Contingency</v>
          </cell>
          <cell r="H219">
            <v>591603.88205732021</v>
          </cell>
        </row>
        <row r="221">
          <cell r="C221">
            <v>57</v>
          </cell>
          <cell r="E221" t="str">
            <v>Design/Engineering Fee</v>
          </cell>
          <cell r="I221">
            <v>650764.2702630522</v>
          </cell>
        </row>
        <row r="222">
          <cell r="D222">
            <v>39</v>
          </cell>
          <cell r="E222" t="str">
            <v>Design/Engineering Fee</v>
          </cell>
          <cell r="H222">
            <v>650764.2702630522</v>
          </cell>
        </row>
        <row r="224">
          <cell r="H224">
            <v>7158406.9728935743</v>
          </cell>
          <cell r="I224">
            <v>7158406.9728935733</v>
          </cell>
        </row>
        <row r="225">
          <cell r="H225" t="str">
            <v>OK</v>
          </cell>
          <cell r="I225" t="str">
            <v>OK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Open"/>
      <sheetName val="PPXLSaveData0"/>
      <sheetName val="Confidential"/>
      <sheetName val="List of Open Items"/>
      <sheetName val="NIM Summary"/>
      <sheetName val="NIM Summary wo WH"/>
      <sheetName val="Amort Summary"/>
      <sheetName val="Prices"/>
      <sheetName val="Transmission"/>
      <sheetName val="DA Wind"/>
      <sheetName val="Fred1"/>
      <sheetName val="Peaking Costs"/>
      <sheetName val="MiDC Capacity Calc"/>
      <sheetName val="Peaking Summary"/>
      <sheetName val="Exch 2007Calc"/>
      <sheetName val="Exch winter 2005-2006"/>
      <sheetName val="Contract Price Adj"/>
      <sheetName val="Tenaska Gas Rev"/>
      <sheetName val="Nooksack"/>
      <sheetName val="Pt.Townsend"/>
      <sheetName val="PG&amp;E"/>
      <sheetName val="Coal 3&amp;4 compare"/>
      <sheetName val="Encogen"/>
      <sheetName val="Encogen-Aux Boiler"/>
      <sheetName val="Encogen Costs"/>
      <sheetName val="Encogen-Cabot Amort"/>
      <sheetName val="Encogen-CanWest Recov"/>
      <sheetName val="557 TYE 9.30.05"/>
      <sheetName val="CPP_Payments 8.02.05"/>
      <sheetName val="BEP TYE9.30.05"/>
      <sheetName val="Wild Horse GRC"/>
      <sheetName val="Hopkins Ridge GRC"/>
      <sheetName val="Douglas Stlmt"/>
      <sheetName val="MidC"/>
      <sheetName val="MidC Debt"/>
      <sheetName val="Rocky Reach"/>
      <sheetName val="Rock Island 1"/>
      <sheetName val="Rock Island 2"/>
      <sheetName val="Peaking Recon"/>
      <sheetName val="Exch 2007Costs"/>
      <sheetName val="Hopkins Ridge"/>
      <sheetName val="Forecast Adjustment"/>
      <sheetName val="Pt Roberts"/>
      <sheetName val="Peaking Capacity"/>
      <sheetName val="Historical Oil Run"/>
      <sheetName val="Oil Cost diff MWhs GRC"/>
      <sheetName val="Winter Peak 2005-2006"/>
      <sheetName val="Colstrip 1&amp;2 GRC"/>
      <sheetName val="Colstrip 3&amp;4 GRC"/>
      <sheetName val="Winter Summary"/>
      <sheetName val="Estimate for wheeling"/>
      <sheetName val="#REF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with Sept 30"/>
      <sheetName val="Vs Prior"/>
      <sheetName val="Amounts v BOD 8-1"/>
      <sheetName val="MWH v BOD 8-1"/>
      <sheetName val="Amounts v 2002"/>
      <sheetName val="MWH v 2002"/>
      <sheetName val="datamwh"/>
      <sheetName val="pivot"/>
      <sheetName val="pivoted data"/>
      <sheetName val="dataamounts"/>
      <sheetName val="pivot amounts"/>
      <sheetName val="pivoted amounts"/>
      <sheetName val="Mthly"/>
      <sheetName val="QTD"/>
      <sheetName val="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D3" t="str">
            <v>System Load</v>
          </cell>
          <cell r="E3">
            <v>2169059.4329817998</v>
          </cell>
          <cell r="F3">
            <v>1828113.0907570799</v>
          </cell>
          <cell r="G3">
            <v>1879661.3270938301</v>
          </cell>
          <cell r="H3">
            <v>1617039.768805</v>
          </cell>
          <cell r="I3">
            <v>1557605.31231483</v>
          </cell>
          <cell r="J3">
            <v>1464758.78510336</v>
          </cell>
          <cell r="K3">
            <v>1482934.4591310199</v>
          </cell>
          <cell r="L3">
            <v>1515097.7818616901</v>
          </cell>
          <cell r="M3">
            <v>1496389.61866799</v>
          </cell>
          <cell r="N3">
            <v>1722035.1056880001</v>
          </cell>
          <cell r="O3">
            <v>1876095.6903393101</v>
          </cell>
          <cell r="P3">
            <v>2190998.1612300598</v>
          </cell>
        </row>
        <row r="4">
          <cell r="D4" t="str">
            <v>New Turbines</v>
          </cell>
          <cell r="E4">
            <v>8461.4746063911807</v>
          </cell>
          <cell r="F4">
            <v>7857.0659803868903</v>
          </cell>
          <cell r="G4">
            <v>7453.2269189113003</v>
          </cell>
          <cell r="H4">
            <v>3687.0772964504499</v>
          </cell>
          <cell r="I4">
            <v>1067.12344125654</v>
          </cell>
          <cell r="J4">
            <v>1567.0537423913099</v>
          </cell>
          <cell r="K4">
            <v>16483.881752741599</v>
          </cell>
          <cell r="L4">
            <v>20462.0824179683</v>
          </cell>
          <cell r="M4">
            <v>25301.404855093599</v>
          </cell>
          <cell r="N4">
            <v>33521.1363336184</v>
          </cell>
          <cell r="O4">
            <v>20368.928977152998</v>
          </cell>
          <cell r="P4">
            <v>18183.8629366315</v>
          </cell>
        </row>
        <row r="5">
          <cell r="D5" t="str">
            <v>Colstrip 1&amp;2</v>
          </cell>
          <cell r="E5">
            <v>198648</v>
          </cell>
          <cell r="F5">
            <v>179424</v>
          </cell>
          <cell r="G5">
            <v>198648</v>
          </cell>
          <cell r="H5">
            <v>172560</v>
          </cell>
          <cell r="I5">
            <v>105648</v>
          </cell>
          <cell r="J5">
            <v>121680</v>
          </cell>
          <cell r="K5">
            <v>198648</v>
          </cell>
          <cell r="L5">
            <v>198648</v>
          </cell>
          <cell r="M5">
            <v>192240</v>
          </cell>
          <cell r="N5">
            <v>198915</v>
          </cell>
          <cell r="O5">
            <v>192240</v>
          </cell>
          <cell r="P5">
            <v>198648</v>
          </cell>
        </row>
        <row r="6">
          <cell r="D6" t="str">
            <v>Colstrip 3&amp;4</v>
          </cell>
          <cell r="E6">
            <v>246264</v>
          </cell>
          <cell r="F6">
            <v>222432</v>
          </cell>
          <cell r="G6">
            <v>151032</v>
          </cell>
          <cell r="H6">
            <v>118635</v>
          </cell>
          <cell r="I6">
            <v>230640</v>
          </cell>
          <cell r="J6">
            <v>238320</v>
          </cell>
          <cell r="K6">
            <v>246264</v>
          </cell>
          <cell r="L6">
            <v>246264</v>
          </cell>
          <cell r="M6">
            <v>238320</v>
          </cell>
          <cell r="N6">
            <v>246595</v>
          </cell>
          <cell r="O6">
            <v>238320</v>
          </cell>
          <cell r="P6">
            <v>246264</v>
          </cell>
        </row>
        <row r="7">
          <cell r="D7" t="str">
            <v>Encogen CCCT</v>
          </cell>
          <cell r="E7">
            <v>98750.744768590797</v>
          </cell>
          <cell r="F7">
            <v>85741.5958919533</v>
          </cell>
          <cell r="G7">
            <v>96655.053309506402</v>
          </cell>
          <cell r="H7">
            <v>73857.076608487405</v>
          </cell>
          <cell r="I7">
            <v>58807.511979832801</v>
          </cell>
          <cell r="J7">
            <v>64533.640530937002</v>
          </cell>
          <cell r="K7">
            <v>106250.29199277599</v>
          </cell>
          <cell r="L7">
            <v>114686.546744746</v>
          </cell>
          <cell r="M7">
            <v>112845.606482456</v>
          </cell>
          <cell r="N7">
            <v>110591.62748671899</v>
          </cell>
          <cell r="O7">
            <v>97347.812855949596</v>
          </cell>
          <cell r="P7">
            <v>96427.505899668104</v>
          </cell>
        </row>
        <row r="8">
          <cell r="D8" t="str">
            <v>CT Total for Load</v>
          </cell>
          <cell r="E8">
            <v>16743.172492879999</v>
          </cell>
          <cell r="F8">
            <v>15522.777889884201</v>
          </cell>
          <cell r="G8">
            <v>13731.8301860421</v>
          </cell>
          <cell r="H8">
            <v>7373.2704506308301</v>
          </cell>
          <cell r="I8">
            <v>0</v>
          </cell>
          <cell r="J8">
            <v>1764.67665193272</v>
          </cell>
          <cell r="K8">
            <v>46644.985516511202</v>
          </cell>
          <cell r="L8">
            <v>62265.0795522021</v>
          </cell>
          <cell r="M8">
            <v>80835.862015166902</v>
          </cell>
          <cell r="N8">
            <v>114280.63840600599</v>
          </cell>
          <cell r="O8">
            <v>62896.809058547202</v>
          </cell>
          <cell r="P8">
            <v>50345.606342280902</v>
          </cell>
        </row>
        <row r="9">
          <cell r="D9" t="str">
            <v>PSPL Hydro</v>
          </cell>
          <cell r="E9">
            <v>111434.44784132</v>
          </cell>
          <cell r="F9">
            <v>101367.39441851201</v>
          </cell>
          <cell r="G9">
            <v>113457.89971386699</v>
          </cell>
          <cell r="H9">
            <v>97592.246186799995</v>
          </cell>
          <cell r="I9">
            <v>128521.354983667</v>
          </cell>
          <cell r="J9">
            <v>156598.90412633299</v>
          </cell>
          <cell r="K9">
            <v>148927.155065</v>
          </cell>
          <cell r="L9">
            <v>87823.782790800004</v>
          </cell>
          <cell r="M9">
            <v>52673.504000000001</v>
          </cell>
          <cell r="N9">
            <v>90601.804000000004</v>
          </cell>
          <cell r="O9">
            <v>134578.1243236</v>
          </cell>
          <cell r="P9">
            <v>138751.67965559999</v>
          </cell>
        </row>
        <row r="10">
          <cell r="D10" t="str">
            <v>Mid-Columbia</v>
          </cell>
          <cell r="E10">
            <v>676705.2</v>
          </cell>
          <cell r="F10">
            <v>497795.2</v>
          </cell>
          <cell r="G10">
            <v>597580.80000000005</v>
          </cell>
          <cell r="H10">
            <v>563130</v>
          </cell>
          <cell r="I10">
            <v>657708.4</v>
          </cell>
          <cell r="J10">
            <v>668016</v>
          </cell>
          <cell r="K10">
            <v>574058</v>
          </cell>
          <cell r="L10">
            <v>464932</v>
          </cell>
          <cell r="M10">
            <v>346164</v>
          </cell>
          <cell r="N10">
            <v>384052.8</v>
          </cell>
          <cell r="O10">
            <v>452700</v>
          </cell>
          <cell r="P10">
            <v>509020</v>
          </cell>
        </row>
        <row r="11">
          <cell r="D11" t="str">
            <v>Canadian Allocation</v>
          </cell>
          <cell r="E11">
            <v>-20832</v>
          </cell>
          <cell r="F11">
            <v>-19488</v>
          </cell>
          <cell r="G11">
            <v>-21576</v>
          </cell>
          <cell r="H11">
            <v>-30198</v>
          </cell>
          <cell r="I11">
            <v>-31248</v>
          </cell>
          <cell r="J11">
            <v>-30240</v>
          </cell>
          <cell r="K11">
            <v>-31248</v>
          </cell>
          <cell r="L11">
            <v>-28272</v>
          </cell>
          <cell r="M11">
            <v>-27360</v>
          </cell>
          <cell r="N11">
            <v>-28310</v>
          </cell>
          <cell r="O11">
            <v>-27360</v>
          </cell>
          <cell r="P11">
            <v>-28272</v>
          </cell>
        </row>
        <row r="12">
          <cell r="D12" t="str">
            <v>Baker Replacement</v>
          </cell>
          <cell r="E12">
            <v>1750</v>
          </cell>
          <cell r="F12">
            <v>1750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1750</v>
          </cell>
          <cell r="P12">
            <v>1750</v>
          </cell>
        </row>
        <row r="13">
          <cell r="D13" t="str">
            <v>BC Hydro Point Roberts</v>
          </cell>
          <cell r="E13">
            <v>2455.1999999999998</v>
          </cell>
          <cell r="F13">
            <v>2150.4</v>
          </cell>
          <cell r="G13">
            <v>1934.4</v>
          </cell>
          <cell r="H13">
            <v>1725.6</v>
          </cell>
          <cell r="I13">
            <v>1413.6</v>
          </cell>
          <cell r="J13">
            <v>1224</v>
          </cell>
          <cell r="K13">
            <v>1339.2</v>
          </cell>
          <cell r="L13">
            <v>1413.6</v>
          </cell>
          <cell r="M13">
            <v>1296</v>
          </cell>
          <cell r="N13">
            <v>1564.5</v>
          </cell>
          <cell r="O13">
            <v>2088</v>
          </cell>
          <cell r="P13">
            <v>2827.2</v>
          </cell>
        </row>
        <row r="14">
          <cell r="D14" t="str">
            <v>BPA Snohomish Conservation</v>
          </cell>
          <cell r="E14">
            <v>7616</v>
          </cell>
          <cell r="F14">
            <v>6912</v>
          </cell>
          <cell r="G14">
            <v>7616</v>
          </cell>
          <cell r="H14">
            <v>7424</v>
          </cell>
          <cell r="I14">
            <v>7616</v>
          </cell>
          <cell r="J14">
            <v>7360</v>
          </cell>
          <cell r="K14">
            <v>7616</v>
          </cell>
          <cell r="L14">
            <v>7680</v>
          </cell>
          <cell r="M14">
            <v>7296</v>
          </cell>
          <cell r="N14">
            <v>7680</v>
          </cell>
          <cell r="O14">
            <v>7360</v>
          </cell>
          <cell r="P14">
            <v>7552</v>
          </cell>
        </row>
        <row r="15">
          <cell r="D15" t="str">
            <v>Capacity Purchase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D16" t="str">
            <v>CSPE</v>
          </cell>
          <cell r="E16">
            <v>11904</v>
          </cell>
          <cell r="F16">
            <v>10012.799999999999</v>
          </cell>
          <cell r="G16">
            <v>11904</v>
          </cell>
        </row>
        <row r="17">
          <cell r="D17" t="str">
            <v>MPC Firm Contract</v>
          </cell>
          <cell r="E17">
            <v>66216</v>
          </cell>
          <cell r="F17">
            <v>59808</v>
          </cell>
          <cell r="G17">
            <v>40920</v>
          </cell>
          <cell r="H17">
            <v>32355</v>
          </cell>
          <cell r="I17">
            <v>61752</v>
          </cell>
          <cell r="J17">
            <v>64080</v>
          </cell>
          <cell r="K17">
            <v>66216</v>
          </cell>
          <cell r="L17">
            <v>66216</v>
          </cell>
          <cell r="M17">
            <v>64080</v>
          </cell>
          <cell r="N17">
            <v>66305</v>
          </cell>
          <cell r="O17">
            <v>64080</v>
          </cell>
          <cell r="P17">
            <v>66216</v>
          </cell>
        </row>
        <row r="18">
          <cell r="D18" t="str">
            <v>North Wasco</v>
          </cell>
          <cell r="E18">
            <v>2889.1</v>
          </cell>
          <cell r="F18">
            <v>2800.2</v>
          </cell>
          <cell r="G18">
            <v>3382.4</v>
          </cell>
          <cell r="H18">
            <v>3271.2</v>
          </cell>
          <cell r="I18">
            <v>3486.8</v>
          </cell>
          <cell r="J18">
            <v>3370.6</v>
          </cell>
          <cell r="K18">
            <v>3603</v>
          </cell>
          <cell r="L18">
            <v>3577.2</v>
          </cell>
          <cell r="M18">
            <v>3548.1</v>
          </cell>
          <cell r="N18">
            <v>3703.8333333333298</v>
          </cell>
          <cell r="O18">
            <v>3452.9333333333302</v>
          </cell>
          <cell r="P18">
            <v>1942.4749999999999</v>
          </cell>
        </row>
        <row r="19">
          <cell r="D19" t="str">
            <v>PG&amp;E Exchange Storage Acctg</v>
          </cell>
          <cell r="E19">
            <v>86400</v>
          </cell>
          <cell r="F19">
            <v>81000</v>
          </cell>
          <cell r="G19">
            <v>0</v>
          </cell>
          <cell r="H19">
            <v>0</v>
          </cell>
          <cell r="I19">
            <v>0</v>
          </cell>
          <cell r="J19">
            <v>-10800</v>
          </cell>
          <cell r="K19">
            <v>-66600</v>
          </cell>
          <cell r="L19">
            <v>-189000</v>
          </cell>
          <cell r="M19">
            <v>-146600</v>
          </cell>
          <cell r="N19">
            <v>0</v>
          </cell>
          <cell r="O19">
            <v>97200</v>
          </cell>
          <cell r="P19">
            <v>148400</v>
          </cell>
        </row>
        <row r="20">
          <cell r="D20" t="str">
            <v>PPL Contract 15 yr</v>
          </cell>
          <cell r="E20">
            <v>98885.6</v>
          </cell>
          <cell r="F20">
            <v>87945.600000000006</v>
          </cell>
          <cell r="G20">
            <v>98699.199999999997</v>
          </cell>
          <cell r="H20">
            <v>78194.399999999994</v>
          </cell>
          <cell r="I20">
            <v>76808</v>
          </cell>
          <cell r="J20">
            <v>74920</v>
          </cell>
          <cell r="K20">
            <v>94923.199999999997</v>
          </cell>
          <cell r="L20">
            <v>82751.199999999997</v>
          </cell>
          <cell r="M20">
            <v>85128</v>
          </cell>
          <cell r="N20">
            <v>97185.1</v>
          </cell>
        </row>
        <row r="21">
          <cell r="D21" t="str">
            <v>QF Koma Kulshan Hydro</v>
          </cell>
          <cell r="E21">
            <v>1621.3333333333301</v>
          </cell>
          <cell r="F21">
            <v>133</v>
          </cell>
          <cell r="G21">
            <v>503</v>
          </cell>
          <cell r="H21">
            <v>1350</v>
          </cell>
          <cell r="I21">
            <v>3583.3333333333298</v>
          </cell>
          <cell r="J21">
            <v>8683.6666666666697</v>
          </cell>
          <cell r="K21">
            <v>6824.3333333333303</v>
          </cell>
          <cell r="L21">
            <v>3325</v>
          </cell>
          <cell r="M21">
            <v>1128.7722222222201</v>
          </cell>
          <cell r="N21">
            <v>1744</v>
          </cell>
          <cell r="O21">
            <v>3958.5596296296299</v>
          </cell>
          <cell r="P21">
            <v>2678.6666666666702</v>
          </cell>
        </row>
        <row r="22">
          <cell r="D22" t="str">
            <v>QF March Point Cogen Phase 1</v>
          </cell>
          <cell r="E22">
            <v>63113.52</v>
          </cell>
          <cell r="F22">
            <v>55781.760000000002</v>
          </cell>
          <cell r="G22">
            <v>63113.52</v>
          </cell>
          <cell r="H22">
            <v>59037.599999999999</v>
          </cell>
          <cell r="I22">
            <v>49853.52</v>
          </cell>
          <cell r="J22">
            <v>61077.599999999999</v>
          </cell>
          <cell r="K22">
            <v>63113.52</v>
          </cell>
          <cell r="L22">
            <v>61889.52</v>
          </cell>
          <cell r="M22">
            <v>61077.599999999999</v>
          </cell>
          <cell r="N22">
            <v>63113.52</v>
          </cell>
          <cell r="O22">
            <v>61077.599999999999</v>
          </cell>
          <cell r="P22">
            <v>63113.52</v>
          </cell>
        </row>
        <row r="23">
          <cell r="D23" t="str">
            <v>QF March Point Cogen Phase 2</v>
          </cell>
          <cell r="E23">
            <v>37611.308350027502</v>
          </cell>
          <cell r="F23">
            <v>33598.937036176801</v>
          </cell>
          <cell r="G23">
            <v>37830.754633342898</v>
          </cell>
          <cell r="H23">
            <v>34461.591989947003</v>
          </cell>
          <cell r="I23">
            <v>32211.314285714299</v>
          </cell>
          <cell r="J23">
            <v>35928</v>
          </cell>
          <cell r="K23">
            <v>38504.846279659498</v>
          </cell>
          <cell r="L23">
            <v>38905.496510678597</v>
          </cell>
          <cell r="M23">
            <v>39209.837478468602</v>
          </cell>
          <cell r="N23">
            <v>41268.680308400202</v>
          </cell>
          <cell r="O23">
            <v>38187.751928383303</v>
          </cell>
          <cell r="P23">
            <v>38848.875059648701</v>
          </cell>
        </row>
        <row r="24">
          <cell r="D24" t="str">
            <v>QF Port Townsend Hydro</v>
          </cell>
          <cell r="E24">
            <v>248.92</v>
          </cell>
          <cell r="F24">
            <v>225.65992592592599</v>
          </cell>
          <cell r="G24">
            <v>274.80007407407402</v>
          </cell>
          <cell r="H24">
            <v>258.06</v>
          </cell>
          <cell r="I24">
            <v>246.34</v>
          </cell>
          <cell r="J24">
            <v>259.27333333333303</v>
          </cell>
          <cell r="K24">
            <v>258.81333333333299</v>
          </cell>
          <cell r="L24">
            <v>262.48666666666702</v>
          </cell>
          <cell r="M24">
            <v>167.74666666666701</v>
          </cell>
          <cell r="N24">
            <v>166.76666666666699</v>
          </cell>
          <cell r="O24">
            <v>161.891111111111</v>
          </cell>
          <cell r="P24">
            <v>162.76740740740701</v>
          </cell>
        </row>
        <row r="25">
          <cell r="D25" t="str">
            <v>QF Shipp Hutch Creek</v>
          </cell>
          <cell r="E25">
            <v>122.069</v>
          </cell>
          <cell r="F25">
            <v>0</v>
          </cell>
          <cell r="G25">
            <v>48.722999999999999</v>
          </cell>
          <cell r="H25">
            <v>137.28399999999999</v>
          </cell>
          <cell r="I25">
            <v>209.81100000000001</v>
          </cell>
          <cell r="J25">
            <v>374.70100000000002</v>
          </cell>
          <cell r="K25">
            <v>282.74299999999999</v>
          </cell>
          <cell r="L25">
            <v>281.77600000000001</v>
          </cell>
          <cell r="M25">
            <v>0</v>
          </cell>
          <cell r="N25">
            <v>25.204000000000001</v>
          </cell>
          <cell r="O25">
            <v>190.74199999999999</v>
          </cell>
          <cell r="P25">
            <v>58.033999999999999</v>
          </cell>
        </row>
        <row r="26">
          <cell r="D26" t="str">
            <v>QF PERC Puyallup</v>
          </cell>
          <cell r="E26">
            <v>1302</v>
          </cell>
          <cell r="F26">
            <v>1176</v>
          </cell>
          <cell r="G26">
            <v>1302</v>
          </cell>
          <cell r="H26">
            <v>1260</v>
          </cell>
          <cell r="I26">
            <v>1302</v>
          </cell>
          <cell r="J26">
            <v>1260</v>
          </cell>
          <cell r="K26">
            <v>1302</v>
          </cell>
          <cell r="L26">
            <v>1302</v>
          </cell>
          <cell r="M26">
            <v>1260</v>
          </cell>
          <cell r="N26">
            <v>1302</v>
          </cell>
          <cell r="O26">
            <v>1260</v>
          </cell>
          <cell r="P26">
            <v>1302</v>
          </cell>
        </row>
        <row r="27">
          <cell r="D27" t="str">
            <v>QF Spokane MSW</v>
          </cell>
          <cell r="E27">
            <v>12033</v>
          </cell>
          <cell r="F27">
            <v>7718</v>
          </cell>
          <cell r="G27">
            <v>12385</v>
          </cell>
          <cell r="H27">
            <v>12913</v>
          </cell>
          <cell r="I27">
            <v>12105</v>
          </cell>
          <cell r="J27">
            <v>12307</v>
          </cell>
          <cell r="K27">
            <v>11912</v>
          </cell>
          <cell r="L27">
            <v>12753</v>
          </cell>
          <cell r="M27">
            <v>12301.5789473684</v>
          </cell>
          <cell r="N27">
            <v>9912</v>
          </cell>
          <cell r="O27">
            <v>12240</v>
          </cell>
          <cell r="P27">
            <v>12602</v>
          </cell>
        </row>
        <row r="28">
          <cell r="D28" t="str">
            <v>QF Sumas</v>
          </cell>
          <cell r="E28">
            <v>65303.357239475001</v>
          </cell>
          <cell r="F28">
            <v>54826.493821491596</v>
          </cell>
          <cell r="G28">
            <v>63344.185743877402</v>
          </cell>
          <cell r="H28">
            <v>38225.0904979396</v>
          </cell>
          <cell r="I28">
            <v>27273.158667087198</v>
          </cell>
          <cell r="J28">
            <v>25787.041095046399</v>
          </cell>
          <cell r="K28">
            <v>74572.930287018302</v>
          </cell>
          <cell r="L28">
            <v>84858.994806610994</v>
          </cell>
          <cell r="M28">
            <v>84644.248545231894</v>
          </cell>
          <cell r="N28">
            <v>80614.094692817496</v>
          </cell>
          <cell r="O28">
            <v>66561.0175921833</v>
          </cell>
          <cell r="P28">
            <v>63912.475938638898</v>
          </cell>
        </row>
        <row r="29">
          <cell r="D29" t="str">
            <v>QF Sygitowicz</v>
          </cell>
          <cell r="E29">
            <v>225</v>
          </cell>
          <cell r="F29">
            <v>251</v>
          </cell>
          <cell r="G29">
            <v>255</v>
          </cell>
          <cell r="H29">
            <v>182</v>
          </cell>
          <cell r="I29">
            <v>80</v>
          </cell>
          <cell r="J29">
            <v>35</v>
          </cell>
          <cell r="K29">
            <v>13</v>
          </cell>
          <cell r="L29">
            <v>1</v>
          </cell>
          <cell r="M29">
            <v>7</v>
          </cell>
          <cell r="N29">
            <v>49</v>
          </cell>
          <cell r="O29">
            <v>118</v>
          </cell>
          <cell r="P29">
            <v>205</v>
          </cell>
        </row>
        <row r="30">
          <cell r="D30" t="str">
            <v>QF Tenaska</v>
          </cell>
          <cell r="E30">
            <v>120063.99183491799</v>
          </cell>
          <cell r="F30">
            <v>101917.370241471</v>
          </cell>
          <cell r="G30">
            <v>116645.25301077</v>
          </cell>
          <cell r="H30">
            <v>72266.2553144782</v>
          </cell>
          <cell r="I30">
            <v>0</v>
          </cell>
          <cell r="J30">
            <v>51480.230259994001</v>
          </cell>
          <cell r="K30">
            <v>137872.39187853399</v>
          </cell>
          <cell r="L30">
            <v>157546.85610275099</v>
          </cell>
          <cell r="M30">
            <v>157448.39469890599</v>
          </cell>
          <cell r="N30">
            <v>149865.71757899001</v>
          </cell>
          <cell r="O30">
            <v>123291.932409453</v>
          </cell>
          <cell r="P30">
            <v>118195.434134207</v>
          </cell>
        </row>
        <row r="31">
          <cell r="D31" t="str">
            <v>QF Twin Falls</v>
          </cell>
          <cell r="E31">
            <v>7581.2727272727298</v>
          </cell>
          <cell r="F31">
            <v>6831.6363636363603</v>
          </cell>
          <cell r="G31">
            <v>6760.3636363636397</v>
          </cell>
          <cell r="H31">
            <v>8090.4545454545496</v>
          </cell>
          <cell r="I31">
            <v>11196.4545454545</v>
          </cell>
          <cell r="J31">
            <v>9688.9090909090901</v>
          </cell>
          <cell r="K31">
            <v>4124.7272727272702</v>
          </cell>
          <cell r="L31">
            <v>575.81818181818198</v>
          </cell>
          <cell r="M31">
            <v>189</v>
          </cell>
          <cell r="N31">
            <v>1933.3636363636399</v>
          </cell>
          <cell r="O31">
            <v>4917.2727272727298</v>
          </cell>
          <cell r="P31">
            <v>8057.1818181818198</v>
          </cell>
        </row>
        <row r="32">
          <cell r="D32" t="str">
            <v>QF Weeks Falls</v>
          </cell>
          <cell r="E32">
            <v>1157.8</v>
          </cell>
          <cell r="F32">
            <v>1188.3454545454499</v>
          </cell>
          <cell r="G32">
            <v>1036.76363636364</v>
          </cell>
          <cell r="H32">
            <v>1387.01818181818</v>
          </cell>
          <cell r="I32">
            <v>2139.0727272727299</v>
          </cell>
          <cell r="J32">
            <v>1896.23636363636</v>
          </cell>
          <cell r="K32">
            <v>756.65454545454497</v>
          </cell>
          <cell r="L32">
            <v>283.45454545454601</v>
          </cell>
          <cell r="M32">
            <v>11.5818181818182</v>
          </cell>
          <cell r="N32">
            <v>341.21818181818202</v>
          </cell>
          <cell r="O32">
            <v>918.14545454545498</v>
          </cell>
          <cell r="P32">
            <v>1424.6909090909101</v>
          </cell>
        </row>
        <row r="33">
          <cell r="D33" t="str">
            <v>WNP-3 BPA Exchange Power</v>
          </cell>
          <cell r="E33">
            <v>79709</v>
          </cell>
          <cell r="F33">
            <v>72025</v>
          </cell>
          <cell r="G33">
            <v>39352</v>
          </cell>
          <cell r="H33">
            <v>38113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77148</v>
          </cell>
          <cell r="P33">
            <v>79709</v>
          </cell>
        </row>
        <row r="34">
          <cell r="D34" t="str">
            <v>WNP3 Return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D35" t="str">
            <v>WWP Contract 15 yr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Interchange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utput"/>
      <sheetName val="Sheet1"/>
      <sheetName val="ELIMIN"/>
      <sheetName val="pivoted data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T_HB"/>
      <sheetName val="CT_AT"/>
      <sheetName val="CT_WP"/>
      <sheetName val="CT_JK"/>
      <sheetName val="CT_HW"/>
      <sheetName val="CT_FB"/>
      <sheetName val="CT_WS"/>
      <sheetName val="CT_LH"/>
      <sheetName val="MC1"/>
      <sheetName val="MC2"/>
      <sheetName val="MC3"/>
      <sheetName val="MC4"/>
      <sheetName val="MC3_G1"/>
      <sheetName val="MC4_G1"/>
      <sheetName val="MC3_G2"/>
      <sheetName val="MC4_G2"/>
      <sheetName val="MC3_G3"/>
      <sheetName val="MC4_G3"/>
      <sheetName val="MC_DSL"/>
      <sheetName val="Susq"/>
      <sheetName val="BI1"/>
      <sheetName val="BI2"/>
      <sheetName val="BI3"/>
      <sheetName val="BI_DSL"/>
      <sheetName val="SB4"/>
      <sheetName val="SB1_2"/>
      <sheetName val="SB1_3"/>
      <sheetName val="SB_DSL"/>
      <sheetName val="MO1"/>
      <sheetName val="MO2"/>
      <sheetName val="H17"/>
      <sheetName val="HL3"/>
      <sheetName val="EASTON"/>
      <sheetName val="LOCOPSLI"/>
      <sheetName val="Formulas"/>
      <sheetName val="Module1"/>
      <sheetName val="Module4"/>
      <sheetName val="Module3"/>
      <sheetName val="Module2"/>
      <sheetName val="Gross_to_Net"/>
      <sheetName val="UPDATE"/>
      <sheetName val="Sheet1"/>
      <sheetName val="netgen"/>
      <sheetName val="MPFdays"/>
      <sheetName val="Generation Char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Title Page"/>
      <sheetName val="Pro Forma Income Statement"/>
      <sheetName val="Pro Forma IS Summary"/>
      <sheetName val="BS-INPUT"/>
      <sheetName val="CF-Input"/>
      <sheetName val="Assumptions (Input)"/>
      <sheetName val="Crystal Ball In Out"/>
      <sheetName val="Sensitivity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Title Page"/>
      <sheetName val="Pro Forma Income Statement"/>
      <sheetName val="Pro Forma IS Summary"/>
      <sheetName val="BS-INPUT"/>
      <sheetName val="CF-Input"/>
      <sheetName val="Assumptions (Input)"/>
      <sheetName val="Crystal Ball In Out"/>
      <sheetName val="Sensitivity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  <sheetName val="pivoted data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4">
          <cell r="C4">
            <v>92000000</v>
          </cell>
        </row>
        <row r="5">
          <cell r="C5">
            <v>15400000</v>
          </cell>
        </row>
      </sheetData>
      <sheetData sheetId="3"/>
      <sheetData sheetId="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Rate Input"/>
      <sheetName val="PCA Graphs all periods"/>
      <sheetName val="PCA Summary Rates Chg on Date"/>
      <sheetName val="JHS-5"/>
      <sheetName val="Schedule_A-1 PCORC"/>
      <sheetName val="Schedule_A-1 GRC"/>
      <sheetName val="Reg Assets new Ex D"/>
      <sheetName val="Exhibit A-1 Original"/>
      <sheetName val="Exhibit A-2"/>
      <sheetName val="Exhibit A-3"/>
      <sheetName val="Exhibit A-4"/>
      <sheetName val="Exhibit A-5"/>
      <sheetName val="Exhibit B PCA RO RY"/>
      <sheetName val="Exhibit B PCA period 1"/>
      <sheetName val="Exh B PCA period 2"/>
      <sheetName val="Exhibit B PCA period 3"/>
      <sheetName val="Exhibit B PCA period 4"/>
      <sheetName val="Actuals PCA 1"/>
      <sheetName val="Actuals PCA 2"/>
      <sheetName val="Exhibit C"/>
      <sheetName val="Sch_X NUG Prudence 03-04"/>
      <sheetName val="Sch_X NUG Prudence 04-05"/>
      <sheetName val="Sch_X NUG Prudence 05-06"/>
      <sheetName val="Schedule_E 03-04"/>
      <sheetName val="Schedule_E 03-04 Rate Change"/>
      <sheetName val="Schedule_E 03-04 post Mar04"/>
      <sheetName val="Schedule_E 04-05 post Mar04"/>
      <sheetName val="Exhibit D NEW"/>
      <sheetName val="Exhibit E OLD"/>
      <sheetName val="Exhibit F "/>
      <sheetName val="Exhibit F data"/>
      <sheetName val="Exhibit G"/>
      <sheetName val="Reg Assets"/>
      <sheetName val="BEP  (2)"/>
      <sheetName val="Tenaska  (2)"/>
      <sheetName val="Cabot  (2)"/>
      <sheetName val="Assumptions Project XY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7">
          <cell r="A77" t="str">
            <v>Line 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2006"/>
      <sheetName val="Peaks-Old"/>
      <sheetName val="Mid-C Generation06GRC"/>
      <sheetName val="Exhibit A-1 Orig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/>
      <sheetData sheetId="22"/>
      <sheetData sheetId="23"/>
      <sheetData sheetId="24"/>
      <sheetData sheetId="25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ummy Sheet"/>
      <sheetName val="2008 Extreme Peaks - 080403"/>
      <sheetName val="Peaks-F0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</row>
        <row r="11"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</row>
        <row r="12"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</row>
        <row r="13"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</row>
        <row r="20"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2"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</row>
        <row r="23"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</row>
        <row r="26"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</row>
        <row r="27"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</row>
        <row r="28"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</row>
        <row r="29"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</row>
        <row r="30"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</row>
        <row r="32"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</row>
        <row r="33"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</row>
        <row r="34"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</row>
        <row r="35"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</row>
        <row r="36"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</row>
        <row r="37"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</row>
        <row r="38"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</row>
        <row r="39"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</row>
        <row r="40"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</row>
        <row r="41"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</row>
        <row r="42"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</row>
        <row r="43"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</row>
        <row r="44"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</row>
        <row r="45"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</row>
        <row r="51"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</row>
        <row r="52"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</row>
        <row r="53"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</row>
        <row r="58"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</row>
        <row r="60"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</row>
        <row r="61"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</row>
        <row r="62"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</row>
        <row r="63"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</row>
        <row r="64"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</row>
        <row r="68"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</row>
        <row r="69"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</row>
        <row r="70"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</row>
        <row r="72"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</row>
        <row r="73"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</row>
        <row r="74"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</row>
        <row r="75"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</row>
        <row r="77"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</row>
        <row r="78"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</row>
        <row r="80"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</row>
        <row r="81"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</row>
        <row r="82"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</row>
        <row r="84"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</row>
        <row r="85"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</row>
        <row r="87"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</row>
        <row r="88"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</row>
        <row r="89"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</row>
        <row r="100"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</row>
        <row r="107"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</row>
        <row r="109"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</row>
        <row r="113"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</row>
        <row r="114"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</row>
        <row r="119"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</row>
        <row r="121"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</row>
        <row r="125"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</row>
        <row r="128"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</row>
        <row r="131"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</row>
        <row r="132"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</row>
        <row r="140"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</row>
        <row r="141"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</row>
        <row r="146"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</row>
        <row r="153"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</row>
        <row r="155"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</row>
        <row r="156"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</row>
        <row r="157"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</row>
        <row r="166"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</row>
        <row r="167"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</row>
        <row r="169"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</row>
        <row r="171"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</row>
        <row r="172"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</row>
        <row r="173"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</row>
        <row r="174"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</row>
        <row r="175"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</row>
        <row r="176"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</row>
        <row r="177"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</row>
        <row r="178"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</row>
        <row r="179"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</row>
        <row r="180">
          <cell r="X180">
            <v>-731.03</v>
          </cell>
          <cell r="Y180">
            <v>0</v>
          </cell>
          <cell r="Z180">
            <v>0</v>
          </cell>
        </row>
        <row r="181"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</row>
        <row r="182"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</row>
        <row r="185"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</row>
        <row r="186"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</row>
        <row r="188"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</row>
        <row r="189"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</row>
        <row r="190"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</row>
        <row r="191"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</row>
        <row r="193"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</row>
        <row r="195"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</row>
        <row r="197"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</row>
        <row r="198"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</row>
        <row r="200"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</row>
        <row r="201"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</row>
        <row r="202"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</row>
        <row r="205"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</row>
        <row r="206"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</row>
        <row r="209"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</row>
        <row r="210"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</row>
        <row r="211"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</row>
        <row r="217"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</row>
        <row r="218"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</row>
        <row r="221"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</row>
        <row r="222"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</row>
        <row r="223"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</row>
        <row r="226"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</row>
        <row r="227"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</row>
        <row r="228"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</row>
        <row r="229"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</row>
        <row r="230"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</row>
        <row r="231"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</row>
        <row r="232"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</row>
        <row r="233">
          <cell r="Z233">
            <v>270069.38</v>
          </cell>
        </row>
        <row r="234"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40"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</row>
        <row r="241"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</row>
        <row r="242"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</row>
        <row r="243"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</row>
        <row r="246"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</row>
        <row r="247"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</row>
        <row r="248"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</row>
        <row r="250"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</row>
        <row r="256"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</row>
        <row r="257"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</row>
        <row r="258"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</row>
        <row r="259"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</row>
        <row r="260"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</row>
        <row r="261"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</row>
        <row r="262"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</row>
        <row r="270"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</row>
        <row r="271"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</row>
        <row r="272"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</row>
        <row r="273"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</row>
        <row r="274"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</row>
        <row r="275"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</row>
        <row r="278"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</row>
        <row r="279"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</row>
        <row r="283"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</row>
        <row r="285"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</row>
        <row r="286"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</row>
        <row r="288"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</row>
        <row r="289"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</row>
        <row r="291"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</row>
        <row r="293"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</row>
        <row r="294"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</row>
        <row r="295"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</row>
        <row r="297"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</row>
        <row r="298"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</row>
        <row r="300"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</row>
        <row r="301"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</row>
        <row r="302"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</row>
        <row r="303"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</row>
        <row r="305"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</row>
        <row r="306"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</row>
        <row r="308"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</row>
        <row r="310"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</row>
        <row r="311"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</row>
        <row r="314"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</row>
        <row r="316"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</row>
        <row r="317"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</row>
        <row r="319"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</row>
        <row r="320"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</row>
        <row r="321"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</row>
        <row r="329"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</row>
        <row r="330"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</row>
        <row r="331"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</row>
        <row r="332"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</row>
        <row r="334"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</row>
        <row r="335"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</row>
        <row r="336"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</row>
        <row r="337"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</row>
        <row r="339"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</row>
        <row r="341"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</row>
        <row r="342"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</row>
        <row r="343"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</row>
        <row r="344"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</row>
        <row r="345"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</row>
        <row r="346"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</row>
        <row r="347"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</row>
        <row r="348"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</row>
        <row r="349"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</row>
        <row r="351"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</row>
        <row r="352"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</row>
        <row r="353"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</row>
        <row r="354"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</row>
        <row r="355"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</row>
        <row r="357"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</row>
        <row r="358"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</row>
        <row r="359"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</row>
        <row r="360"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</row>
        <row r="362"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5"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</row>
        <row r="375"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</row>
        <row r="376"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</row>
        <row r="377"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</row>
        <row r="378"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</row>
        <row r="381"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</row>
        <row r="383"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</row>
        <row r="384"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</row>
        <row r="385"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</row>
        <row r="387"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</row>
        <row r="388"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</row>
        <row r="389"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</row>
        <row r="390"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</row>
        <row r="394"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</row>
        <row r="395"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</row>
        <row r="397"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</row>
        <row r="398"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</row>
        <row r="399"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</row>
        <row r="401"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</row>
        <row r="402"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</row>
        <row r="404"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</row>
        <row r="406"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8"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1"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3"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5"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6"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7"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8"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9"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</row>
        <row r="420"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</row>
        <row r="422"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3"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5"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</row>
        <row r="428">
          <cell r="X428">
            <v>239.82</v>
          </cell>
          <cell r="Y428">
            <v>0</v>
          </cell>
          <cell r="Z428">
            <v>0</v>
          </cell>
        </row>
        <row r="429"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</row>
        <row r="430"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</row>
        <row r="431"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</row>
        <row r="432"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</row>
        <row r="433"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</row>
        <row r="434"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</row>
        <row r="435"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</row>
        <row r="436"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</row>
        <row r="437"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</row>
        <row r="438"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</row>
        <row r="439"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</row>
        <row r="440"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</row>
        <row r="441"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</row>
        <row r="442"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</row>
        <row r="443"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</row>
        <row r="444"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5"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</row>
        <row r="446"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</row>
        <row r="448"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</row>
        <row r="449"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</row>
        <row r="450"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</row>
        <row r="451"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</row>
        <row r="452"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</row>
        <row r="453"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</row>
        <row r="455"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6"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</row>
        <row r="459"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</row>
        <row r="461"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2"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5"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</row>
        <row r="466"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7"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</row>
        <row r="468"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</row>
        <row r="469"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</row>
        <row r="470"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</row>
        <row r="471"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</row>
        <row r="472"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</row>
        <row r="473"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</row>
        <row r="474"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</row>
        <row r="475"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</row>
        <row r="476"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</row>
        <row r="477"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</row>
        <row r="478"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</row>
        <row r="479"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</row>
        <row r="480"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</row>
        <row r="481"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</row>
        <row r="482"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</row>
        <row r="483"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4"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</row>
        <row r="485"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</row>
        <row r="486"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</row>
        <row r="487"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</row>
        <row r="488"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</row>
        <row r="489"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</row>
        <row r="490">
          <cell r="Z490">
            <v>22377.52</v>
          </cell>
        </row>
        <row r="491"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2"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</row>
        <row r="493"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</row>
        <row r="494"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</row>
        <row r="495"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</row>
        <row r="496"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7"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</row>
        <row r="498"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</row>
        <row r="499"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</row>
        <row r="500"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</row>
        <row r="501"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</row>
        <row r="502"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</row>
        <row r="503"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</row>
        <row r="504"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</row>
        <row r="505"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</row>
        <row r="506"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</row>
        <row r="507"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</row>
        <row r="508"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9"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</row>
        <row r="510"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1"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</row>
        <row r="512"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</row>
        <row r="513"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</row>
        <row r="514"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</row>
        <row r="515"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</row>
        <row r="516"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</row>
        <row r="517"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8"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</row>
        <row r="519"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</row>
        <row r="520"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1"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</row>
        <row r="522"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</row>
        <row r="523"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4"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</row>
        <row r="525"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</row>
        <row r="526"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</row>
        <row r="527"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</row>
        <row r="528"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9"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</row>
        <row r="530"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1"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</row>
        <row r="532"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3"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</row>
        <row r="534"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</row>
        <row r="535"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</row>
        <row r="536"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7"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</row>
        <row r="538"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</row>
        <row r="539"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</row>
        <row r="540"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</row>
        <row r="541"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2"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3"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4"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5"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</row>
        <row r="546"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7"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</row>
        <row r="548"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9"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50"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</row>
        <row r="551"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</row>
        <row r="552"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</row>
        <row r="553"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</row>
        <row r="554"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</row>
        <row r="555"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</row>
        <row r="556">
          <cell r="Z556">
            <v>-342056.68</v>
          </cell>
        </row>
        <row r="557"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</row>
        <row r="558"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</row>
        <row r="561"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</row>
        <row r="562"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</row>
        <row r="563"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</row>
        <row r="564"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</row>
        <row r="565"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</row>
        <row r="566"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</row>
        <row r="567"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</row>
        <row r="568"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</row>
        <row r="569"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</row>
        <row r="572"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</row>
        <row r="573"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</row>
        <row r="574"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</row>
        <row r="575"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</row>
        <row r="576"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</row>
        <row r="577"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</row>
        <row r="578"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</row>
        <row r="579"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</row>
        <row r="580"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</row>
        <row r="581"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</row>
        <row r="582"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</row>
        <row r="583"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</row>
        <row r="584"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</row>
        <row r="585"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6"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</row>
        <row r="587"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</row>
        <row r="588"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</row>
        <row r="589"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</row>
        <row r="590"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</row>
        <row r="591"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</row>
        <row r="592"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</row>
        <row r="593"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</row>
        <row r="594"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</row>
        <row r="595"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</row>
        <row r="596"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</row>
        <row r="597"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</row>
        <row r="598"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</row>
        <row r="599"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</row>
        <row r="600"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</row>
        <row r="601"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</row>
        <row r="602"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</row>
        <row r="604"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</row>
        <row r="605"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</row>
        <row r="606"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</row>
        <row r="607"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</row>
        <row r="608"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</row>
        <row r="609"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</row>
        <row r="610"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</row>
        <row r="613"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</row>
        <row r="614"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</row>
        <row r="615"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</row>
        <row r="616"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</row>
        <row r="617"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</row>
        <row r="618"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</row>
        <row r="619"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</row>
        <row r="620"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</row>
        <row r="621"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</row>
        <row r="622"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</row>
        <row r="623"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</row>
        <row r="624"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</row>
        <row r="625"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</row>
        <row r="626"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</row>
        <row r="627"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</row>
        <row r="628"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</row>
        <row r="629"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</row>
        <row r="630"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1"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2"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</row>
        <row r="633"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</row>
        <row r="634"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</row>
        <row r="635"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</row>
        <row r="636"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7"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</row>
        <row r="638"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</row>
        <row r="639"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</row>
        <row r="640"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</row>
        <row r="641"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</row>
        <row r="642"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</row>
        <row r="643"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</row>
        <row r="644"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</row>
        <row r="645"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</row>
        <row r="646"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</row>
        <row r="647"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</row>
        <row r="648"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</row>
        <row r="649"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</row>
        <row r="650"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</row>
        <row r="651"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</row>
        <row r="652"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</row>
        <row r="653"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</row>
        <row r="654"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</row>
        <row r="655"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</row>
        <row r="656"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</row>
        <row r="657"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</row>
        <row r="658"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</row>
        <row r="659"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</row>
        <row r="660"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</row>
        <row r="661"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</row>
        <row r="662"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</row>
        <row r="663"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</row>
        <row r="664"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</row>
        <row r="665"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</row>
        <row r="666"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</row>
        <row r="667"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</row>
        <row r="668"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</row>
        <row r="669"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</row>
        <row r="670"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</row>
        <row r="671"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</row>
        <row r="672"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</row>
        <row r="673"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</row>
        <row r="674"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</row>
        <row r="675"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</row>
        <row r="676"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</row>
        <row r="677"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</row>
        <row r="678"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</row>
        <row r="679"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</row>
        <row r="680"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</row>
        <row r="681"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</row>
        <row r="683"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</row>
        <row r="684">
          <cell r="Y684">
            <v>86583.81</v>
          </cell>
          <cell r="Z684">
            <v>-368.06</v>
          </cell>
        </row>
        <row r="685"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</row>
        <row r="687"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</row>
        <row r="688"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</row>
        <row r="690"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</row>
        <row r="691"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</row>
        <row r="692"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</row>
        <row r="693"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</row>
        <row r="694"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</row>
        <row r="695"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</row>
        <row r="696"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</row>
        <row r="697"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</row>
        <row r="698"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</row>
        <row r="699"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</row>
        <row r="700"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</row>
        <row r="701"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</row>
        <row r="702"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</row>
        <row r="703"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</row>
        <row r="704"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</row>
        <row r="705"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</row>
        <row r="706"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</row>
        <row r="707"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</row>
        <row r="708"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</row>
        <row r="709"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</row>
        <row r="710"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</row>
        <row r="711"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</row>
        <row r="712"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</row>
        <row r="713"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</row>
        <row r="714"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</row>
        <row r="715"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</row>
        <row r="716"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</row>
        <row r="717"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</row>
        <row r="718"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</row>
        <row r="719"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</row>
        <row r="720"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</row>
        <row r="721"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</row>
        <row r="722"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</row>
        <row r="723"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</row>
        <row r="724"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</row>
        <row r="725"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</row>
        <row r="726"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</row>
        <row r="727"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</row>
        <row r="728"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</row>
        <row r="729"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</row>
        <row r="730"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</row>
        <row r="731"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</row>
        <row r="732"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</row>
        <row r="733"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5"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</row>
        <row r="737"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</row>
        <row r="738"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</row>
        <row r="739"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</row>
        <row r="740"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</row>
        <row r="741"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</row>
        <row r="742">
          <cell r="Y742">
            <v>226.8</v>
          </cell>
          <cell r="Z742">
            <v>0</v>
          </cell>
        </row>
        <row r="743"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</row>
        <row r="744"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</row>
        <row r="745"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</row>
        <row r="746"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</row>
        <row r="747"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</row>
        <row r="748"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</row>
        <row r="749"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</row>
        <row r="750"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</row>
        <row r="751"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</row>
        <row r="752"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</row>
        <row r="753"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</row>
        <row r="754"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</row>
        <row r="755"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</row>
        <row r="756"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7"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</row>
        <row r="758"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</row>
        <row r="759"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</row>
        <row r="760"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</row>
        <row r="761"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</row>
        <row r="762"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</row>
        <row r="763"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</row>
        <row r="764"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</row>
        <row r="765"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</row>
        <row r="766"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</row>
        <row r="767"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</row>
        <row r="768"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</row>
        <row r="769"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</row>
        <row r="770"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</row>
        <row r="771"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</row>
        <row r="772"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</row>
        <row r="773"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</row>
        <row r="775"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78"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</row>
        <row r="779"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</row>
        <row r="780"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</row>
        <row r="781"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</row>
        <row r="783"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</row>
        <row r="784"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</row>
        <row r="785"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</row>
        <row r="786"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</row>
        <row r="787"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</row>
        <row r="788"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9"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</row>
        <row r="790"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1"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</row>
        <row r="792"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</row>
        <row r="793"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</row>
        <row r="794"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</row>
        <row r="795"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</row>
        <row r="796"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</row>
        <row r="797"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</row>
        <row r="798"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</row>
        <row r="799"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</row>
        <row r="800"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</row>
        <row r="801"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</row>
        <row r="802"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</row>
        <row r="803">
          <cell r="Y803">
            <v>2264759.31</v>
          </cell>
          <cell r="Z803">
            <v>2161815.71</v>
          </cell>
        </row>
        <row r="804"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</row>
        <row r="805"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</row>
        <row r="806"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</row>
        <row r="807"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</row>
        <row r="808"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</row>
        <row r="809"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</row>
        <row r="810"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</row>
        <row r="811"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</row>
        <row r="812"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</row>
        <row r="815"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</row>
        <row r="816">
          <cell r="Z816">
            <v>13216433.33</v>
          </cell>
        </row>
        <row r="817"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</row>
        <row r="818"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</row>
        <row r="819">
          <cell r="Z819">
            <v>2876367</v>
          </cell>
        </row>
        <row r="820"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</row>
        <row r="821"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</row>
        <row r="822"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</row>
        <row r="823"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</row>
        <row r="824"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</row>
        <row r="825"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</row>
        <row r="826"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</row>
        <row r="827"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</row>
        <row r="828"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</row>
        <row r="829"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</row>
        <row r="830"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</row>
        <row r="831"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</row>
        <row r="832"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</row>
        <row r="833"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</row>
        <row r="834"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</row>
        <row r="835"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</row>
        <row r="836"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</row>
        <row r="837"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</row>
        <row r="838"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</row>
        <row r="839"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</row>
        <row r="840"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</row>
        <row r="841"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</row>
        <row r="842"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</row>
        <row r="843"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</row>
        <row r="844"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</row>
        <row r="845"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</row>
        <row r="846"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</row>
        <row r="847"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</row>
        <row r="848"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</row>
        <row r="849"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</row>
        <row r="850"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</row>
        <row r="851"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</row>
        <row r="852"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</row>
        <row r="853"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</row>
        <row r="854"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</row>
        <row r="855"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</row>
        <row r="856"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</row>
        <row r="857"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</row>
        <row r="858"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</row>
        <row r="859"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</row>
        <row r="860"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</row>
        <row r="861"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</row>
        <row r="862"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</row>
        <row r="863"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</row>
        <row r="865"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</row>
        <row r="866"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</row>
        <row r="867"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</row>
        <row r="868"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</row>
        <row r="869">
          <cell r="Z869">
            <v>805234</v>
          </cell>
        </row>
        <row r="870">
          <cell r="Z870">
            <v>117818</v>
          </cell>
        </row>
        <row r="871"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</row>
        <row r="872"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</row>
        <row r="873"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</row>
        <row r="874"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</row>
        <row r="875"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</row>
        <row r="876"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</row>
        <row r="877"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</row>
        <row r="878"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</row>
        <row r="879"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</row>
        <row r="880"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</row>
        <row r="881"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</row>
        <row r="882"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</row>
        <row r="883"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</row>
        <row r="884"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5"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</row>
        <row r="886"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</row>
        <row r="887"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</row>
        <row r="888"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</row>
        <row r="889"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</row>
        <row r="890"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</row>
        <row r="891"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</row>
        <row r="892"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</row>
        <row r="893"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</row>
        <row r="894"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</row>
        <row r="895"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6"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7"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</row>
        <row r="898"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</row>
        <row r="899"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</row>
        <row r="900"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1"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</row>
        <row r="902"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</row>
        <row r="903"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</row>
        <row r="904"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</row>
        <row r="905"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</row>
        <row r="906"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</row>
        <row r="907"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</row>
        <row r="908"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</row>
        <row r="909"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</row>
        <row r="910"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</row>
        <row r="911"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</row>
        <row r="912"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</row>
        <row r="913"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</row>
        <row r="914"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</row>
        <row r="915"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</row>
        <row r="916"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</row>
        <row r="917"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8"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</row>
        <row r="919"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</row>
        <row r="920"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1"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2"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</row>
        <row r="923"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</row>
        <row r="924"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</row>
        <row r="925"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</row>
        <row r="926"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7"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</row>
        <row r="928"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</row>
        <row r="929">
          <cell r="Z929">
            <v>4270080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</row>
        <row r="931"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</row>
        <row r="933"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4"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</row>
        <row r="935"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6"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</row>
        <row r="937"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</row>
        <row r="938"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</row>
        <row r="939"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40"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2"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</row>
        <row r="943"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</row>
        <row r="944"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</row>
        <row r="945"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</row>
        <row r="946"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</row>
        <row r="947"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</row>
        <row r="948"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</row>
        <row r="949"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</row>
        <row r="950"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</row>
        <row r="951"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</row>
        <row r="952"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</row>
        <row r="953"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</row>
        <row r="954"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</row>
        <row r="955"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</row>
        <row r="956"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</row>
        <row r="957"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</row>
        <row r="958"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</row>
        <row r="959"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</row>
        <row r="960"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</row>
        <row r="961"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</row>
        <row r="962"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</row>
        <row r="963"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</row>
        <row r="964"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</row>
        <row r="965"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</row>
        <row r="966"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</row>
        <row r="967"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</row>
        <row r="968"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</row>
        <row r="969"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</row>
        <row r="970"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</row>
        <row r="971"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</row>
        <row r="972"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</row>
        <row r="973"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</row>
        <row r="974"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</row>
        <row r="976"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7"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8"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</row>
        <row r="979"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</row>
        <row r="980"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</row>
        <row r="981"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</row>
        <row r="982"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</row>
        <row r="983"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</row>
        <row r="984"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</row>
        <row r="985"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</row>
        <row r="986"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</row>
        <row r="987"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89"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</row>
        <row r="990"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</row>
        <row r="991"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</row>
        <row r="992"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</row>
        <row r="993"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</row>
        <row r="994"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</row>
        <row r="995"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</row>
        <row r="996"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</row>
        <row r="997"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</row>
        <row r="998"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</row>
        <row r="999"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</row>
        <row r="1000"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</row>
        <row r="1001"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</row>
        <row r="1002"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</row>
        <row r="1003"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</row>
        <row r="1004"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</row>
        <row r="1005"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</row>
        <row r="1006"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</row>
        <row r="1007"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</row>
        <row r="1008"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</row>
        <row r="1009"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</row>
        <row r="1010"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</row>
        <row r="1011"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</row>
        <row r="1012"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</row>
        <row r="1013"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</row>
        <row r="1014"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</row>
        <row r="1015"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</row>
        <row r="1016"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</row>
        <row r="1017"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</row>
        <row r="1018"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</row>
        <row r="1019"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</row>
        <row r="1020"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</row>
        <row r="1021"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</row>
        <row r="1022"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</row>
        <row r="1023"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</row>
        <row r="1024"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</row>
        <row r="1025"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</row>
        <row r="1026"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</row>
        <row r="1027"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</row>
        <row r="1028"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</row>
        <row r="1029"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</row>
        <row r="1030"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</row>
        <row r="1031"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</row>
        <row r="1032"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</row>
        <row r="1033"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</row>
        <row r="1034"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</row>
        <row r="1035"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</row>
        <row r="1036"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</row>
        <row r="1037"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</row>
        <row r="1038"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</row>
        <row r="1039"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</row>
        <row r="1040"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</row>
        <row r="1041"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</row>
        <row r="1042"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</row>
        <row r="1043"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</row>
        <row r="1044"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</row>
        <row r="1045"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</row>
        <row r="1046"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</row>
        <row r="1047"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</row>
        <row r="1048"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</row>
        <row r="1049"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</row>
        <row r="1050"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</row>
        <row r="1051"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</row>
        <row r="1052"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</row>
        <row r="1053"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</row>
        <row r="1054"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</row>
        <row r="1055"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</row>
        <row r="1056"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</row>
        <row r="1057"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</row>
        <row r="1058"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</row>
        <row r="1059"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</row>
        <row r="1060"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</row>
        <row r="1061"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</row>
        <row r="1062"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</row>
        <row r="1063"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</row>
        <row r="1065"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</row>
        <row r="1066"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</row>
        <row r="1067"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</row>
        <row r="1068"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</row>
        <row r="1069"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</row>
        <row r="1070"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</row>
        <row r="1071"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</row>
        <row r="1072"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</row>
        <row r="1073"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</row>
        <row r="1074"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</row>
        <row r="1075"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</row>
        <row r="1076"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</row>
        <row r="1077"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</row>
        <row r="1078"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</row>
        <row r="1079"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</row>
        <row r="1080"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</row>
        <row r="1081"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</row>
        <row r="1082"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</row>
        <row r="1083"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</row>
        <row r="1084"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</row>
        <row r="1085"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</row>
        <row r="1086"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</row>
        <row r="1087"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</row>
        <row r="1088"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</row>
        <row r="1089"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</row>
        <row r="1090"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</row>
        <row r="1091"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</row>
        <row r="1092"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</row>
        <row r="1093"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</row>
        <row r="1094"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</row>
        <row r="1095"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</row>
        <row r="1096"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</row>
        <row r="1097"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</row>
        <row r="1105">
          <cell r="X1105">
            <v>16</v>
          </cell>
          <cell r="Y1105">
            <v>32</v>
          </cell>
          <cell r="Z1105">
            <v>32</v>
          </cell>
        </row>
        <row r="1106"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</row>
        <row r="1107"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</row>
        <row r="1109">
          <cell r="Y1109">
            <v>-3038.5</v>
          </cell>
          <cell r="Z1109">
            <v>-5482</v>
          </cell>
        </row>
        <row r="1110">
          <cell r="Z1110">
            <v>248983.5</v>
          </cell>
        </row>
        <row r="1111"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</row>
        <row r="1112"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</row>
        <row r="1113"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</row>
        <row r="1114"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</row>
        <row r="1115"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</row>
        <row r="1116"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</row>
        <row r="1117">
          <cell r="Y1117">
            <v>-233</v>
          </cell>
          <cell r="Z1117">
            <v>-233</v>
          </cell>
        </row>
        <row r="1118"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</row>
        <row r="1119"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</row>
        <row r="1120"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</row>
        <row r="1121"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</row>
        <row r="1122"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</row>
        <row r="1123"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</row>
        <row r="1124"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</row>
        <row r="1125"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</row>
        <row r="1126"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</row>
        <row r="1127"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</row>
        <row r="1128"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</row>
        <row r="1129"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</row>
        <row r="1130"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</row>
        <row r="1131"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</row>
        <row r="1132"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</row>
        <row r="1133"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</row>
        <row r="1134"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</row>
        <row r="1135"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</row>
        <row r="1136"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</row>
        <row r="1137"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</row>
        <row r="1138"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</row>
        <row r="1139"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</row>
        <row r="1140"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</row>
        <row r="1141"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</row>
        <row r="1142"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</row>
        <row r="1143"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</row>
        <row r="1144"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</row>
        <row r="1145"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</row>
        <row r="1146"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</row>
        <row r="1147"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</row>
        <row r="1148"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</row>
        <row r="1149"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</row>
        <row r="1150"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</row>
        <row r="1151"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</row>
        <row r="1152"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</row>
        <row r="1153"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</row>
        <row r="1154"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</row>
        <row r="1155"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</row>
        <row r="1156"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</row>
        <row r="1157"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</row>
        <row r="1158"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</row>
        <row r="1159"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</row>
        <row r="1160"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</row>
        <row r="1161"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</row>
        <row r="1162"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</row>
        <row r="1163"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</row>
        <row r="1164"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</row>
        <row r="1165"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</row>
        <row r="1166"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</row>
        <row r="1167"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</row>
        <row r="1168"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</row>
        <row r="1169"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</row>
        <row r="1170"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</row>
        <row r="1171"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</row>
        <row r="1172"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</row>
        <row r="1173"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</row>
        <row r="1174"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</row>
        <row r="1175"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</row>
        <row r="1176"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</row>
        <row r="1177"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</row>
        <row r="1178"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</row>
        <row r="1179"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</row>
        <row r="1180"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</row>
        <row r="1181"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</row>
        <row r="1182"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</row>
        <row r="1183"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</row>
        <row r="1184"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</row>
        <row r="1185"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</row>
        <row r="1186"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</row>
        <row r="1187"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</row>
        <row r="1188"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</row>
        <row r="1189"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</row>
        <row r="1190"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</row>
        <row r="1191"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</row>
        <row r="1192"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</row>
        <row r="1193"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</row>
        <row r="1194"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</row>
        <row r="1195"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</row>
        <row r="1196"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</row>
        <row r="1197"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</row>
        <row r="1198"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</row>
        <row r="1199"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</row>
        <row r="1200"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</row>
        <row r="1201"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</row>
        <row r="1202"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</row>
        <row r="1203"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</row>
        <row r="1204"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</row>
        <row r="1205"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</row>
        <row r="1206"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</row>
        <row r="1207"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</row>
        <row r="1208"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</row>
        <row r="1209"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</row>
        <row r="1210"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</row>
        <row r="1211"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</row>
        <row r="1212"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</row>
        <row r="1213"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</row>
        <row r="1214"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</row>
        <row r="1215"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</row>
        <row r="1216"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</row>
        <row r="1217"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</row>
        <row r="1218"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</row>
        <row r="1219"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</row>
        <row r="1220"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</row>
        <row r="1221"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</row>
        <row r="1222"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</row>
        <row r="1223"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</row>
        <row r="1224"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</row>
        <row r="1225"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</row>
        <row r="1226"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</row>
        <row r="1227"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</row>
        <row r="1228"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</row>
        <row r="1229"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</row>
        <row r="1230"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</row>
        <row r="1231"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</row>
        <row r="1232"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</row>
        <row r="1233"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</row>
        <row r="1234"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</row>
        <row r="1235"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</row>
        <row r="1236"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</row>
        <row r="1237"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</row>
        <row r="1238"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</row>
        <row r="1239"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</row>
        <row r="1240"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</row>
        <row r="1241"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</row>
        <row r="1242"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</row>
        <row r="1243"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</row>
        <row r="1244"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</row>
        <row r="1245"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</row>
        <row r="1246"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</row>
        <row r="1247"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</row>
        <row r="1248"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</row>
        <row r="1249"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</row>
        <row r="1250"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</row>
        <row r="1251"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</row>
        <row r="1252"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</row>
        <row r="1253"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</row>
        <row r="1254"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</row>
        <row r="1255"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</row>
        <row r="1256"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</row>
        <row r="1257"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</row>
        <row r="1258"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</row>
        <row r="1259"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</row>
        <row r="1260"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</row>
        <row r="1261"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</row>
        <row r="1262"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</row>
        <row r="1263"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</row>
        <row r="1264"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</row>
        <row r="1265"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</row>
        <row r="1266"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</row>
        <row r="1267"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</row>
        <row r="1268"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</row>
        <row r="1269"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</row>
        <row r="1270"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</row>
        <row r="1272"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</row>
        <row r="1273"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</row>
        <row r="1274"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</row>
        <row r="1275"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</row>
        <row r="1276"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</row>
        <row r="1277"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</row>
        <row r="1278"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</row>
        <row r="1279"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</row>
        <row r="1280"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</row>
        <row r="1281"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</row>
        <row r="1282"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</row>
        <row r="1283"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</row>
        <row r="1284"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</row>
        <row r="1285">
          <cell r="Z1285">
            <v>-700000</v>
          </cell>
        </row>
        <row r="1288"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</row>
        <row r="1289"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</row>
        <row r="1290"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</row>
        <row r="1291"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</row>
        <row r="1292"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</row>
        <row r="1293"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</row>
        <row r="1294"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</row>
        <row r="1295"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</row>
        <row r="1296"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</row>
        <row r="1297"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</row>
        <row r="1298"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</row>
        <row r="1299"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</row>
        <row r="1300"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</row>
        <row r="1301"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</row>
        <row r="1302"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</row>
        <row r="1303"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</row>
        <row r="1304"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</row>
        <row r="1305"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</row>
        <row r="1306"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</row>
        <row r="1307"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</row>
        <row r="1308"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</row>
        <row r="1309">
          <cell r="Z1309">
            <v>-384889.2</v>
          </cell>
        </row>
        <row r="1310"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</row>
        <row r="1311"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</row>
        <row r="1312"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</row>
        <row r="1313"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</row>
        <row r="1314"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</row>
        <row r="1315"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</row>
        <row r="1316"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</row>
        <row r="1317"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</row>
        <row r="1318"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</row>
        <row r="1319"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</row>
        <row r="1320"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</row>
        <row r="1321">
          <cell r="Z1321">
            <v>-4270080</v>
          </cell>
        </row>
        <row r="1323"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</row>
        <row r="1324"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</row>
        <row r="1325"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</row>
        <row r="1326"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</row>
        <row r="1327"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</row>
        <row r="1328"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</row>
        <row r="1329"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</row>
        <row r="1330"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</row>
        <row r="1331"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</row>
        <row r="1332"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</row>
        <row r="1333"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</row>
        <row r="1334"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</row>
        <row r="1335"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</row>
        <row r="1336"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</row>
        <row r="1337"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</row>
        <row r="1338"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</row>
        <row r="1339"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</row>
        <row r="1340"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</row>
        <row r="1341"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</row>
        <row r="1342"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</row>
        <row r="1343"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</row>
        <row r="1344"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</row>
        <row r="1345"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</row>
        <row r="1346"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</row>
        <row r="1347"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</row>
        <row r="1348"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</row>
        <row r="1350"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</row>
        <row r="1351"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</row>
        <row r="1352"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</row>
        <row r="1353"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</row>
        <row r="1354"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</row>
        <row r="1355"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</row>
        <row r="1356"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</row>
        <row r="1357"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</row>
        <row r="1358"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</row>
        <row r="1359"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</row>
        <row r="1360"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</row>
        <row r="1361"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</row>
        <row r="1362"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</row>
        <row r="1363"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</row>
        <row r="1364"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</row>
        <row r="1365"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</row>
        <row r="1366"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</row>
        <row r="1367"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</row>
        <row r="1368"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</row>
        <row r="1369"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</row>
        <row r="1370"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</row>
        <row r="1371"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</row>
        <row r="1372"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</row>
        <row r="1373"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</row>
        <row r="1374"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</row>
        <row r="1375"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</row>
        <row r="1376"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</row>
        <row r="1377"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</row>
        <row r="1378"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</row>
        <row r="1379"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</row>
        <row r="1380"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</row>
        <row r="1381"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</row>
        <row r="1382"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</row>
        <row r="1383"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</row>
        <row r="1384"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</row>
        <row r="1385"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</row>
        <row r="1386"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</row>
        <row r="1389"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</row>
        <row r="1390"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</row>
        <row r="1391"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</row>
        <row r="1392"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</row>
        <row r="1393"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</row>
        <row r="1394"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</row>
        <row r="1395"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</row>
        <row r="1396"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</row>
        <row r="1397"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</row>
        <row r="1398"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</row>
        <row r="1399"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</row>
        <row r="1400"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</row>
        <row r="1401"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</row>
        <row r="1402"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</row>
        <row r="1403"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</row>
        <row r="1404"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</row>
        <row r="1405"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</row>
        <row r="1406"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</row>
        <row r="1407"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</row>
        <row r="1408"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</row>
        <row r="1409"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</row>
        <row r="1410"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</row>
        <row r="1411"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</row>
        <row r="1412"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</row>
        <row r="1413"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</row>
        <row r="1414"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</row>
        <row r="1415"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</row>
        <row r="1416"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</row>
        <row r="1417"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</row>
        <row r="1418"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</row>
        <row r="1419"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</row>
        <row r="1420"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</row>
        <row r="1421"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</row>
        <row r="1422"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</row>
        <row r="1423"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</row>
        <row r="1424"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</row>
        <row r="1425"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</row>
        <row r="1426"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</row>
        <row r="1427"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</row>
        <row r="1428"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</row>
        <row r="1429"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</row>
        <row r="1430"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</row>
        <row r="1431"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</row>
        <row r="1432"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</row>
        <row r="1434"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</row>
        <row r="1435"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</row>
        <row r="1436"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</row>
        <row r="1437"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</row>
        <row r="1438"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</row>
        <row r="1439"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</row>
        <row r="1440"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</row>
        <row r="1441"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</row>
        <row r="1442"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</row>
        <row r="1443"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</row>
        <row r="1444"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</row>
        <row r="1445"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</row>
        <row r="1446"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</row>
        <row r="1447"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</row>
        <row r="1448"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</row>
        <row r="1449"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</row>
        <row r="1450"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</row>
        <row r="1451"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</row>
        <row r="1452"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</row>
        <row r="1453"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</row>
        <row r="1454"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</row>
        <row r="1455"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</row>
        <row r="1456"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</row>
        <row r="1457"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</row>
        <row r="1458">
          <cell r="Z1458">
            <v>-42927383</v>
          </cell>
        </row>
        <row r="1459">
          <cell r="Z1459">
            <v>-29258523</v>
          </cell>
        </row>
        <row r="1460">
          <cell r="Z1460">
            <v>-6143748</v>
          </cell>
        </row>
        <row r="1461">
          <cell r="Z1461">
            <v>-4155604</v>
          </cell>
        </row>
        <row r="1462"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</row>
        <row r="1463"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</row>
        <row r="1464"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</row>
        <row r="1465"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</row>
        <row r="1466">
          <cell r="Z1466">
            <v>-39250979</v>
          </cell>
        </row>
        <row r="1467"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</row>
        <row r="1468">
          <cell r="Z1468">
            <v>-4845122</v>
          </cell>
        </row>
        <row r="1469"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</row>
        <row r="1470"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</row>
        <row r="1471"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</row>
        <row r="1472"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</row>
        <row r="1473"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</row>
        <row r="1474"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</row>
        <row r="1475"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</row>
        <row r="1476"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</row>
        <row r="1477"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</row>
        <row r="1478"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</row>
        <row r="1479"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</row>
        <row r="1480"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</row>
        <row r="1481"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</row>
        <row r="1482"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</row>
        <row r="1483"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</row>
        <row r="1484"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</row>
        <row r="1485"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</row>
        <row r="1486"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</row>
        <row r="1487"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</row>
        <row r="1488"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</row>
        <row r="1489"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</row>
        <row r="1490"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</row>
        <row r="1491"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</row>
        <row r="1492"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</row>
        <row r="1493"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</row>
        <row r="1494"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</row>
        <row r="1495"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</row>
        <row r="1496"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</row>
        <row r="1497"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</row>
        <row r="1498"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</row>
        <row r="1499"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</row>
        <row r="1500"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</row>
        <row r="1501"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</row>
        <row r="1502"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</row>
        <row r="1503"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</row>
        <row r="1504"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</row>
        <row r="1505"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</row>
        <row r="1506"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</row>
        <row r="1507"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</row>
        <row r="1508"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</row>
        <row r="1509"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</row>
        <row r="1510"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</row>
        <row r="1511"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</row>
        <row r="1512"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</row>
        <row r="1513"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</row>
        <row r="1514"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</row>
        <row r="1515"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</row>
        <row r="1516"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</row>
        <row r="1517"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</row>
        <row r="1518"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</row>
        <row r="1519"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</row>
        <row r="1520"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</row>
        <row r="1521"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rint Macro"/>
      <sheetName val="INPUT TAB"/>
      <sheetName val="Sch94 Rlfwd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folio Output from AuroraAMW"/>
      <sheetName val="Portfolio Output from Aurora"/>
      <sheetName val="Sheet2"/>
      <sheetName val="Map Table"/>
      <sheetName val="Sheet1"/>
      <sheetName val="Summary"/>
      <sheetName val="Summary MDB"/>
      <sheetName val="Summary MDB with wind separate"/>
      <sheetName val="Load Summary for CSM"/>
      <sheetName val="2006 Pie Chart"/>
      <sheetName val="Hydro Update"/>
      <sheetName val="Key"/>
      <sheetName val="Chart2006 (3)"/>
      <sheetName val="Chart2006"/>
      <sheetName val="Chart2007"/>
      <sheetName val="Chart2008"/>
      <sheetName val="Chart2009"/>
      <sheetName val="Chart2010"/>
      <sheetName val="Chart2011"/>
      <sheetName val="Chart2012"/>
      <sheetName val="Chart2013"/>
      <sheetName val="Chart2014"/>
      <sheetName val="Chart2015"/>
      <sheetName val="Annual Needs (3)"/>
      <sheetName val="Annual Chart"/>
      <sheetName val="Chart2006 (2)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APS Contract 2005 - 2006</v>
          </cell>
          <cell r="C2" t="str">
            <v>Contracts</v>
          </cell>
        </row>
        <row r="3">
          <cell r="B3" t="str">
            <v>Baker Replacement 1997-2025</v>
          </cell>
          <cell r="C3" t="str">
            <v>Contracts</v>
          </cell>
        </row>
        <row r="4">
          <cell r="B4" t="str">
            <v>BC Hydro Point Roberts 2004-2025</v>
          </cell>
          <cell r="C4" t="str">
            <v>Contracts</v>
          </cell>
        </row>
        <row r="5">
          <cell r="B5" t="str">
            <v>BPA Snohomish Conservation  2004-2010</v>
          </cell>
          <cell r="C5" t="str">
            <v>Contracts</v>
          </cell>
        </row>
        <row r="6">
          <cell r="B6" t="str">
            <v>Canadian EA 2004-2025</v>
          </cell>
          <cell r="C6" t="str">
            <v>Contracts</v>
          </cell>
        </row>
        <row r="7">
          <cell r="B7" t="str">
            <v>Colstrip 1</v>
          </cell>
          <cell r="C7" t="str">
            <v>Colstrip</v>
          </cell>
        </row>
        <row r="8">
          <cell r="B8" t="str">
            <v>Colstrip 2</v>
          </cell>
          <cell r="C8" t="str">
            <v>Colstrip</v>
          </cell>
        </row>
        <row r="9">
          <cell r="B9" t="str">
            <v>Colstrip 3</v>
          </cell>
          <cell r="C9" t="str">
            <v>Colstrip</v>
          </cell>
        </row>
        <row r="10">
          <cell r="B10" t="str">
            <v>Colstrip 4</v>
          </cell>
          <cell r="C10" t="str">
            <v>Colstrip</v>
          </cell>
        </row>
        <row r="11">
          <cell r="B11" t="str">
            <v>Electron</v>
          </cell>
          <cell r="C11" t="str">
            <v>Hydro &amp; Wind</v>
          </cell>
        </row>
        <row r="12">
          <cell r="B12" t="str">
            <v>Encogen Dispatch</v>
          </cell>
          <cell r="C12" t="str">
            <v>Encogen &amp; CTs</v>
          </cell>
        </row>
        <row r="13">
          <cell r="B13" t="str">
            <v>Encogen Must Run</v>
          </cell>
          <cell r="C13" t="str">
            <v>Encogen &amp; CTs</v>
          </cell>
        </row>
        <row r="14">
          <cell r="B14" t="str">
            <v>Fred CC Duct</v>
          </cell>
          <cell r="C14" t="str">
            <v>Encogen &amp; CTs</v>
          </cell>
        </row>
        <row r="15">
          <cell r="B15" t="str">
            <v>Frederickson 1</v>
          </cell>
          <cell r="C15" t="str">
            <v>Encogen &amp; CTs</v>
          </cell>
        </row>
        <row r="16">
          <cell r="B16" t="str">
            <v>Frederickson 2</v>
          </cell>
          <cell r="C16" t="str">
            <v>Encogen &amp; CTs</v>
          </cell>
        </row>
        <row r="17">
          <cell r="B17" t="str">
            <v>Frederickson CC</v>
          </cell>
          <cell r="C17" t="str">
            <v>Encogen &amp; CTs</v>
          </cell>
        </row>
        <row r="18">
          <cell r="B18" t="str">
            <v>Fredonia 1</v>
          </cell>
          <cell r="C18" t="str">
            <v>Encogen &amp; CTs</v>
          </cell>
        </row>
        <row r="19">
          <cell r="B19" t="str">
            <v>Fredonia 2</v>
          </cell>
          <cell r="C19" t="str">
            <v>Encogen &amp; CTs</v>
          </cell>
        </row>
        <row r="20">
          <cell r="B20" t="str">
            <v>Fredonia 3-4</v>
          </cell>
          <cell r="C20" t="str">
            <v>Encogen &amp; CTs</v>
          </cell>
        </row>
        <row r="21">
          <cell r="B21" t="str">
            <v>Hopkins Ridge</v>
          </cell>
          <cell r="C21" t="str">
            <v>Hydro &amp; Wind</v>
          </cell>
        </row>
        <row r="22">
          <cell r="B22" t="str">
            <v>Lower Baker 1</v>
          </cell>
          <cell r="C22" t="str">
            <v>Hydro &amp; Wind</v>
          </cell>
        </row>
        <row r="23">
          <cell r="B23" t="str">
            <v>March Point 1 MRun 2004-2011</v>
          </cell>
          <cell r="C23" t="str">
            <v>NUGs</v>
          </cell>
        </row>
        <row r="24">
          <cell r="B24" t="str">
            <v>March Point 2 Dis 2004-2011</v>
          </cell>
          <cell r="C24" t="str">
            <v>NUGs</v>
          </cell>
        </row>
        <row r="25">
          <cell r="B25" t="str">
            <v>March Point 2 MRun  2004-2011</v>
          </cell>
          <cell r="C25" t="str">
            <v>NUGs</v>
          </cell>
        </row>
        <row r="26">
          <cell r="B26" t="str">
            <v>Market Purchases</v>
          </cell>
          <cell r="C26" t="str">
            <v>Market Purchases</v>
          </cell>
        </row>
        <row r="27">
          <cell r="B27" t="str">
            <v>Market Sales</v>
          </cell>
          <cell r="C27" t="str">
            <v>Market Sales</v>
          </cell>
        </row>
        <row r="28">
          <cell r="B28" t="str">
            <v>MPC Firm Contract CY 2004-2010</v>
          </cell>
          <cell r="C28" t="str">
            <v>Contracts</v>
          </cell>
        </row>
        <row r="29">
          <cell r="B29" t="str">
            <v>Nooksack Hydro 2004-2008</v>
          </cell>
          <cell r="C29" t="str">
            <v>Contracts</v>
          </cell>
        </row>
        <row r="30">
          <cell r="B30" t="str">
            <v>North Wasco 2004-2012</v>
          </cell>
          <cell r="C30" t="str">
            <v>Contracts</v>
          </cell>
        </row>
        <row r="31">
          <cell r="B31" t="str">
            <v>PG&amp;E Exchange In 2004-2008</v>
          </cell>
          <cell r="C31" t="str">
            <v>Contracts</v>
          </cell>
        </row>
        <row r="32">
          <cell r="B32" t="str">
            <v>PG&amp;E Exchange Out 2004-2008</v>
          </cell>
          <cell r="C32" t="str">
            <v>Contracts</v>
          </cell>
        </row>
        <row r="33">
          <cell r="B33" t="str">
            <v>PR Disp Product 2005-2025</v>
          </cell>
          <cell r="C33" t="str">
            <v>Hydro &amp; Wind</v>
          </cell>
        </row>
        <row r="34">
          <cell r="B34" t="str">
            <v>Priest Rapids Wanapum 2010</v>
          </cell>
          <cell r="C34" t="str">
            <v>Hydro &amp; Wind</v>
          </cell>
        </row>
        <row r="35">
          <cell r="B35" t="str">
            <v>QF Koma Kulshan Hydro 2004-2025</v>
          </cell>
          <cell r="C35" t="str">
            <v>Contracts</v>
          </cell>
        </row>
        <row r="36">
          <cell r="B36" t="str">
            <v>QF PERC 2004-2009</v>
          </cell>
          <cell r="C36" t="str">
            <v>Contracts</v>
          </cell>
        </row>
        <row r="37">
          <cell r="B37" t="str">
            <v>QF Port Townsend Hydro 2000-2025</v>
          </cell>
          <cell r="C37" t="str">
            <v>Contracts</v>
          </cell>
        </row>
        <row r="38">
          <cell r="B38" t="str">
            <v>QF Shipp Hutch. Creek 2004-2005</v>
          </cell>
          <cell r="C38" t="str">
            <v>Contracts</v>
          </cell>
        </row>
        <row r="39">
          <cell r="B39" t="str">
            <v>QF Spokane MSW 2004-2011</v>
          </cell>
          <cell r="C39" t="str">
            <v>Contracts</v>
          </cell>
        </row>
        <row r="40">
          <cell r="B40" t="str">
            <v>QF Sygitowicz 2004-2014</v>
          </cell>
          <cell r="C40" t="str">
            <v>Contracts</v>
          </cell>
        </row>
        <row r="41">
          <cell r="B41" t="str">
            <v>QF Sygitowicz 2014 - 2025</v>
          </cell>
          <cell r="C41" t="str">
            <v>Contracts</v>
          </cell>
        </row>
        <row r="42">
          <cell r="B42" t="str">
            <v>QF Twin Falls 2004-2025</v>
          </cell>
          <cell r="C42" t="str">
            <v>Contracts</v>
          </cell>
        </row>
        <row r="43">
          <cell r="B43" t="str">
            <v>QF Weeks Falls 2004-2025</v>
          </cell>
          <cell r="C43" t="str">
            <v>Contracts</v>
          </cell>
        </row>
        <row r="44">
          <cell r="B44" t="str">
            <v>Resource Total</v>
          </cell>
          <cell r="C44" t="str">
            <v>Resource Total</v>
          </cell>
        </row>
        <row r="45">
          <cell r="B45" t="str">
            <v>Rock Island 1</v>
          </cell>
          <cell r="C45" t="str">
            <v>Hydro &amp; Wind</v>
          </cell>
        </row>
        <row r="46">
          <cell r="B46" t="str">
            <v>Rock Island 2</v>
          </cell>
          <cell r="C46" t="str">
            <v>Hydro &amp; Wind</v>
          </cell>
        </row>
        <row r="47">
          <cell r="B47" t="str">
            <v>Rocky Reach 1-11</v>
          </cell>
          <cell r="C47" t="str">
            <v>Hydro &amp; Wind</v>
          </cell>
        </row>
        <row r="48">
          <cell r="B48" t="str">
            <v>Snoqualmie Falls</v>
          </cell>
          <cell r="C48" t="str">
            <v>Hydro &amp; Wind</v>
          </cell>
        </row>
        <row r="49">
          <cell r="B49" t="str">
            <v>Sumas 2004-2012</v>
          </cell>
          <cell r="C49" t="str">
            <v>NUGs</v>
          </cell>
        </row>
        <row r="50">
          <cell r="B50" t="str">
            <v>Tenaska 2004-2011</v>
          </cell>
          <cell r="C50" t="str">
            <v>NUGs</v>
          </cell>
        </row>
        <row r="51">
          <cell r="B51" t="str">
            <v>Tenaska Excess Energy 2004-2011</v>
          </cell>
          <cell r="C51" t="str">
            <v>NUGs</v>
          </cell>
        </row>
        <row r="52">
          <cell r="B52" t="str">
            <v>Total</v>
          </cell>
          <cell r="C52" t="str">
            <v>Total</v>
          </cell>
        </row>
        <row r="53">
          <cell r="B53" t="str">
            <v>Total Contract Purchases</v>
          </cell>
          <cell r="C53" t="str">
            <v>Total Contract Purchases</v>
          </cell>
        </row>
        <row r="54">
          <cell r="B54" t="str">
            <v>Total Contract Sales</v>
          </cell>
          <cell r="C54" t="str">
            <v>Total Contract Sales</v>
          </cell>
        </row>
        <row r="55">
          <cell r="B55" t="str">
            <v>Upper Baker 1 &amp; 2</v>
          </cell>
          <cell r="C55" t="str">
            <v>Hydro &amp; Wind</v>
          </cell>
        </row>
        <row r="56">
          <cell r="B56" t="str">
            <v>Wanapum 2000-2009</v>
          </cell>
          <cell r="C56" t="str">
            <v>Hydro &amp; Wind</v>
          </cell>
        </row>
        <row r="57">
          <cell r="B57" t="str">
            <v>Wells U1-U10</v>
          </cell>
          <cell r="C57" t="str">
            <v>Hydro &amp; Wind</v>
          </cell>
        </row>
        <row r="58">
          <cell r="B58" t="str">
            <v>Whitehorn 2 (Point Whitehorn)</v>
          </cell>
          <cell r="C58" t="str">
            <v>Encogen &amp; CTs</v>
          </cell>
        </row>
        <row r="59">
          <cell r="B59" t="str">
            <v>Whitehorn 3 (Point Whitehorn)</v>
          </cell>
          <cell r="C59" t="str">
            <v>Encogen &amp; CTs</v>
          </cell>
        </row>
        <row r="60">
          <cell r="B60" t="str">
            <v>Wildhorse</v>
          </cell>
          <cell r="C60" t="str">
            <v>Hydro &amp; Wind</v>
          </cell>
        </row>
        <row r="61">
          <cell r="B61" t="str">
            <v>WNP-3 BPA Exch Power 2004-2017</v>
          </cell>
          <cell r="C61" t="str">
            <v>Contracts</v>
          </cell>
        </row>
        <row r="62">
          <cell r="B62" t="str">
            <v>WNP-3 Return  2000 - 2017</v>
          </cell>
          <cell r="C62" t="str">
            <v>Contracts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y Supply by Fuel Type"/>
      <sheetName val="#REF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y Supply by Fuel Type"/>
      <sheetName val="#REF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, Gas Price Inputs"/>
      <sheetName val="Project Info"/>
      <sheetName val="Cost Output"/>
    </sheetNames>
    <sheetDataSet>
      <sheetData sheetId="0" refreshError="1">
        <row r="16">
          <cell r="B16">
            <v>2010</v>
          </cell>
        </row>
        <row r="33">
          <cell r="B33">
            <v>2008</v>
          </cell>
          <cell r="C33">
            <v>2009</v>
          </cell>
          <cell r="D33">
            <v>2010</v>
          </cell>
          <cell r="E33">
            <v>2011</v>
          </cell>
          <cell r="F33">
            <v>2012</v>
          </cell>
          <cell r="G33">
            <v>2013</v>
          </cell>
          <cell r="H33">
            <v>2014</v>
          </cell>
          <cell r="I33">
            <v>2015</v>
          </cell>
          <cell r="J33">
            <v>2016</v>
          </cell>
          <cell r="K33">
            <v>2017</v>
          </cell>
          <cell r="L33">
            <v>2018</v>
          </cell>
          <cell r="M33">
            <v>2019</v>
          </cell>
          <cell r="N33">
            <v>2020</v>
          </cell>
          <cell r="O33">
            <v>2021</v>
          </cell>
          <cell r="P33">
            <v>2022</v>
          </cell>
          <cell r="Q33">
            <v>2023</v>
          </cell>
          <cell r="R33">
            <v>2024</v>
          </cell>
          <cell r="S33">
            <v>2025</v>
          </cell>
          <cell r="T33">
            <v>2026</v>
          </cell>
          <cell r="U33">
            <v>2027</v>
          </cell>
        </row>
        <row r="34">
          <cell r="B34">
            <v>7.3230896604331486</v>
          </cell>
          <cell r="C34">
            <v>9.139132584078391</v>
          </cell>
          <cell r="D34">
            <v>8.176810842566173</v>
          </cell>
          <cell r="E34">
            <v>8.0612847537616972</v>
          </cell>
          <cell r="F34">
            <v>8.3709220306792727</v>
          </cell>
          <cell r="G34">
            <v>9.2198949581591645</v>
          </cell>
          <cell r="H34">
            <v>9.5392110001103187</v>
          </cell>
          <cell r="I34">
            <v>9.6157929659052073</v>
          </cell>
          <cell r="J34">
            <v>9.7166442391380929</v>
          </cell>
          <cell r="K34">
            <v>9.851319458725726</v>
          </cell>
          <cell r="L34">
            <v>10.210868185224953</v>
          </cell>
          <cell r="M34">
            <v>10.245450642187317</v>
          </cell>
          <cell r="N34">
            <v>10.519067961906659</v>
          </cell>
          <cell r="O34">
            <v>10.557163800478266</v>
          </cell>
          <cell r="P34">
            <v>10.661507315940787</v>
          </cell>
          <cell r="Q34">
            <v>10.798635160443446</v>
          </cell>
          <cell r="R34">
            <v>10.890671590488877</v>
          </cell>
          <cell r="S34">
            <v>10.84760409014395</v>
          </cell>
          <cell r="T34">
            <v>10.980870693942757</v>
          </cell>
          <cell r="U34">
            <v>11.149956983211915</v>
          </cell>
        </row>
        <row r="35">
          <cell r="B35">
            <v>7.7422713302196904</v>
          </cell>
          <cell r="C35">
            <v>9.0840452719810418</v>
          </cell>
          <cell r="D35">
            <v>8.3076025982162456</v>
          </cell>
          <cell r="E35">
            <v>8.2003571235406572</v>
          </cell>
          <cell r="F35">
            <v>8.4571906233509591</v>
          </cell>
          <cell r="G35">
            <v>8.9470832020686899</v>
          </cell>
          <cell r="H35">
            <v>9.057744175662366</v>
          </cell>
          <cell r="I35">
            <v>9.1629611221581175</v>
          </cell>
          <cell r="J35">
            <v>9.219242640699262</v>
          </cell>
          <cell r="K35">
            <v>9.3295628280850433</v>
          </cell>
          <cell r="L35">
            <v>9.6429658839959327</v>
          </cell>
          <cell r="M35">
            <v>9.6208058572782722</v>
          </cell>
          <cell r="N35">
            <v>9.6638549638019846</v>
          </cell>
          <cell r="O35">
            <v>9.84799793966965</v>
          </cell>
          <cell r="P35">
            <v>10.023871377822296</v>
          </cell>
          <cell r="Q35">
            <v>10.21132823851295</v>
          </cell>
          <cell r="R35">
            <v>10.354662601162616</v>
          </cell>
          <cell r="S35">
            <v>10.31929937457933</v>
          </cell>
          <cell r="T35">
            <v>10.572217642250592</v>
          </cell>
          <cell r="U35">
            <v>10.817647889656557</v>
          </cell>
        </row>
        <row r="36">
          <cell r="B36">
            <v>8.19006616101864</v>
          </cell>
          <cell r="C36">
            <v>8.6644259237864159</v>
          </cell>
          <cell r="D36">
            <v>8.0643349096471475</v>
          </cell>
          <cell r="E36">
            <v>7.9553828640337345</v>
          </cell>
          <cell r="F36">
            <v>8.2322082525131268</v>
          </cell>
          <cell r="G36">
            <v>8.3869764667307543</v>
          </cell>
          <cell r="H36">
            <v>8.505327025686773</v>
          </cell>
          <cell r="I36">
            <v>8.6698663645233403</v>
          </cell>
          <cell r="J36">
            <v>8.7442711683930696</v>
          </cell>
          <cell r="K36">
            <v>8.8831318486993069</v>
          </cell>
          <cell r="L36">
            <v>9.1615898310342949</v>
          </cell>
          <cell r="M36">
            <v>9.211462239359026</v>
          </cell>
          <cell r="N36">
            <v>9.3269453225847805</v>
          </cell>
          <cell r="O36">
            <v>9.5627984320670851</v>
          </cell>
          <cell r="P36">
            <v>9.7583905446928085</v>
          </cell>
          <cell r="Q36">
            <v>9.9656144216930205</v>
          </cell>
          <cell r="R36">
            <v>10.151260489383992</v>
          </cell>
          <cell r="S36">
            <v>10.18117481610971</v>
          </cell>
          <cell r="T36">
            <v>10.41052732584911</v>
          </cell>
          <cell r="U36">
            <v>10.621180464091426</v>
          </cell>
        </row>
        <row r="37">
          <cell r="B37">
            <v>7.7735611880508584</v>
          </cell>
          <cell r="C37">
            <v>6.7766511464944017</v>
          </cell>
          <cell r="D37">
            <v>6.2641403749972406</v>
          </cell>
          <cell r="E37">
            <v>6.7045530798427748</v>
          </cell>
          <cell r="F37">
            <v>7.1007328807565386</v>
          </cell>
          <cell r="G37">
            <v>7.2841510002827912</v>
          </cell>
          <cell r="H37">
            <v>7.334779002543427</v>
          </cell>
          <cell r="I37">
            <v>7.5755522591564679</v>
          </cell>
          <cell r="J37">
            <v>7.7060951644433793</v>
          </cell>
          <cell r="K37">
            <v>7.9119738337645673</v>
          </cell>
          <cell r="L37">
            <v>8.2793291173872312</v>
          </cell>
          <cell r="M37">
            <v>8.4835712044650666</v>
          </cell>
          <cell r="N37">
            <v>8.7549670487389157</v>
          </cell>
          <cell r="O37">
            <v>8.7491416533163751</v>
          </cell>
          <cell r="P37">
            <v>9.026045445957104</v>
          </cell>
          <cell r="Q37">
            <v>9.3374681779294963</v>
          </cell>
          <cell r="R37">
            <v>9.6399540549527796</v>
          </cell>
          <cell r="S37">
            <v>9.6776091685542909</v>
          </cell>
          <cell r="T37">
            <v>9.847794804702664</v>
          </cell>
          <cell r="U37">
            <v>10.032495963810732</v>
          </cell>
        </row>
        <row r="38">
          <cell r="B38">
            <v>7.7713773129817598</v>
          </cell>
          <cell r="C38">
            <v>6.6651874728192109</v>
          </cell>
          <cell r="D38">
            <v>6.1454683080464827</v>
          </cell>
          <cell r="E38">
            <v>6.6262828738643629</v>
          </cell>
          <cell r="F38">
            <v>7.0446674421899553</v>
          </cell>
          <cell r="G38">
            <v>6.6157049694618806</v>
          </cell>
          <cell r="H38">
            <v>6.6629965419205748</v>
          </cell>
          <cell r="I38">
            <v>6.9307707269302163</v>
          </cell>
          <cell r="J38">
            <v>7.0782398749469877</v>
          </cell>
          <cell r="K38">
            <v>7.3219575718260392</v>
          </cell>
          <cell r="L38">
            <v>7.7168758745570329</v>
          </cell>
          <cell r="M38">
            <v>7.9919444954189665</v>
          </cell>
          <cell r="N38">
            <v>8.3346547613553614</v>
          </cell>
          <cell r="O38">
            <v>8.4124354173082914</v>
          </cell>
          <cell r="P38">
            <v>8.7844829943411415</v>
          </cell>
          <cell r="Q38">
            <v>9.1921055260782563</v>
          </cell>
          <cell r="R38">
            <v>9.6141764642937311</v>
          </cell>
          <cell r="S38">
            <v>9.6625622689910493</v>
          </cell>
          <cell r="T38">
            <v>9.8546673093194368</v>
          </cell>
          <cell r="U38">
            <v>10.061836900868441</v>
          </cell>
        </row>
        <row r="39">
          <cell r="B39">
            <v>7.8443877951222731</v>
          </cell>
          <cell r="C39">
            <v>6.7584216052266397</v>
          </cell>
          <cell r="D39">
            <v>6.2479762722972145</v>
          </cell>
          <cell r="E39">
            <v>6.7127121740798303</v>
          </cell>
          <cell r="F39">
            <v>7.1189899122542943</v>
          </cell>
          <cell r="G39">
            <v>6.2156654676186109</v>
          </cell>
          <cell r="H39">
            <v>6.3228477353265511</v>
          </cell>
          <cell r="I39">
            <v>6.5987508408005144</v>
          </cell>
          <cell r="J39">
            <v>6.7441547412854739</v>
          </cell>
          <cell r="K39">
            <v>6.985460544515206</v>
          </cell>
          <cell r="L39">
            <v>7.3672143104367729</v>
          </cell>
          <cell r="M39">
            <v>7.6717707446603729</v>
          </cell>
          <cell r="N39">
            <v>8.0225410727604167</v>
          </cell>
          <cell r="O39">
            <v>8.2920820870030827</v>
          </cell>
          <cell r="P39">
            <v>8.7170796727789863</v>
          </cell>
          <cell r="Q39">
            <v>9.1671890125146511</v>
          </cell>
          <cell r="R39">
            <v>9.6433492178229407</v>
          </cell>
          <cell r="S39">
            <v>9.7027703257246447</v>
          </cell>
          <cell r="T39">
            <v>9.9281767357352209</v>
          </cell>
          <cell r="U39">
            <v>10.180538573113216</v>
          </cell>
        </row>
        <row r="40">
          <cell r="B40">
            <v>7.9125706404620733</v>
          </cell>
          <cell r="C40">
            <v>6.8119857421432171</v>
          </cell>
          <cell r="D40">
            <v>6.2933554860378873</v>
          </cell>
          <cell r="E40">
            <v>6.7654796365846668</v>
          </cell>
          <cell r="F40">
            <v>7.1757438164104812</v>
          </cell>
          <cell r="G40">
            <v>6.4302954232276281</v>
          </cell>
          <cell r="H40">
            <v>6.5903511805826227</v>
          </cell>
          <cell r="I40">
            <v>6.8779671345367346</v>
          </cell>
          <cell r="J40">
            <v>7.0251182569708481</v>
          </cell>
          <cell r="K40">
            <v>7.2783168492844723</v>
          </cell>
          <cell r="L40">
            <v>7.6719797697455121</v>
          </cell>
          <cell r="M40">
            <v>7.999717943059653</v>
          </cell>
          <cell r="N40">
            <v>8.3628463792794765</v>
          </cell>
          <cell r="O40">
            <v>8.6451723587338201</v>
          </cell>
          <cell r="P40">
            <v>9.0936985188537314</v>
          </cell>
          <cell r="Q40">
            <v>9.5672759149147169</v>
          </cell>
          <cell r="R40">
            <v>10.067178164361005</v>
          </cell>
          <cell r="S40">
            <v>10.16208872937603</v>
          </cell>
          <cell r="T40">
            <v>10.412119764264784</v>
          </cell>
          <cell r="U40">
            <v>10.678607854854656</v>
          </cell>
        </row>
        <row r="41">
          <cell r="B41">
            <v>7.9370193682477739</v>
          </cell>
          <cell r="C41">
            <v>6.8866094678439618</v>
          </cell>
          <cell r="D41">
            <v>6.3606682591174835</v>
          </cell>
          <cell r="E41">
            <v>6.8233153236640192</v>
          </cell>
          <cell r="F41">
            <v>7.2275351506697652</v>
          </cell>
          <cell r="G41">
            <v>6.3283447175616443</v>
          </cell>
          <cell r="H41">
            <v>6.4980348177288274</v>
          </cell>
          <cell r="I41">
            <v>6.7745461151152533</v>
          </cell>
          <cell r="J41">
            <v>6.9208712357735749</v>
          </cell>
          <cell r="K41">
            <v>7.1522334923408311</v>
          </cell>
          <cell r="L41">
            <v>7.513285354452603</v>
          </cell>
          <cell r="M41">
            <v>7.8182969073893345</v>
          </cell>
          <cell r="N41">
            <v>8.1478148800131951</v>
          </cell>
          <cell r="O41">
            <v>8.3961716192368669</v>
          </cell>
          <cell r="P41">
            <v>8.799003848404924</v>
          </cell>
          <cell r="Q41">
            <v>9.2264037284043638</v>
          </cell>
          <cell r="R41">
            <v>9.6794548416877415</v>
          </cell>
          <cell r="S41">
            <v>9.7388003957458462</v>
          </cell>
          <cell r="T41">
            <v>9.964021589955232</v>
          </cell>
          <cell r="U41">
            <v>10.205415214333856</v>
          </cell>
        </row>
        <row r="42">
          <cell r="B42">
            <v>7.6482984718674301</v>
          </cell>
          <cell r="C42">
            <v>6.8708119893405826</v>
          </cell>
          <cell r="D42">
            <v>6.4250748688082044</v>
          </cell>
          <cell r="E42">
            <v>6.8666533789604811</v>
          </cell>
          <cell r="F42">
            <v>7.2619226252088751</v>
          </cell>
          <cell r="G42">
            <v>6.6648943996066166</v>
          </cell>
          <cell r="H42">
            <v>6.8364542520352165</v>
          </cell>
          <cell r="I42">
            <v>7.0941718464122205</v>
          </cell>
          <cell r="J42">
            <v>7.2319427075492451</v>
          </cell>
          <cell r="K42">
            <v>7.4545634696925154</v>
          </cell>
          <cell r="L42">
            <v>7.7858229658770401</v>
          </cell>
          <cell r="M42">
            <v>8.0499272526863681</v>
          </cell>
          <cell r="N42">
            <v>8.3380411889151116</v>
          </cell>
          <cell r="O42">
            <v>8.5445435638699347</v>
          </cell>
          <cell r="P42">
            <v>8.8829208813195493</v>
          </cell>
          <cell r="Q42">
            <v>9.2450227797377398</v>
          </cell>
          <cell r="R42">
            <v>9.6317915872967763</v>
          </cell>
          <cell r="S42">
            <v>9.657762634245179</v>
          </cell>
          <cell r="T42">
            <v>9.8381711188601848</v>
          </cell>
          <cell r="U42">
            <v>10.056554422412068</v>
          </cell>
        </row>
        <row r="43">
          <cell r="B43">
            <v>7.5052147715237947</v>
          </cell>
          <cell r="C43">
            <v>6.5576727472709671</v>
          </cell>
          <cell r="D43">
            <v>6.3357417922661634</v>
          </cell>
          <cell r="E43">
            <v>6.812947180373663</v>
          </cell>
          <cell r="F43">
            <v>7.2252871352171324</v>
          </cell>
          <cell r="G43">
            <v>6.9596537964762559</v>
          </cell>
          <cell r="H43">
            <v>7.1635587461151395</v>
          </cell>
          <cell r="I43">
            <v>7.4539713741503331</v>
          </cell>
          <cell r="J43">
            <v>7.635268742238253</v>
          </cell>
          <cell r="K43">
            <v>7.8914588791158087</v>
          </cell>
          <cell r="L43">
            <v>8.2883311041975176</v>
          </cell>
          <cell r="M43">
            <v>8.6505103961123595</v>
          </cell>
          <cell r="N43">
            <v>9.0061505605259153</v>
          </cell>
          <cell r="O43">
            <v>9.3347366116071697</v>
          </cell>
          <cell r="P43">
            <v>9.7963820564839388</v>
          </cell>
          <cell r="Q43">
            <v>10.272336293179292</v>
          </cell>
          <cell r="R43">
            <v>10.784986873570288</v>
          </cell>
          <cell r="S43">
            <v>10.949768624072329</v>
          </cell>
          <cell r="T43">
            <v>11.204363689858843</v>
          </cell>
          <cell r="U43">
            <v>11.498280549622224</v>
          </cell>
        </row>
        <row r="44">
          <cell r="B44">
            <v>7.8326106562648556</v>
          </cell>
          <cell r="C44">
            <v>7.1814015621976139</v>
          </cell>
          <cell r="D44">
            <v>6.9746077451273738</v>
          </cell>
          <cell r="E44">
            <v>7.1741196684771538</v>
          </cell>
          <cell r="F44">
            <v>7.4292517336638664</v>
          </cell>
          <cell r="G44">
            <v>7.9239380001582997</v>
          </cell>
          <cell r="H44">
            <v>8.0515902335053333</v>
          </cell>
          <cell r="I44">
            <v>8.2238278845374708</v>
          </cell>
          <cell r="J44">
            <v>8.5545263728752339</v>
          </cell>
          <cell r="K44">
            <v>8.8370133176520529</v>
          </cell>
          <cell r="L44">
            <v>9.2292971754315829</v>
          </cell>
          <cell r="M44">
            <v>9.6500260063369829</v>
          </cell>
          <cell r="N44">
            <v>9.7040839114628135</v>
          </cell>
          <cell r="O44">
            <v>9.9194510130885352</v>
          </cell>
          <cell r="P44">
            <v>10.276615034453235</v>
          </cell>
          <cell r="Q44">
            <v>10.668302030657541</v>
          </cell>
          <cell r="R44">
            <v>11.095348087464213</v>
          </cell>
          <cell r="S44">
            <v>11.206949382765828</v>
          </cell>
          <cell r="T44">
            <v>11.396859134328926</v>
          </cell>
          <cell r="U44">
            <v>11.592118004927459</v>
          </cell>
        </row>
        <row r="45">
          <cell r="B45">
            <v>8.4538024312822184</v>
          </cell>
          <cell r="C45">
            <v>7.5705528339648156</v>
          </cell>
          <cell r="D45">
            <v>7.3661629446529675</v>
          </cell>
          <cell r="E45">
            <v>7.5643975292107202</v>
          </cell>
          <cell r="F45">
            <v>7.8137634092983035</v>
          </cell>
          <cell r="G45">
            <v>9.0068572761901819</v>
          </cell>
          <cell r="H45">
            <v>9.0184379240615709</v>
          </cell>
          <cell r="I45">
            <v>9.1041938465704799</v>
          </cell>
          <cell r="J45">
            <v>9.3779714132404646</v>
          </cell>
          <cell r="K45">
            <v>9.540604346775682</v>
          </cell>
          <cell r="L45">
            <v>9.905911770516159</v>
          </cell>
          <cell r="M45">
            <v>10.162095839160601</v>
          </cell>
          <cell r="N45">
            <v>10.527110561360132</v>
          </cell>
          <cell r="O45">
            <v>10.683827158936806</v>
          </cell>
          <cell r="P45">
            <v>10.970245693543205</v>
          </cell>
          <cell r="Q45">
            <v>11.257672716912523</v>
          </cell>
          <cell r="R45">
            <v>11.5461708932836</v>
          </cell>
          <cell r="S45">
            <v>11.583715098807442</v>
          </cell>
          <cell r="T45">
            <v>11.842078118589976</v>
          </cell>
          <cell r="U45">
            <v>12.084752239025416</v>
          </cell>
        </row>
        <row r="46">
          <cell r="B46">
            <v>7.8278558156228764</v>
          </cell>
          <cell r="C46">
            <v>7.4139081955956039</v>
          </cell>
          <cell r="D46">
            <v>6.9134953668150487</v>
          </cell>
          <cell r="E46">
            <v>7.1889571321994801</v>
          </cell>
          <cell r="F46">
            <v>7.5381845843510469</v>
          </cell>
          <cell r="G46">
            <v>7.4986216397952106</v>
          </cell>
          <cell r="H46">
            <v>7.6317777196065606</v>
          </cell>
          <cell r="I46">
            <v>7.8401977067330293</v>
          </cell>
          <cell r="J46">
            <v>7.9961955464628227</v>
          </cell>
          <cell r="K46">
            <v>8.2031330367064381</v>
          </cell>
          <cell r="L46">
            <v>8.564455945238052</v>
          </cell>
          <cell r="M46">
            <v>8.7962982940095262</v>
          </cell>
          <cell r="N46">
            <v>9.0590065510587312</v>
          </cell>
          <cell r="O46">
            <v>9.2454601379429899</v>
          </cell>
          <cell r="P46">
            <v>9.5658536153826415</v>
          </cell>
          <cell r="Q46">
            <v>9.9091128334148326</v>
          </cell>
          <cell r="R46">
            <v>10.258250405480714</v>
          </cell>
          <cell r="S46">
            <v>10.307508742426302</v>
          </cell>
          <cell r="T46">
            <v>10.520988993971477</v>
          </cell>
          <cell r="U46">
            <v>10.748282088327329</v>
          </cell>
        </row>
      </sheetData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INPUTS"/>
      <sheetName val="assumptions"/>
      <sheetName val="bond alloc"/>
      <sheetName val="Gas Curve"/>
      <sheetName val="prepayment calc"/>
      <sheetName val="cash_flow"/>
      <sheetName val="bond structuring"/>
      <sheetName val="Unearned Amount"/>
      <sheetName val="SPV_portfolio"/>
      <sheetName val="coverage_reinvest"/>
      <sheetName val="indicative project flows"/>
      <sheetName val="Cash Flow"/>
      <sheetName val="Prices"/>
      <sheetName val="Prepay Cash flow &amp; % prod"/>
      <sheetName val="surety bond sizing for supplier"/>
      <sheetName val="print macros"/>
      <sheetName val="#REF"/>
    </sheetNames>
    <sheetDataSet>
      <sheetData sheetId="0"/>
      <sheetData sheetId="1"/>
      <sheetData sheetId="2">
        <row r="16">
          <cell r="F16">
            <v>38808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INPUTS"/>
      <sheetName val="assumptions"/>
      <sheetName val="bond alloc"/>
      <sheetName val="Gas Curve"/>
      <sheetName val="prepayment calc"/>
      <sheetName val="cash_flow"/>
      <sheetName val="bond structuring"/>
      <sheetName val="Unearned Amount"/>
      <sheetName val="SPV_portfolio"/>
      <sheetName val="coverage_reinvest"/>
      <sheetName val="indicative project flows"/>
      <sheetName val="Cash Flow"/>
      <sheetName val="Prices"/>
      <sheetName val="Prepay Cash flow &amp; % prod"/>
      <sheetName val="surety bond sizing for supplier"/>
      <sheetName val="print macros"/>
      <sheetName val="#REF"/>
    </sheetNames>
    <sheetDataSet>
      <sheetData sheetId="0"/>
      <sheetData sheetId="1"/>
      <sheetData sheetId="2">
        <row r="16">
          <cell r="F16">
            <v>38808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"/>
      <sheetName val="USD_LIBOR"/>
      <sheetName val="CAD_Rates"/>
      <sheetName val="FIM"/>
      <sheetName val="BEF"/>
      <sheetName val="EURO"/>
      <sheetName val="PTE"/>
      <sheetName val="ESP"/>
      <sheetName val="DEM"/>
      <sheetName val="ITL"/>
      <sheetName val="SEK_Rates"/>
      <sheetName val="NOK"/>
      <sheetName val="AUD_Rates"/>
      <sheetName val="FFR_Rates"/>
      <sheetName val="GBP_Rates"/>
      <sheetName val="HK_Rates"/>
      <sheetName val="ZAR"/>
      <sheetName val="Yen_Rates"/>
      <sheetName val="FromCatalyst"/>
      <sheetName val="assumptions"/>
    </sheetNames>
    <sheetDataSet>
      <sheetData sheetId="0"/>
      <sheetData sheetId="1">
        <row r="32">
          <cell r="D32">
            <v>36445</v>
          </cell>
          <cell r="E32">
            <v>5.33E-2</v>
          </cell>
        </row>
        <row r="33">
          <cell r="D33">
            <v>36453</v>
          </cell>
          <cell r="E33">
            <v>5.3699999999999998E-2</v>
          </cell>
        </row>
        <row r="34">
          <cell r="D34">
            <v>36479</v>
          </cell>
          <cell r="E34">
            <v>5.3699999999999998E-2</v>
          </cell>
        </row>
        <row r="35">
          <cell r="D35">
            <v>36507</v>
          </cell>
          <cell r="E35">
            <v>5.5E-2</v>
          </cell>
        </row>
        <row r="36">
          <cell r="D36">
            <v>36538</v>
          </cell>
          <cell r="E36">
            <v>6.1799999999999994E-2</v>
          </cell>
        </row>
        <row r="37">
          <cell r="D37">
            <v>36629</v>
          </cell>
          <cell r="E37">
            <v>6.1200000000000004E-2</v>
          </cell>
        </row>
        <row r="38">
          <cell r="D38">
            <v>36720</v>
          </cell>
          <cell r="E38">
            <v>6.1200000000000004E-2</v>
          </cell>
        </row>
        <row r="39">
          <cell r="D39">
            <v>36812</v>
          </cell>
          <cell r="E39">
            <v>6.25E-2</v>
          </cell>
        </row>
        <row r="40">
          <cell r="D40">
            <v>36907</v>
          </cell>
          <cell r="E40">
            <v>6.411E-2</v>
          </cell>
        </row>
        <row r="41">
          <cell r="D41">
            <v>36994</v>
          </cell>
          <cell r="E41">
            <v>6.4430000000000001E-2</v>
          </cell>
        </row>
        <row r="42">
          <cell r="D42">
            <v>37085</v>
          </cell>
          <cell r="E42">
            <v>6.4960000000000004E-2</v>
          </cell>
        </row>
        <row r="43">
          <cell r="D43">
            <v>37179</v>
          </cell>
          <cell r="E43">
            <v>6.5629999999999994E-2</v>
          </cell>
        </row>
        <row r="44">
          <cell r="D44">
            <v>37270</v>
          </cell>
          <cell r="E44">
            <v>6.6040000000000001E-2</v>
          </cell>
        </row>
        <row r="45">
          <cell r="D45">
            <v>37361</v>
          </cell>
          <cell r="E45">
            <v>6.6290000000000002E-2</v>
          </cell>
        </row>
        <row r="46">
          <cell r="D46">
            <v>37452</v>
          </cell>
          <cell r="E46">
            <v>6.6639999999999991E-2</v>
          </cell>
        </row>
        <row r="47">
          <cell r="D47">
            <v>37544</v>
          </cell>
          <cell r="E47">
            <v>6.7070000000000005E-2</v>
          </cell>
        </row>
        <row r="48">
          <cell r="D48">
            <v>37634</v>
          </cell>
          <cell r="E48">
            <v>6.7210000000000006E-2</v>
          </cell>
        </row>
        <row r="49">
          <cell r="D49">
            <v>37725</v>
          </cell>
          <cell r="E49">
            <v>6.7229999999999998E-2</v>
          </cell>
        </row>
        <row r="50">
          <cell r="D50">
            <v>37816</v>
          </cell>
          <cell r="E50">
            <v>6.7320000000000005E-2</v>
          </cell>
        </row>
        <row r="51">
          <cell r="D51">
            <v>37908</v>
          </cell>
          <cell r="E51">
            <v>6.7460000000000006E-2</v>
          </cell>
        </row>
        <row r="52">
          <cell r="D52">
            <v>37999</v>
          </cell>
          <cell r="E52">
            <v>6.7799999999999999E-2</v>
          </cell>
        </row>
        <row r="53">
          <cell r="D53">
            <v>38090</v>
          </cell>
          <cell r="E53">
            <v>6.8100000000000008E-2</v>
          </cell>
        </row>
        <row r="54">
          <cell r="D54">
            <v>38181</v>
          </cell>
          <cell r="E54">
            <v>6.8390000000000006E-2</v>
          </cell>
        </row>
        <row r="55">
          <cell r="D55">
            <v>38273</v>
          </cell>
          <cell r="E55">
            <v>6.8729999999999999E-2</v>
          </cell>
        </row>
        <row r="56">
          <cell r="D56">
            <v>38365</v>
          </cell>
          <cell r="E56">
            <v>6.8929999999999991E-2</v>
          </cell>
        </row>
        <row r="57">
          <cell r="D57">
            <v>38455</v>
          </cell>
          <cell r="E57">
            <v>6.9040000000000004E-2</v>
          </cell>
        </row>
        <row r="58">
          <cell r="D58">
            <v>38546</v>
          </cell>
          <cell r="E58">
            <v>6.9199999999999998E-2</v>
          </cell>
        </row>
        <row r="59">
          <cell r="D59">
            <v>38638</v>
          </cell>
          <cell r="E59">
            <v>6.9390000000000007E-2</v>
          </cell>
        </row>
        <row r="60">
          <cell r="D60">
            <v>38730</v>
          </cell>
          <cell r="E60">
            <v>6.9589999999999999E-2</v>
          </cell>
        </row>
        <row r="61">
          <cell r="D61">
            <v>38820</v>
          </cell>
          <cell r="E61">
            <v>6.971999999999999E-2</v>
          </cell>
        </row>
        <row r="62">
          <cell r="D62">
            <v>38911</v>
          </cell>
          <cell r="E62">
            <v>6.9889999999999994E-2</v>
          </cell>
        </row>
        <row r="63">
          <cell r="D63">
            <v>39003</v>
          </cell>
          <cell r="E63">
            <v>7.009E-2</v>
          </cell>
        </row>
        <row r="64">
          <cell r="D64">
            <v>39098</v>
          </cell>
          <cell r="E64">
            <v>7.0220000000000005E-2</v>
          </cell>
        </row>
        <row r="65">
          <cell r="D65">
            <v>39185</v>
          </cell>
          <cell r="E65">
            <v>7.0300000000000001E-2</v>
          </cell>
        </row>
        <row r="66">
          <cell r="D66">
            <v>39276</v>
          </cell>
          <cell r="E66">
            <v>7.041E-2</v>
          </cell>
        </row>
        <row r="67">
          <cell r="D67">
            <v>39370</v>
          </cell>
          <cell r="E67">
            <v>7.0540000000000005E-2</v>
          </cell>
        </row>
        <row r="68">
          <cell r="D68">
            <v>39552</v>
          </cell>
          <cell r="E68">
            <v>7.0860000000000006E-2</v>
          </cell>
        </row>
        <row r="69">
          <cell r="D69">
            <v>39735</v>
          </cell>
          <cell r="E69">
            <v>7.1180000000000007E-2</v>
          </cell>
        </row>
        <row r="70">
          <cell r="D70">
            <v>39916</v>
          </cell>
          <cell r="E70">
            <v>7.1349999999999997E-2</v>
          </cell>
        </row>
        <row r="71">
          <cell r="D71">
            <v>40099</v>
          </cell>
          <cell r="E71">
            <v>7.1539999999999992E-2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t Farm"/>
      <sheetName val="Financial Statements"/>
      <sheetName val="General Inputs"/>
      <sheetName val="Revenue Calculation"/>
      <sheetName val="Expenses"/>
      <sheetName val="Maintenance"/>
      <sheetName val="FFH Fees"/>
      <sheetName val="Generation &amp; Fuel"/>
      <sheetName val="Error Checks &amp; Notes"/>
      <sheetName val="Depreciation"/>
      <sheetName val="CapEx"/>
      <sheetName val="Links to Notes"/>
      <sheetName val="VOM"/>
      <sheetName val="2009 O&amp;M Budget"/>
      <sheetName val="MFGS Insurance Costs"/>
      <sheetName val="MFgS Prop Tax Est (2)"/>
      <sheetName val="Variable Gas Transport Inputs"/>
      <sheetName val="Fixed Gas Transport"/>
      <sheetName val="MFGS Capital"/>
      <sheetName val="USD_LIBOR"/>
    </sheetNames>
    <sheetDataSet>
      <sheetData sheetId="0" refreshError="1"/>
      <sheetData sheetId="1" refreshError="1"/>
      <sheetData sheetId="2" refreshError="1">
        <row r="4">
          <cell r="E4">
            <v>39783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N9"/>
  <sheetViews>
    <sheetView tabSelected="1" workbookViewId="0">
      <selection activeCell="J22" sqref="J22"/>
    </sheetView>
  </sheetViews>
  <sheetFormatPr defaultColWidth="8.88671875" defaultRowHeight="14.4"/>
  <cols>
    <col min="1" max="16384" width="8.88671875" style="14"/>
  </cols>
  <sheetData>
    <row r="2" spans="2:14" ht="15" thickBot="1"/>
    <row r="3" spans="2:14" ht="26.4" thickBot="1">
      <c r="B3" s="425" t="s">
        <v>134</v>
      </c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7"/>
    </row>
    <row r="4" spans="2:14">
      <c r="C4" s="15"/>
    </row>
    <row r="5" spans="2:14" ht="15" thickBot="1"/>
    <row r="6" spans="2:14" ht="26.4" thickBot="1">
      <c r="B6" s="428" t="s">
        <v>342</v>
      </c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30"/>
    </row>
    <row r="9" spans="2:14" ht="25.8">
      <c r="B9" s="436"/>
      <c r="C9" s="436"/>
      <c r="D9" s="436"/>
      <c r="E9" s="436"/>
      <c r="F9" s="436"/>
      <c r="G9" s="436"/>
      <c r="H9" s="436"/>
      <c r="I9" s="436"/>
      <c r="J9" s="436"/>
      <c r="K9" s="436"/>
      <c r="L9" s="436"/>
      <c r="M9" s="436"/>
      <c r="N9" s="436"/>
    </row>
  </sheetData>
  <mergeCells count="3">
    <mergeCell ref="B3:N3"/>
    <mergeCell ref="B6:N6"/>
    <mergeCell ref="B9:N9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257"/>
  <sheetViews>
    <sheetView zoomScale="70" zoomScaleNormal="70" zoomScaleSheetLayoutView="100" workbookViewId="0">
      <pane xSplit="2" ySplit="5" topLeftCell="C6" activePane="bottomRight" state="frozen"/>
      <selection activeCell="E24" sqref="E24"/>
      <selection pane="topRight" activeCell="E24" sqref="E24"/>
      <selection pane="bottomLeft" activeCell="E24" sqref="E24"/>
      <selection pane="bottomRight" activeCell="C207" activeCellId="9" sqref="C160 D160:P160 C162:P165 C167:P167 C179:P179 C181:P184 C188:P188 C197:P197 C200:P200 C207:P209"/>
    </sheetView>
  </sheetViews>
  <sheetFormatPr defaultColWidth="8.88671875" defaultRowHeight="14.4"/>
  <cols>
    <col min="1" max="1" width="3.44140625" style="133" customWidth="1"/>
    <col min="2" max="2" width="51.44140625" style="63" bestFit="1" customWidth="1"/>
    <col min="3" max="9" width="13.44140625" style="56" bestFit="1" customWidth="1"/>
    <col min="10" max="10" width="13.44140625" style="61" bestFit="1" customWidth="1"/>
    <col min="11" max="11" width="13.44140625" style="62" bestFit="1" customWidth="1"/>
    <col min="12" max="14" width="13.44140625" style="61" bestFit="1" customWidth="1"/>
    <col min="15" max="15" width="14.44140625" style="61" bestFit="1" customWidth="1"/>
    <col min="16" max="16" width="17.5546875" style="61" bestFit="1" customWidth="1"/>
    <col min="17" max="17" width="19.109375" style="61" bestFit="1" customWidth="1"/>
    <col min="18" max="18" width="8.88671875" style="61"/>
    <col min="19" max="19" width="11.44140625" style="61" bestFit="1" customWidth="1"/>
    <col min="20" max="20" width="10.5546875" style="61" bestFit="1" customWidth="1"/>
    <col min="21" max="16384" width="8.88671875" style="61"/>
  </cols>
  <sheetData>
    <row r="1" spans="1:17" ht="18">
      <c r="A1" s="131" t="s">
        <v>144</v>
      </c>
      <c r="B1" s="210"/>
      <c r="E1" s="57"/>
      <c r="G1" s="62"/>
      <c r="H1" s="58"/>
      <c r="I1" s="58"/>
      <c r="J1" s="59"/>
      <c r="K1" s="60"/>
    </row>
    <row r="2" spans="1:17" ht="21">
      <c r="A2" s="211" t="s">
        <v>328</v>
      </c>
      <c r="B2" s="210"/>
      <c r="E2" s="62"/>
      <c r="F2" s="64"/>
      <c r="G2" s="62"/>
      <c r="H2" s="63"/>
      <c r="I2" s="63"/>
    </row>
    <row r="3" spans="1:17" ht="15.6">
      <c r="A3" s="132" t="s">
        <v>343</v>
      </c>
      <c r="B3" s="210"/>
      <c r="C3" s="63"/>
      <c r="D3" s="65"/>
      <c r="E3" s="62"/>
      <c r="F3" s="62"/>
      <c r="H3" s="65"/>
      <c r="I3" s="65"/>
      <c r="J3" s="62"/>
      <c r="L3" s="62"/>
      <c r="M3" s="128"/>
      <c r="N3" s="62"/>
      <c r="O3" s="62"/>
    </row>
    <row r="4" spans="1:17" ht="29.4" customHeight="1" thickBot="1">
      <c r="A4" s="196" t="s">
        <v>275</v>
      </c>
      <c r="D4" s="63"/>
      <c r="E4" s="62"/>
      <c r="F4" s="62"/>
      <c r="G4" s="62"/>
      <c r="H4" s="63"/>
      <c r="I4" s="63"/>
      <c r="J4" s="62"/>
      <c r="L4" s="62"/>
      <c r="M4" s="62"/>
      <c r="N4" s="62"/>
      <c r="O4" s="62"/>
    </row>
    <row r="5" spans="1:17" s="67" customFormat="1" ht="15.6">
      <c r="A5" s="196" t="s">
        <v>276</v>
      </c>
      <c r="B5" s="139"/>
      <c r="C5" s="212">
        <v>44348</v>
      </c>
      <c r="D5" s="213">
        <v>44378</v>
      </c>
      <c r="E5" s="213">
        <v>44409</v>
      </c>
      <c r="F5" s="213">
        <v>44440</v>
      </c>
      <c r="G5" s="214">
        <v>44470</v>
      </c>
      <c r="H5" s="213">
        <v>44501</v>
      </c>
      <c r="I5" s="213">
        <v>44531</v>
      </c>
      <c r="J5" s="213">
        <v>44562</v>
      </c>
      <c r="K5" s="213">
        <v>44593</v>
      </c>
      <c r="L5" s="213">
        <v>44621</v>
      </c>
      <c r="M5" s="213">
        <v>44652</v>
      </c>
      <c r="N5" s="213">
        <v>44682</v>
      </c>
      <c r="O5" s="183" t="s">
        <v>325</v>
      </c>
      <c r="P5" s="182" t="s">
        <v>331</v>
      </c>
      <c r="Q5" s="183" t="s">
        <v>324</v>
      </c>
    </row>
    <row r="6" spans="1:17" s="69" customFormat="1" ht="18">
      <c r="B6" s="220" t="s">
        <v>147</v>
      </c>
      <c r="C6" s="215"/>
      <c r="D6" s="197"/>
      <c r="E6" s="197"/>
      <c r="F6" s="197"/>
      <c r="G6" s="197"/>
      <c r="H6" s="197"/>
      <c r="I6" s="197"/>
      <c r="J6" s="70"/>
      <c r="K6" s="70"/>
      <c r="L6" s="70"/>
      <c r="M6" s="70"/>
      <c r="N6" s="70"/>
      <c r="O6" s="158"/>
      <c r="P6" s="155"/>
      <c r="Q6" s="158"/>
    </row>
    <row r="7" spans="1:17" s="72" customFormat="1">
      <c r="A7" s="90"/>
      <c r="B7" s="198" t="s">
        <v>148</v>
      </c>
      <c r="C7" s="148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159"/>
      <c r="P7" s="156"/>
      <c r="Q7" s="159"/>
    </row>
    <row r="8" spans="1:17" s="72" customFormat="1" ht="13.8">
      <c r="A8" s="90"/>
      <c r="B8" s="73" t="s">
        <v>149</v>
      </c>
      <c r="C8" s="148">
        <v>5</v>
      </c>
      <c r="D8" s="71">
        <v>5</v>
      </c>
      <c r="E8" s="71">
        <v>5</v>
      </c>
      <c r="F8" s="71">
        <v>5</v>
      </c>
      <c r="G8" s="71">
        <v>5</v>
      </c>
      <c r="H8" s="71">
        <v>5</v>
      </c>
      <c r="I8" s="71">
        <v>5</v>
      </c>
      <c r="J8" s="71">
        <v>5</v>
      </c>
      <c r="K8" s="71">
        <v>5</v>
      </c>
      <c r="L8" s="71">
        <v>5</v>
      </c>
      <c r="M8" s="71">
        <v>5</v>
      </c>
      <c r="N8" s="71">
        <v>5</v>
      </c>
      <c r="O8" s="159">
        <v>5</v>
      </c>
      <c r="P8" s="156">
        <v>5</v>
      </c>
      <c r="Q8" s="159">
        <v>0</v>
      </c>
    </row>
    <row r="9" spans="1:17" s="72" customFormat="1" ht="13.8">
      <c r="A9" s="90"/>
      <c r="B9" s="73" t="s">
        <v>149</v>
      </c>
      <c r="C9" s="148">
        <v>100</v>
      </c>
      <c r="D9" s="71">
        <v>100</v>
      </c>
      <c r="E9" s="71">
        <v>100</v>
      </c>
      <c r="F9" s="71">
        <v>100</v>
      </c>
      <c r="G9" s="71">
        <v>100</v>
      </c>
      <c r="H9" s="71">
        <v>100</v>
      </c>
      <c r="I9" s="71">
        <v>100</v>
      </c>
      <c r="J9" s="71">
        <v>100</v>
      </c>
      <c r="K9" s="71">
        <v>100</v>
      </c>
      <c r="L9" s="71">
        <v>100</v>
      </c>
      <c r="M9" s="71">
        <v>100</v>
      </c>
      <c r="N9" s="71">
        <v>100</v>
      </c>
      <c r="O9" s="159">
        <v>100</v>
      </c>
      <c r="P9" s="156">
        <v>100</v>
      </c>
      <c r="Q9" s="159">
        <v>0</v>
      </c>
    </row>
    <row r="10" spans="1:17" s="72" customFormat="1" ht="13.8">
      <c r="A10" s="90"/>
      <c r="B10" s="73" t="s">
        <v>149</v>
      </c>
      <c r="C10" s="148">
        <v>150</v>
      </c>
      <c r="D10" s="71">
        <v>150</v>
      </c>
      <c r="E10" s="71">
        <v>150</v>
      </c>
      <c r="F10" s="71">
        <v>150</v>
      </c>
      <c r="G10" s="71">
        <v>150</v>
      </c>
      <c r="H10" s="71">
        <v>150</v>
      </c>
      <c r="I10" s="71">
        <v>150</v>
      </c>
      <c r="J10" s="71">
        <v>150</v>
      </c>
      <c r="K10" s="71">
        <v>150</v>
      </c>
      <c r="L10" s="71">
        <v>150</v>
      </c>
      <c r="M10" s="71">
        <v>150</v>
      </c>
      <c r="N10" s="71">
        <v>150</v>
      </c>
      <c r="O10" s="159">
        <v>150</v>
      </c>
      <c r="P10" s="156">
        <v>150</v>
      </c>
      <c r="Q10" s="159">
        <v>0</v>
      </c>
    </row>
    <row r="11" spans="1:17" s="72" customFormat="1" ht="13.8">
      <c r="A11" s="90"/>
      <c r="B11" s="73" t="s">
        <v>150</v>
      </c>
      <c r="C11" s="148">
        <v>400</v>
      </c>
      <c r="D11" s="71">
        <v>400</v>
      </c>
      <c r="E11" s="71">
        <v>400</v>
      </c>
      <c r="F11" s="71">
        <v>400</v>
      </c>
      <c r="G11" s="71">
        <v>400</v>
      </c>
      <c r="H11" s="71">
        <v>400</v>
      </c>
      <c r="I11" s="71">
        <v>400</v>
      </c>
      <c r="J11" s="71">
        <v>400</v>
      </c>
      <c r="K11" s="71">
        <v>400</v>
      </c>
      <c r="L11" s="71">
        <v>400</v>
      </c>
      <c r="M11" s="71">
        <v>400</v>
      </c>
      <c r="N11" s="71">
        <v>400</v>
      </c>
      <c r="O11" s="159">
        <v>400</v>
      </c>
      <c r="P11" s="156">
        <v>400</v>
      </c>
      <c r="Q11" s="159">
        <v>0</v>
      </c>
    </row>
    <row r="12" spans="1:17" s="72" customFormat="1" ht="13.8">
      <c r="A12" s="90"/>
      <c r="B12" s="73" t="s">
        <v>151</v>
      </c>
      <c r="C12" s="148">
        <v>160</v>
      </c>
      <c r="D12" s="71">
        <v>160</v>
      </c>
      <c r="E12" s="71">
        <v>160</v>
      </c>
      <c r="F12" s="71">
        <v>160</v>
      </c>
      <c r="G12" s="71">
        <v>160</v>
      </c>
      <c r="H12" s="71">
        <v>160</v>
      </c>
      <c r="I12" s="71">
        <v>160</v>
      </c>
      <c r="J12" s="71">
        <v>160</v>
      </c>
      <c r="K12" s="71">
        <v>160</v>
      </c>
      <c r="L12" s="71">
        <v>160</v>
      </c>
      <c r="M12" s="71">
        <v>160</v>
      </c>
      <c r="N12" s="71">
        <v>160</v>
      </c>
      <c r="O12" s="159">
        <v>160</v>
      </c>
      <c r="P12" s="156">
        <v>160</v>
      </c>
      <c r="Q12" s="159">
        <v>0</v>
      </c>
    </row>
    <row r="13" spans="1:17" s="72" customFormat="1" ht="13.8">
      <c r="A13" s="90"/>
      <c r="B13" s="73" t="s">
        <v>151</v>
      </c>
      <c r="C13" s="148">
        <v>200</v>
      </c>
      <c r="D13" s="71">
        <v>200</v>
      </c>
      <c r="E13" s="71">
        <v>200</v>
      </c>
      <c r="F13" s="71">
        <v>200</v>
      </c>
      <c r="G13" s="71">
        <v>200</v>
      </c>
      <c r="H13" s="71">
        <v>200</v>
      </c>
      <c r="I13" s="71">
        <v>200</v>
      </c>
      <c r="J13" s="71">
        <v>200</v>
      </c>
      <c r="K13" s="71">
        <v>200</v>
      </c>
      <c r="L13" s="71">
        <v>200</v>
      </c>
      <c r="M13" s="71">
        <v>200</v>
      </c>
      <c r="N13" s="71">
        <v>200</v>
      </c>
      <c r="O13" s="159">
        <v>200</v>
      </c>
      <c r="P13" s="156">
        <v>200</v>
      </c>
      <c r="Q13" s="159">
        <v>0</v>
      </c>
    </row>
    <row r="14" spans="1:17" s="72" customFormat="1" ht="13.8">
      <c r="A14" s="90"/>
      <c r="B14" s="73" t="s">
        <v>151</v>
      </c>
      <c r="C14" s="148">
        <v>180</v>
      </c>
      <c r="D14" s="71">
        <v>180</v>
      </c>
      <c r="E14" s="71">
        <v>180</v>
      </c>
      <c r="F14" s="71">
        <v>180</v>
      </c>
      <c r="G14" s="71">
        <v>180</v>
      </c>
      <c r="H14" s="71">
        <v>180</v>
      </c>
      <c r="I14" s="71">
        <v>180</v>
      </c>
      <c r="J14" s="71">
        <v>180</v>
      </c>
      <c r="K14" s="71">
        <v>180</v>
      </c>
      <c r="L14" s="71">
        <v>180</v>
      </c>
      <c r="M14" s="71">
        <v>180</v>
      </c>
      <c r="N14" s="71">
        <v>180</v>
      </c>
      <c r="O14" s="159">
        <v>180</v>
      </c>
      <c r="P14" s="156"/>
      <c r="Q14" s="159">
        <v>180</v>
      </c>
    </row>
    <row r="15" spans="1:17" s="72" customFormat="1" ht="13.8">
      <c r="A15" s="90"/>
      <c r="B15" s="73" t="s">
        <v>152</v>
      </c>
      <c r="C15" s="148">
        <v>120</v>
      </c>
      <c r="D15" s="71">
        <v>120</v>
      </c>
      <c r="E15" s="71">
        <v>120</v>
      </c>
      <c r="F15" s="71">
        <v>120</v>
      </c>
      <c r="G15" s="71">
        <v>120</v>
      </c>
      <c r="H15" s="71">
        <v>120</v>
      </c>
      <c r="I15" s="71">
        <v>120</v>
      </c>
      <c r="J15" s="71">
        <v>120</v>
      </c>
      <c r="K15" s="71">
        <v>120</v>
      </c>
      <c r="L15" s="71">
        <v>120</v>
      </c>
      <c r="M15" s="71">
        <v>120</v>
      </c>
      <c r="N15" s="71">
        <v>120</v>
      </c>
      <c r="O15" s="159">
        <v>120</v>
      </c>
      <c r="P15" s="156">
        <v>120</v>
      </c>
      <c r="Q15" s="159">
        <v>0</v>
      </c>
    </row>
    <row r="16" spans="1:17" s="72" customFormat="1" ht="13.8">
      <c r="A16" s="90"/>
      <c r="B16" s="73" t="s">
        <v>152</v>
      </c>
      <c r="C16" s="148">
        <v>5</v>
      </c>
      <c r="D16" s="71">
        <v>5</v>
      </c>
      <c r="E16" s="71">
        <v>5</v>
      </c>
      <c r="F16" s="71">
        <v>5</v>
      </c>
      <c r="G16" s="71">
        <v>5</v>
      </c>
      <c r="H16" s="71">
        <v>5</v>
      </c>
      <c r="I16" s="71">
        <v>5</v>
      </c>
      <c r="J16" s="71">
        <v>5</v>
      </c>
      <c r="K16" s="71">
        <v>5</v>
      </c>
      <c r="L16" s="71">
        <v>5</v>
      </c>
      <c r="M16" s="71">
        <v>5</v>
      </c>
      <c r="N16" s="71">
        <v>5</v>
      </c>
      <c r="O16" s="159">
        <v>5</v>
      </c>
      <c r="P16" s="156">
        <v>5</v>
      </c>
      <c r="Q16" s="159">
        <v>0</v>
      </c>
    </row>
    <row r="17" spans="1:19" s="72" customFormat="1" ht="13.8">
      <c r="A17" s="90"/>
      <c r="B17" s="73" t="s">
        <v>152</v>
      </c>
      <c r="C17" s="148">
        <v>100</v>
      </c>
      <c r="D17" s="71">
        <v>100</v>
      </c>
      <c r="E17" s="71">
        <v>100</v>
      </c>
      <c r="F17" s="71">
        <v>100</v>
      </c>
      <c r="G17" s="71">
        <v>100</v>
      </c>
      <c r="H17" s="71">
        <v>100</v>
      </c>
      <c r="I17" s="71">
        <v>100</v>
      </c>
      <c r="J17" s="71">
        <v>100</v>
      </c>
      <c r="K17" s="71">
        <v>100</v>
      </c>
      <c r="L17" s="71">
        <v>100</v>
      </c>
      <c r="M17" s="71">
        <v>100</v>
      </c>
      <c r="N17" s="71">
        <v>100</v>
      </c>
      <c r="O17" s="159">
        <v>100</v>
      </c>
      <c r="P17" s="156">
        <v>100</v>
      </c>
      <c r="Q17" s="159">
        <v>0</v>
      </c>
    </row>
    <row r="18" spans="1:19" s="72" customFormat="1" ht="13.8">
      <c r="A18" s="90"/>
      <c r="B18" s="73" t="s">
        <v>152</v>
      </c>
      <c r="C18" s="148">
        <v>169</v>
      </c>
      <c r="D18" s="71">
        <v>169</v>
      </c>
      <c r="E18" s="71">
        <v>169</v>
      </c>
      <c r="F18" s="71">
        <v>169</v>
      </c>
      <c r="G18" s="71">
        <v>169</v>
      </c>
      <c r="H18" s="71">
        <v>169</v>
      </c>
      <c r="I18" s="71">
        <v>169</v>
      </c>
      <c r="J18" s="71">
        <v>169</v>
      </c>
      <c r="K18" s="71">
        <v>169</v>
      </c>
      <c r="L18" s="71">
        <v>169</v>
      </c>
      <c r="M18" s="71">
        <v>169</v>
      </c>
      <c r="N18" s="71">
        <v>169</v>
      </c>
      <c r="O18" s="159">
        <v>169</v>
      </c>
      <c r="P18" s="156">
        <v>169</v>
      </c>
      <c r="Q18" s="159">
        <v>0</v>
      </c>
    </row>
    <row r="19" spans="1:19" s="72" customFormat="1" ht="13.8">
      <c r="A19" s="90"/>
      <c r="B19" s="73" t="s">
        <v>153</v>
      </c>
      <c r="C19" s="148">
        <v>23</v>
      </c>
      <c r="D19" s="71">
        <v>23</v>
      </c>
      <c r="E19" s="71">
        <v>23</v>
      </c>
      <c r="F19" s="71">
        <v>23</v>
      </c>
      <c r="G19" s="71">
        <v>23</v>
      </c>
      <c r="H19" s="71">
        <v>23</v>
      </c>
      <c r="I19" s="71">
        <v>23</v>
      </c>
      <c r="J19" s="71">
        <v>23</v>
      </c>
      <c r="K19" s="71">
        <v>23</v>
      </c>
      <c r="L19" s="71">
        <v>23</v>
      </c>
      <c r="M19" s="71">
        <v>23</v>
      </c>
      <c r="N19" s="71">
        <v>23</v>
      </c>
      <c r="O19" s="159">
        <v>23</v>
      </c>
      <c r="P19" s="156">
        <v>23</v>
      </c>
      <c r="Q19" s="159">
        <v>0</v>
      </c>
    </row>
    <row r="20" spans="1:19" s="72" customFormat="1" ht="13.8">
      <c r="A20" s="90"/>
      <c r="B20" s="73" t="s">
        <v>154</v>
      </c>
      <c r="C20" s="148">
        <v>3</v>
      </c>
      <c r="D20" s="71">
        <v>3</v>
      </c>
      <c r="E20" s="71">
        <v>3</v>
      </c>
      <c r="F20" s="71">
        <v>3</v>
      </c>
      <c r="G20" s="71">
        <v>3</v>
      </c>
      <c r="H20" s="71">
        <v>3</v>
      </c>
      <c r="I20" s="71">
        <v>3</v>
      </c>
      <c r="J20" s="71">
        <v>3</v>
      </c>
      <c r="K20" s="71">
        <v>3</v>
      </c>
      <c r="L20" s="71">
        <v>3</v>
      </c>
      <c r="M20" s="71">
        <v>3</v>
      </c>
      <c r="N20" s="71">
        <v>3</v>
      </c>
      <c r="O20" s="159">
        <v>3</v>
      </c>
      <c r="P20" s="156">
        <v>3</v>
      </c>
      <c r="Q20" s="159">
        <v>0</v>
      </c>
    </row>
    <row r="21" spans="1:19" s="72" customFormat="1" ht="13.8">
      <c r="A21" s="90"/>
      <c r="B21" s="73" t="s">
        <v>155</v>
      </c>
      <c r="C21" s="148">
        <v>50</v>
      </c>
      <c r="D21" s="71">
        <v>50</v>
      </c>
      <c r="E21" s="71">
        <v>50</v>
      </c>
      <c r="F21" s="71">
        <v>50</v>
      </c>
      <c r="G21" s="71">
        <v>50</v>
      </c>
      <c r="H21" s="71">
        <v>50</v>
      </c>
      <c r="I21" s="71">
        <v>50</v>
      </c>
      <c r="J21" s="71">
        <v>50</v>
      </c>
      <c r="K21" s="71">
        <v>50</v>
      </c>
      <c r="L21" s="71">
        <v>50</v>
      </c>
      <c r="M21" s="71">
        <v>50</v>
      </c>
      <c r="N21" s="71">
        <v>50</v>
      </c>
      <c r="O21" s="159">
        <v>50</v>
      </c>
      <c r="P21" s="156">
        <v>50</v>
      </c>
      <c r="Q21" s="159">
        <v>0</v>
      </c>
    </row>
    <row r="22" spans="1:19" s="72" customFormat="1" ht="13.8">
      <c r="A22" s="90"/>
      <c r="B22" s="73" t="s">
        <v>156</v>
      </c>
      <c r="C22" s="148">
        <v>50</v>
      </c>
      <c r="D22" s="71">
        <v>50</v>
      </c>
      <c r="E22" s="71">
        <v>50</v>
      </c>
      <c r="F22" s="71">
        <v>50</v>
      </c>
      <c r="G22" s="71">
        <v>50</v>
      </c>
      <c r="H22" s="71">
        <v>50</v>
      </c>
      <c r="I22" s="71">
        <v>50</v>
      </c>
      <c r="J22" s="71">
        <v>50</v>
      </c>
      <c r="K22" s="71">
        <v>50</v>
      </c>
      <c r="L22" s="71">
        <v>50</v>
      </c>
      <c r="M22" s="71">
        <v>50</v>
      </c>
      <c r="N22" s="71">
        <v>50</v>
      </c>
      <c r="O22" s="159">
        <v>50</v>
      </c>
      <c r="P22" s="156">
        <v>50</v>
      </c>
      <c r="Q22" s="159">
        <v>0</v>
      </c>
    </row>
    <row r="23" spans="1:19" s="72" customFormat="1" ht="13.8">
      <c r="A23" s="90"/>
      <c r="B23" s="73" t="s">
        <v>157</v>
      </c>
      <c r="C23" s="148">
        <v>266</v>
      </c>
      <c r="D23" s="71">
        <v>266</v>
      </c>
      <c r="E23" s="71">
        <v>266</v>
      </c>
      <c r="F23" s="71">
        <v>266</v>
      </c>
      <c r="G23" s="71">
        <v>266</v>
      </c>
      <c r="H23" s="71">
        <v>266</v>
      </c>
      <c r="I23" s="71">
        <v>266</v>
      </c>
      <c r="J23" s="71">
        <v>266</v>
      </c>
      <c r="K23" s="71">
        <v>266</v>
      </c>
      <c r="L23" s="71">
        <v>266</v>
      </c>
      <c r="M23" s="71">
        <v>266</v>
      </c>
      <c r="N23" s="71">
        <v>266</v>
      </c>
      <c r="O23" s="159">
        <v>266</v>
      </c>
      <c r="P23" s="156">
        <v>266</v>
      </c>
      <c r="Q23" s="159">
        <v>0</v>
      </c>
    </row>
    <row r="24" spans="1:19" s="72" customFormat="1" ht="13.8">
      <c r="A24" s="90"/>
      <c r="B24" s="73" t="s">
        <v>158</v>
      </c>
      <c r="C24" s="148">
        <v>50</v>
      </c>
      <c r="D24" s="71">
        <v>50</v>
      </c>
      <c r="E24" s="71">
        <v>50</v>
      </c>
      <c r="F24" s="71">
        <v>50</v>
      </c>
      <c r="G24" s="71">
        <v>50</v>
      </c>
      <c r="H24" s="71">
        <v>50</v>
      </c>
      <c r="I24" s="71">
        <v>50</v>
      </c>
      <c r="J24" s="71">
        <v>50</v>
      </c>
      <c r="K24" s="71">
        <v>50</v>
      </c>
      <c r="L24" s="71">
        <v>50</v>
      </c>
      <c r="M24" s="71">
        <v>50</v>
      </c>
      <c r="N24" s="71">
        <v>50</v>
      </c>
      <c r="O24" s="159">
        <v>50</v>
      </c>
      <c r="P24" s="156">
        <v>50</v>
      </c>
      <c r="Q24" s="159">
        <v>0</v>
      </c>
    </row>
    <row r="25" spans="1:19" s="72" customFormat="1" ht="13.8">
      <c r="A25" s="90"/>
      <c r="B25" s="73" t="s">
        <v>159</v>
      </c>
      <c r="C25" s="148">
        <v>30</v>
      </c>
      <c r="D25" s="71">
        <v>30</v>
      </c>
      <c r="E25" s="71">
        <v>30</v>
      </c>
      <c r="F25" s="71">
        <v>30</v>
      </c>
      <c r="G25" s="71">
        <v>30</v>
      </c>
      <c r="H25" s="71">
        <v>30</v>
      </c>
      <c r="I25" s="71">
        <v>30</v>
      </c>
      <c r="J25" s="71">
        <v>30</v>
      </c>
      <c r="K25" s="71">
        <v>30</v>
      </c>
      <c r="L25" s="71">
        <v>30</v>
      </c>
      <c r="M25" s="71">
        <v>30</v>
      </c>
      <c r="N25" s="71">
        <v>30</v>
      </c>
      <c r="O25" s="159">
        <v>30</v>
      </c>
      <c r="P25" s="156">
        <v>30</v>
      </c>
      <c r="Q25" s="159">
        <v>0</v>
      </c>
    </row>
    <row r="26" spans="1:19" s="72" customFormat="1" ht="13.8">
      <c r="A26" s="90"/>
      <c r="B26" s="73" t="s">
        <v>160</v>
      </c>
      <c r="C26" s="148">
        <v>50</v>
      </c>
      <c r="D26" s="71">
        <v>50</v>
      </c>
      <c r="E26" s="71">
        <v>50</v>
      </c>
      <c r="F26" s="71">
        <v>50</v>
      </c>
      <c r="G26" s="71">
        <v>50</v>
      </c>
      <c r="H26" s="71">
        <v>50</v>
      </c>
      <c r="I26" s="71">
        <v>50</v>
      </c>
      <c r="J26" s="71">
        <v>50</v>
      </c>
      <c r="K26" s="71">
        <v>50</v>
      </c>
      <c r="L26" s="71">
        <v>50</v>
      </c>
      <c r="M26" s="71">
        <v>50</v>
      </c>
      <c r="N26" s="71">
        <v>50</v>
      </c>
      <c r="O26" s="159">
        <v>50</v>
      </c>
      <c r="P26" s="156"/>
      <c r="Q26" s="159">
        <v>50</v>
      </c>
      <c r="R26" s="195"/>
      <c r="S26" s="195"/>
    </row>
    <row r="27" spans="1:19" s="72" customFormat="1" ht="13.8">
      <c r="A27" s="90"/>
      <c r="B27" s="73" t="s">
        <v>161</v>
      </c>
      <c r="C27" s="148">
        <v>94</v>
      </c>
      <c r="D27" s="71">
        <v>94</v>
      </c>
      <c r="E27" s="71">
        <v>94</v>
      </c>
      <c r="F27" s="71">
        <v>94</v>
      </c>
      <c r="G27" s="71">
        <v>94</v>
      </c>
      <c r="H27" s="71">
        <v>94</v>
      </c>
      <c r="I27" s="71">
        <v>94</v>
      </c>
      <c r="J27" s="71">
        <v>94</v>
      </c>
      <c r="K27" s="71">
        <v>94</v>
      </c>
      <c r="L27" s="71">
        <v>94</v>
      </c>
      <c r="M27" s="71">
        <v>94</v>
      </c>
      <c r="N27" s="71">
        <v>94</v>
      </c>
      <c r="O27" s="159">
        <v>94</v>
      </c>
      <c r="P27" s="156">
        <v>94</v>
      </c>
      <c r="Q27" s="159">
        <v>0</v>
      </c>
    </row>
    <row r="28" spans="1:19" s="72" customFormat="1" ht="13.8">
      <c r="A28" s="90"/>
      <c r="B28" s="73" t="s">
        <v>162</v>
      </c>
      <c r="C28" s="148">
        <v>5</v>
      </c>
      <c r="D28" s="71">
        <v>5</v>
      </c>
      <c r="E28" s="71">
        <v>5</v>
      </c>
      <c r="F28" s="71">
        <v>5</v>
      </c>
      <c r="G28" s="71">
        <v>5</v>
      </c>
      <c r="H28" s="71">
        <v>5</v>
      </c>
      <c r="I28" s="71">
        <v>5</v>
      </c>
      <c r="J28" s="71">
        <v>5</v>
      </c>
      <c r="K28" s="71">
        <v>5</v>
      </c>
      <c r="L28" s="71">
        <v>5</v>
      </c>
      <c r="M28" s="71">
        <v>5</v>
      </c>
      <c r="N28" s="71">
        <v>5</v>
      </c>
      <c r="O28" s="159">
        <v>5</v>
      </c>
      <c r="P28" s="156">
        <v>5</v>
      </c>
      <c r="Q28" s="159">
        <v>0</v>
      </c>
    </row>
    <row r="29" spans="1:19" s="72" customFormat="1" ht="13.8">
      <c r="A29" s="90"/>
      <c r="B29" s="73" t="s">
        <v>163</v>
      </c>
      <c r="C29" s="148">
        <v>100</v>
      </c>
      <c r="D29" s="71">
        <v>100</v>
      </c>
      <c r="E29" s="71">
        <v>100</v>
      </c>
      <c r="F29" s="71">
        <v>100</v>
      </c>
      <c r="G29" s="71">
        <v>100</v>
      </c>
      <c r="H29" s="71">
        <v>100</v>
      </c>
      <c r="I29" s="71">
        <v>100</v>
      </c>
      <c r="J29" s="71">
        <v>100</v>
      </c>
      <c r="K29" s="71">
        <v>100</v>
      </c>
      <c r="L29" s="71">
        <v>100</v>
      </c>
      <c r="M29" s="71">
        <v>100</v>
      </c>
      <c r="N29" s="71">
        <v>100</v>
      </c>
      <c r="O29" s="159">
        <v>100</v>
      </c>
      <c r="P29" s="156">
        <v>100</v>
      </c>
      <c r="Q29" s="159">
        <v>0</v>
      </c>
    </row>
    <row r="30" spans="1:19" s="72" customFormat="1" ht="13.8">
      <c r="A30" s="90"/>
      <c r="B30" s="73" t="s">
        <v>164</v>
      </c>
      <c r="C30" s="148">
        <v>137</v>
      </c>
      <c r="D30" s="71">
        <v>137</v>
      </c>
      <c r="E30" s="71">
        <v>137</v>
      </c>
      <c r="F30" s="71">
        <v>137</v>
      </c>
      <c r="G30" s="71">
        <v>137</v>
      </c>
      <c r="H30" s="71">
        <v>137</v>
      </c>
      <c r="I30" s="71">
        <v>137</v>
      </c>
      <c r="J30" s="71">
        <v>137</v>
      </c>
      <c r="K30" s="71">
        <v>137</v>
      </c>
      <c r="L30" s="71">
        <v>137</v>
      </c>
      <c r="M30" s="71">
        <v>137</v>
      </c>
      <c r="N30" s="71">
        <v>137</v>
      </c>
      <c r="O30" s="159">
        <v>137</v>
      </c>
      <c r="P30" s="156">
        <v>137</v>
      </c>
      <c r="Q30" s="159">
        <v>0</v>
      </c>
    </row>
    <row r="31" spans="1:19" s="72" customFormat="1" ht="13.8">
      <c r="A31" s="90"/>
      <c r="B31" s="73" t="s">
        <v>165</v>
      </c>
      <c r="C31" s="148">
        <v>154</v>
      </c>
      <c r="D31" s="71">
        <v>154</v>
      </c>
      <c r="E31" s="71">
        <v>154</v>
      </c>
      <c r="F31" s="71">
        <v>154</v>
      </c>
      <c r="G31" s="71">
        <v>154</v>
      </c>
      <c r="H31" s="71">
        <v>154</v>
      </c>
      <c r="I31" s="71">
        <v>154</v>
      </c>
      <c r="J31" s="71">
        <v>154</v>
      </c>
      <c r="K31" s="71">
        <v>154</v>
      </c>
      <c r="L31" s="71">
        <v>154</v>
      </c>
      <c r="M31" s="71">
        <v>154</v>
      </c>
      <c r="N31" s="71">
        <v>154</v>
      </c>
      <c r="O31" s="159">
        <v>154</v>
      </c>
      <c r="P31" s="156">
        <v>154</v>
      </c>
      <c r="Q31" s="159">
        <v>0</v>
      </c>
    </row>
    <row r="32" spans="1:19" s="72" customFormat="1" ht="13.8">
      <c r="A32" s="90"/>
      <c r="B32" s="73" t="s">
        <v>166</v>
      </c>
      <c r="C32" s="148">
        <v>200</v>
      </c>
      <c r="D32" s="71">
        <v>200</v>
      </c>
      <c r="E32" s="71">
        <v>200</v>
      </c>
      <c r="F32" s="71">
        <v>200</v>
      </c>
      <c r="G32" s="71">
        <v>200</v>
      </c>
      <c r="H32" s="71">
        <v>200</v>
      </c>
      <c r="I32" s="71">
        <v>200</v>
      </c>
      <c r="J32" s="71">
        <v>200</v>
      </c>
      <c r="K32" s="71">
        <v>200</v>
      </c>
      <c r="L32" s="71">
        <v>200</v>
      </c>
      <c r="M32" s="71">
        <v>200</v>
      </c>
      <c r="N32" s="71">
        <v>200</v>
      </c>
      <c r="O32" s="159">
        <v>200</v>
      </c>
      <c r="P32" s="156">
        <v>200</v>
      </c>
      <c r="Q32" s="159">
        <v>0</v>
      </c>
    </row>
    <row r="33" spans="1:17" s="72" customFormat="1" ht="13.8">
      <c r="A33" s="90"/>
      <c r="B33" s="73" t="s">
        <v>167</v>
      </c>
      <c r="C33" s="148">
        <v>50</v>
      </c>
      <c r="D33" s="71">
        <v>50</v>
      </c>
      <c r="E33" s="71">
        <v>50</v>
      </c>
      <c r="F33" s="71">
        <v>50</v>
      </c>
      <c r="G33" s="71">
        <v>50</v>
      </c>
      <c r="H33" s="71">
        <v>50</v>
      </c>
      <c r="I33" s="71">
        <v>50</v>
      </c>
      <c r="J33" s="71">
        <v>50</v>
      </c>
      <c r="K33" s="71">
        <v>50</v>
      </c>
      <c r="L33" s="71">
        <v>50</v>
      </c>
      <c r="M33" s="71">
        <v>50</v>
      </c>
      <c r="N33" s="71">
        <v>50</v>
      </c>
      <c r="O33" s="159">
        <v>50</v>
      </c>
      <c r="P33" s="156">
        <v>50</v>
      </c>
      <c r="Q33" s="159">
        <v>0</v>
      </c>
    </row>
    <row r="34" spans="1:17" s="72" customFormat="1" ht="13.8">
      <c r="A34" s="90"/>
      <c r="B34" s="73" t="s">
        <v>168</v>
      </c>
      <c r="C34" s="148">
        <v>90</v>
      </c>
      <c r="D34" s="71">
        <v>90</v>
      </c>
      <c r="E34" s="71">
        <v>90</v>
      </c>
      <c r="F34" s="71">
        <v>90</v>
      </c>
      <c r="G34" s="71">
        <v>90</v>
      </c>
      <c r="H34" s="71">
        <v>90</v>
      </c>
      <c r="I34" s="71">
        <v>90</v>
      </c>
      <c r="J34" s="71">
        <v>90</v>
      </c>
      <c r="K34" s="71">
        <v>90</v>
      </c>
      <c r="L34" s="71">
        <v>90</v>
      </c>
      <c r="M34" s="71">
        <v>90</v>
      </c>
      <c r="N34" s="71">
        <v>90</v>
      </c>
      <c r="O34" s="159">
        <v>90</v>
      </c>
      <c r="P34" s="156">
        <v>90</v>
      </c>
      <c r="Q34" s="159">
        <v>0</v>
      </c>
    </row>
    <row r="35" spans="1:17" s="72" customFormat="1" ht="13.8">
      <c r="A35" s="90"/>
      <c r="B35" s="73" t="s">
        <v>169</v>
      </c>
      <c r="C35" s="148">
        <v>50</v>
      </c>
      <c r="D35" s="71">
        <v>50</v>
      </c>
      <c r="E35" s="71">
        <v>50</v>
      </c>
      <c r="F35" s="71">
        <v>50</v>
      </c>
      <c r="G35" s="71">
        <v>50</v>
      </c>
      <c r="H35" s="71">
        <v>50</v>
      </c>
      <c r="I35" s="71">
        <v>50</v>
      </c>
      <c r="J35" s="71">
        <v>50</v>
      </c>
      <c r="K35" s="71">
        <v>50</v>
      </c>
      <c r="L35" s="71">
        <v>50</v>
      </c>
      <c r="M35" s="71">
        <v>50</v>
      </c>
      <c r="N35" s="71">
        <v>50</v>
      </c>
      <c r="O35" s="159">
        <v>50</v>
      </c>
      <c r="P35" s="156">
        <v>50</v>
      </c>
      <c r="Q35" s="159">
        <v>0</v>
      </c>
    </row>
    <row r="36" spans="1:17" s="72" customFormat="1" ht="13.8">
      <c r="A36" s="90"/>
      <c r="B36" s="73" t="s">
        <v>170</v>
      </c>
      <c r="C36" s="148">
        <v>250</v>
      </c>
      <c r="D36" s="71">
        <v>250</v>
      </c>
      <c r="E36" s="71">
        <v>250</v>
      </c>
      <c r="F36" s="71">
        <v>250</v>
      </c>
      <c r="G36" s="71">
        <v>250</v>
      </c>
      <c r="H36" s="71">
        <v>250</v>
      </c>
      <c r="I36" s="71">
        <v>250</v>
      </c>
      <c r="J36" s="71">
        <v>250</v>
      </c>
      <c r="K36" s="71">
        <v>250</v>
      </c>
      <c r="L36" s="71">
        <v>250</v>
      </c>
      <c r="M36" s="71">
        <v>250</v>
      </c>
      <c r="N36" s="71">
        <v>250</v>
      </c>
      <c r="O36" s="159">
        <v>250</v>
      </c>
      <c r="P36" s="156">
        <v>250</v>
      </c>
      <c r="Q36" s="159">
        <v>0</v>
      </c>
    </row>
    <row r="37" spans="1:17" s="72" customFormat="1" ht="13.8">
      <c r="A37" s="90"/>
      <c r="B37" s="73" t="s">
        <v>170</v>
      </c>
      <c r="C37" s="148">
        <v>20</v>
      </c>
      <c r="D37" s="71">
        <v>20</v>
      </c>
      <c r="E37" s="71">
        <v>20</v>
      </c>
      <c r="F37" s="71">
        <v>20</v>
      </c>
      <c r="G37" s="71">
        <v>20</v>
      </c>
      <c r="H37" s="71">
        <v>20</v>
      </c>
      <c r="I37" s="71">
        <v>20</v>
      </c>
      <c r="J37" s="71">
        <v>20</v>
      </c>
      <c r="K37" s="71">
        <v>20</v>
      </c>
      <c r="L37" s="71">
        <v>20</v>
      </c>
      <c r="M37" s="71">
        <v>20</v>
      </c>
      <c r="N37" s="71">
        <v>20</v>
      </c>
      <c r="O37" s="159">
        <v>20</v>
      </c>
      <c r="P37" s="156">
        <v>20</v>
      </c>
      <c r="Q37" s="159">
        <v>0</v>
      </c>
    </row>
    <row r="38" spans="1:17" s="72" customFormat="1" ht="13.8">
      <c r="A38" s="90"/>
      <c r="B38" s="73" t="s">
        <v>170</v>
      </c>
      <c r="C38" s="148">
        <v>27</v>
      </c>
      <c r="D38" s="71">
        <v>27</v>
      </c>
      <c r="E38" s="71">
        <v>27</v>
      </c>
      <c r="F38" s="71">
        <v>27</v>
      </c>
      <c r="G38" s="71">
        <v>27</v>
      </c>
      <c r="H38" s="71">
        <v>27</v>
      </c>
      <c r="I38" s="71">
        <v>27</v>
      </c>
      <c r="J38" s="71">
        <v>27</v>
      </c>
      <c r="K38" s="71">
        <v>27</v>
      </c>
      <c r="L38" s="71">
        <v>27</v>
      </c>
      <c r="M38" s="71">
        <v>27</v>
      </c>
      <c r="N38" s="71">
        <v>27</v>
      </c>
      <c r="O38" s="159">
        <v>27</v>
      </c>
      <c r="P38" s="156">
        <v>27</v>
      </c>
      <c r="Q38" s="159">
        <v>0</v>
      </c>
    </row>
    <row r="39" spans="1:17" s="72" customFormat="1" ht="13.8">
      <c r="A39" s="90"/>
      <c r="B39" s="73" t="s">
        <v>170</v>
      </c>
      <c r="C39" s="148">
        <v>18</v>
      </c>
      <c r="D39" s="71">
        <v>18</v>
      </c>
      <c r="E39" s="71">
        <v>18</v>
      </c>
      <c r="F39" s="71">
        <v>18</v>
      </c>
      <c r="G39" s="71">
        <v>18</v>
      </c>
      <c r="H39" s="71">
        <v>18</v>
      </c>
      <c r="I39" s="71">
        <v>18</v>
      </c>
      <c r="J39" s="71">
        <v>18</v>
      </c>
      <c r="K39" s="71">
        <v>18</v>
      </c>
      <c r="L39" s="71">
        <v>18</v>
      </c>
      <c r="M39" s="71">
        <v>18</v>
      </c>
      <c r="N39" s="71">
        <v>18</v>
      </c>
      <c r="O39" s="159">
        <v>18</v>
      </c>
      <c r="P39" s="156"/>
      <c r="Q39" s="159">
        <v>18</v>
      </c>
    </row>
    <row r="40" spans="1:17" s="72" customFormat="1" ht="13.8">
      <c r="A40" s="90"/>
      <c r="B40" s="73" t="s">
        <v>171</v>
      </c>
      <c r="C40" s="148">
        <v>293</v>
      </c>
      <c r="D40" s="71">
        <v>293</v>
      </c>
      <c r="E40" s="71">
        <v>293</v>
      </c>
      <c r="F40" s="71">
        <v>293</v>
      </c>
      <c r="G40" s="71">
        <v>293</v>
      </c>
      <c r="H40" s="71">
        <v>293</v>
      </c>
      <c r="I40" s="71">
        <v>293</v>
      </c>
      <c r="J40" s="71">
        <v>293</v>
      </c>
      <c r="K40" s="71">
        <v>293</v>
      </c>
      <c r="L40" s="71">
        <v>293</v>
      </c>
      <c r="M40" s="71">
        <v>293</v>
      </c>
      <c r="N40" s="71">
        <v>293</v>
      </c>
      <c r="O40" s="159">
        <v>293</v>
      </c>
      <c r="P40" s="156">
        <v>293</v>
      </c>
      <c r="Q40" s="159">
        <v>0</v>
      </c>
    </row>
    <row r="41" spans="1:17" s="72" customFormat="1" ht="13.8">
      <c r="A41" s="90"/>
      <c r="B41" s="73" t="s">
        <v>171</v>
      </c>
      <c r="C41" s="148">
        <v>27</v>
      </c>
      <c r="D41" s="71">
        <v>27</v>
      </c>
      <c r="E41" s="71">
        <v>27</v>
      </c>
      <c r="F41" s="71">
        <v>27</v>
      </c>
      <c r="G41" s="71">
        <v>27</v>
      </c>
      <c r="H41" s="71">
        <v>27</v>
      </c>
      <c r="I41" s="71">
        <v>27</v>
      </c>
      <c r="J41" s="71">
        <v>27</v>
      </c>
      <c r="K41" s="71">
        <v>27</v>
      </c>
      <c r="L41" s="71">
        <v>27</v>
      </c>
      <c r="M41" s="71">
        <v>27</v>
      </c>
      <c r="N41" s="71">
        <v>27</v>
      </c>
      <c r="O41" s="159">
        <v>27</v>
      </c>
      <c r="P41" s="156">
        <v>27</v>
      </c>
      <c r="Q41" s="159">
        <v>0</v>
      </c>
    </row>
    <row r="42" spans="1:17" s="72" customFormat="1" ht="13.8">
      <c r="A42" s="90"/>
      <c r="B42" s="73" t="s">
        <v>172</v>
      </c>
      <c r="C42" s="148">
        <v>8</v>
      </c>
      <c r="D42" s="71">
        <v>8</v>
      </c>
      <c r="E42" s="71">
        <v>8</v>
      </c>
      <c r="F42" s="71">
        <v>8</v>
      </c>
      <c r="G42" s="71">
        <v>8</v>
      </c>
      <c r="H42" s="71">
        <v>8</v>
      </c>
      <c r="I42" s="71">
        <v>8</v>
      </c>
      <c r="J42" s="71">
        <v>8</v>
      </c>
      <c r="K42" s="71">
        <v>8</v>
      </c>
      <c r="L42" s="71">
        <v>8</v>
      </c>
      <c r="M42" s="71">
        <v>8</v>
      </c>
      <c r="N42" s="71">
        <v>8</v>
      </c>
      <c r="O42" s="159">
        <v>8</v>
      </c>
      <c r="P42" s="156">
        <v>8</v>
      </c>
      <c r="Q42" s="159">
        <v>0</v>
      </c>
    </row>
    <row r="43" spans="1:17" s="72" customFormat="1" ht="13.8">
      <c r="A43" s="90"/>
      <c r="B43" s="73" t="s">
        <v>319</v>
      </c>
      <c r="C43" s="148">
        <v>300</v>
      </c>
      <c r="D43" s="71">
        <v>300</v>
      </c>
      <c r="E43" s="71">
        <v>300</v>
      </c>
      <c r="F43" s="71">
        <v>300</v>
      </c>
      <c r="G43" s="71">
        <v>300</v>
      </c>
      <c r="H43" s="71">
        <v>300</v>
      </c>
      <c r="I43" s="71">
        <v>300</v>
      </c>
      <c r="J43" s="71">
        <v>300</v>
      </c>
      <c r="K43" s="71">
        <v>300</v>
      </c>
      <c r="L43" s="71">
        <v>300</v>
      </c>
      <c r="M43" s="71">
        <v>300</v>
      </c>
      <c r="N43" s="71">
        <v>300</v>
      </c>
      <c r="O43" s="159">
        <v>300</v>
      </c>
      <c r="P43" s="156">
        <v>300</v>
      </c>
      <c r="Q43" s="159">
        <v>0</v>
      </c>
    </row>
    <row r="44" spans="1:17" s="72" customFormat="1" ht="13.8">
      <c r="A44" s="90"/>
      <c r="B44" s="73" t="s">
        <v>320</v>
      </c>
      <c r="C44" s="148">
        <v>300</v>
      </c>
      <c r="D44" s="71">
        <v>300</v>
      </c>
      <c r="E44" s="71">
        <v>300</v>
      </c>
      <c r="F44" s="71">
        <v>300</v>
      </c>
      <c r="G44" s="71">
        <v>300</v>
      </c>
      <c r="H44" s="71">
        <v>300</v>
      </c>
      <c r="I44" s="71">
        <v>300</v>
      </c>
      <c r="J44" s="71">
        <v>300</v>
      </c>
      <c r="K44" s="71">
        <v>300</v>
      </c>
      <c r="L44" s="71">
        <v>300</v>
      </c>
      <c r="M44" s="71">
        <v>300</v>
      </c>
      <c r="N44" s="71">
        <v>300</v>
      </c>
      <c r="O44" s="159">
        <v>300</v>
      </c>
      <c r="P44" s="156">
        <v>300</v>
      </c>
      <c r="Q44" s="159">
        <v>0</v>
      </c>
    </row>
    <row r="45" spans="1:17" s="72" customFormat="1" ht="13.8">
      <c r="A45" s="90"/>
      <c r="B45" s="73" t="s">
        <v>173</v>
      </c>
      <c r="C45" s="216">
        <v>663</v>
      </c>
      <c r="D45" s="141">
        <v>663</v>
      </c>
      <c r="E45" s="141">
        <v>663</v>
      </c>
      <c r="F45" s="141">
        <v>663</v>
      </c>
      <c r="G45" s="141">
        <v>663</v>
      </c>
      <c r="H45" s="141">
        <v>663</v>
      </c>
      <c r="I45" s="141">
        <v>663</v>
      </c>
      <c r="J45" s="141">
        <v>663</v>
      </c>
      <c r="K45" s="141">
        <v>663</v>
      </c>
      <c r="L45" s="141">
        <v>663</v>
      </c>
      <c r="M45" s="141">
        <v>663</v>
      </c>
      <c r="N45" s="141">
        <v>663</v>
      </c>
      <c r="O45" s="159">
        <v>663</v>
      </c>
      <c r="P45" s="156">
        <v>663</v>
      </c>
      <c r="Q45" s="159">
        <v>0</v>
      </c>
    </row>
    <row r="46" spans="1:17" s="74" customFormat="1" ht="16.2" thickBot="1">
      <c r="A46" s="78"/>
      <c r="B46" s="130" t="s">
        <v>174</v>
      </c>
      <c r="C46" s="175">
        <v>4897</v>
      </c>
      <c r="D46" s="175">
        <v>4897</v>
      </c>
      <c r="E46" s="175">
        <v>4897</v>
      </c>
      <c r="F46" s="175">
        <v>4897</v>
      </c>
      <c r="G46" s="175">
        <v>4897</v>
      </c>
      <c r="H46" s="175">
        <v>4897</v>
      </c>
      <c r="I46" s="175">
        <v>4897</v>
      </c>
      <c r="J46" s="175">
        <v>4897</v>
      </c>
      <c r="K46" s="175">
        <v>4897</v>
      </c>
      <c r="L46" s="175">
        <v>4897</v>
      </c>
      <c r="M46" s="175">
        <v>4897</v>
      </c>
      <c r="N46" s="175">
        <v>4897</v>
      </c>
      <c r="O46" s="176">
        <v>4897</v>
      </c>
      <c r="P46" s="176">
        <v>4649</v>
      </c>
      <c r="Q46" s="176">
        <v>248</v>
      </c>
    </row>
    <row r="47" spans="1:17" s="74" customFormat="1" ht="13.8">
      <c r="A47" s="78"/>
      <c r="B47" s="73"/>
      <c r="C47" s="71"/>
      <c r="D47" s="71"/>
      <c r="E47" s="71"/>
      <c r="F47" s="71"/>
      <c r="G47" s="71"/>
      <c r="H47" s="71"/>
      <c r="I47" s="71"/>
      <c r="J47" s="75"/>
      <c r="K47" s="75"/>
      <c r="L47" s="75"/>
      <c r="M47" s="75"/>
      <c r="N47" s="75"/>
      <c r="O47" s="75"/>
      <c r="P47" s="75"/>
      <c r="Q47" s="75"/>
    </row>
    <row r="48" spans="1:17" s="76" customFormat="1" ht="18.600000000000001" thickBot="1">
      <c r="B48" s="221" t="s">
        <v>175</v>
      </c>
      <c r="C48" s="200"/>
      <c r="D48" s="200"/>
      <c r="E48" s="200"/>
      <c r="F48" s="200"/>
      <c r="G48" s="200"/>
      <c r="H48" s="200"/>
      <c r="I48" s="200"/>
      <c r="J48" s="77"/>
      <c r="K48" s="77"/>
      <c r="L48" s="77"/>
      <c r="M48" s="77"/>
      <c r="N48" s="77"/>
      <c r="O48" s="77"/>
      <c r="P48" s="77"/>
      <c r="Q48" s="65"/>
    </row>
    <row r="49" spans="1:17" s="72" customFormat="1" ht="14.1" customHeight="1">
      <c r="A49" s="78"/>
      <c r="B49" s="142" t="s">
        <v>176</v>
      </c>
      <c r="C49" s="143">
        <v>1.5329999999999999</v>
      </c>
      <c r="D49" s="143">
        <v>1.5329999999999999</v>
      </c>
      <c r="E49" s="143">
        <v>1.5329999999999999</v>
      </c>
      <c r="F49" s="143">
        <v>1.5329999999999999</v>
      </c>
      <c r="G49" s="383">
        <v>1.579</v>
      </c>
      <c r="H49" s="383">
        <v>1.579</v>
      </c>
      <c r="I49" s="383">
        <v>1.579</v>
      </c>
      <c r="J49" s="383">
        <v>1.579</v>
      </c>
      <c r="K49" s="383">
        <v>1.579</v>
      </c>
      <c r="L49" s="383">
        <v>1.579</v>
      </c>
      <c r="M49" s="383">
        <v>1.579</v>
      </c>
      <c r="N49" s="383">
        <v>1.579</v>
      </c>
      <c r="O49" s="164">
        <v>1.563666666666667</v>
      </c>
      <c r="P49" s="164">
        <v>1.5329999999999997</v>
      </c>
      <c r="Q49" s="165">
        <v>3.0666666666667286E-2</v>
      </c>
    </row>
    <row r="50" spans="1:17" s="72" customFormat="1" ht="13.8">
      <c r="A50" s="78"/>
      <c r="B50" s="144" t="s">
        <v>177</v>
      </c>
      <c r="C50" s="79">
        <v>0.317</v>
      </c>
      <c r="D50" s="79">
        <v>0.317</v>
      </c>
      <c r="E50" s="79">
        <v>0.317</v>
      </c>
      <c r="F50" s="79">
        <v>0.317</v>
      </c>
      <c r="G50" s="384">
        <v>0.32</v>
      </c>
      <c r="H50" s="384">
        <v>0.32</v>
      </c>
      <c r="I50" s="384">
        <v>0.32</v>
      </c>
      <c r="J50" s="384">
        <v>0.32</v>
      </c>
      <c r="K50" s="384">
        <v>0.32</v>
      </c>
      <c r="L50" s="384">
        <v>0.32</v>
      </c>
      <c r="M50" s="384">
        <v>0.32</v>
      </c>
      <c r="N50" s="384">
        <v>0.32</v>
      </c>
      <c r="O50" s="157">
        <v>0.31899999999999995</v>
      </c>
      <c r="P50" s="157">
        <v>0.31700000000000006</v>
      </c>
      <c r="Q50" s="161">
        <v>1.9999999999998908E-3</v>
      </c>
    </row>
    <row r="51" spans="1:17" s="72" customFormat="1" ht="13.8">
      <c r="A51" s="78"/>
      <c r="B51" s="144" t="s">
        <v>178</v>
      </c>
      <c r="C51" s="79">
        <v>9.5299999999999994</v>
      </c>
      <c r="D51" s="79">
        <v>9.5299999999999994</v>
      </c>
      <c r="E51" s="79">
        <v>9.5299999999999994</v>
      </c>
      <c r="F51" s="79">
        <v>9.5299999999999994</v>
      </c>
      <c r="G51" s="384">
        <v>8.9700000000000006</v>
      </c>
      <c r="H51" s="384">
        <v>8.9700000000000006</v>
      </c>
      <c r="I51" s="384">
        <v>8.9700000000000006</v>
      </c>
      <c r="J51" s="384">
        <v>8.9700000000000006</v>
      </c>
      <c r="K51" s="384">
        <v>8.9700000000000006</v>
      </c>
      <c r="L51" s="384">
        <v>8.9700000000000006</v>
      </c>
      <c r="M51" s="384">
        <v>8.9700000000000006</v>
      </c>
      <c r="N51" s="384">
        <v>8.9700000000000006</v>
      </c>
      <c r="O51" s="157">
        <v>9.1566666666666663</v>
      </c>
      <c r="P51" s="157">
        <v>9.5299999999999994</v>
      </c>
      <c r="Q51" s="161">
        <v>-0.37333333333333307</v>
      </c>
    </row>
    <row r="52" spans="1:17" s="72" customFormat="1" ht="13.8">
      <c r="A52" s="78"/>
      <c r="B52" s="144" t="s">
        <v>179</v>
      </c>
      <c r="C52" s="79">
        <v>8.32</v>
      </c>
      <c r="D52" s="79">
        <v>8.32</v>
      </c>
      <c r="E52" s="79">
        <v>8.32</v>
      </c>
      <c r="F52" s="79">
        <v>8.32</v>
      </c>
      <c r="G52" s="384">
        <v>7.95</v>
      </c>
      <c r="H52" s="384">
        <v>7.95</v>
      </c>
      <c r="I52" s="384">
        <v>7.95</v>
      </c>
      <c r="J52" s="384">
        <v>7.95</v>
      </c>
      <c r="K52" s="384">
        <v>7.95</v>
      </c>
      <c r="L52" s="384">
        <v>7.95</v>
      </c>
      <c r="M52" s="384">
        <v>7.95</v>
      </c>
      <c r="N52" s="384">
        <v>7.95</v>
      </c>
      <c r="O52" s="157">
        <v>8.0733333333333359</v>
      </c>
      <c r="P52" s="157">
        <v>8.3199999999999985</v>
      </c>
      <c r="Q52" s="161">
        <v>-0.24666666666666259</v>
      </c>
    </row>
    <row r="53" spans="1:17" s="72" customFormat="1" ht="14.4" customHeight="1">
      <c r="A53" s="78"/>
      <c r="B53" s="144" t="s">
        <v>180</v>
      </c>
      <c r="C53" s="79">
        <v>0.1</v>
      </c>
      <c r="D53" s="79">
        <v>0.1</v>
      </c>
      <c r="E53" s="79">
        <v>0.1</v>
      </c>
      <c r="F53" s="79">
        <v>0.1</v>
      </c>
      <c r="G53" s="384">
        <v>0.93</v>
      </c>
      <c r="H53" s="384">
        <v>0.93</v>
      </c>
      <c r="I53" s="384">
        <v>0.93</v>
      </c>
      <c r="J53" s="384">
        <v>0.93</v>
      </c>
      <c r="K53" s="384">
        <v>0.93</v>
      </c>
      <c r="L53" s="384">
        <v>0.93</v>
      </c>
      <c r="M53" s="384">
        <v>0.93</v>
      </c>
      <c r="N53" s="384">
        <v>0.93</v>
      </c>
      <c r="O53" s="157">
        <v>0.65333333333333321</v>
      </c>
      <c r="P53" s="157">
        <v>9.9999999999999992E-2</v>
      </c>
      <c r="Q53" s="161">
        <v>0.55333333333333323</v>
      </c>
    </row>
    <row r="54" spans="1:17" s="72" customFormat="1" ht="13.8">
      <c r="A54" s="78"/>
      <c r="B54" s="144" t="s">
        <v>181</v>
      </c>
      <c r="C54" s="79">
        <v>0.4</v>
      </c>
      <c r="D54" s="79">
        <v>0.4</v>
      </c>
      <c r="E54" s="79">
        <v>0.4</v>
      </c>
      <c r="F54" s="79">
        <v>0.4</v>
      </c>
      <c r="G54" s="79"/>
      <c r="H54" s="79"/>
      <c r="I54" s="79"/>
      <c r="J54" s="79"/>
      <c r="K54" s="79"/>
      <c r="L54" s="79"/>
      <c r="M54" s="79"/>
      <c r="N54" s="79"/>
      <c r="O54" s="157">
        <v>0.4</v>
      </c>
      <c r="P54" s="157">
        <v>0.39999999999999997</v>
      </c>
      <c r="Q54" s="161">
        <v>0</v>
      </c>
    </row>
    <row r="55" spans="1:17" s="72" customFormat="1" ht="13.8">
      <c r="A55" s="78"/>
      <c r="B55" s="144" t="s">
        <v>182</v>
      </c>
      <c r="C55" s="79">
        <v>0.43</v>
      </c>
      <c r="D55" s="79">
        <v>0.43</v>
      </c>
      <c r="E55" s="79">
        <v>0.43</v>
      </c>
      <c r="F55" s="79">
        <v>0.43</v>
      </c>
      <c r="G55" s="79"/>
      <c r="H55" s="79"/>
      <c r="I55" s="79"/>
      <c r="J55" s="79"/>
      <c r="K55" s="79"/>
      <c r="L55" s="79"/>
      <c r="M55" s="79"/>
      <c r="N55" s="79"/>
      <c r="O55" s="157">
        <v>0.43</v>
      </c>
      <c r="P55" s="157">
        <v>0.43</v>
      </c>
      <c r="Q55" s="161">
        <v>0</v>
      </c>
    </row>
    <row r="56" spans="1:17" s="72" customFormat="1" ht="13.8">
      <c r="A56" s="78"/>
      <c r="B56" s="144" t="s">
        <v>183</v>
      </c>
      <c r="C56" s="99">
        <v>0.26779999999999998</v>
      </c>
      <c r="D56" s="99">
        <v>0.26779999999999998</v>
      </c>
      <c r="E56" s="99">
        <v>0.26779999999999998</v>
      </c>
      <c r="F56" s="99">
        <v>0.26779999999999998</v>
      </c>
      <c r="G56" s="99">
        <v>0.26779999999999998</v>
      </c>
      <c r="H56" s="99">
        <v>0.26779999999999998</v>
      </c>
      <c r="I56" s="99">
        <v>0.26779999999999998</v>
      </c>
      <c r="J56" s="99">
        <v>0.26779999999999998</v>
      </c>
      <c r="K56" s="99">
        <v>0.26779999999999998</v>
      </c>
      <c r="L56" s="99">
        <v>0.26779999999999998</v>
      </c>
      <c r="M56" s="99">
        <v>0.26779999999999998</v>
      </c>
      <c r="N56" s="99">
        <v>0.26779999999999998</v>
      </c>
      <c r="O56" s="157">
        <v>0.26779999999999993</v>
      </c>
      <c r="P56" s="157"/>
      <c r="Q56" s="161">
        <v>0.26779999999999993</v>
      </c>
    </row>
    <row r="57" spans="1:17" s="72" customFormat="1" ht="13.8">
      <c r="A57" s="78"/>
      <c r="B57" s="144" t="s">
        <v>184</v>
      </c>
      <c r="C57" s="79">
        <v>1.1499999999999999</v>
      </c>
      <c r="D57" s="79">
        <v>1.1499999999999999</v>
      </c>
      <c r="E57" s="79">
        <v>1.1499999999999999</v>
      </c>
      <c r="F57" s="79">
        <v>1.1499999999999999</v>
      </c>
      <c r="G57" s="79">
        <v>1.1499999999999999</v>
      </c>
      <c r="H57" s="79">
        <v>1.1499999999999999</v>
      </c>
      <c r="I57" s="79">
        <v>1.1499999999999999</v>
      </c>
      <c r="J57" s="79">
        <v>1.1499999999999999</v>
      </c>
      <c r="K57" s="79">
        <v>1.1499999999999999</v>
      </c>
      <c r="L57" s="79">
        <v>1.1499999999999999</v>
      </c>
      <c r="M57" s="79">
        <v>1.1499999999999999</v>
      </c>
      <c r="N57" s="79">
        <v>1.1499999999999999</v>
      </c>
      <c r="O57" s="157">
        <v>1.1500000000000001</v>
      </c>
      <c r="P57" s="157"/>
      <c r="Q57" s="161">
        <v>1.1500000000000001</v>
      </c>
    </row>
    <row r="58" spans="1:17" s="72" customFormat="1" ht="13.8">
      <c r="A58" s="78"/>
      <c r="B58" s="144" t="s">
        <v>323</v>
      </c>
      <c r="C58" s="79">
        <v>0.32849999999999996</v>
      </c>
      <c r="D58" s="79">
        <v>0.32849999999999996</v>
      </c>
      <c r="E58" s="79">
        <v>0.32849999999999996</v>
      </c>
      <c r="F58" s="79">
        <v>0.32849999999999996</v>
      </c>
      <c r="G58" s="79">
        <v>0.32849999999999996</v>
      </c>
      <c r="H58" s="79">
        <v>0.32849999999999996</v>
      </c>
      <c r="I58" s="79">
        <v>0.32849999999999996</v>
      </c>
      <c r="J58" s="79">
        <v>0.32849999999999996</v>
      </c>
      <c r="K58" s="79">
        <v>0.32849999999999996</v>
      </c>
      <c r="L58" s="79">
        <v>0.32849999999999996</v>
      </c>
      <c r="M58" s="79">
        <v>0.32849999999999996</v>
      </c>
      <c r="N58" s="79">
        <v>0.32849999999999996</v>
      </c>
      <c r="O58" s="157">
        <v>0.32849999999999996</v>
      </c>
      <c r="P58" s="157"/>
      <c r="Q58" s="161">
        <v>0.32849999999999996</v>
      </c>
    </row>
    <row r="59" spans="1:17" s="72" customFormat="1" ht="13.8">
      <c r="A59" s="78"/>
      <c r="B59" s="145" t="s">
        <v>317</v>
      </c>
      <c r="C59" s="386">
        <v>0.22440399376769526</v>
      </c>
      <c r="D59" s="386">
        <v>0.27769835789339298</v>
      </c>
      <c r="E59" s="386">
        <v>0.5657707854916294</v>
      </c>
      <c r="F59" s="386">
        <v>0.74440723682758381</v>
      </c>
      <c r="G59" s="386">
        <v>0.6233110509101577</v>
      </c>
      <c r="H59" s="386">
        <v>0.56115917428170969</v>
      </c>
      <c r="I59" s="386">
        <v>0.50370909121283147</v>
      </c>
      <c r="J59" s="386">
        <v>0.59211393107108645</v>
      </c>
      <c r="K59" s="386">
        <v>0.60892018791425884</v>
      </c>
      <c r="L59" s="386">
        <v>0.60343766404758747</v>
      </c>
      <c r="M59" s="386">
        <v>0.49691489850747045</v>
      </c>
      <c r="N59" s="386">
        <v>0.29897401179797028</v>
      </c>
      <c r="O59" s="157">
        <v>0.50840169864361451</v>
      </c>
      <c r="P59" s="157">
        <v>0.39827738409347274</v>
      </c>
      <c r="Q59" s="161">
        <v>0.11012431455014177</v>
      </c>
    </row>
    <row r="60" spans="1:17" s="72" customFormat="1" thickBot="1">
      <c r="A60" s="78"/>
      <c r="B60" s="146" t="s">
        <v>318</v>
      </c>
      <c r="C60" s="385">
        <v>0.22475562464048734</v>
      </c>
      <c r="D60" s="385">
        <v>0.26674383101817339</v>
      </c>
      <c r="E60" s="385">
        <v>0.4551021936269154</v>
      </c>
      <c r="F60" s="385">
        <v>0.69985041856623209</v>
      </c>
      <c r="G60" s="385">
        <v>0.52169905674104489</v>
      </c>
      <c r="H60" s="385">
        <v>0.64280118352233384</v>
      </c>
      <c r="I60" s="385">
        <v>0.45459744380532446</v>
      </c>
      <c r="J60" s="385">
        <v>0.58528712755578549</v>
      </c>
      <c r="K60" s="385">
        <v>0.67197829849857815</v>
      </c>
      <c r="L60" s="385">
        <v>0.50608369192727543</v>
      </c>
      <c r="M60" s="385">
        <v>0.43595280723423241</v>
      </c>
      <c r="N60" s="385">
        <v>0.28606051731974091</v>
      </c>
      <c r="O60" s="169">
        <v>0.47924268287134369</v>
      </c>
      <c r="P60" s="169">
        <v>0.39827738409347274</v>
      </c>
      <c r="Q60" s="170">
        <v>8.0965298777870953E-2</v>
      </c>
    </row>
    <row r="61" spans="1:17" s="80" customFormat="1" ht="13.8">
      <c r="A61" s="129"/>
      <c r="B61" s="129"/>
      <c r="C61" s="129"/>
      <c r="D61" s="129"/>
      <c r="E61" s="129"/>
      <c r="F61" s="129"/>
      <c r="G61" s="129"/>
      <c r="H61" s="129"/>
      <c r="I61" s="129"/>
      <c r="J61" s="81"/>
      <c r="K61" s="81"/>
      <c r="L61" s="81"/>
      <c r="M61" s="81"/>
      <c r="N61" s="81"/>
      <c r="O61" s="81"/>
      <c r="P61" s="81"/>
      <c r="Q61" s="81"/>
    </row>
    <row r="62" spans="1:17" s="76" customFormat="1" ht="18">
      <c r="B62" s="221" t="s">
        <v>185</v>
      </c>
      <c r="C62" s="200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77"/>
      <c r="Q62" s="77"/>
    </row>
    <row r="63" spans="1:17" s="82" customFormat="1" ht="13.8">
      <c r="A63" s="135"/>
      <c r="B63" s="142" t="s">
        <v>186</v>
      </c>
      <c r="C63" s="224">
        <v>255</v>
      </c>
      <c r="D63" s="224">
        <v>255</v>
      </c>
      <c r="E63" s="224">
        <v>255</v>
      </c>
      <c r="F63" s="224">
        <v>255</v>
      </c>
      <c r="G63" s="224">
        <v>255</v>
      </c>
      <c r="H63" s="224">
        <v>255</v>
      </c>
      <c r="I63" s="224">
        <v>255</v>
      </c>
      <c r="J63" s="224">
        <v>255</v>
      </c>
      <c r="K63" s="224">
        <v>255</v>
      </c>
      <c r="L63" s="224">
        <v>255</v>
      </c>
      <c r="M63" s="224">
        <v>255</v>
      </c>
      <c r="N63" s="224">
        <v>255</v>
      </c>
      <c r="O63" s="225">
        <v>255</v>
      </c>
      <c r="P63" s="226">
        <v>255</v>
      </c>
      <c r="Q63" s="227">
        <v>0</v>
      </c>
    </row>
    <row r="64" spans="1:17" s="83" customFormat="1" ht="13.8">
      <c r="A64" s="135"/>
      <c r="B64" s="147" t="s">
        <v>187</v>
      </c>
      <c r="C64" s="81">
        <v>390914.99999999994</v>
      </c>
      <c r="D64" s="81">
        <v>390914.99999999994</v>
      </c>
      <c r="E64" s="81">
        <v>390914.99999999994</v>
      </c>
      <c r="F64" s="81">
        <v>390914.99999999994</v>
      </c>
      <c r="G64" s="81">
        <v>402645</v>
      </c>
      <c r="H64" s="81">
        <v>402645</v>
      </c>
      <c r="I64" s="81">
        <v>402645</v>
      </c>
      <c r="J64" s="81">
        <v>402645</v>
      </c>
      <c r="K64" s="81">
        <v>402645</v>
      </c>
      <c r="L64" s="81">
        <v>402645</v>
      </c>
      <c r="M64" s="81">
        <v>402645</v>
      </c>
      <c r="N64" s="81">
        <v>402645</v>
      </c>
      <c r="O64" s="162">
        <v>4784820</v>
      </c>
      <c r="P64" s="85">
        <v>4690979.9999999991</v>
      </c>
      <c r="Q64" s="228">
        <v>93840.000000000931</v>
      </c>
    </row>
    <row r="65" spans="1:17" s="83" customFormat="1" ht="13.8">
      <c r="A65" s="135"/>
      <c r="B65" s="147" t="s">
        <v>188</v>
      </c>
      <c r="C65" s="171">
        <v>80835.000000000015</v>
      </c>
      <c r="D65" s="171">
        <v>80835.000000000015</v>
      </c>
      <c r="E65" s="171">
        <v>80835.000000000015</v>
      </c>
      <c r="F65" s="171">
        <v>80835.000000000015</v>
      </c>
      <c r="G65" s="171">
        <v>81600.000000000015</v>
      </c>
      <c r="H65" s="171">
        <v>81600.000000000015</v>
      </c>
      <c r="I65" s="171">
        <v>81600.000000000015</v>
      </c>
      <c r="J65" s="171">
        <v>81600.000000000015</v>
      </c>
      <c r="K65" s="171">
        <v>81600.000000000015</v>
      </c>
      <c r="L65" s="171">
        <v>81600.000000000015</v>
      </c>
      <c r="M65" s="171">
        <v>81600.000000000015</v>
      </c>
      <c r="N65" s="171">
        <v>81600.000000000015</v>
      </c>
      <c r="O65" s="172">
        <v>976140.00000000012</v>
      </c>
      <c r="P65" s="177">
        <v>970020.00000000012</v>
      </c>
      <c r="Q65" s="229">
        <v>6120</v>
      </c>
    </row>
    <row r="66" spans="1:17" s="83" customFormat="1" ht="13.8">
      <c r="A66" s="135"/>
      <c r="B66" s="147" t="s">
        <v>189</v>
      </c>
      <c r="C66" s="81">
        <v>471749.99999999994</v>
      </c>
      <c r="D66" s="81">
        <v>471749.99999999994</v>
      </c>
      <c r="E66" s="81">
        <v>471749.99999999994</v>
      </c>
      <c r="F66" s="81">
        <v>471749.99999999994</v>
      </c>
      <c r="G66" s="81">
        <v>484245</v>
      </c>
      <c r="H66" s="81">
        <v>484245</v>
      </c>
      <c r="I66" s="81">
        <v>484245</v>
      </c>
      <c r="J66" s="81">
        <v>484245</v>
      </c>
      <c r="K66" s="81">
        <v>484245</v>
      </c>
      <c r="L66" s="81">
        <v>484245</v>
      </c>
      <c r="M66" s="81">
        <v>484245</v>
      </c>
      <c r="N66" s="81">
        <v>484245</v>
      </c>
      <c r="O66" s="162">
        <v>5760960</v>
      </c>
      <c r="P66" s="162">
        <v>5660999.9999999991</v>
      </c>
      <c r="Q66" s="230">
        <v>99960.000000000931</v>
      </c>
    </row>
    <row r="67" spans="1:17" s="82" customFormat="1" ht="13.8">
      <c r="A67" s="135"/>
      <c r="B67" s="148"/>
      <c r="C67" s="71"/>
      <c r="D67" s="71"/>
      <c r="E67" s="71"/>
      <c r="F67" s="71"/>
      <c r="G67" s="71"/>
      <c r="H67" s="71"/>
      <c r="I67" s="71"/>
      <c r="J67" s="84"/>
      <c r="K67" s="84"/>
      <c r="L67" s="84"/>
      <c r="M67" s="84"/>
      <c r="N67" s="84"/>
      <c r="O67" s="162"/>
      <c r="P67" s="84"/>
      <c r="Q67" s="231"/>
    </row>
    <row r="68" spans="1:17" s="82" customFormat="1" ht="13.8">
      <c r="A68" s="135"/>
      <c r="B68" s="144" t="s">
        <v>150</v>
      </c>
      <c r="C68" s="71">
        <v>400</v>
      </c>
      <c r="D68" s="71">
        <v>400</v>
      </c>
      <c r="E68" s="71">
        <v>400</v>
      </c>
      <c r="F68" s="71">
        <v>400</v>
      </c>
      <c r="G68" s="71">
        <v>400</v>
      </c>
      <c r="H68" s="71">
        <v>400</v>
      </c>
      <c r="I68" s="71">
        <v>400</v>
      </c>
      <c r="J68" s="71">
        <v>400</v>
      </c>
      <c r="K68" s="71">
        <v>400</v>
      </c>
      <c r="L68" s="71">
        <v>400</v>
      </c>
      <c r="M68" s="71">
        <v>400</v>
      </c>
      <c r="N68" s="71">
        <v>400</v>
      </c>
      <c r="O68" s="178">
        <v>400</v>
      </c>
      <c r="P68" s="84">
        <v>400</v>
      </c>
      <c r="Q68" s="231">
        <v>0</v>
      </c>
    </row>
    <row r="69" spans="1:17" s="83" customFormat="1" ht="13.8">
      <c r="A69" s="135"/>
      <c r="B69" s="147" t="s">
        <v>187</v>
      </c>
      <c r="C69" s="81">
        <v>613199.99999999988</v>
      </c>
      <c r="D69" s="81">
        <v>613199.99999999988</v>
      </c>
      <c r="E69" s="81">
        <v>613199.99999999988</v>
      </c>
      <c r="F69" s="81">
        <v>613199.99999999988</v>
      </c>
      <c r="G69" s="81">
        <v>631600</v>
      </c>
      <c r="H69" s="81">
        <v>631600</v>
      </c>
      <c r="I69" s="81">
        <v>631600</v>
      </c>
      <c r="J69" s="81">
        <v>631600</v>
      </c>
      <c r="K69" s="81">
        <v>631600</v>
      </c>
      <c r="L69" s="81">
        <v>631600</v>
      </c>
      <c r="M69" s="81">
        <v>631600</v>
      </c>
      <c r="N69" s="81">
        <v>631600</v>
      </c>
      <c r="O69" s="162">
        <v>7505600</v>
      </c>
      <c r="P69" s="85">
        <v>7358399.9999999991</v>
      </c>
      <c r="Q69" s="228">
        <v>147200.00000000093</v>
      </c>
    </row>
    <row r="70" spans="1:17" s="83" customFormat="1" ht="13.8">
      <c r="A70" s="135"/>
      <c r="B70" s="147" t="s">
        <v>188</v>
      </c>
      <c r="C70" s="171">
        <v>126800</v>
      </c>
      <c r="D70" s="171">
        <v>126800</v>
      </c>
      <c r="E70" s="171">
        <v>126800</v>
      </c>
      <c r="F70" s="171">
        <v>126800</v>
      </c>
      <c r="G70" s="171">
        <v>128000</v>
      </c>
      <c r="H70" s="171">
        <v>128000</v>
      </c>
      <c r="I70" s="171">
        <v>128000</v>
      </c>
      <c r="J70" s="171">
        <v>128000</v>
      </c>
      <c r="K70" s="171">
        <v>128000</v>
      </c>
      <c r="L70" s="171">
        <v>128000</v>
      </c>
      <c r="M70" s="171">
        <v>128000</v>
      </c>
      <c r="N70" s="171">
        <v>128000</v>
      </c>
      <c r="O70" s="172">
        <v>1531200</v>
      </c>
      <c r="P70" s="179">
        <v>1521600</v>
      </c>
      <c r="Q70" s="229">
        <v>9600</v>
      </c>
    </row>
    <row r="71" spans="1:17" s="83" customFormat="1" ht="13.8">
      <c r="A71" s="135"/>
      <c r="B71" s="147" t="s">
        <v>190</v>
      </c>
      <c r="C71" s="81">
        <v>739999.99999999988</v>
      </c>
      <c r="D71" s="81">
        <v>739999.99999999988</v>
      </c>
      <c r="E71" s="81">
        <v>739999.99999999988</v>
      </c>
      <c r="F71" s="81">
        <v>739999.99999999988</v>
      </c>
      <c r="G71" s="81">
        <v>759600</v>
      </c>
      <c r="H71" s="81">
        <v>759600</v>
      </c>
      <c r="I71" s="81">
        <v>759600</v>
      </c>
      <c r="J71" s="81">
        <v>759600</v>
      </c>
      <c r="K71" s="81">
        <v>759600</v>
      </c>
      <c r="L71" s="81">
        <v>759600</v>
      </c>
      <c r="M71" s="81">
        <v>759600</v>
      </c>
      <c r="N71" s="81">
        <v>759600</v>
      </c>
      <c r="O71" s="162">
        <v>9036800</v>
      </c>
      <c r="P71" s="162">
        <v>8880000</v>
      </c>
      <c r="Q71" s="232">
        <v>156800</v>
      </c>
    </row>
    <row r="72" spans="1:17" s="82" customFormat="1" ht="13.8">
      <c r="A72" s="135"/>
      <c r="B72" s="148"/>
      <c r="C72" s="71"/>
      <c r="D72" s="71"/>
      <c r="E72" s="71"/>
      <c r="F72" s="71"/>
      <c r="G72" s="71"/>
      <c r="H72" s="71"/>
      <c r="I72" s="71"/>
      <c r="J72" s="84"/>
      <c r="K72" s="84"/>
      <c r="L72" s="84"/>
      <c r="M72" s="84"/>
      <c r="N72" s="84"/>
      <c r="O72" s="162"/>
      <c r="P72" s="84"/>
      <c r="Q72" s="231">
        <v>0</v>
      </c>
    </row>
    <row r="73" spans="1:17" s="82" customFormat="1" ht="13.8">
      <c r="A73" s="135"/>
      <c r="B73" s="144" t="s">
        <v>151</v>
      </c>
      <c r="C73" s="71">
        <v>540</v>
      </c>
      <c r="D73" s="71">
        <v>540</v>
      </c>
      <c r="E73" s="71">
        <v>540</v>
      </c>
      <c r="F73" s="71">
        <v>540</v>
      </c>
      <c r="G73" s="71">
        <v>540</v>
      </c>
      <c r="H73" s="71">
        <v>540</v>
      </c>
      <c r="I73" s="71">
        <v>540</v>
      </c>
      <c r="J73" s="71">
        <v>540</v>
      </c>
      <c r="K73" s="71">
        <v>540</v>
      </c>
      <c r="L73" s="71">
        <v>540</v>
      </c>
      <c r="M73" s="71">
        <v>540</v>
      </c>
      <c r="N73" s="71">
        <v>540</v>
      </c>
      <c r="O73" s="180">
        <v>540</v>
      </c>
      <c r="P73" s="84">
        <v>360</v>
      </c>
      <c r="Q73" s="231">
        <v>180</v>
      </c>
    </row>
    <row r="74" spans="1:17" s="83" customFormat="1" ht="13.8">
      <c r="A74" s="135"/>
      <c r="B74" s="147" t="s">
        <v>187</v>
      </c>
      <c r="C74" s="81">
        <v>827819.99999999988</v>
      </c>
      <c r="D74" s="81">
        <v>827819.99999999988</v>
      </c>
      <c r="E74" s="81">
        <v>827819.99999999988</v>
      </c>
      <c r="F74" s="81">
        <v>827819.99999999988</v>
      </c>
      <c r="G74" s="81">
        <v>852660</v>
      </c>
      <c r="H74" s="81">
        <v>852660</v>
      </c>
      <c r="I74" s="81">
        <v>852660</v>
      </c>
      <c r="J74" s="81">
        <v>852660</v>
      </c>
      <c r="K74" s="81">
        <v>852660</v>
      </c>
      <c r="L74" s="81">
        <v>852660</v>
      </c>
      <c r="M74" s="81">
        <v>852660</v>
      </c>
      <c r="N74" s="81">
        <v>852660</v>
      </c>
      <c r="O74" s="162">
        <v>10132560</v>
      </c>
      <c r="P74" s="85">
        <v>6622560</v>
      </c>
      <c r="Q74" s="228">
        <v>3510000</v>
      </c>
    </row>
    <row r="75" spans="1:17" s="83" customFormat="1" ht="13.8">
      <c r="A75" s="135"/>
      <c r="B75" s="147" t="s">
        <v>188</v>
      </c>
      <c r="C75" s="171">
        <v>171180</v>
      </c>
      <c r="D75" s="171">
        <v>171180</v>
      </c>
      <c r="E75" s="171">
        <v>171180</v>
      </c>
      <c r="F75" s="171">
        <v>171180</v>
      </c>
      <c r="G75" s="171">
        <v>172800</v>
      </c>
      <c r="H75" s="171">
        <v>172800</v>
      </c>
      <c r="I75" s="171">
        <v>172800</v>
      </c>
      <c r="J75" s="171">
        <v>172800</v>
      </c>
      <c r="K75" s="171">
        <v>172800</v>
      </c>
      <c r="L75" s="171">
        <v>172800</v>
      </c>
      <c r="M75" s="171">
        <v>172800</v>
      </c>
      <c r="N75" s="171">
        <v>172800</v>
      </c>
      <c r="O75" s="172">
        <v>2067120</v>
      </c>
      <c r="P75" s="179">
        <v>1369440</v>
      </c>
      <c r="Q75" s="229">
        <v>697680</v>
      </c>
    </row>
    <row r="76" spans="1:17" s="83" customFormat="1" ht="13.8">
      <c r="A76" s="135"/>
      <c r="B76" s="147" t="s">
        <v>191</v>
      </c>
      <c r="C76" s="81">
        <v>998999.99999999988</v>
      </c>
      <c r="D76" s="81">
        <v>998999.99999999988</v>
      </c>
      <c r="E76" s="81">
        <v>998999.99999999988</v>
      </c>
      <c r="F76" s="81">
        <v>998999.99999999988</v>
      </c>
      <c r="G76" s="81">
        <v>1025460</v>
      </c>
      <c r="H76" s="81">
        <v>1025460</v>
      </c>
      <c r="I76" s="81">
        <v>1025460</v>
      </c>
      <c r="J76" s="81">
        <v>1025460</v>
      </c>
      <c r="K76" s="81">
        <v>1025460</v>
      </c>
      <c r="L76" s="81">
        <v>1025460</v>
      </c>
      <c r="M76" s="81">
        <v>1025460</v>
      </c>
      <c r="N76" s="81">
        <v>1025460</v>
      </c>
      <c r="O76" s="162">
        <v>12199680</v>
      </c>
      <c r="P76" s="162">
        <v>7992000</v>
      </c>
      <c r="Q76" s="232">
        <v>4207680</v>
      </c>
    </row>
    <row r="77" spans="1:17" s="83" customFormat="1" ht="13.8">
      <c r="A77" s="135"/>
      <c r="B77" s="148"/>
      <c r="C77" s="71"/>
      <c r="D77" s="71"/>
      <c r="E77" s="71"/>
      <c r="F77" s="71"/>
      <c r="G77" s="71"/>
      <c r="H77" s="71"/>
      <c r="I77" s="71"/>
      <c r="J77" s="85"/>
      <c r="K77" s="85"/>
      <c r="L77" s="85"/>
      <c r="M77" s="85"/>
      <c r="N77" s="85"/>
      <c r="O77" s="162"/>
      <c r="P77" s="85"/>
      <c r="Q77" s="231">
        <v>0</v>
      </c>
    </row>
    <row r="78" spans="1:17" s="83" customFormat="1" ht="13.8">
      <c r="A78" s="135"/>
      <c r="B78" s="144" t="s">
        <v>152</v>
      </c>
      <c r="C78" s="71">
        <v>520</v>
      </c>
      <c r="D78" s="71">
        <v>520</v>
      </c>
      <c r="E78" s="71">
        <v>520</v>
      </c>
      <c r="F78" s="71">
        <v>520</v>
      </c>
      <c r="G78" s="71">
        <v>520</v>
      </c>
      <c r="H78" s="71">
        <v>520</v>
      </c>
      <c r="I78" s="71">
        <v>520</v>
      </c>
      <c r="J78" s="71">
        <v>520</v>
      </c>
      <c r="K78" s="71">
        <v>520</v>
      </c>
      <c r="L78" s="71">
        <v>520</v>
      </c>
      <c r="M78" s="71">
        <v>520</v>
      </c>
      <c r="N78" s="71">
        <v>520</v>
      </c>
      <c r="O78" s="178">
        <v>520</v>
      </c>
      <c r="P78" s="181">
        <v>520</v>
      </c>
      <c r="Q78" s="231">
        <v>0</v>
      </c>
    </row>
    <row r="79" spans="1:17" s="83" customFormat="1" ht="15" customHeight="1">
      <c r="A79" s="135"/>
      <c r="B79" s="147" t="s">
        <v>187</v>
      </c>
      <c r="C79" s="81">
        <v>797160</v>
      </c>
      <c r="D79" s="81">
        <v>797160</v>
      </c>
      <c r="E79" s="81">
        <v>797160</v>
      </c>
      <c r="F79" s="81">
        <v>797160</v>
      </c>
      <c r="G79" s="81">
        <v>821079.99999999988</v>
      </c>
      <c r="H79" s="81">
        <v>821079.99999999988</v>
      </c>
      <c r="I79" s="81">
        <v>821079.99999999988</v>
      </c>
      <c r="J79" s="81">
        <v>821079.99999999988</v>
      </c>
      <c r="K79" s="81">
        <v>821079.99999999988</v>
      </c>
      <c r="L79" s="81">
        <v>821079.99999999988</v>
      </c>
      <c r="M79" s="81">
        <v>821079.99999999988</v>
      </c>
      <c r="N79" s="81">
        <v>821079.99999999988</v>
      </c>
      <c r="O79" s="162">
        <v>9757280</v>
      </c>
      <c r="P79" s="85">
        <v>9565920</v>
      </c>
      <c r="Q79" s="231">
        <v>191360</v>
      </c>
    </row>
    <row r="80" spans="1:17" s="83" customFormat="1" ht="15" customHeight="1">
      <c r="A80" s="135"/>
      <c r="B80" s="147" t="s">
        <v>188</v>
      </c>
      <c r="C80" s="171">
        <v>164840</v>
      </c>
      <c r="D80" s="171">
        <v>164840</v>
      </c>
      <c r="E80" s="171">
        <v>164840</v>
      </c>
      <c r="F80" s="171">
        <v>164840</v>
      </c>
      <c r="G80" s="171">
        <v>166400</v>
      </c>
      <c r="H80" s="171">
        <v>166400</v>
      </c>
      <c r="I80" s="171">
        <v>166400</v>
      </c>
      <c r="J80" s="171">
        <v>166400</v>
      </c>
      <c r="K80" s="171">
        <v>166400</v>
      </c>
      <c r="L80" s="171">
        <v>166400</v>
      </c>
      <c r="M80" s="171">
        <v>166400</v>
      </c>
      <c r="N80" s="171">
        <v>166400</v>
      </c>
      <c r="O80" s="172">
        <v>1990560</v>
      </c>
      <c r="P80" s="179">
        <v>1978080</v>
      </c>
      <c r="Q80" s="233">
        <v>12480</v>
      </c>
    </row>
    <row r="81" spans="1:17" s="83" customFormat="1" ht="15" customHeight="1">
      <c r="A81" s="135"/>
      <c r="B81" s="147" t="s">
        <v>192</v>
      </c>
      <c r="C81" s="81">
        <v>962000</v>
      </c>
      <c r="D81" s="81">
        <v>962000</v>
      </c>
      <c r="E81" s="81">
        <v>962000</v>
      </c>
      <c r="F81" s="81">
        <v>962000</v>
      </c>
      <c r="G81" s="81">
        <v>987479.99999999988</v>
      </c>
      <c r="H81" s="81">
        <v>987479.99999999988</v>
      </c>
      <c r="I81" s="81">
        <v>987479.99999999988</v>
      </c>
      <c r="J81" s="81">
        <v>987479.99999999988</v>
      </c>
      <c r="K81" s="81">
        <v>987479.99999999988</v>
      </c>
      <c r="L81" s="81">
        <v>987479.99999999988</v>
      </c>
      <c r="M81" s="81">
        <v>987479.99999999988</v>
      </c>
      <c r="N81" s="81">
        <v>987479.99999999988</v>
      </c>
      <c r="O81" s="162">
        <v>11747840</v>
      </c>
      <c r="P81" s="162">
        <v>11544000</v>
      </c>
      <c r="Q81" s="232">
        <v>203840</v>
      </c>
    </row>
    <row r="82" spans="1:17" s="83" customFormat="1" ht="15" customHeight="1">
      <c r="A82" s="135"/>
      <c r="B82" s="152"/>
      <c r="C82" s="81"/>
      <c r="D82" s="81"/>
      <c r="E82" s="81"/>
      <c r="F82" s="81"/>
      <c r="G82" s="81"/>
      <c r="H82" s="81"/>
      <c r="I82" s="81"/>
      <c r="J82" s="85"/>
      <c r="K82" s="85"/>
      <c r="L82" s="85"/>
      <c r="M82" s="85"/>
      <c r="N82" s="85"/>
      <c r="O82" s="162"/>
      <c r="P82" s="85"/>
      <c r="Q82" s="231">
        <v>0</v>
      </c>
    </row>
    <row r="83" spans="1:17" s="83" customFormat="1" ht="13.8">
      <c r="A83" s="135"/>
      <c r="B83" s="144" t="s">
        <v>158</v>
      </c>
      <c r="C83" s="71">
        <v>316</v>
      </c>
      <c r="D83" s="71">
        <v>316</v>
      </c>
      <c r="E83" s="71">
        <v>316</v>
      </c>
      <c r="F83" s="71">
        <v>316</v>
      </c>
      <c r="G83" s="71">
        <v>316</v>
      </c>
      <c r="H83" s="71">
        <v>316</v>
      </c>
      <c r="I83" s="71">
        <v>316</v>
      </c>
      <c r="J83" s="71">
        <v>316</v>
      </c>
      <c r="K83" s="71">
        <v>316</v>
      </c>
      <c r="L83" s="71">
        <v>316</v>
      </c>
      <c r="M83" s="71">
        <v>316</v>
      </c>
      <c r="N83" s="71">
        <v>316</v>
      </c>
      <c r="O83" s="178">
        <v>316</v>
      </c>
      <c r="P83" s="181">
        <v>316</v>
      </c>
      <c r="Q83" s="231">
        <v>0</v>
      </c>
    </row>
    <row r="84" spans="1:17" s="83" customFormat="1" ht="13.8">
      <c r="A84" s="135"/>
      <c r="B84" s="147" t="s">
        <v>187</v>
      </c>
      <c r="C84" s="81">
        <v>484428</v>
      </c>
      <c r="D84" s="81">
        <v>484428</v>
      </c>
      <c r="E84" s="81">
        <v>484428</v>
      </c>
      <c r="F84" s="81">
        <v>484428</v>
      </c>
      <c r="G84" s="81">
        <v>498964</v>
      </c>
      <c r="H84" s="81">
        <v>498964</v>
      </c>
      <c r="I84" s="81">
        <v>498964</v>
      </c>
      <c r="J84" s="81">
        <v>498964</v>
      </c>
      <c r="K84" s="81">
        <v>498964</v>
      </c>
      <c r="L84" s="81">
        <v>498964</v>
      </c>
      <c r="M84" s="81">
        <v>498964</v>
      </c>
      <c r="N84" s="81">
        <v>498964</v>
      </c>
      <c r="O84" s="162">
        <v>5929424</v>
      </c>
      <c r="P84" s="162">
        <v>5813136</v>
      </c>
      <c r="Q84" s="231">
        <v>116288</v>
      </c>
    </row>
    <row r="85" spans="1:17" s="83" customFormat="1" ht="13.8">
      <c r="A85" s="135"/>
      <c r="B85" s="147" t="s">
        <v>188</v>
      </c>
      <c r="C85" s="171">
        <v>100172</v>
      </c>
      <c r="D85" s="171">
        <v>100172</v>
      </c>
      <c r="E85" s="171">
        <v>100172</v>
      </c>
      <c r="F85" s="171">
        <v>100172</v>
      </c>
      <c r="G85" s="171">
        <v>101120</v>
      </c>
      <c r="H85" s="171">
        <v>101120</v>
      </c>
      <c r="I85" s="171">
        <v>101120</v>
      </c>
      <c r="J85" s="171">
        <v>101120</v>
      </c>
      <c r="K85" s="171">
        <v>101120</v>
      </c>
      <c r="L85" s="171">
        <v>101120</v>
      </c>
      <c r="M85" s="171">
        <v>101120</v>
      </c>
      <c r="N85" s="171">
        <v>101120</v>
      </c>
      <c r="O85" s="172">
        <v>1209648</v>
      </c>
      <c r="P85" s="172">
        <v>1202064</v>
      </c>
      <c r="Q85" s="233">
        <v>7584</v>
      </c>
    </row>
    <row r="86" spans="1:17" s="83" customFormat="1" ht="13.8">
      <c r="A86" s="135"/>
      <c r="B86" s="147" t="s">
        <v>193</v>
      </c>
      <c r="C86" s="81">
        <v>584600</v>
      </c>
      <c r="D86" s="81">
        <v>584600</v>
      </c>
      <c r="E86" s="81">
        <v>584600</v>
      </c>
      <c r="F86" s="81">
        <v>584600</v>
      </c>
      <c r="G86" s="81">
        <v>600084</v>
      </c>
      <c r="H86" s="81">
        <v>600084</v>
      </c>
      <c r="I86" s="81">
        <v>600084</v>
      </c>
      <c r="J86" s="81">
        <v>600084</v>
      </c>
      <c r="K86" s="81">
        <v>600084</v>
      </c>
      <c r="L86" s="81">
        <v>600084</v>
      </c>
      <c r="M86" s="81">
        <v>600084</v>
      </c>
      <c r="N86" s="81">
        <v>600084</v>
      </c>
      <c r="O86" s="162">
        <v>7139072</v>
      </c>
      <c r="P86" s="162">
        <v>7015200</v>
      </c>
      <c r="Q86" s="232">
        <v>123872</v>
      </c>
    </row>
    <row r="87" spans="1:17" s="83" customFormat="1" ht="14.7" customHeight="1">
      <c r="A87" s="135"/>
      <c r="B87" s="148"/>
      <c r="C87" s="81"/>
      <c r="D87" s="81"/>
      <c r="E87" s="81"/>
      <c r="F87" s="81"/>
      <c r="G87" s="81"/>
      <c r="H87" s="81"/>
      <c r="I87" s="81"/>
      <c r="J87" s="85"/>
      <c r="K87" s="85"/>
      <c r="L87" s="85"/>
      <c r="M87" s="85"/>
      <c r="N87" s="85"/>
      <c r="O87" s="162"/>
      <c r="P87" s="85"/>
      <c r="Q87" s="231">
        <v>0</v>
      </c>
    </row>
    <row r="88" spans="1:17" s="83" customFormat="1" ht="13.8">
      <c r="A88" s="135"/>
      <c r="B88" s="144" t="s">
        <v>160</v>
      </c>
      <c r="C88" s="71">
        <v>50</v>
      </c>
      <c r="D88" s="71">
        <v>50</v>
      </c>
      <c r="E88" s="71">
        <v>50</v>
      </c>
      <c r="F88" s="71">
        <v>50</v>
      </c>
      <c r="G88" s="71">
        <v>50</v>
      </c>
      <c r="H88" s="71">
        <v>50</v>
      </c>
      <c r="I88" s="71">
        <v>50</v>
      </c>
      <c r="J88" s="71">
        <v>50</v>
      </c>
      <c r="K88" s="71">
        <v>50</v>
      </c>
      <c r="L88" s="71">
        <v>50</v>
      </c>
      <c r="M88" s="71">
        <v>50</v>
      </c>
      <c r="N88" s="71">
        <v>50</v>
      </c>
      <c r="O88" s="178">
        <v>50</v>
      </c>
      <c r="P88" s="159"/>
      <c r="Q88" s="234">
        <v>50</v>
      </c>
    </row>
    <row r="89" spans="1:17" s="83" customFormat="1" ht="13.8">
      <c r="A89" s="135"/>
      <c r="B89" s="147" t="s">
        <v>187</v>
      </c>
      <c r="C89" s="81">
        <v>76649.999999999985</v>
      </c>
      <c r="D89" s="81">
        <v>76649.999999999985</v>
      </c>
      <c r="E89" s="81">
        <v>76649.999999999985</v>
      </c>
      <c r="F89" s="81">
        <v>76649.999999999985</v>
      </c>
      <c r="G89" s="81">
        <v>78950</v>
      </c>
      <c r="H89" s="81">
        <v>78950</v>
      </c>
      <c r="I89" s="81">
        <v>78950</v>
      </c>
      <c r="J89" s="81">
        <v>78950</v>
      </c>
      <c r="K89" s="81">
        <v>78950</v>
      </c>
      <c r="L89" s="81">
        <v>78950</v>
      </c>
      <c r="M89" s="81">
        <v>78950</v>
      </c>
      <c r="N89" s="81">
        <v>78950</v>
      </c>
      <c r="O89" s="162">
        <v>938200</v>
      </c>
      <c r="P89" s="159"/>
      <c r="Q89" s="232">
        <v>938200</v>
      </c>
    </row>
    <row r="90" spans="1:17" s="83" customFormat="1" ht="13.8">
      <c r="A90" s="135"/>
      <c r="B90" s="147" t="s">
        <v>188</v>
      </c>
      <c r="C90" s="171">
        <v>15850</v>
      </c>
      <c r="D90" s="171">
        <v>15850</v>
      </c>
      <c r="E90" s="171">
        <v>15850</v>
      </c>
      <c r="F90" s="171">
        <v>15850</v>
      </c>
      <c r="G90" s="171">
        <v>16000</v>
      </c>
      <c r="H90" s="171">
        <v>16000</v>
      </c>
      <c r="I90" s="171">
        <v>16000</v>
      </c>
      <c r="J90" s="171">
        <v>16000</v>
      </c>
      <c r="K90" s="171">
        <v>16000</v>
      </c>
      <c r="L90" s="171">
        <v>16000</v>
      </c>
      <c r="M90" s="171">
        <v>16000</v>
      </c>
      <c r="N90" s="171">
        <v>16000</v>
      </c>
      <c r="O90" s="172">
        <v>191400</v>
      </c>
      <c r="P90" s="168"/>
      <c r="Q90" s="235">
        <v>191400</v>
      </c>
    </row>
    <row r="91" spans="1:17" s="83" customFormat="1" ht="13.8">
      <c r="A91" s="135"/>
      <c r="B91" s="147" t="s">
        <v>194</v>
      </c>
      <c r="C91" s="81">
        <v>92499.999999999985</v>
      </c>
      <c r="D91" s="81">
        <v>92499.999999999985</v>
      </c>
      <c r="E91" s="81">
        <v>92499.999999999985</v>
      </c>
      <c r="F91" s="81">
        <v>92499.999999999985</v>
      </c>
      <c r="G91" s="81">
        <v>94950</v>
      </c>
      <c r="H91" s="81">
        <v>94950</v>
      </c>
      <c r="I91" s="81">
        <v>94950</v>
      </c>
      <c r="J91" s="81">
        <v>94950</v>
      </c>
      <c r="K91" s="81">
        <v>94950</v>
      </c>
      <c r="L91" s="81">
        <v>94950</v>
      </c>
      <c r="M91" s="81">
        <v>94950</v>
      </c>
      <c r="N91" s="81">
        <v>94950</v>
      </c>
      <c r="O91" s="162">
        <v>1129600</v>
      </c>
      <c r="P91" s="162">
        <v>0</v>
      </c>
      <c r="Q91" s="232">
        <v>1129600</v>
      </c>
    </row>
    <row r="92" spans="1:17" s="83" customFormat="1" ht="13.8">
      <c r="A92" s="135"/>
      <c r="B92" s="148"/>
      <c r="C92" s="81"/>
      <c r="D92" s="81"/>
      <c r="E92" s="81"/>
      <c r="F92" s="81"/>
      <c r="G92" s="81"/>
      <c r="H92" s="81"/>
      <c r="I92" s="81"/>
      <c r="J92" s="85"/>
      <c r="K92" s="85"/>
      <c r="L92" s="85"/>
      <c r="M92" s="85"/>
      <c r="N92" s="85"/>
      <c r="O92" s="162"/>
      <c r="P92" s="85"/>
      <c r="Q92" s="231"/>
    </row>
    <row r="93" spans="1:17" s="82" customFormat="1" ht="13.8">
      <c r="A93" s="135"/>
      <c r="B93" s="144" t="s">
        <v>195</v>
      </c>
      <c r="C93" s="71">
        <v>94</v>
      </c>
      <c r="D93" s="71">
        <v>94</v>
      </c>
      <c r="E93" s="71">
        <v>94</v>
      </c>
      <c r="F93" s="71">
        <v>94</v>
      </c>
      <c r="G93" s="71">
        <v>94</v>
      </c>
      <c r="H93" s="71">
        <v>94</v>
      </c>
      <c r="I93" s="71">
        <v>94</v>
      </c>
      <c r="J93" s="71">
        <v>94</v>
      </c>
      <c r="K93" s="71">
        <v>94</v>
      </c>
      <c r="L93" s="71">
        <v>94</v>
      </c>
      <c r="M93" s="71">
        <v>94</v>
      </c>
      <c r="N93" s="71">
        <v>94</v>
      </c>
      <c r="O93" s="178">
        <v>94</v>
      </c>
      <c r="P93" s="84">
        <v>94</v>
      </c>
      <c r="Q93" s="231">
        <v>0</v>
      </c>
    </row>
    <row r="94" spans="1:17" s="82" customFormat="1" ht="15" customHeight="1">
      <c r="A94" s="135"/>
      <c r="B94" s="147" t="s">
        <v>187</v>
      </c>
      <c r="C94" s="81">
        <v>144102</v>
      </c>
      <c r="D94" s="81">
        <v>144102</v>
      </c>
      <c r="E94" s="81">
        <v>144102</v>
      </c>
      <c r="F94" s="81">
        <v>144102</v>
      </c>
      <c r="G94" s="81">
        <v>148426</v>
      </c>
      <c r="H94" s="81">
        <v>148426</v>
      </c>
      <c r="I94" s="81">
        <v>148426</v>
      </c>
      <c r="J94" s="81">
        <v>148426</v>
      </c>
      <c r="K94" s="81">
        <v>148426</v>
      </c>
      <c r="L94" s="81">
        <v>148426</v>
      </c>
      <c r="M94" s="81">
        <v>148426</v>
      </c>
      <c r="N94" s="81">
        <v>148426</v>
      </c>
      <c r="O94" s="162">
        <v>1763816</v>
      </c>
      <c r="P94" s="162">
        <v>1729224</v>
      </c>
      <c r="Q94" s="232">
        <v>34592</v>
      </c>
    </row>
    <row r="95" spans="1:17" s="82" customFormat="1" ht="15" customHeight="1">
      <c r="A95" s="135"/>
      <c r="B95" s="147" t="s">
        <v>188</v>
      </c>
      <c r="C95" s="171">
        <v>29798</v>
      </c>
      <c r="D95" s="171">
        <v>29798</v>
      </c>
      <c r="E95" s="171">
        <v>29798</v>
      </c>
      <c r="F95" s="171">
        <v>29798</v>
      </c>
      <c r="G95" s="171">
        <v>30080.000000000004</v>
      </c>
      <c r="H95" s="171">
        <v>30080.000000000004</v>
      </c>
      <c r="I95" s="171">
        <v>30080.000000000004</v>
      </c>
      <c r="J95" s="171">
        <v>30080.000000000004</v>
      </c>
      <c r="K95" s="171">
        <v>30080.000000000004</v>
      </c>
      <c r="L95" s="171">
        <v>30080.000000000004</v>
      </c>
      <c r="M95" s="171">
        <v>30080.000000000004</v>
      </c>
      <c r="N95" s="171">
        <v>30080.000000000004</v>
      </c>
      <c r="O95" s="172">
        <v>359832</v>
      </c>
      <c r="P95" s="172">
        <v>357576</v>
      </c>
      <c r="Q95" s="235">
        <v>2256</v>
      </c>
    </row>
    <row r="96" spans="1:17" s="82" customFormat="1" ht="15" customHeight="1">
      <c r="A96" s="135"/>
      <c r="B96" s="147" t="s">
        <v>196</v>
      </c>
      <c r="C96" s="81">
        <v>173900</v>
      </c>
      <c r="D96" s="81">
        <v>173900</v>
      </c>
      <c r="E96" s="81">
        <v>173900</v>
      </c>
      <c r="F96" s="81">
        <v>173900</v>
      </c>
      <c r="G96" s="81">
        <v>178506</v>
      </c>
      <c r="H96" s="81">
        <v>178506</v>
      </c>
      <c r="I96" s="81">
        <v>178506</v>
      </c>
      <c r="J96" s="81">
        <v>178506</v>
      </c>
      <c r="K96" s="81">
        <v>178506</v>
      </c>
      <c r="L96" s="81">
        <v>178506</v>
      </c>
      <c r="M96" s="81">
        <v>178506</v>
      </c>
      <c r="N96" s="81">
        <v>178506</v>
      </c>
      <c r="O96" s="162">
        <v>2123648</v>
      </c>
      <c r="P96" s="162">
        <v>2086800</v>
      </c>
      <c r="Q96" s="232">
        <v>36848</v>
      </c>
    </row>
    <row r="97" spans="1:17" s="82" customFormat="1" ht="15" customHeight="1">
      <c r="A97" s="135"/>
      <c r="B97" s="148"/>
      <c r="C97" s="71"/>
      <c r="D97" s="71"/>
      <c r="E97" s="71"/>
      <c r="F97" s="71"/>
      <c r="G97" s="71"/>
      <c r="H97" s="71"/>
      <c r="I97" s="71"/>
      <c r="J97" s="84"/>
      <c r="K97" s="84"/>
      <c r="L97" s="84"/>
      <c r="M97" s="84"/>
      <c r="N97" s="84"/>
      <c r="O97" s="162"/>
      <c r="P97" s="84"/>
      <c r="Q97" s="231">
        <v>0</v>
      </c>
    </row>
    <row r="98" spans="1:17" s="83" customFormat="1" ht="13.8">
      <c r="A98" s="135"/>
      <c r="B98" s="144" t="s">
        <v>197</v>
      </c>
      <c r="C98" s="71">
        <v>30</v>
      </c>
      <c r="D98" s="71">
        <v>30</v>
      </c>
      <c r="E98" s="71">
        <v>30</v>
      </c>
      <c r="F98" s="71">
        <v>30</v>
      </c>
      <c r="G98" s="71">
        <v>30</v>
      </c>
      <c r="H98" s="71">
        <v>30</v>
      </c>
      <c r="I98" s="71">
        <v>30</v>
      </c>
      <c r="J98" s="71">
        <v>30</v>
      </c>
      <c r="K98" s="71">
        <v>30</v>
      </c>
      <c r="L98" s="71">
        <v>30</v>
      </c>
      <c r="M98" s="71">
        <v>30</v>
      </c>
      <c r="N98" s="71">
        <v>30</v>
      </c>
      <c r="O98" s="178">
        <v>30</v>
      </c>
      <c r="P98" s="181">
        <v>30</v>
      </c>
      <c r="Q98" s="231">
        <v>0</v>
      </c>
    </row>
    <row r="99" spans="1:17" s="80" customFormat="1" ht="13.8">
      <c r="A99" s="135"/>
      <c r="B99" s="147" t="s">
        <v>187</v>
      </c>
      <c r="C99" s="81">
        <v>45989.999999999993</v>
      </c>
      <c r="D99" s="81">
        <v>45989.999999999993</v>
      </c>
      <c r="E99" s="81">
        <v>45989.999999999993</v>
      </c>
      <c r="F99" s="81">
        <v>45989.999999999993</v>
      </c>
      <c r="G99" s="81">
        <v>47370</v>
      </c>
      <c r="H99" s="81">
        <v>47370</v>
      </c>
      <c r="I99" s="81">
        <v>47370</v>
      </c>
      <c r="J99" s="81">
        <v>47370</v>
      </c>
      <c r="K99" s="81">
        <v>47370</v>
      </c>
      <c r="L99" s="81">
        <v>47370</v>
      </c>
      <c r="M99" s="81">
        <v>47370</v>
      </c>
      <c r="N99" s="81">
        <v>47370</v>
      </c>
      <c r="O99" s="162">
        <v>562920</v>
      </c>
      <c r="P99" s="81">
        <v>551879.99999999988</v>
      </c>
      <c r="Q99" s="232">
        <v>11040.000000000116</v>
      </c>
    </row>
    <row r="100" spans="1:17" s="80" customFormat="1" ht="13.8">
      <c r="A100" s="136"/>
      <c r="B100" s="147" t="s">
        <v>188</v>
      </c>
      <c r="C100" s="171">
        <v>9510</v>
      </c>
      <c r="D100" s="171">
        <v>9510</v>
      </c>
      <c r="E100" s="171">
        <v>9510</v>
      </c>
      <c r="F100" s="171">
        <v>9510</v>
      </c>
      <c r="G100" s="171">
        <v>9600</v>
      </c>
      <c r="H100" s="171">
        <v>9600</v>
      </c>
      <c r="I100" s="171">
        <v>9600</v>
      </c>
      <c r="J100" s="171">
        <v>9600</v>
      </c>
      <c r="K100" s="171">
        <v>9600</v>
      </c>
      <c r="L100" s="171">
        <v>9600</v>
      </c>
      <c r="M100" s="171">
        <v>9600</v>
      </c>
      <c r="N100" s="171">
        <v>9600</v>
      </c>
      <c r="O100" s="172">
        <v>114840</v>
      </c>
      <c r="P100" s="185">
        <v>114120</v>
      </c>
      <c r="Q100" s="235">
        <v>720</v>
      </c>
    </row>
    <row r="101" spans="1:17" s="83" customFormat="1" ht="13.8">
      <c r="A101" s="135"/>
      <c r="B101" s="147" t="s">
        <v>198</v>
      </c>
      <c r="C101" s="81">
        <v>55499.999999999993</v>
      </c>
      <c r="D101" s="81">
        <v>55499.999999999993</v>
      </c>
      <c r="E101" s="81">
        <v>55499.999999999993</v>
      </c>
      <c r="F101" s="81">
        <v>55499.999999999993</v>
      </c>
      <c r="G101" s="81">
        <v>56970</v>
      </c>
      <c r="H101" s="81">
        <v>56970</v>
      </c>
      <c r="I101" s="81">
        <v>56970</v>
      </c>
      <c r="J101" s="81">
        <v>56970</v>
      </c>
      <c r="K101" s="81">
        <v>56970</v>
      </c>
      <c r="L101" s="81">
        <v>56970</v>
      </c>
      <c r="M101" s="81">
        <v>56970</v>
      </c>
      <c r="N101" s="81">
        <v>56970</v>
      </c>
      <c r="O101" s="162">
        <v>677760</v>
      </c>
      <c r="P101" s="162">
        <v>665999.99999999988</v>
      </c>
      <c r="Q101" s="232">
        <v>11760.000000000116</v>
      </c>
    </row>
    <row r="102" spans="1:17" s="83" customFormat="1" ht="14.7" customHeight="1">
      <c r="A102" s="135"/>
      <c r="B102" s="148"/>
      <c r="C102" s="71"/>
      <c r="D102" s="71"/>
      <c r="E102" s="71"/>
      <c r="F102" s="71"/>
      <c r="G102" s="71"/>
      <c r="H102" s="71"/>
      <c r="I102" s="71"/>
      <c r="J102" s="85"/>
      <c r="K102" s="85"/>
      <c r="L102" s="85"/>
      <c r="M102" s="85"/>
      <c r="N102" s="85"/>
      <c r="O102" s="162"/>
      <c r="P102" s="85"/>
      <c r="Q102" s="231">
        <v>0</v>
      </c>
    </row>
    <row r="103" spans="1:17" s="82" customFormat="1" ht="13.8">
      <c r="A103" s="135"/>
      <c r="B103" s="144" t="s">
        <v>199</v>
      </c>
      <c r="C103" s="71">
        <v>5</v>
      </c>
      <c r="D103" s="71">
        <v>5</v>
      </c>
      <c r="E103" s="71">
        <v>5</v>
      </c>
      <c r="F103" s="71">
        <v>5</v>
      </c>
      <c r="G103" s="71">
        <v>5</v>
      </c>
      <c r="H103" s="71">
        <v>5</v>
      </c>
      <c r="I103" s="71">
        <v>5</v>
      </c>
      <c r="J103" s="71">
        <v>5</v>
      </c>
      <c r="K103" s="71">
        <v>5</v>
      </c>
      <c r="L103" s="71">
        <v>5</v>
      </c>
      <c r="M103" s="71">
        <v>5</v>
      </c>
      <c r="N103" s="71">
        <v>5</v>
      </c>
      <c r="O103" s="178">
        <v>5</v>
      </c>
      <c r="P103" s="84">
        <v>5</v>
      </c>
      <c r="Q103" s="231">
        <v>0</v>
      </c>
    </row>
    <row r="104" spans="1:17" s="83" customFormat="1" ht="13.8">
      <c r="A104" s="135"/>
      <c r="B104" s="147" t="s">
        <v>187</v>
      </c>
      <c r="C104" s="81">
        <v>7664.9999999999991</v>
      </c>
      <c r="D104" s="81">
        <v>7664.9999999999991</v>
      </c>
      <c r="E104" s="81">
        <v>7664.9999999999991</v>
      </c>
      <c r="F104" s="81">
        <v>7664.9999999999991</v>
      </c>
      <c r="G104" s="81">
        <v>7895</v>
      </c>
      <c r="H104" s="81">
        <v>7895</v>
      </c>
      <c r="I104" s="81">
        <v>7895</v>
      </c>
      <c r="J104" s="81">
        <v>7895</v>
      </c>
      <c r="K104" s="81">
        <v>7895</v>
      </c>
      <c r="L104" s="81">
        <v>7895</v>
      </c>
      <c r="M104" s="81">
        <v>7895</v>
      </c>
      <c r="N104" s="81">
        <v>7895</v>
      </c>
      <c r="O104" s="162">
        <v>93820</v>
      </c>
      <c r="P104" s="85">
        <v>91979.999999999985</v>
      </c>
      <c r="Q104" s="231">
        <v>1840.0000000000146</v>
      </c>
    </row>
    <row r="105" spans="1:17" s="83" customFormat="1" ht="13.8">
      <c r="A105" s="135"/>
      <c r="B105" s="147" t="s">
        <v>188</v>
      </c>
      <c r="C105" s="171">
        <v>1585</v>
      </c>
      <c r="D105" s="171">
        <v>1585</v>
      </c>
      <c r="E105" s="171">
        <v>1585</v>
      </c>
      <c r="F105" s="171">
        <v>1585</v>
      </c>
      <c r="G105" s="171">
        <v>1600</v>
      </c>
      <c r="H105" s="171">
        <v>1600</v>
      </c>
      <c r="I105" s="171">
        <v>1600</v>
      </c>
      <c r="J105" s="171">
        <v>1600</v>
      </c>
      <c r="K105" s="171">
        <v>1600</v>
      </c>
      <c r="L105" s="171">
        <v>1600</v>
      </c>
      <c r="M105" s="171">
        <v>1600</v>
      </c>
      <c r="N105" s="171">
        <v>1600</v>
      </c>
      <c r="O105" s="172">
        <v>19140</v>
      </c>
      <c r="P105" s="179">
        <v>19020</v>
      </c>
      <c r="Q105" s="233">
        <v>120</v>
      </c>
    </row>
    <row r="106" spans="1:17" s="83" customFormat="1" ht="13.8">
      <c r="A106" s="135"/>
      <c r="B106" s="147" t="s">
        <v>200</v>
      </c>
      <c r="C106" s="81">
        <v>9250</v>
      </c>
      <c r="D106" s="81">
        <v>9250</v>
      </c>
      <c r="E106" s="81">
        <v>9250</v>
      </c>
      <c r="F106" s="81">
        <v>9250</v>
      </c>
      <c r="G106" s="81">
        <v>9495</v>
      </c>
      <c r="H106" s="81">
        <v>9495</v>
      </c>
      <c r="I106" s="81">
        <v>9495</v>
      </c>
      <c r="J106" s="81">
        <v>9495</v>
      </c>
      <c r="K106" s="81">
        <v>9495</v>
      </c>
      <c r="L106" s="81">
        <v>9495</v>
      </c>
      <c r="M106" s="81">
        <v>9495</v>
      </c>
      <c r="N106" s="81">
        <v>9495</v>
      </c>
      <c r="O106" s="162">
        <v>112960</v>
      </c>
      <c r="P106" s="162">
        <v>110999.99999999999</v>
      </c>
      <c r="Q106" s="232">
        <v>1960.0000000000146</v>
      </c>
    </row>
    <row r="107" spans="1:17" s="83" customFormat="1" ht="14.7" customHeight="1">
      <c r="A107" s="135"/>
      <c r="B107" s="152"/>
      <c r="C107" s="81"/>
      <c r="D107" s="81"/>
      <c r="E107" s="81"/>
      <c r="F107" s="81"/>
      <c r="G107" s="81"/>
      <c r="H107" s="81"/>
      <c r="I107" s="81"/>
      <c r="J107" s="85"/>
      <c r="K107" s="209"/>
      <c r="L107" s="85"/>
      <c r="M107" s="85"/>
      <c r="N107" s="85"/>
      <c r="O107" s="162"/>
      <c r="P107" s="85"/>
      <c r="Q107" s="231">
        <v>0</v>
      </c>
    </row>
    <row r="108" spans="1:17" s="83" customFormat="1" ht="13.8">
      <c r="A108" s="135"/>
      <c r="B108" s="144" t="s">
        <v>201</v>
      </c>
      <c r="C108" s="71">
        <v>100</v>
      </c>
      <c r="D108" s="71">
        <v>100</v>
      </c>
      <c r="E108" s="71">
        <v>100</v>
      </c>
      <c r="F108" s="71">
        <v>100</v>
      </c>
      <c r="G108" s="71">
        <v>100</v>
      </c>
      <c r="H108" s="71">
        <v>100</v>
      </c>
      <c r="I108" s="71">
        <v>100</v>
      </c>
      <c r="J108" s="71">
        <v>100</v>
      </c>
      <c r="K108" s="71">
        <v>100</v>
      </c>
      <c r="L108" s="71">
        <v>100</v>
      </c>
      <c r="M108" s="71">
        <v>100</v>
      </c>
      <c r="N108" s="71">
        <v>100</v>
      </c>
      <c r="O108" s="178">
        <v>100</v>
      </c>
      <c r="P108" s="181">
        <v>100</v>
      </c>
      <c r="Q108" s="231">
        <v>0</v>
      </c>
    </row>
    <row r="109" spans="1:17" s="83" customFormat="1" ht="13.8">
      <c r="A109" s="135"/>
      <c r="B109" s="147" t="s">
        <v>187</v>
      </c>
      <c r="C109" s="81">
        <v>153299.99999999997</v>
      </c>
      <c r="D109" s="81">
        <v>153299.99999999997</v>
      </c>
      <c r="E109" s="81">
        <v>153299.99999999997</v>
      </c>
      <c r="F109" s="81">
        <v>153299.99999999997</v>
      </c>
      <c r="G109" s="81">
        <v>157900</v>
      </c>
      <c r="H109" s="81">
        <v>157900</v>
      </c>
      <c r="I109" s="81">
        <v>157900</v>
      </c>
      <c r="J109" s="81">
        <v>157900</v>
      </c>
      <c r="K109" s="81">
        <v>157900</v>
      </c>
      <c r="L109" s="81">
        <v>157900</v>
      </c>
      <c r="M109" s="81">
        <v>157900</v>
      </c>
      <c r="N109" s="81">
        <v>157900</v>
      </c>
      <c r="O109" s="162">
        <v>1876400</v>
      </c>
      <c r="P109" s="85">
        <v>1839599.9999999998</v>
      </c>
      <c r="Q109" s="231">
        <v>36800.000000000233</v>
      </c>
    </row>
    <row r="110" spans="1:17" s="82" customFormat="1" ht="13.8">
      <c r="A110" s="135"/>
      <c r="B110" s="147" t="s">
        <v>188</v>
      </c>
      <c r="C110" s="171">
        <v>31700</v>
      </c>
      <c r="D110" s="171">
        <v>31700</v>
      </c>
      <c r="E110" s="171">
        <v>31700</v>
      </c>
      <c r="F110" s="171">
        <v>31700</v>
      </c>
      <c r="G110" s="171">
        <v>32000</v>
      </c>
      <c r="H110" s="171">
        <v>32000</v>
      </c>
      <c r="I110" s="171">
        <v>32000</v>
      </c>
      <c r="J110" s="171">
        <v>32000</v>
      </c>
      <c r="K110" s="171">
        <v>32000</v>
      </c>
      <c r="L110" s="171">
        <v>32000</v>
      </c>
      <c r="M110" s="171">
        <v>32000</v>
      </c>
      <c r="N110" s="171">
        <v>32000</v>
      </c>
      <c r="O110" s="172">
        <v>382800</v>
      </c>
      <c r="P110" s="184">
        <v>380400</v>
      </c>
      <c r="Q110" s="233">
        <v>2400</v>
      </c>
    </row>
    <row r="111" spans="1:17" s="82" customFormat="1" ht="13.8">
      <c r="A111" s="135"/>
      <c r="B111" s="147" t="s">
        <v>202</v>
      </c>
      <c r="C111" s="81">
        <v>184999.99999999997</v>
      </c>
      <c r="D111" s="81">
        <v>184999.99999999997</v>
      </c>
      <c r="E111" s="81">
        <v>184999.99999999997</v>
      </c>
      <c r="F111" s="81">
        <v>184999.99999999997</v>
      </c>
      <c r="G111" s="81">
        <v>189900</v>
      </c>
      <c r="H111" s="81">
        <v>189900</v>
      </c>
      <c r="I111" s="81">
        <v>189900</v>
      </c>
      <c r="J111" s="81">
        <v>189900</v>
      </c>
      <c r="K111" s="81">
        <v>189900</v>
      </c>
      <c r="L111" s="81">
        <v>189900</v>
      </c>
      <c r="M111" s="81">
        <v>189900</v>
      </c>
      <c r="N111" s="81">
        <v>189900</v>
      </c>
      <c r="O111" s="162">
        <v>2259200</v>
      </c>
      <c r="P111" s="162">
        <v>2220000</v>
      </c>
      <c r="Q111" s="232">
        <v>39200</v>
      </c>
    </row>
    <row r="112" spans="1:17" s="82" customFormat="1" ht="13.8">
      <c r="A112" s="135"/>
      <c r="B112" s="152"/>
      <c r="C112" s="81"/>
      <c r="D112" s="81"/>
      <c r="E112" s="81"/>
      <c r="F112" s="81"/>
      <c r="G112" s="81"/>
      <c r="H112" s="81"/>
      <c r="I112" s="81"/>
      <c r="J112" s="84"/>
      <c r="K112" s="84"/>
      <c r="L112" s="84"/>
      <c r="M112" s="84"/>
      <c r="N112" s="84"/>
      <c r="O112" s="162"/>
      <c r="P112" s="84"/>
      <c r="Q112" s="231">
        <v>0</v>
      </c>
    </row>
    <row r="113" spans="1:19" s="72" customFormat="1" ht="16.2" thickBot="1">
      <c r="A113" s="90"/>
      <c r="B113" s="149" t="s">
        <v>203</v>
      </c>
      <c r="C113" s="186">
        <v>4273499.9999999991</v>
      </c>
      <c r="D113" s="186">
        <v>4273499.9999999991</v>
      </c>
      <c r="E113" s="186">
        <v>4273499.9999999991</v>
      </c>
      <c r="F113" s="186">
        <v>4273499.9999999991</v>
      </c>
      <c r="G113" s="186">
        <v>4386690</v>
      </c>
      <c r="H113" s="186">
        <v>4386690</v>
      </c>
      <c r="I113" s="186">
        <v>4386690</v>
      </c>
      <c r="J113" s="186">
        <v>4386690</v>
      </c>
      <c r="K113" s="186">
        <v>4386690</v>
      </c>
      <c r="L113" s="186">
        <v>4386690</v>
      </c>
      <c r="M113" s="186">
        <v>4386690</v>
      </c>
      <c r="N113" s="186">
        <v>4386690</v>
      </c>
      <c r="O113" s="187">
        <v>52187520</v>
      </c>
      <c r="P113" s="187">
        <v>46176000</v>
      </c>
      <c r="Q113" s="236">
        <v>6011520</v>
      </c>
    </row>
    <row r="114" spans="1:19" s="86" customFormat="1">
      <c r="A114" s="201"/>
      <c r="B114" s="150"/>
      <c r="C114" s="65"/>
      <c r="D114" s="65"/>
      <c r="E114" s="65"/>
      <c r="F114" s="65"/>
      <c r="G114" s="65"/>
      <c r="H114" s="65"/>
      <c r="I114" s="65"/>
      <c r="J114" s="87"/>
      <c r="K114" s="87"/>
      <c r="L114" s="87"/>
      <c r="M114" s="87"/>
      <c r="N114" s="87"/>
      <c r="O114" s="162"/>
      <c r="P114" s="87"/>
      <c r="Q114" s="231">
        <v>0</v>
      </c>
    </row>
    <row r="115" spans="1:19" s="83" customFormat="1" ht="13.8">
      <c r="A115" s="135"/>
      <c r="B115" s="144" t="s">
        <v>164</v>
      </c>
      <c r="C115" s="71">
        <v>137</v>
      </c>
      <c r="D115" s="71">
        <v>137</v>
      </c>
      <c r="E115" s="71">
        <v>137</v>
      </c>
      <c r="F115" s="71">
        <v>137</v>
      </c>
      <c r="G115" s="71">
        <v>137</v>
      </c>
      <c r="H115" s="71">
        <v>137</v>
      </c>
      <c r="I115" s="71">
        <v>137</v>
      </c>
      <c r="J115" s="71">
        <v>137</v>
      </c>
      <c r="K115" s="71">
        <v>137</v>
      </c>
      <c r="L115" s="71">
        <v>137</v>
      </c>
      <c r="M115" s="71">
        <v>137</v>
      </c>
      <c r="N115" s="71">
        <v>137</v>
      </c>
      <c r="O115" s="178">
        <v>137</v>
      </c>
      <c r="P115" s="181">
        <v>137</v>
      </c>
      <c r="Q115" s="231">
        <v>0</v>
      </c>
    </row>
    <row r="116" spans="1:19" s="82" customFormat="1" ht="13.8">
      <c r="A116" s="135"/>
      <c r="B116" s="144" t="s">
        <v>329</v>
      </c>
      <c r="C116" s="81">
        <v>-36853</v>
      </c>
      <c r="D116" s="81">
        <v>-36853</v>
      </c>
      <c r="E116" s="81">
        <v>-36853</v>
      </c>
      <c r="F116" s="81">
        <v>-36853</v>
      </c>
      <c r="G116" s="81">
        <v>-36853</v>
      </c>
      <c r="H116" s="81">
        <v>-36853</v>
      </c>
      <c r="I116" s="81">
        <v>-36853</v>
      </c>
      <c r="J116" s="81">
        <v>-36853</v>
      </c>
      <c r="K116" s="81">
        <v>-36853</v>
      </c>
      <c r="L116" s="81">
        <v>-36853</v>
      </c>
      <c r="M116" s="81">
        <v>-36853</v>
      </c>
      <c r="N116" s="81">
        <v>-36853</v>
      </c>
      <c r="O116" s="162">
        <v>-442236</v>
      </c>
      <c r="P116" s="84"/>
      <c r="Q116" s="231">
        <v>-442236</v>
      </c>
      <c r="S116" s="188"/>
    </row>
    <row r="117" spans="1:19" s="82" customFormat="1" ht="13.8">
      <c r="A117" s="135"/>
      <c r="B117" s="147" t="s">
        <v>187</v>
      </c>
      <c r="C117" s="81">
        <v>210021</v>
      </c>
      <c r="D117" s="81">
        <v>210021</v>
      </c>
      <c r="E117" s="81">
        <v>210021</v>
      </c>
      <c r="F117" s="81">
        <v>210021</v>
      </c>
      <c r="G117" s="81">
        <v>216323</v>
      </c>
      <c r="H117" s="81">
        <v>216323</v>
      </c>
      <c r="I117" s="81">
        <v>216323</v>
      </c>
      <c r="J117" s="81">
        <v>216323</v>
      </c>
      <c r="K117" s="81">
        <v>216323</v>
      </c>
      <c r="L117" s="81">
        <v>216323</v>
      </c>
      <c r="M117" s="81">
        <v>216323</v>
      </c>
      <c r="N117" s="81">
        <v>216323</v>
      </c>
      <c r="O117" s="162">
        <v>2570668</v>
      </c>
      <c r="P117" s="84">
        <v>1842304.2120000001</v>
      </c>
      <c r="Q117" s="231">
        <v>728363.78799999994</v>
      </c>
      <c r="S117" s="189"/>
    </row>
    <row r="118" spans="1:19" s="83" customFormat="1" ht="13.8">
      <c r="A118" s="135"/>
      <c r="B118" s="147" t="s">
        <v>188</v>
      </c>
      <c r="C118" s="171">
        <v>43429</v>
      </c>
      <c r="D118" s="171">
        <v>43429</v>
      </c>
      <c r="E118" s="171">
        <v>43429</v>
      </c>
      <c r="F118" s="171">
        <v>43429</v>
      </c>
      <c r="G118" s="171">
        <v>43840</v>
      </c>
      <c r="H118" s="171">
        <v>43840</v>
      </c>
      <c r="I118" s="171">
        <v>43840</v>
      </c>
      <c r="J118" s="171">
        <v>43840</v>
      </c>
      <c r="K118" s="171">
        <v>43840</v>
      </c>
      <c r="L118" s="171">
        <v>43840</v>
      </c>
      <c r="M118" s="171">
        <v>43840</v>
      </c>
      <c r="N118" s="171">
        <v>43840</v>
      </c>
      <c r="O118" s="172">
        <v>524436</v>
      </c>
      <c r="P118" s="177">
        <v>521148</v>
      </c>
      <c r="Q118" s="233">
        <v>3288</v>
      </c>
    </row>
    <row r="119" spans="1:19" s="83" customFormat="1" ht="13.8">
      <c r="A119" s="135"/>
      <c r="B119" s="147" t="s">
        <v>204</v>
      </c>
      <c r="C119" s="81">
        <v>216597</v>
      </c>
      <c r="D119" s="81">
        <v>216597</v>
      </c>
      <c r="E119" s="81">
        <v>216597</v>
      </c>
      <c r="F119" s="81">
        <v>216597</v>
      </c>
      <c r="G119" s="81">
        <v>223310</v>
      </c>
      <c r="H119" s="81">
        <v>223310</v>
      </c>
      <c r="I119" s="81">
        <v>223310</v>
      </c>
      <c r="J119" s="81">
        <v>223310</v>
      </c>
      <c r="K119" s="81">
        <v>223310</v>
      </c>
      <c r="L119" s="81">
        <v>223310</v>
      </c>
      <c r="M119" s="81">
        <v>223310</v>
      </c>
      <c r="N119" s="81">
        <v>223310</v>
      </c>
      <c r="O119" s="162">
        <v>2652868</v>
      </c>
      <c r="P119" s="162">
        <v>2363452.2120000003</v>
      </c>
      <c r="Q119" s="232">
        <v>289415.78799999971</v>
      </c>
      <c r="S119" s="190"/>
    </row>
    <row r="120" spans="1:19" s="83" customFormat="1" ht="13.8">
      <c r="A120" s="135"/>
      <c r="B120" s="148"/>
      <c r="C120" s="71"/>
      <c r="D120" s="71"/>
      <c r="E120" s="71"/>
      <c r="F120" s="71"/>
      <c r="G120" s="71"/>
      <c r="H120" s="71"/>
      <c r="I120" s="71"/>
      <c r="J120" s="85"/>
      <c r="K120" s="85"/>
      <c r="L120" s="85"/>
      <c r="M120" s="85"/>
      <c r="N120" s="85"/>
      <c r="O120" s="162"/>
      <c r="P120" s="85"/>
      <c r="Q120" s="231">
        <v>0</v>
      </c>
    </row>
    <row r="121" spans="1:19" s="83" customFormat="1" ht="13.8">
      <c r="A121" s="135"/>
      <c r="B121" s="144" t="s">
        <v>170</v>
      </c>
      <c r="C121" s="71">
        <v>315</v>
      </c>
      <c r="D121" s="71">
        <v>315</v>
      </c>
      <c r="E121" s="71">
        <v>315</v>
      </c>
      <c r="F121" s="71">
        <v>315</v>
      </c>
      <c r="G121" s="71">
        <v>315</v>
      </c>
      <c r="H121" s="71">
        <v>315</v>
      </c>
      <c r="I121" s="71">
        <v>315</v>
      </c>
      <c r="J121" s="71">
        <v>315</v>
      </c>
      <c r="K121" s="71">
        <v>315</v>
      </c>
      <c r="L121" s="71">
        <v>315</v>
      </c>
      <c r="M121" s="71">
        <v>315</v>
      </c>
      <c r="N121" s="71">
        <v>315</v>
      </c>
      <c r="O121" s="159">
        <v>315</v>
      </c>
      <c r="P121" s="181">
        <v>297</v>
      </c>
      <c r="Q121" s="231">
        <v>18</v>
      </c>
    </row>
    <row r="122" spans="1:19" s="83" customFormat="1" ht="13.8">
      <c r="A122" s="135"/>
      <c r="B122" s="147" t="s">
        <v>187</v>
      </c>
      <c r="C122" s="81">
        <v>482895</v>
      </c>
      <c r="D122" s="81">
        <v>482895</v>
      </c>
      <c r="E122" s="81">
        <v>482895</v>
      </c>
      <c r="F122" s="81">
        <v>482895</v>
      </c>
      <c r="G122" s="81">
        <v>497385</v>
      </c>
      <c r="H122" s="81">
        <v>497385</v>
      </c>
      <c r="I122" s="81">
        <v>497385</v>
      </c>
      <c r="J122" s="81">
        <v>497385</v>
      </c>
      <c r="K122" s="81">
        <v>497385</v>
      </c>
      <c r="L122" s="81">
        <v>497385</v>
      </c>
      <c r="M122" s="81">
        <v>497385</v>
      </c>
      <c r="N122" s="81">
        <v>497385</v>
      </c>
      <c r="O122" s="162">
        <v>5910660</v>
      </c>
      <c r="P122" s="85">
        <v>5463612</v>
      </c>
      <c r="Q122" s="231">
        <v>447048</v>
      </c>
    </row>
    <row r="123" spans="1:19" s="82" customFormat="1" ht="13.8">
      <c r="A123" s="135"/>
      <c r="B123" s="147" t="s">
        <v>188</v>
      </c>
      <c r="C123" s="81">
        <v>99855</v>
      </c>
      <c r="D123" s="81">
        <v>99855</v>
      </c>
      <c r="E123" s="81">
        <v>99855</v>
      </c>
      <c r="F123" s="81">
        <v>99855</v>
      </c>
      <c r="G123" s="81">
        <v>100800</v>
      </c>
      <c r="H123" s="81">
        <v>100800</v>
      </c>
      <c r="I123" s="81">
        <v>100800</v>
      </c>
      <c r="J123" s="81">
        <v>100800</v>
      </c>
      <c r="K123" s="81">
        <v>100800</v>
      </c>
      <c r="L123" s="81">
        <v>100800</v>
      </c>
      <c r="M123" s="81">
        <v>100800</v>
      </c>
      <c r="N123" s="81">
        <v>100800</v>
      </c>
      <c r="O123" s="162">
        <v>1205820</v>
      </c>
      <c r="P123" s="84">
        <v>1129788</v>
      </c>
      <c r="Q123" s="231">
        <v>76032</v>
      </c>
    </row>
    <row r="124" spans="1:19" s="72" customFormat="1" ht="13.8">
      <c r="A124" s="135"/>
      <c r="B124" s="147" t="s">
        <v>205</v>
      </c>
      <c r="C124" s="171">
        <v>112488</v>
      </c>
      <c r="D124" s="171">
        <v>114216</v>
      </c>
      <c r="E124" s="171">
        <v>114216</v>
      </c>
      <c r="F124" s="171">
        <v>114216</v>
      </c>
      <c r="G124" s="171">
        <v>114216</v>
      </c>
      <c r="H124" s="171">
        <v>114216</v>
      </c>
      <c r="I124" s="171">
        <v>114216</v>
      </c>
      <c r="J124" s="171">
        <v>114216</v>
      </c>
      <c r="K124" s="171">
        <v>114216</v>
      </c>
      <c r="L124" s="171">
        <v>114216</v>
      </c>
      <c r="M124" s="171">
        <v>114216</v>
      </c>
      <c r="N124" s="171">
        <v>114216</v>
      </c>
      <c r="O124" s="172">
        <v>1368864</v>
      </c>
      <c r="P124" s="141">
        <v>1347334.1661248198</v>
      </c>
      <c r="Q124" s="233">
        <v>21529.833875180222</v>
      </c>
    </row>
    <row r="125" spans="1:19" s="80" customFormat="1" ht="13.8">
      <c r="A125" s="135"/>
      <c r="B125" s="147" t="s">
        <v>206</v>
      </c>
      <c r="C125" s="81">
        <v>695238</v>
      </c>
      <c r="D125" s="81">
        <v>696966</v>
      </c>
      <c r="E125" s="81">
        <v>696966</v>
      </c>
      <c r="F125" s="81">
        <v>696966</v>
      </c>
      <c r="G125" s="81">
        <v>712401</v>
      </c>
      <c r="H125" s="81">
        <v>712401</v>
      </c>
      <c r="I125" s="81">
        <v>712401</v>
      </c>
      <c r="J125" s="81">
        <v>712401</v>
      </c>
      <c r="K125" s="81">
        <v>712401</v>
      </c>
      <c r="L125" s="81">
        <v>712401</v>
      </c>
      <c r="M125" s="81">
        <v>712401</v>
      </c>
      <c r="N125" s="81">
        <v>712401</v>
      </c>
      <c r="O125" s="162">
        <v>8485344</v>
      </c>
      <c r="P125" s="162">
        <v>7940734.1661248198</v>
      </c>
      <c r="Q125" s="232">
        <v>544609.83387518022</v>
      </c>
    </row>
    <row r="126" spans="1:19" s="80" customFormat="1" ht="13.8">
      <c r="A126" s="135"/>
      <c r="B126" s="148"/>
      <c r="C126" s="71"/>
      <c r="D126" s="71"/>
      <c r="E126" s="71"/>
      <c r="F126" s="71"/>
      <c r="G126" s="71"/>
      <c r="H126" s="71"/>
      <c r="I126" s="71"/>
      <c r="J126" s="81"/>
      <c r="K126" s="81"/>
      <c r="L126" s="81"/>
      <c r="M126" s="81"/>
      <c r="N126" s="81"/>
      <c r="O126" s="162"/>
      <c r="P126" s="81"/>
      <c r="Q126" s="231">
        <v>0</v>
      </c>
    </row>
    <row r="127" spans="1:19" s="80" customFormat="1" ht="13.8">
      <c r="A127" s="135"/>
      <c r="B127" s="144" t="s">
        <v>171</v>
      </c>
      <c r="C127" s="71">
        <v>328</v>
      </c>
      <c r="D127" s="71">
        <v>328</v>
      </c>
      <c r="E127" s="71">
        <v>328</v>
      </c>
      <c r="F127" s="71">
        <v>328</v>
      </c>
      <c r="G127" s="71">
        <v>328</v>
      </c>
      <c r="H127" s="71">
        <v>328</v>
      </c>
      <c r="I127" s="71">
        <v>328</v>
      </c>
      <c r="J127" s="71">
        <v>328</v>
      </c>
      <c r="K127" s="71">
        <v>328</v>
      </c>
      <c r="L127" s="71">
        <v>328</v>
      </c>
      <c r="M127" s="71">
        <v>328</v>
      </c>
      <c r="N127" s="71">
        <v>328</v>
      </c>
      <c r="O127" s="159">
        <v>328</v>
      </c>
      <c r="P127" s="92">
        <v>328</v>
      </c>
      <c r="Q127" s="231">
        <v>0</v>
      </c>
    </row>
    <row r="128" spans="1:19" s="83" customFormat="1" ht="13.8">
      <c r="A128" s="90"/>
      <c r="B128" s="147" t="s">
        <v>187</v>
      </c>
      <c r="C128" s="81">
        <v>502823.99999999994</v>
      </c>
      <c r="D128" s="81">
        <v>502823.99999999994</v>
      </c>
      <c r="E128" s="81">
        <v>502823.99999999994</v>
      </c>
      <c r="F128" s="81">
        <v>502823.99999999994</v>
      </c>
      <c r="G128" s="81">
        <v>517912.00000000006</v>
      </c>
      <c r="H128" s="81">
        <v>517912.00000000006</v>
      </c>
      <c r="I128" s="81">
        <v>517912.00000000006</v>
      </c>
      <c r="J128" s="81">
        <v>517912.00000000006</v>
      </c>
      <c r="K128" s="81">
        <v>517912.00000000006</v>
      </c>
      <c r="L128" s="81">
        <v>517912.00000000006</v>
      </c>
      <c r="M128" s="81">
        <v>517912.00000000006</v>
      </c>
      <c r="N128" s="81">
        <v>517912.00000000006</v>
      </c>
      <c r="O128" s="162">
        <v>6154592</v>
      </c>
      <c r="P128" s="85">
        <v>6033887.9999999991</v>
      </c>
      <c r="Q128" s="231">
        <v>120704.00000000093</v>
      </c>
    </row>
    <row r="129" spans="1:17" s="83" customFormat="1" ht="13.8">
      <c r="A129" s="90"/>
      <c r="B129" s="147" t="s">
        <v>188</v>
      </c>
      <c r="C129" s="171">
        <v>103976</v>
      </c>
      <c r="D129" s="171">
        <v>103976</v>
      </c>
      <c r="E129" s="171">
        <v>103976</v>
      </c>
      <c r="F129" s="171">
        <v>103976</v>
      </c>
      <c r="G129" s="171">
        <v>104960.00000000001</v>
      </c>
      <c r="H129" s="171">
        <v>104960.00000000001</v>
      </c>
      <c r="I129" s="171">
        <v>104960.00000000001</v>
      </c>
      <c r="J129" s="171">
        <v>104960.00000000001</v>
      </c>
      <c r="K129" s="171">
        <v>104960.00000000001</v>
      </c>
      <c r="L129" s="171">
        <v>104960.00000000001</v>
      </c>
      <c r="M129" s="171">
        <v>104960.00000000001</v>
      </c>
      <c r="N129" s="171">
        <v>104960.00000000001</v>
      </c>
      <c r="O129" s="172">
        <v>1255584</v>
      </c>
      <c r="P129" s="177">
        <v>1247712</v>
      </c>
      <c r="Q129" s="233">
        <v>7872</v>
      </c>
    </row>
    <row r="130" spans="1:17" s="83" customFormat="1" ht="13.8">
      <c r="A130" s="135"/>
      <c r="B130" s="147" t="s">
        <v>207</v>
      </c>
      <c r="C130" s="81">
        <v>606800</v>
      </c>
      <c r="D130" s="81">
        <v>606800</v>
      </c>
      <c r="E130" s="81">
        <v>606800</v>
      </c>
      <c r="F130" s="81">
        <v>606800</v>
      </c>
      <c r="G130" s="81">
        <v>622872.00000000012</v>
      </c>
      <c r="H130" s="81">
        <v>622872.00000000012</v>
      </c>
      <c r="I130" s="81">
        <v>622872.00000000012</v>
      </c>
      <c r="J130" s="81">
        <v>622872.00000000012</v>
      </c>
      <c r="K130" s="81">
        <v>622872.00000000012</v>
      </c>
      <c r="L130" s="81">
        <v>622872.00000000012</v>
      </c>
      <c r="M130" s="81">
        <v>622872.00000000012</v>
      </c>
      <c r="N130" s="81">
        <v>622872.00000000012</v>
      </c>
      <c r="O130" s="162">
        <v>7410176</v>
      </c>
      <c r="P130" s="162">
        <v>7281599.9999999991</v>
      </c>
      <c r="Q130" s="232">
        <v>128576.00000000093</v>
      </c>
    </row>
    <row r="131" spans="1:17" s="83" customFormat="1" ht="13.8">
      <c r="A131" s="135"/>
      <c r="B131" s="152"/>
      <c r="C131" s="81"/>
      <c r="D131" s="81"/>
      <c r="E131" s="81"/>
      <c r="F131" s="81"/>
      <c r="G131" s="81"/>
      <c r="H131" s="81"/>
      <c r="I131" s="81"/>
      <c r="J131" s="85"/>
      <c r="K131" s="85"/>
      <c r="L131" s="85"/>
      <c r="M131" s="85"/>
      <c r="N131" s="85"/>
      <c r="O131" s="162"/>
      <c r="P131" s="85"/>
      <c r="Q131" s="231">
        <v>0</v>
      </c>
    </row>
    <row r="132" spans="1:17" s="72" customFormat="1" ht="16.2" thickBot="1">
      <c r="A132" s="90"/>
      <c r="B132" s="149" t="s">
        <v>208</v>
      </c>
      <c r="C132" s="186">
        <v>1518635</v>
      </c>
      <c r="D132" s="186">
        <v>1520363</v>
      </c>
      <c r="E132" s="186">
        <v>1520363</v>
      </c>
      <c r="F132" s="186">
        <v>1520363</v>
      </c>
      <c r="G132" s="186">
        <v>1558583</v>
      </c>
      <c r="H132" s="186">
        <v>1558583</v>
      </c>
      <c r="I132" s="186">
        <v>1558583</v>
      </c>
      <c r="J132" s="186">
        <v>1558583</v>
      </c>
      <c r="K132" s="186">
        <v>1558583</v>
      </c>
      <c r="L132" s="186">
        <v>1558583</v>
      </c>
      <c r="M132" s="186">
        <v>1558583</v>
      </c>
      <c r="N132" s="186">
        <v>1558583</v>
      </c>
      <c r="O132" s="187">
        <v>18548388</v>
      </c>
      <c r="P132" s="187">
        <v>17585786.378124822</v>
      </c>
      <c r="Q132" s="236">
        <v>962601.62187517807</v>
      </c>
    </row>
    <row r="133" spans="1:17" s="86" customFormat="1">
      <c r="A133" s="201"/>
      <c r="B133" s="151"/>
      <c r="C133" s="88"/>
      <c r="D133" s="88"/>
      <c r="E133" s="88"/>
      <c r="F133" s="88"/>
      <c r="G133" s="88"/>
      <c r="H133" s="88"/>
      <c r="I133" s="88"/>
      <c r="J133" s="87"/>
      <c r="K133" s="87"/>
      <c r="L133" s="87"/>
      <c r="M133" s="87"/>
      <c r="N133" s="87"/>
      <c r="O133" s="162"/>
      <c r="P133" s="87"/>
      <c r="Q133" s="231">
        <v>0</v>
      </c>
    </row>
    <row r="134" spans="1:17" s="83" customFormat="1" ht="13.8">
      <c r="A134" s="135"/>
      <c r="B134" s="144" t="s">
        <v>209</v>
      </c>
      <c r="C134" s="71">
        <v>300</v>
      </c>
      <c r="D134" s="71">
        <v>300</v>
      </c>
      <c r="E134" s="71">
        <v>300</v>
      </c>
      <c r="F134" s="71">
        <v>300</v>
      </c>
      <c r="G134" s="71">
        <v>300</v>
      </c>
      <c r="H134" s="71">
        <v>300</v>
      </c>
      <c r="I134" s="71">
        <v>300</v>
      </c>
      <c r="J134" s="71">
        <v>300</v>
      </c>
      <c r="K134" s="71">
        <v>300</v>
      </c>
      <c r="L134" s="71">
        <v>300</v>
      </c>
      <c r="M134" s="71">
        <v>300</v>
      </c>
      <c r="N134" s="71">
        <v>300</v>
      </c>
      <c r="O134" s="159">
        <v>300</v>
      </c>
      <c r="P134" s="181">
        <v>300</v>
      </c>
      <c r="Q134" s="231">
        <v>0</v>
      </c>
    </row>
    <row r="135" spans="1:17" s="83" customFormat="1" ht="13.8">
      <c r="A135" s="135"/>
      <c r="B135" s="144" t="s">
        <v>210</v>
      </c>
      <c r="C135" s="71">
        <v>300</v>
      </c>
      <c r="D135" s="71">
        <v>300</v>
      </c>
      <c r="E135" s="71">
        <v>300</v>
      </c>
      <c r="F135" s="71">
        <v>300</v>
      </c>
      <c r="G135" s="71">
        <v>300</v>
      </c>
      <c r="H135" s="71">
        <v>300</v>
      </c>
      <c r="I135" s="71">
        <v>300</v>
      </c>
      <c r="J135" s="71">
        <v>300</v>
      </c>
      <c r="K135" s="71">
        <v>300</v>
      </c>
      <c r="L135" s="71">
        <v>300</v>
      </c>
      <c r="M135" s="71">
        <v>300</v>
      </c>
      <c r="N135" s="71">
        <v>300</v>
      </c>
      <c r="O135" s="159">
        <v>300</v>
      </c>
      <c r="P135" s="181">
        <v>300</v>
      </c>
      <c r="Q135" s="231">
        <v>0</v>
      </c>
    </row>
    <row r="136" spans="1:17" s="83" customFormat="1" ht="13.8">
      <c r="A136" s="135"/>
      <c r="B136" s="147" t="s">
        <v>187</v>
      </c>
      <c r="C136" s="81">
        <v>919800</v>
      </c>
      <c r="D136" s="81">
        <v>919800</v>
      </c>
      <c r="E136" s="81">
        <v>919800</v>
      </c>
      <c r="F136" s="81">
        <v>919800</v>
      </c>
      <c r="G136" s="81">
        <v>947400</v>
      </c>
      <c r="H136" s="81">
        <v>947400</v>
      </c>
      <c r="I136" s="81">
        <v>947400</v>
      </c>
      <c r="J136" s="81">
        <v>947400</v>
      </c>
      <c r="K136" s="81">
        <v>947400</v>
      </c>
      <c r="L136" s="81">
        <v>947400</v>
      </c>
      <c r="M136" s="81">
        <v>947400</v>
      </c>
      <c r="N136" s="81">
        <v>947400</v>
      </c>
      <c r="O136" s="162">
        <v>11258400</v>
      </c>
      <c r="P136" s="85">
        <v>11037600</v>
      </c>
      <c r="Q136" s="231">
        <v>220800</v>
      </c>
    </row>
    <row r="137" spans="1:17" s="80" customFormat="1" ht="13.8">
      <c r="A137" s="90"/>
      <c r="B137" s="147" t="s">
        <v>188</v>
      </c>
      <c r="C137" s="171">
        <v>190200</v>
      </c>
      <c r="D137" s="171">
        <v>190200</v>
      </c>
      <c r="E137" s="171">
        <v>190200</v>
      </c>
      <c r="F137" s="171">
        <v>190200</v>
      </c>
      <c r="G137" s="171">
        <v>192000</v>
      </c>
      <c r="H137" s="171">
        <v>192000</v>
      </c>
      <c r="I137" s="171">
        <v>192000</v>
      </c>
      <c r="J137" s="171">
        <v>192000</v>
      </c>
      <c r="K137" s="171">
        <v>192000</v>
      </c>
      <c r="L137" s="171">
        <v>192000</v>
      </c>
      <c r="M137" s="171">
        <v>192000</v>
      </c>
      <c r="N137" s="171">
        <v>192000</v>
      </c>
      <c r="O137" s="172">
        <v>2296800</v>
      </c>
      <c r="P137" s="171">
        <v>2282400</v>
      </c>
      <c r="Q137" s="233">
        <v>14400</v>
      </c>
    </row>
    <row r="138" spans="1:17" s="83" customFormat="1" ht="13.8">
      <c r="A138" s="135"/>
      <c r="B138" s="147" t="s">
        <v>211</v>
      </c>
      <c r="C138" s="81">
        <v>1110000</v>
      </c>
      <c r="D138" s="81">
        <v>1110000</v>
      </c>
      <c r="E138" s="81">
        <v>1110000</v>
      </c>
      <c r="F138" s="81">
        <v>1110000</v>
      </c>
      <c r="G138" s="81">
        <v>1139400</v>
      </c>
      <c r="H138" s="81">
        <v>1139400</v>
      </c>
      <c r="I138" s="81">
        <v>1139400</v>
      </c>
      <c r="J138" s="81">
        <v>1139400</v>
      </c>
      <c r="K138" s="81">
        <v>1139400</v>
      </c>
      <c r="L138" s="81">
        <v>1139400</v>
      </c>
      <c r="M138" s="81">
        <v>1139400</v>
      </c>
      <c r="N138" s="81">
        <v>1139400</v>
      </c>
      <c r="O138" s="162">
        <v>13555200</v>
      </c>
      <c r="P138" s="162">
        <v>13320000</v>
      </c>
      <c r="Q138" s="232">
        <v>235200</v>
      </c>
    </row>
    <row r="139" spans="1:17" s="83" customFormat="1" ht="13.8">
      <c r="A139" s="135"/>
      <c r="B139" s="152"/>
      <c r="C139" s="81"/>
      <c r="D139" s="81"/>
      <c r="E139" s="81"/>
      <c r="F139" s="81"/>
      <c r="G139" s="81"/>
      <c r="H139" s="81"/>
      <c r="I139" s="81"/>
      <c r="J139" s="85"/>
      <c r="K139" s="85"/>
      <c r="L139" s="85"/>
      <c r="M139" s="85"/>
      <c r="N139" s="85"/>
      <c r="O139" s="162"/>
      <c r="P139" s="85"/>
      <c r="Q139" s="231">
        <v>0</v>
      </c>
    </row>
    <row r="140" spans="1:17" s="83" customFormat="1" ht="13.8">
      <c r="A140" s="135"/>
      <c r="B140" s="144" t="s">
        <v>173</v>
      </c>
      <c r="C140" s="71">
        <v>663</v>
      </c>
      <c r="D140" s="71">
        <v>663</v>
      </c>
      <c r="E140" s="71">
        <v>663</v>
      </c>
      <c r="F140" s="71">
        <v>663</v>
      </c>
      <c r="G140" s="71">
        <v>663</v>
      </c>
      <c r="H140" s="71">
        <v>663</v>
      </c>
      <c r="I140" s="71">
        <v>663</v>
      </c>
      <c r="J140" s="71">
        <v>663</v>
      </c>
      <c r="K140" s="71">
        <v>663</v>
      </c>
      <c r="L140" s="71">
        <v>663</v>
      </c>
      <c r="M140" s="71">
        <v>663</v>
      </c>
      <c r="N140" s="71">
        <v>663</v>
      </c>
      <c r="O140" s="159">
        <v>663</v>
      </c>
      <c r="P140" s="181">
        <v>663</v>
      </c>
      <c r="Q140" s="231">
        <v>0</v>
      </c>
    </row>
    <row r="141" spans="1:17" s="83" customFormat="1" ht="13.8">
      <c r="A141" s="135"/>
      <c r="B141" s="147" t="s">
        <v>187</v>
      </c>
      <c r="C141" s="81">
        <v>1016378.9999999999</v>
      </c>
      <c r="D141" s="81">
        <v>1016378.9999999999</v>
      </c>
      <c r="E141" s="81">
        <v>1016378.9999999999</v>
      </c>
      <c r="F141" s="81">
        <v>1016378.9999999999</v>
      </c>
      <c r="G141" s="81">
        <v>1046877</v>
      </c>
      <c r="H141" s="81">
        <v>1046877</v>
      </c>
      <c r="I141" s="81">
        <v>1046877</v>
      </c>
      <c r="J141" s="81">
        <v>1046877</v>
      </c>
      <c r="K141" s="81">
        <v>1046877</v>
      </c>
      <c r="L141" s="81">
        <v>1046877</v>
      </c>
      <c r="M141" s="81">
        <v>1046877</v>
      </c>
      <c r="N141" s="81">
        <v>1046877</v>
      </c>
      <c r="O141" s="162">
        <v>12440532</v>
      </c>
      <c r="P141" s="85">
        <v>12196547.999999998</v>
      </c>
      <c r="Q141" s="231">
        <v>243984.00000000186</v>
      </c>
    </row>
    <row r="142" spans="1:17" s="83" customFormat="1" ht="13.8">
      <c r="A142" s="135"/>
      <c r="B142" s="147" t="s">
        <v>188</v>
      </c>
      <c r="C142" s="81">
        <v>210171</v>
      </c>
      <c r="D142" s="81">
        <v>210171</v>
      </c>
      <c r="E142" s="81">
        <v>210171</v>
      </c>
      <c r="F142" s="81">
        <v>210171</v>
      </c>
      <c r="G142" s="81">
        <v>212160</v>
      </c>
      <c r="H142" s="81">
        <v>212160</v>
      </c>
      <c r="I142" s="81">
        <v>212160</v>
      </c>
      <c r="J142" s="81">
        <v>212160</v>
      </c>
      <c r="K142" s="81">
        <v>212160</v>
      </c>
      <c r="L142" s="81">
        <v>212160</v>
      </c>
      <c r="M142" s="81">
        <v>212160</v>
      </c>
      <c r="N142" s="81">
        <v>212160</v>
      </c>
      <c r="O142" s="162">
        <v>2537964</v>
      </c>
      <c r="P142" s="85">
        <v>2522052</v>
      </c>
      <c r="Q142" s="231">
        <v>15912</v>
      </c>
    </row>
    <row r="143" spans="1:17" s="72" customFormat="1" ht="13.8">
      <c r="A143" s="90"/>
      <c r="B143" s="147" t="s">
        <v>212</v>
      </c>
      <c r="C143" s="81">
        <v>344080</v>
      </c>
      <c r="D143" s="81">
        <v>344080</v>
      </c>
      <c r="E143" s="81">
        <v>344080</v>
      </c>
      <c r="F143" s="81">
        <v>344080</v>
      </c>
      <c r="G143" s="81">
        <v>344080</v>
      </c>
      <c r="H143" s="81">
        <v>344080</v>
      </c>
      <c r="I143" s="81">
        <v>344080</v>
      </c>
      <c r="J143" s="81">
        <v>344080</v>
      </c>
      <c r="K143" s="81">
        <v>344080</v>
      </c>
      <c r="L143" s="81">
        <v>344080</v>
      </c>
      <c r="M143" s="81">
        <v>344080</v>
      </c>
      <c r="N143" s="81">
        <v>344080</v>
      </c>
      <c r="O143" s="162">
        <v>4128960</v>
      </c>
      <c r="P143" s="71">
        <v>4882128</v>
      </c>
      <c r="Q143" s="231">
        <v>-753168</v>
      </c>
    </row>
    <row r="144" spans="1:17" s="82" customFormat="1" ht="13.8">
      <c r="A144" s="135"/>
      <c r="B144" s="147" t="s">
        <v>213</v>
      </c>
      <c r="C144" s="81">
        <v>11200</v>
      </c>
      <c r="D144" s="81">
        <v>11200</v>
      </c>
      <c r="E144" s="81">
        <v>11200</v>
      </c>
      <c r="F144" s="81">
        <v>11200</v>
      </c>
      <c r="G144" s="81">
        <v>11200</v>
      </c>
      <c r="H144" s="81">
        <v>11200</v>
      </c>
      <c r="I144" s="81">
        <v>11200</v>
      </c>
      <c r="J144" s="81">
        <v>11200</v>
      </c>
      <c r="K144" s="81">
        <v>11200</v>
      </c>
      <c r="L144" s="81">
        <v>11200</v>
      </c>
      <c r="M144" s="81">
        <v>11200</v>
      </c>
      <c r="N144" s="81">
        <v>11200</v>
      </c>
      <c r="O144" s="162">
        <v>134400</v>
      </c>
      <c r="P144" s="84">
        <v>146400</v>
      </c>
      <c r="Q144" s="231">
        <v>-12000</v>
      </c>
    </row>
    <row r="145" spans="1:17" s="80" customFormat="1" ht="13.8">
      <c r="A145" s="90"/>
      <c r="B145" s="147" t="s">
        <v>214</v>
      </c>
      <c r="C145" s="171">
        <v>22522</v>
      </c>
      <c r="D145" s="171">
        <v>22522</v>
      </c>
      <c r="E145" s="171">
        <v>22522</v>
      </c>
      <c r="F145" s="171">
        <v>22522</v>
      </c>
      <c r="G145" s="171">
        <v>22522</v>
      </c>
      <c r="H145" s="171">
        <v>22522</v>
      </c>
      <c r="I145" s="171">
        <v>22522</v>
      </c>
      <c r="J145" s="171">
        <v>22522</v>
      </c>
      <c r="K145" s="171">
        <v>22522</v>
      </c>
      <c r="L145" s="171">
        <v>22522</v>
      </c>
      <c r="M145" s="171">
        <v>22522</v>
      </c>
      <c r="N145" s="171">
        <v>22522</v>
      </c>
      <c r="O145" s="172">
        <v>270264</v>
      </c>
      <c r="P145" s="171">
        <v>270264</v>
      </c>
      <c r="Q145" s="233">
        <v>0</v>
      </c>
    </row>
    <row r="146" spans="1:17" s="83" customFormat="1" ht="13.8">
      <c r="A146" s="135"/>
      <c r="B146" s="147" t="s">
        <v>215</v>
      </c>
      <c r="C146" s="81">
        <v>1604352</v>
      </c>
      <c r="D146" s="81">
        <v>1604352</v>
      </c>
      <c r="E146" s="81">
        <v>1604352</v>
      </c>
      <c r="F146" s="81">
        <v>1604352</v>
      </c>
      <c r="G146" s="81">
        <v>1636839</v>
      </c>
      <c r="H146" s="81">
        <v>1636839</v>
      </c>
      <c r="I146" s="81">
        <v>1636839</v>
      </c>
      <c r="J146" s="81">
        <v>1636839</v>
      </c>
      <c r="K146" s="81">
        <v>1636839</v>
      </c>
      <c r="L146" s="81">
        <v>1636839</v>
      </c>
      <c r="M146" s="81">
        <v>1636839</v>
      </c>
      <c r="N146" s="81">
        <v>1636839</v>
      </c>
      <c r="O146" s="162">
        <v>19512120</v>
      </c>
      <c r="P146" s="159">
        <v>20017392</v>
      </c>
      <c r="Q146" s="232">
        <v>-505272</v>
      </c>
    </row>
    <row r="147" spans="1:17" s="83" customFormat="1" ht="13.8">
      <c r="A147" s="135"/>
      <c r="B147" s="152"/>
      <c r="C147" s="81"/>
      <c r="D147" s="81"/>
      <c r="E147" s="81"/>
      <c r="F147" s="81"/>
      <c r="G147" s="81"/>
      <c r="H147" s="81"/>
      <c r="I147" s="81"/>
      <c r="J147" s="85"/>
      <c r="K147" s="85"/>
      <c r="L147" s="85"/>
      <c r="M147" s="85"/>
      <c r="N147" s="85"/>
      <c r="O147" s="162"/>
      <c r="P147" s="85"/>
      <c r="Q147" s="231">
        <v>0</v>
      </c>
    </row>
    <row r="148" spans="1:17" s="80" customFormat="1" ht="16.2" thickBot="1">
      <c r="A148" s="90"/>
      <c r="B148" s="149" t="s">
        <v>337</v>
      </c>
      <c r="C148" s="173">
        <v>2714352</v>
      </c>
      <c r="D148" s="173">
        <v>2714352</v>
      </c>
      <c r="E148" s="173">
        <v>2714352</v>
      </c>
      <c r="F148" s="173">
        <v>2714352</v>
      </c>
      <c r="G148" s="173">
        <v>2776239</v>
      </c>
      <c r="H148" s="173">
        <v>2776239</v>
      </c>
      <c r="I148" s="173">
        <v>2776239</v>
      </c>
      <c r="J148" s="173">
        <v>2776239</v>
      </c>
      <c r="K148" s="173">
        <v>2776239</v>
      </c>
      <c r="L148" s="173">
        <v>2776239</v>
      </c>
      <c r="M148" s="173">
        <v>2776239</v>
      </c>
      <c r="N148" s="173">
        <v>2776239</v>
      </c>
      <c r="O148" s="174">
        <v>33067320</v>
      </c>
      <c r="P148" s="174">
        <v>33337392</v>
      </c>
      <c r="Q148" s="237">
        <v>-270072</v>
      </c>
    </row>
    <row r="149" spans="1:17" s="89" customFormat="1">
      <c r="A149" s="201"/>
      <c r="B149" s="150"/>
      <c r="C149" s="65"/>
      <c r="D149" s="65"/>
      <c r="E149" s="65"/>
      <c r="F149" s="65"/>
      <c r="G149" s="65"/>
      <c r="H149" s="65"/>
      <c r="I149" s="65"/>
      <c r="J149" s="88"/>
      <c r="K149" s="88"/>
      <c r="L149" s="88"/>
      <c r="M149" s="88"/>
      <c r="N149" s="88"/>
      <c r="O149" s="162"/>
      <c r="P149" s="88"/>
      <c r="Q149" s="231">
        <v>0</v>
      </c>
    </row>
    <row r="150" spans="1:17" s="80" customFormat="1" ht="13.8">
      <c r="A150" s="90"/>
      <c r="B150" s="144" t="s">
        <v>216</v>
      </c>
      <c r="C150" s="71">
        <v>154</v>
      </c>
      <c r="D150" s="71">
        <v>154</v>
      </c>
      <c r="E150" s="71">
        <v>154</v>
      </c>
      <c r="F150" s="71">
        <v>154</v>
      </c>
      <c r="G150" s="71">
        <v>154</v>
      </c>
      <c r="H150" s="71">
        <v>154</v>
      </c>
      <c r="I150" s="71">
        <v>154</v>
      </c>
      <c r="J150" s="71">
        <v>154</v>
      </c>
      <c r="K150" s="71">
        <v>154</v>
      </c>
      <c r="L150" s="71">
        <v>154</v>
      </c>
      <c r="M150" s="71">
        <v>154</v>
      </c>
      <c r="N150" s="71">
        <v>154</v>
      </c>
      <c r="O150" s="159">
        <v>154</v>
      </c>
      <c r="P150" s="92">
        <v>154</v>
      </c>
      <c r="Q150" s="231">
        <v>0</v>
      </c>
    </row>
    <row r="151" spans="1:17" s="80" customFormat="1" ht="13.8">
      <c r="A151" s="90"/>
      <c r="B151" s="147" t="s">
        <v>187</v>
      </c>
      <c r="C151" s="81">
        <v>236082</v>
      </c>
      <c r="D151" s="81">
        <v>236082</v>
      </c>
      <c r="E151" s="81">
        <v>236082</v>
      </c>
      <c r="F151" s="81">
        <v>236082</v>
      </c>
      <c r="G151" s="81">
        <v>243166</v>
      </c>
      <c r="H151" s="81">
        <v>243166</v>
      </c>
      <c r="I151" s="81">
        <v>243166</v>
      </c>
      <c r="J151" s="81">
        <v>243166</v>
      </c>
      <c r="K151" s="81">
        <v>243166</v>
      </c>
      <c r="L151" s="81">
        <v>243166</v>
      </c>
      <c r="M151" s="81">
        <v>243166</v>
      </c>
      <c r="N151" s="81">
        <v>243166</v>
      </c>
      <c r="O151" s="162">
        <v>2889656</v>
      </c>
      <c r="P151" s="81">
        <v>2832984</v>
      </c>
      <c r="Q151" s="231">
        <v>56672</v>
      </c>
    </row>
    <row r="152" spans="1:17" s="80" customFormat="1" ht="13.8">
      <c r="A152" s="90"/>
      <c r="B152" s="147" t="s">
        <v>188</v>
      </c>
      <c r="C152" s="171">
        <v>48818</v>
      </c>
      <c r="D152" s="171">
        <v>48818</v>
      </c>
      <c r="E152" s="171">
        <v>48818</v>
      </c>
      <c r="F152" s="171">
        <v>48818</v>
      </c>
      <c r="G152" s="171">
        <v>49280</v>
      </c>
      <c r="H152" s="171">
        <v>49280</v>
      </c>
      <c r="I152" s="171">
        <v>49280</v>
      </c>
      <c r="J152" s="171">
        <v>49280</v>
      </c>
      <c r="K152" s="171">
        <v>49280</v>
      </c>
      <c r="L152" s="171">
        <v>49280</v>
      </c>
      <c r="M152" s="171">
        <v>49280</v>
      </c>
      <c r="N152" s="171">
        <v>49280</v>
      </c>
      <c r="O152" s="172">
        <v>589512</v>
      </c>
      <c r="P152" s="171">
        <v>585816</v>
      </c>
      <c r="Q152" s="233">
        <v>3696</v>
      </c>
    </row>
    <row r="153" spans="1:17" s="74" customFormat="1" ht="13.8">
      <c r="A153" s="90"/>
      <c r="B153" s="147" t="s">
        <v>217</v>
      </c>
      <c r="C153" s="81">
        <v>284900</v>
      </c>
      <c r="D153" s="81">
        <v>284900</v>
      </c>
      <c r="E153" s="81">
        <v>284900</v>
      </c>
      <c r="F153" s="81">
        <v>284900</v>
      </c>
      <c r="G153" s="81">
        <v>292446</v>
      </c>
      <c r="H153" s="81">
        <v>292446</v>
      </c>
      <c r="I153" s="81">
        <v>292446</v>
      </c>
      <c r="J153" s="81">
        <v>292446</v>
      </c>
      <c r="K153" s="81">
        <v>292446</v>
      </c>
      <c r="L153" s="81">
        <v>292446</v>
      </c>
      <c r="M153" s="81">
        <v>292446</v>
      </c>
      <c r="N153" s="81">
        <v>292446</v>
      </c>
      <c r="O153" s="162">
        <v>3479168</v>
      </c>
      <c r="P153" s="81">
        <v>3418800</v>
      </c>
      <c r="Q153" s="231">
        <v>60368</v>
      </c>
    </row>
    <row r="154" spans="1:17" s="74" customFormat="1" ht="13.8">
      <c r="A154" s="90"/>
      <c r="B154" s="147"/>
      <c r="C154" s="81"/>
      <c r="D154" s="81"/>
      <c r="E154" s="81"/>
      <c r="F154" s="81"/>
      <c r="G154" s="81"/>
      <c r="H154" s="81"/>
      <c r="I154" s="81"/>
      <c r="J154" s="75"/>
      <c r="K154" s="75"/>
      <c r="L154" s="75"/>
      <c r="M154" s="75"/>
      <c r="N154" s="75"/>
      <c r="O154" s="162"/>
      <c r="P154" s="75"/>
      <c r="Q154" s="231">
        <v>0</v>
      </c>
    </row>
    <row r="155" spans="1:17" s="80" customFormat="1" ht="13.8">
      <c r="A155" s="90"/>
      <c r="B155" s="147" t="s">
        <v>218</v>
      </c>
      <c r="C155" s="81">
        <v>15660</v>
      </c>
      <c r="D155" s="81">
        <v>15660</v>
      </c>
      <c r="E155" s="81">
        <v>15660</v>
      </c>
      <c r="F155" s="81">
        <v>15660</v>
      </c>
      <c r="G155" s="81">
        <v>145638</v>
      </c>
      <c r="H155" s="81">
        <v>145638</v>
      </c>
      <c r="I155" s="81">
        <v>145638</v>
      </c>
      <c r="J155" s="81">
        <v>145638</v>
      </c>
      <c r="K155" s="81">
        <v>145638</v>
      </c>
      <c r="L155" s="81">
        <v>145638</v>
      </c>
      <c r="M155" s="81">
        <v>145638</v>
      </c>
      <c r="N155" s="81">
        <v>145638</v>
      </c>
      <c r="O155" s="162">
        <v>1227744</v>
      </c>
      <c r="P155" s="81">
        <v>187920</v>
      </c>
      <c r="Q155" s="231">
        <v>1039824</v>
      </c>
    </row>
    <row r="156" spans="1:17" s="74" customFormat="1" ht="13.8">
      <c r="A156" s="90"/>
      <c r="B156" s="147" t="s">
        <v>219</v>
      </c>
      <c r="C156" s="81">
        <v>62640</v>
      </c>
      <c r="D156" s="81">
        <v>62640</v>
      </c>
      <c r="E156" s="81">
        <v>62640</v>
      </c>
      <c r="F156" s="81">
        <v>62640</v>
      </c>
      <c r="G156" s="81">
        <v>0</v>
      </c>
      <c r="H156" s="81">
        <v>0</v>
      </c>
      <c r="I156" s="81">
        <v>0</v>
      </c>
      <c r="J156" s="81">
        <v>0</v>
      </c>
      <c r="K156" s="81">
        <v>0</v>
      </c>
      <c r="L156" s="81">
        <v>0</v>
      </c>
      <c r="M156" s="81">
        <v>0</v>
      </c>
      <c r="N156" s="81">
        <v>0</v>
      </c>
      <c r="O156" s="162">
        <v>250560</v>
      </c>
      <c r="P156" s="92">
        <v>751680</v>
      </c>
      <c r="Q156" s="231">
        <v>-501120</v>
      </c>
    </row>
    <row r="157" spans="1:17" s="80" customFormat="1" ht="13.2" customHeight="1">
      <c r="A157" s="90"/>
      <c r="B157" s="147" t="s">
        <v>220</v>
      </c>
      <c r="C157" s="171">
        <v>67338</v>
      </c>
      <c r="D157" s="171">
        <v>67338</v>
      </c>
      <c r="E157" s="171">
        <v>67338</v>
      </c>
      <c r="F157" s="171">
        <v>67338</v>
      </c>
      <c r="G157" s="171">
        <v>0</v>
      </c>
      <c r="H157" s="171">
        <v>0</v>
      </c>
      <c r="I157" s="171">
        <v>0</v>
      </c>
      <c r="J157" s="171">
        <v>0</v>
      </c>
      <c r="K157" s="171">
        <v>0</v>
      </c>
      <c r="L157" s="171">
        <v>0</v>
      </c>
      <c r="M157" s="171">
        <v>0</v>
      </c>
      <c r="N157" s="171">
        <v>0</v>
      </c>
      <c r="O157" s="172">
        <v>269352</v>
      </c>
      <c r="P157" s="171">
        <v>808056</v>
      </c>
      <c r="Q157" s="233">
        <v>-538704</v>
      </c>
    </row>
    <row r="158" spans="1:17" s="80" customFormat="1" ht="13.8">
      <c r="A158" s="90"/>
      <c r="B158" s="147" t="s">
        <v>221</v>
      </c>
      <c r="C158" s="81">
        <v>145638</v>
      </c>
      <c r="D158" s="81">
        <v>145638</v>
      </c>
      <c r="E158" s="81">
        <v>145638</v>
      </c>
      <c r="F158" s="81">
        <v>145638</v>
      </c>
      <c r="G158" s="81">
        <v>145638</v>
      </c>
      <c r="H158" s="81">
        <v>145638</v>
      </c>
      <c r="I158" s="81">
        <v>145638</v>
      </c>
      <c r="J158" s="81">
        <v>145638</v>
      </c>
      <c r="K158" s="81">
        <v>145638</v>
      </c>
      <c r="L158" s="81">
        <v>145638</v>
      </c>
      <c r="M158" s="81">
        <v>145638</v>
      </c>
      <c r="N158" s="81">
        <v>145638</v>
      </c>
      <c r="O158" s="162">
        <v>1747656</v>
      </c>
      <c r="P158" s="81">
        <v>1747656</v>
      </c>
      <c r="Q158" s="231">
        <v>0</v>
      </c>
    </row>
    <row r="159" spans="1:17" s="80" customFormat="1" thickBot="1">
      <c r="A159" s="90"/>
      <c r="B159" s="147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162"/>
      <c r="P159" s="81"/>
      <c r="Q159" s="231">
        <v>0</v>
      </c>
    </row>
    <row r="160" spans="1:17" s="72" customFormat="1" ht="15" thickTop="1" thickBot="1">
      <c r="A160" s="75"/>
      <c r="B160" s="373" t="s">
        <v>222</v>
      </c>
      <c r="C160" s="387" t="s">
        <v>344</v>
      </c>
      <c r="D160" s="388" t="s">
        <v>344</v>
      </c>
      <c r="E160" s="388" t="s">
        <v>344</v>
      </c>
      <c r="F160" s="388" t="s">
        <v>344</v>
      </c>
      <c r="G160" s="388" t="s">
        <v>344</v>
      </c>
      <c r="H160" s="388" t="s">
        <v>344</v>
      </c>
      <c r="I160" s="388" t="s">
        <v>344</v>
      </c>
      <c r="J160" s="388" t="s">
        <v>344</v>
      </c>
      <c r="K160" s="388" t="s">
        <v>344</v>
      </c>
      <c r="L160" s="388" t="s">
        <v>344</v>
      </c>
      <c r="M160" s="388" t="s">
        <v>344</v>
      </c>
      <c r="N160" s="388" t="s">
        <v>344</v>
      </c>
      <c r="O160" s="389" t="s">
        <v>344</v>
      </c>
      <c r="P160" s="390" t="s">
        <v>344</v>
      </c>
      <c r="Q160" s="374">
        <v>-1069.6266487498651</v>
      </c>
    </row>
    <row r="161" spans="1:17" s="72" customFormat="1" ht="15" thickTop="1" thickBot="1">
      <c r="A161" s="75"/>
      <c r="B161" s="153" t="s">
        <v>223</v>
      </c>
      <c r="C161" s="75">
        <v>1.4999999999999999E-2</v>
      </c>
      <c r="D161" s="75">
        <v>1.4999999999999999E-2</v>
      </c>
      <c r="E161" s="75">
        <v>1.4999999999999999E-2</v>
      </c>
      <c r="F161" s="75">
        <v>1.4999999999999999E-2</v>
      </c>
      <c r="G161" s="75">
        <v>1.4999999999999999E-2</v>
      </c>
      <c r="H161" s="75">
        <v>1.4999999999999999E-2</v>
      </c>
      <c r="I161" s="75">
        <v>1.4999999999999999E-2</v>
      </c>
      <c r="J161" s="75">
        <v>1.4999999999999999E-2</v>
      </c>
      <c r="K161" s="75">
        <v>1.4999999999999999E-2</v>
      </c>
      <c r="L161" s="75">
        <v>1.4999999999999999E-2</v>
      </c>
      <c r="M161" s="75">
        <v>1.4999999999999999E-2</v>
      </c>
      <c r="N161" s="75">
        <v>1.4999999999999999E-2</v>
      </c>
      <c r="O161" s="160">
        <v>1.4999999999999999E-2</v>
      </c>
      <c r="P161" s="160">
        <v>1.4999999999999999E-2</v>
      </c>
      <c r="Q161" s="160">
        <v>0</v>
      </c>
    </row>
    <row r="162" spans="1:17" s="72" customFormat="1" thickTop="1">
      <c r="A162" s="75"/>
      <c r="B162" s="147" t="s">
        <v>224</v>
      </c>
      <c r="C162" s="391" t="s">
        <v>344</v>
      </c>
      <c r="D162" s="392" t="s">
        <v>344</v>
      </c>
      <c r="E162" s="392" t="s">
        <v>344</v>
      </c>
      <c r="F162" s="392" t="s">
        <v>344</v>
      </c>
      <c r="G162" s="392" t="s">
        <v>344</v>
      </c>
      <c r="H162" s="392" t="s">
        <v>344</v>
      </c>
      <c r="I162" s="392" t="s">
        <v>344</v>
      </c>
      <c r="J162" s="392" t="s">
        <v>344</v>
      </c>
      <c r="K162" s="392" t="s">
        <v>344</v>
      </c>
      <c r="L162" s="392" t="s">
        <v>344</v>
      </c>
      <c r="M162" s="392" t="s">
        <v>344</v>
      </c>
      <c r="N162" s="392" t="s">
        <v>344</v>
      </c>
      <c r="O162" s="393" t="s">
        <v>344</v>
      </c>
      <c r="P162" s="394" t="s">
        <v>344</v>
      </c>
      <c r="Q162" s="375">
        <v>48313.444802851096</v>
      </c>
    </row>
    <row r="163" spans="1:17" s="72" customFormat="1" ht="13.8">
      <c r="A163" s="75"/>
      <c r="B163" s="147" t="s">
        <v>225</v>
      </c>
      <c r="C163" s="395" t="s">
        <v>344</v>
      </c>
      <c r="D163" s="396" t="s">
        <v>344</v>
      </c>
      <c r="E163" s="396" t="s">
        <v>344</v>
      </c>
      <c r="F163" s="396" t="s">
        <v>344</v>
      </c>
      <c r="G163" s="396" t="s">
        <v>344</v>
      </c>
      <c r="H163" s="396" t="s">
        <v>344</v>
      </c>
      <c r="I163" s="396" t="s">
        <v>344</v>
      </c>
      <c r="J163" s="396" t="s">
        <v>344</v>
      </c>
      <c r="K163" s="396" t="s">
        <v>344</v>
      </c>
      <c r="L163" s="396" t="s">
        <v>344</v>
      </c>
      <c r="M163" s="396" t="s">
        <v>344</v>
      </c>
      <c r="N163" s="396" t="s">
        <v>344</v>
      </c>
      <c r="O163" s="397" t="s">
        <v>344</v>
      </c>
      <c r="P163" s="398" t="s">
        <v>344</v>
      </c>
      <c r="Q163" s="375">
        <v>-2578.381851065802</v>
      </c>
    </row>
    <row r="164" spans="1:17" s="80" customFormat="1" ht="13.8">
      <c r="A164" s="75"/>
      <c r="B164" s="147" t="s">
        <v>226</v>
      </c>
      <c r="C164" s="399" t="s">
        <v>344</v>
      </c>
      <c r="D164" s="400" t="s">
        <v>344</v>
      </c>
      <c r="E164" s="400" t="s">
        <v>344</v>
      </c>
      <c r="F164" s="400" t="s">
        <v>344</v>
      </c>
      <c r="G164" s="400" t="s">
        <v>344</v>
      </c>
      <c r="H164" s="400" t="s">
        <v>344</v>
      </c>
      <c r="I164" s="400" t="s">
        <v>344</v>
      </c>
      <c r="J164" s="400" t="s">
        <v>344</v>
      </c>
      <c r="K164" s="400" t="s">
        <v>344</v>
      </c>
      <c r="L164" s="400" t="s">
        <v>344</v>
      </c>
      <c r="M164" s="400" t="s">
        <v>344</v>
      </c>
      <c r="N164" s="400" t="s">
        <v>344</v>
      </c>
      <c r="O164" s="401" t="s">
        <v>344</v>
      </c>
      <c r="P164" s="402" t="s">
        <v>344</v>
      </c>
      <c r="Q164" s="376">
        <v>-1736.0422112973683</v>
      </c>
    </row>
    <row r="165" spans="1:17" s="80" customFormat="1" thickBot="1">
      <c r="A165" s="75"/>
      <c r="B165" s="147" t="s">
        <v>227</v>
      </c>
      <c r="C165" s="403" t="s">
        <v>344</v>
      </c>
      <c r="D165" s="404" t="s">
        <v>344</v>
      </c>
      <c r="E165" s="404" t="s">
        <v>344</v>
      </c>
      <c r="F165" s="404" t="s">
        <v>344</v>
      </c>
      <c r="G165" s="404" t="s">
        <v>344</v>
      </c>
      <c r="H165" s="404" t="s">
        <v>344</v>
      </c>
      <c r="I165" s="404" t="s">
        <v>344</v>
      </c>
      <c r="J165" s="404" t="s">
        <v>344</v>
      </c>
      <c r="K165" s="404" t="s">
        <v>344</v>
      </c>
      <c r="L165" s="404" t="s">
        <v>344</v>
      </c>
      <c r="M165" s="404" t="s">
        <v>344</v>
      </c>
      <c r="N165" s="404" t="s">
        <v>344</v>
      </c>
      <c r="O165" s="405" t="s">
        <v>344</v>
      </c>
      <c r="P165" s="406" t="s">
        <v>344</v>
      </c>
      <c r="Q165" s="375">
        <v>43999.020740487904</v>
      </c>
    </row>
    <row r="166" spans="1:17" s="80" customFormat="1" ht="15" thickTop="1" thickBot="1">
      <c r="A166" s="75"/>
      <c r="B166" s="147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162"/>
      <c r="P166" s="162"/>
      <c r="Q166" s="162">
        <v>0</v>
      </c>
    </row>
    <row r="167" spans="1:17" s="83" customFormat="1" ht="15" thickTop="1" thickBot="1">
      <c r="A167" s="93"/>
      <c r="B167" s="372" t="s">
        <v>228</v>
      </c>
      <c r="C167" s="407" t="s">
        <v>344</v>
      </c>
      <c r="D167" s="408" t="s">
        <v>344</v>
      </c>
      <c r="E167" s="408" t="s">
        <v>344</v>
      </c>
      <c r="F167" s="408" t="s">
        <v>344</v>
      </c>
      <c r="G167" s="408" t="s">
        <v>344</v>
      </c>
      <c r="H167" s="408" t="s">
        <v>344</v>
      </c>
      <c r="I167" s="408" t="s">
        <v>344</v>
      </c>
      <c r="J167" s="408" t="s">
        <v>344</v>
      </c>
      <c r="K167" s="408" t="s">
        <v>344</v>
      </c>
      <c r="L167" s="408" t="s">
        <v>344</v>
      </c>
      <c r="M167" s="408" t="s">
        <v>344</v>
      </c>
      <c r="N167" s="408" t="s">
        <v>344</v>
      </c>
      <c r="O167" s="409" t="s">
        <v>344</v>
      </c>
      <c r="P167" s="410" t="s">
        <v>344</v>
      </c>
      <c r="Q167" s="377">
        <v>104367.02074048854</v>
      </c>
    </row>
    <row r="168" spans="1:17" s="80" customFormat="1" thickTop="1">
      <c r="A168" s="137"/>
      <c r="B168" s="147"/>
      <c r="C168" s="71"/>
      <c r="D168" s="71"/>
      <c r="E168" s="71"/>
      <c r="F168" s="71"/>
      <c r="G168" s="71"/>
      <c r="H168" s="71"/>
      <c r="I168" s="71"/>
      <c r="J168" s="81"/>
      <c r="K168" s="81"/>
      <c r="L168" s="81"/>
      <c r="M168" s="81"/>
      <c r="N168" s="81"/>
      <c r="O168" s="162"/>
      <c r="P168" s="81"/>
      <c r="Q168" s="231">
        <v>0</v>
      </c>
    </row>
    <row r="169" spans="1:17" s="80" customFormat="1" ht="13.8">
      <c r="A169" s="138"/>
      <c r="B169" s="144" t="s">
        <v>229</v>
      </c>
      <c r="C169" s="71">
        <v>340</v>
      </c>
      <c r="D169" s="71">
        <v>340</v>
      </c>
      <c r="E169" s="71">
        <v>340</v>
      </c>
      <c r="F169" s="71">
        <v>340</v>
      </c>
      <c r="G169" s="71">
        <v>340</v>
      </c>
      <c r="H169" s="71">
        <v>340</v>
      </c>
      <c r="I169" s="71">
        <v>340</v>
      </c>
      <c r="J169" s="71">
        <v>340</v>
      </c>
      <c r="K169" s="71">
        <v>340</v>
      </c>
      <c r="L169" s="71">
        <v>340</v>
      </c>
      <c r="M169" s="71">
        <v>340</v>
      </c>
      <c r="N169" s="71">
        <v>340</v>
      </c>
      <c r="O169" s="159">
        <v>340</v>
      </c>
      <c r="P169" s="159">
        <v>340</v>
      </c>
      <c r="Q169" s="231">
        <v>0</v>
      </c>
    </row>
    <row r="170" spans="1:17" s="80" customFormat="1" ht="13.8">
      <c r="A170" s="90"/>
      <c r="B170" s="147" t="s">
        <v>187</v>
      </c>
      <c r="C170" s="81">
        <v>521220</v>
      </c>
      <c r="D170" s="81">
        <v>521220</v>
      </c>
      <c r="E170" s="81">
        <v>521220</v>
      </c>
      <c r="F170" s="81">
        <v>521220</v>
      </c>
      <c r="G170" s="81">
        <v>536860</v>
      </c>
      <c r="H170" s="81">
        <v>536860</v>
      </c>
      <c r="I170" s="81">
        <v>536860</v>
      </c>
      <c r="J170" s="81">
        <v>536860</v>
      </c>
      <c r="K170" s="81">
        <v>536860</v>
      </c>
      <c r="L170" s="81">
        <v>536860</v>
      </c>
      <c r="M170" s="81">
        <v>536860</v>
      </c>
      <c r="N170" s="81">
        <v>536860</v>
      </c>
      <c r="O170" s="162">
        <v>6379760</v>
      </c>
      <c r="P170" s="81">
        <v>6254640</v>
      </c>
      <c r="Q170" s="231">
        <v>125120</v>
      </c>
    </row>
    <row r="171" spans="1:17" s="80" customFormat="1" ht="13.8">
      <c r="A171" s="90"/>
      <c r="B171" s="147" t="s">
        <v>188</v>
      </c>
      <c r="C171" s="171">
        <v>107780</v>
      </c>
      <c r="D171" s="171">
        <v>107780</v>
      </c>
      <c r="E171" s="171">
        <v>107780</v>
      </c>
      <c r="F171" s="171">
        <v>107780</v>
      </c>
      <c r="G171" s="171">
        <v>108800</v>
      </c>
      <c r="H171" s="171">
        <v>108800</v>
      </c>
      <c r="I171" s="171">
        <v>108800</v>
      </c>
      <c r="J171" s="171">
        <v>108800</v>
      </c>
      <c r="K171" s="171">
        <v>108800</v>
      </c>
      <c r="L171" s="171">
        <v>108800</v>
      </c>
      <c r="M171" s="171">
        <v>108800</v>
      </c>
      <c r="N171" s="171">
        <v>108800</v>
      </c>
      <c r="O171" s="172">
        <v>1301520</v>
      </c>
      <c r="P171" s="171">
        <v>1293360</v>
      </c>
      <c r="Q171" s="233">
        <v>8160</v>
      </c>
    </row>
    <row r="172" spans="1:17" s="74" customFormat="1" ht="13.8">
      <c r="A172" s="90"/>
      <c r="B172" s="147" t="s">
        <v>230</v>
      </c>
      <c r="C172" s="81">
        <v>629000</v>
      </c>
      <c r="D172" s="81">
        <v>629000</v>
      </c>
      <c r="E172" s="81">
        <v>629000</v>
      </c>
      <c r="F172" s="81">
        <v>629000</v>
      </c>
      <c r="G172" s="81">
        <v>645660</v>
      </c>
      <c r="H172" s="81">
        <v>645660</v>
      </c>
      <c r="I172" s="81">
        <v>645660</v>
      </c>
      <c r="J172" s="81">
        <v>645660</v>
      </c>
      <c r="K172" s="81">
        <v>645660</v>
      </c>
      <c r="L172" s="81">
        <v>645660</v>
      </c>
      <c r="M172" s="81">
        <v>645660</v>
      </c>
      <c r="N172" s="81">
        <v>645660</v>
      </c>
      <c r="O172" s="162">
        <v>7681280</v>
      </c>
      <c r="P172" s="162">
        <v>7548000</v>
      </c>
      <c r="Q172" s="232">
        <v>133280</v>
      </c>
    </row>
    <row r="173" spans="1:17" s="74" customFormat="1" ht="13.8">
      <c r="A173" s="90"/>
      <c r="B173" s="147"/>
      <c r="C173" s="81"/>
      <c r="D173" s="81"/>
      <c r="E173" s="81"/>
      <c r="F173" s="81"/>
      <c r="G173" s="81"/>
      <c r="H173" s="81"/>
      <c r="I173" s="81"/>
      <c r="J173" s="75"/>
      <c r="K173" s="75"/>
      <c r="L173" s="75"/>
      <c r="M173" s="75"/>
      <c r="N173" s="75"/>
      <c r="O173" s="162"/>
      <c r="P173" s="75"/>
      <c r="Q173" s="231">
        <v>0</v>
      </c>
    </row>
    <row r="174" spans="1:17" s="80" customFormat="1" ht="13.8">
      <c r="A174" s="90"/>
      <c r="B174" s="147" t="s">
        <v>231</v>
      </c>
      <c r="C174" s="81">
        <v>34270</v>
      </c>
      <c r="D174" s="81">
        <v>34270</v>
      </c>
      <c r="E174" s="81">
        <v>34270</v>
      </c>
      <c r="F174" s="81">
        <v>34270</v>
      </c>
      <c r="G174" s="81">
        <v>318711</v>
      </c>
      <c r="H174" s="81">
        <v>318711</v>
      </c>
      <c r="I174" s="81">
        <v>318711</v>
      </c>
      <c r="J174" s="81">
        <v>318711</v>
      </c>
      <c r="K174" s="81">
        <v>318711</v>
      </c>
      <c r="L174" s="81">
        <v>318711</v>
      </c>
      <c r="M174" s="81">
        <v>318711</v>
      </c>
      <c r="N174" s="81">
        <v>318711</v>
      </c>
      <c r="O174" s="162">
        <v>2686768</v>
      </c>
      <c r="P174" s="162">
        <v>411240</v>
      </c>
      <c r="Q174" s="231">
        <v>2275528</v>
      </c>
    </row>
    <row r="175" spans="1:17" s="74" customFormat="1" ht="13.8">
      <c r="A175" s="90"/>
      <c r="B175" s="147" t="s">
        <v>232</v>
      </c>
      <c r="C175" s="81">
        <v>137080</v>
      </c>
      <c r="D175" s="81">
        <v>137080</v>
      </c>
      <c r="E175" s="81">
        <v>137080</v>
      </c>
      <c r="F175" s="81">
        <v>137080</v>
      </c>
      <c r="G175" s="81">
        <v>0</v>
      </c>
      <c r="H175" s="81">
        <v>0</v>
      </c>
      <c r="I175" s="81">
        <v>0</v>
      </c>
      <c r="J175" s="81">
        <v>0</v>
      </c>
      <c r="K175" s="81">
        <v>0</v>
      </c>
      <c r="L175" s="81">
        <v>0</v>
      </c>
      <c r="M175" s="81">
        <v>0</v>
      </c>
      <c r="N175" s="81">
        <v>0</v>
      </c>
      <c r="O175" s="162">
        <v>548320</v>
      </c>
      <c r="P175" s="162">
        <v>1644960</v>
      </c>
      <c r="Q175" s="231">
        <v>-1096640</v>
      </c>
    </row>
    <row r="176" spans="1:17" s="80" customFormat="1" ht="13.8">
      <c r="A176" s="90"/>
      <c r="B176" s="147" t="s">
        <v>233</v>
      </c>
      <c r="C176" s="171">
        <v>147361</v>
      </c>
      <c r="D176" s="171">
        <v>147361</v>
      </c>
      <c r="E176" s="171">
        <v>147361</v>
      </c>
      <c r="F176" s="171">
        <v>147361</v>
      </c>
      <c r="G176" s="171">
        <v>0</v>
      </c>
      <c r="H176" s="171">
        <v>0</v>
      </c>
      <c r="I176" s="171">
        <v>0</v>
      </c>
      <c r="J176" s="171">
        <v>0</v>
      </c>
      <c r="K176" s="171">
        <v>0</v>
      </c>
      <c r="L176" s="171">
        <v>0</v>
      </c>
      <c r="M176" s="171">
        <v>0</v>
      </c>
      <c r="N176" s="171">
        <v>0</v>
      </c>
      <c r="O176" s="172">
        <v>589444</v>
      </c>
      <c r="P176" s="172">
        <v>1768332</v>
      </c>
      <c r="Q176" s="233">
        <v>-1178888</v>
      </c>
    </row>
    <row r="177" spans="1:17" s="80" customFormat="1" ht="13.8">
      <c r="A177" s="90"/>
      <c r="B177" s="147" t="s">
        <v>234</v>
      </c>
      <c r="C177" s="81">
        <v>318711</v>
      </c>
      <c r="D177" s="81">
        <v>318711</v>
      </c>
      <c r="E177" s="81">
        <v>318711</v>
      </c>
      <c r="F177" s="81">
        <v>318711</v>
      </c>
      <c r="G177" s="81">
        <v>318711</v>
      </c>
      <c r="H177" s="81">
        <v>318711</v>
      </c>
      <c r="I177" s="81">
        <v>318711</v>
      </c>
      <c r="J177" s="81">
        <v>318711</v>
      </c>
      <c r="K177" s="81">
        <v>318711</v>
      </c>
      <c r="L177" s="81">
        <v>318711</v>
      </c>
      <c r="M177" s="81">
        <v>318711</v>
      </c>
      <c r="N177" s="81">
        <v>318711</v>
      </c>
      <c r="O177" s="162">
        <v>3824532</v>
      </c>
      <c r="P177" s="162">
        <v>3824532</v>
      </c>
      <c r="Q177" s="232">
        <v>0</v>
      </c>
    </row>
    <row r="178" spans="1:17" s="80" customFormat="1" thickBot="1">
      <c r="A178" s="90"/>
      <c r="B178" s="147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162"/>
      <c r="P178" s="81"/>
      <c r="Q178" s="231">
        <v>0</v>
      </c>
    </row>
    <row r="179" spans="1:17" s="80" customFormat="1" ht="15" thickTop="1" thickBot="1">
      <c r="A179" s="78"/>
      <c r="B179" s="373" t="s">
        <v>235</v>
      </c>
      <c r="C179" s="387" t="s">
        <v>344</v>
      </c>
      <c r="D179" s="388" t="s">
        <v>344</v>
      </c>
      <c r="E179" s="388" t="s">
        <v>344</v>
      </c>
      <c r="F179" s="388" t="s">
        <v>344</v>
      </c>
      <c r="G179" s="388" t="s">
        <v>344</v>
      </c>
      <c r="H179" s="388" t="s">
        <v>344</v>
      </c>
      <c r="I179" s="388" t="s">
        <v>344</v>
      </c>
      <c r="J179" s="388" t="s">
        <v>344</v>
      </c>
      <c r="K179" s="388" t="s">
        <v>344</v>
      </c>
      <c r="L179" s="388" t="s">
        <v>344</v>
      </c>
      <c r="M179" s="388" t="s">
        <v>344</v>
      </c>
      <c r="N179" s="388" t="s">
        <v>344</v>
      </c>
      <c r="O179" s="389" t="s">
        <v>344</v>
      </c>
      <c r="P179" s="390" t="s">
        <v>344</v>
      </c>
      <c r="Q179" s="374">
        <v>-1673.088356250315</v>
      </c>
    </row>
    <row r="180" spans="1:17" s="80" customFormat="1" ht="15" thickTop="1" thickBot="1">
      <c r="A180" s="78"/>
      <c r="B180" s="153" t="s">
        <v>223</v>
      </c>
      <c r="C180" s="75">
        <v>1.4999999999999999E-2</v>
      </c>
      <c r="D180" s="75">
        <v>1.4999999999999999E-2</v>
      </c>
      <c r="E180" s="75">
        <v>1.4999999999999999E-2</v>
      </c>
      <c r="F180" s="75">
        <v>1.4999999999999999E-2</v>
      </c>
      <c r="G180" s="75">
        <v>1.4999999999999999E-2</v>
      </c>
      <c r="H180" s="75">
        <v>1.4999999999999999E-2</v>
      </c>
      <c r="I180" s="75">
        <v>1.4999999999999999E-2</v>
      </c>
      <c r="J180" s="75">
        <v>1.4999999999999999E-2</v>
      </c>
      <c r="K180" s="75">
        <v>1.4999999999999999E-2</v>
      </c>
      <c r="L180" s="75">
        <v>1.4999999999999999E-2</v>
      </c>
      <c r="M180" s="75">
        <v>1.4999999999999999E-2</v>
      </c>
      <c r="N180" s="75">
        <v>1.4999999999999999E-2</v>
      </c>
      <c r="O180" s="160">
        <v>1.4999999999999999E-2</v>
      </c>
      <c r="P180" s="160">
        <v>1.4999999999999999E-2</v>
      </c>
      <c r="Q180" s="160">
        <v>0</v>
      </c>
    </row>
    <row r="181" spans="1:17" s="80" customFormat="1" thickTop="1">
      <c r="A181" s="78"/>
      <c r="B181" s="147" t="s">
        <v>224</v>
      </c>
      <c r="C181" s="391" t="s">
        <v>344</v>
      </c>
      <c r="D181" s="392" t="s">
        <v>344</v>
      </c>
      <c r="E181" s="392" t="s">
        <v>344</v>
      </c>
      <c r="F181" s="392" t="s">
        <v>344</v>
      </c>
      <c r="G181" s="392" t="s">
        <v>344</v>
      </c>
      <c r="H181" s="392" t="s">
        <v>344</v>
      </c>
      <c r="I181" s="392" t="s">
        <v>344</v>
      </c>
      <c r="J181" s="392" t="s">
        <v>344</v>
      </c>
      <c r="K181" s="392" t="s">
        <v>344</v>
      </c>
      <c r="L181" s="392" t="s">
        <v>344</v>
      </c>
      <c r="M181" s="392" t="s">
        <v>344</v>
      </c>
      <c r="N181" s="392" t="s">
        <v>344</v>
      </c>
      <c r="O181" s="393" t="s">
        <v>344</v>
      </c>
      <c r="P181" s="394" t="s">
        <v>344</v>
      </c>
      <c r="Q181" s="375">
        <v>70042.656946369796</v>
      </c>
    </row>
    <row r="182" spans="1:17" s="72" customFormat="1" ht="13.8">
      <c r="A182" s="78"/>
      <c r="B182" s="147" t="s">
        <v>225</v>
      </c>
      <c r="C182" s="395" t="s">
        <v>344</v>
      </c>
      <c r="D182" s="396" t="s">
        <v>344</v>
      </c>
      <c r="E182" s="396" t="s">
        <v>344</v>
      </c>
      <c r="F182" s="396" t="s">
        <v>344</v>
      </c>
      <c r="G182" s="396" t="s">
        <v>344</v>
      </c>
      <c r="H182" s="396" t="s">
        <v>344</v>
      </c>
      <c r="I182" s="396" t="s">
        <v>344</v>
      </c>
      <c r="J182" s="396" t="s">
        <v>344</v>
      </c>
      <c r="K182" s="396" t="s">
        <v>344</v>
      </c>
      <c r="L182" s="396" t="s">
        <v>344</v>
      </c>
      <c r="M182" s="396" t="s">
        <v>344</v>
      </c>
      <c r="N182" s="396" t="s">
        <v>344</v>
      </c>
      <c r="O182" s="397" t="s">
        <v>344</v>
      </c>
      <c r="P182" s="398" t="s">
        <v>344</v>
      </c>
      <c r="Q182" s="375">
        <v>-5122.2065328099561</v>
      </c>
    </row>
    <row r="183" spans="1:17" s="72" customFormat="1" ht="13.8">
      <c r="A183" s="78"/>
      <c r="B183" s="147" t="s">
        <v>226</v>
      </c>
      <c r="C183" s="399" t="s">
        <v>344</v>
      </c>
      <c r="D183" s="400" t="s">
        <v>344</v>
      </c>
      <c r="E183" s="400" t="s">
        <v>344</v>
      </c>
      <c r="F183" s="400" t="s">
        <v>344</v>
      </c>
      <c r="G183" s="400" t="s">
        <v>344</v>
      </c>
      <c r="H183" s="400" t="s">
        <v>344</v>
      </c>
      <c r="I183" s="400" t="s">
        <v>344</v>
      </c>
      <c r="J183" s="400" t="s">
        <v>344</v>
      </c>
      <c r="K183" s="400" t="s">
        <v>344</v>
      </c>
      <c r="L183" s="400" t="s">
        <v>344</v>
      </c>
      <c r="M183" s="400" t="s">
        <v>344</v>
      </c>
      <c r="N183" s="400" t="s">
        <v>344</v>
      </c>
      <c r="O183" s="401" t="s">
        <v>344</v>
      </c>
      <c r="P183" s="402" t="s">
        <v>344</v>
      </c>
      <c r="Q183" s="376">
        <v>-3443.9688745399035</v>
      </c>
    </row>
    <row r="184" spans="1:17" s="80" customFormat="1" thickBot="1">
      <c r="A184" s="78"/>
      <c r="B184" s="147" t="s">
        <v>236</v>
      </c>
      <c r="C184" s="403" t="s">
        <v>344</v>
      </c>
      <c r="D184" s="404" t="s">
        <v>344</v>
      </c>
      <c r="E184" s="404" t="s">
        <v>344</v>
      </c>
      <c r="F184" s="404" t="s">
        <v>344</v>
      </c>
      <c r="G184" s="404" t="s">
        <v>344</v>
      </c>
      <c r="H184" s="404" t="s">
        <v>344</v>
      </c>
      <c r="I184" s="404" t="s">
        <v>344</v>
      </c>
      <c r="J184" s="404" t="s">
        <v>344</v>
      </c>
      <c r="K184" s="404" t="s">
        <v>344</v>
      </c>
      <c r="L184" s="404" t="s">
        <v>344</v>
      </c>
      <c r="M184" s="404" t="s">
        <v>344</v>
      </c>
      <c r="N184" s="404" t="s">
        <v>344</v>
      </c>
      <c r="O184" s="405" t="s">
        <v>344</v>
      </c>
      <c r="P184" s="406" t="s">
        <v>344</v>
      </c>
      <c r="Q184" s="375">
        <v>61476.481539019849</v>
      </c>
    </row>
    <row r="185" spans="1:17" s="80" customFormat="1" thickTop="1">
      <c r="A185" s="78"/>
      <c r="B185" s="147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162"/>
      <c r="P185" s="162"/>
      <c r="Q185" s="162">
        <v>0</v>
      </c>
    </row>
    <row r="186" spans="1:17" s="80" customFormat="1" ht="13.8">
      <c r="A186" s="78"/>
      <c r="B186" s="147" t="s">
        <v>237</v>
      </c>
      <c r="C186" s="81">
        <v>-169417.95547056154</v>
      </c>
      <c r="D186" s="81">
        <v>-174194.03254805272</v>
      </c>
      <c r="E186" s="81">
        <v>-172681.50253361728</v>
      </c>
      <c r="F186" s="81">
        <v>-166351.88043791795</v>
      </c>
      <c r="G186" s="81">
        <v>-171622.40163326386</v>
      </c>
      <c r="H186" s="81">
        <v>-165304.16159863639</v>
      </c>
      <c r="I186" s="81">
        <v>-168506.57007058471</v>
      </c>
      <c r="J186" s="81">
        <v>-168275.12129777178</v>
      </c>
      <c r="K186" s="81">
        <v>-152760.16311161622</v>
      </c>
      <c r="L186" s="81">
        <v>-165159.28973509264</v>
      </c>
      <c r="M186" s="81">
        <v>-160276.82465871947</v>
      </c>
      <c r="N186" s="81">
        <v>-163311.65523267057</v>
      </c>
      <c r="O186" s="162">
        <v>-1997861.5583285049</v>
      </c>
      <c r="P186" s="162">
        <v>-2154469.8635379015</v>
      </c>
      <c r="Q186" s="162">
        <v>156608.30520939664</v>
      </c>
    </row>
    <row r="187" spans="1:17" s="80" customFormat="1" thickBot="1">
      <c r="A187" s="78"/>
      <c r="B187" s="147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162"/>
      <c r="P187" s="162"/>
      <c r="Q187" s="162">
        <v>0</v>
      </c>
    </row>
    <row r="188" spans="1:17" s="72" customFormat="1" ht="15" thickTop="1" thickBot="1">
      <c r="A188" s="78"/>
      <c r="B188" s="378" t="s">
        <v>238</v>
      </c>
      <c r="C188" s="407" t="s">
        <v>344</v>
      </c>
      <c r="D188" s="408" t="s">
        <v>344</v>
      </c>
      <c r="E188" s="408" t="s">
        <v>344</v>
      </c>
      <c r="F188" s="408" t="s">
        <v>344</v>
      </c>
      <c r="G188" s="408" t="s">
        <v>344</v>
      </c>
      <c r="H188" s="408" t="s">
        <v>344</v>
      </c>
      <c r="I188" s="408" t="s">
        <v>344</v>
      </c>
      <c r="J188" s="408" t="s">
        <v>344</v>
      </c>
      <c r="K188" s="408" t="s">
        <v>344</v>
      </c>
      <c r="L188" s="408" t="s">
        <v>344</v>
      </c>
      <c r="M188" s="408" t="s">
        <v>344</v>
      </c>
      <c r="N188" s="408" t="s">
        <v>344</v>
      </c>
      <c r="O188" s="409" t="s">
        <v>344</v>
      </c>
      <c r="P188" s="410" t="s">
        <v>344</v>
      </c>
      <c r="Q188" s="377">
        <v>351364.78674841672</v>
      </c>
    </row>
    <row r="189" spans="1:17" s="72" customFormat="1" thickTop="1">
      <c r="A189" s="90"/>
      <c r="B189" s="148"/>
      <c r="C189" s="81"/>
      <c r="D189" s="81"/>
      <c r="E189" s="81"/>
      <c r="F189" s="81"/>
      <c r="G189" s="81"/>
      <c r="H189" s="81"/>
      <c r="I189" s="81"/>
      <c r="J189" s="71"/>
      <c r="K189" s="71"/>
      <c r="L189" s="71"/>
      <c r="M189" s="71"/>
      <c r="N189" s="71"/>
      <c r="O189" s="162"/>
      <c r="P189" s="71"/>
      <c r="Q189" s="231">
        <v>0</v>
      </c>
    </row>
    <row r="190" spans="1:17" s="80" customFormat="1" ht="13.8">
      <c r="A190" s="90"/>
      <c r="B190" s="144" t="s">
        <v>239</v>
      </c>
      <c r="C190" s="71">
        <v>50</v>
      </c>
      <c r="D190" s="71">
        <v>50</v>
      </c>
      <c r="E190" s="71">
        <v>50</v>
      </c>
      <c r="F190" s="71">
        <v>50</v>
      </c>
      <c r="G190" s="71">
        <v>50</v>
      </c>
      <c r="H190" s="71">
        <v>50</v>
      </c>
      <c r="I190" s="71">
        <v>50</v>
      </c>
      <c r="J190" s="71">
        <v>50</v>
      </c>
      <c r="K190" s="71">
        <v>50</v>
      </c>
      <c r="L190" s="71">
        <v>50</v>
      </c>
      <c r="M190" s="71">
        <v>50</v>
      </c>
      <c r="N190" s="71">
        <v>50</v>
      </c>
      <c r="O190" s="180">
        <v>50</v>
      </c>
      <c r="P190" s="91">
        <v>50</v>
      </c>
      <c r="Q190" s="231">
        <v>0</v>
      </c>
    </row>
    <row r="191" spans="1:17" s="80" customFormat="1" ht="13.8">
      <c r="A191" s="136"/>
      <c r="B191" s="147" t="s">
        <v>187</v>
      </c>
      <c r="C191" s="81">
        <v>76649.999999999985</v>
      </c>
      <c r="D191" s="81">
        <v>76649.999999999985</v>
      </c>
      <c r="E191" s="81">
        <v>76649.999999999985</v>
      </c>
      <c r="F191" s="81">
        <v>76649.999999999985</v>
      </c>
      <c r="G191" s="81">
        <v>78950</v>
      </c>
      <c r="H191" s="81">
        <v>78950</v>
      </c>
      <c r="I191" s="81">
        <v>78950</v>
      </c>
      <c r="J191" s="81">
        <v>78950</v>
      </c>
      <c r="K191" s="81">
        <v>78950</v>
      </c>
      <c r="L191" s="81">
        <v>78950</v>
      </c>
      <c r="M191" s="81">
        <v>78950</v>
      </c>
      <c r="N191" s="81">
        <v>78950</v>
      </c>
      <c r="O191" s="162">
        <v>938200</v>
      </c>
      <c r="P191" s="81">
        <v>919799.99999999988</v>
      </c>
      <c r="Q191" s="231">
        <v>18400.000000000116</v>
      </c>
    </row>
    <row r="192" spans="1:17" s="80" customFormat="1" ht="13.8">
      <c r="A192" s="90"/>
      <c r="B192" s="147" t="s">
        <v>188</v>
      </c>
      <c r="C192" s="171">
        <v>15850</v>
      </c>
      <c r="D192" s="171">
        <v>15850</v>
      </c>
      <c r="E192" s="171">
        <v>15850</v>
      </c>
      <c r="F192" s="171">
        <v>15850</v>
      </c>
      <c r="G192" s="171">
        <v>16000</v>
      </c>
      <c r="H192" s="171">
        <v>16000</v>
      </c>
      <c r="I192" s="171">
        <v>16000</v>
      </c>
      <c r="J192" s="171">
        <v>16000</v>
      </c>
      <c r="K192" s="171">
        <v>16000</v>
      </c>
      <c r="L192" s="171">
        <v>16000</v>
      </c>
      <c r="M192" s="171">
        <v>16000</v>
      </c>
      <c r="N192" s="171">
        <v>16000</v>
      </c>
      <c r="O192" s="172">
        <v>191400</v>
      </c>
      <c r="P192" s="171">
        <v>190200</v>
      </c>
      <c r="Q192" s="233">
        <v>1200</v>
      </c>
    </row>
    <row r="193" spans="1:17" s="74" customFormat="1" ht="13.8">
      <c r="A193" s="90"/>
      <c r="B193" s="147" t="s">
        <v>240</v>
      </c>
      <c r="C193" s="81">
        <v>92499.999999999985</v>
      </c>
      <c r="D193" s="81">
        <v>92499.999999999985</v>
      </c>
      <c r="E193" s="81">
        <v>92499.999999999985</v>
      </c>
      <c r="F193" s="81">
        <v>92499.999999999985</v>
      </c>
      <c r="G193" s="81">
        <v>94950</v>
      </c>
      <c r="H193" s="81">
        <v>94950</v>
      </c>
      <c r="I193" s="81">
        <v>94950</v>
      </c>
      <c r="J193" s="81">
        <v>94950</v>
      </c>
      <c r="K193" s="81">
        <v>94950</v>
      </c>
      <c r="L193" s="81">
        <v>94950</v>
      </c>
      <c r="M193" s="81">
        <v>94950</v>
      </c>
      <c r="N193" s="81">
        <v>94950</v>
      </c>
      <c r="O193" s="162">
        <v>1129600</v>
      </c>
      <c r="P193" s="81">
        <v>1110000</v>
      </c>
      <c r="Q193" s="231">
        <v>19600</v>
      </c>
    </row>
    <row r="194" spans="1:17" s="74" customFormat="1" ht="13.8">
      <c r="A194" s="90"/>
      <c r="B194" s="147"/>
      <c r="C194" s="81"/>
      <c r="D194" s="81"/>
      <c r="E194" s="81"/>
      <c r="F194" s="81"/>
      <c r="G194" s="81"/>
      <c r="H194" s="81"/>
      <c r="I194" s="81"/>
      <c r="J194" s="75"/>
      <c r="K194" s="75"/>
      <c r="L194" s="75"/>
      <c r="M194" s="75"/>
      <c r="N194" s="75"/>
      <c r="O194" s="162"/>
      <c r="P194" s="75"/>
      <c r="Q194" s="231">
        <v>0</v>
      </c>
    </row>
    <row r="195" spans="1:17" s="71" customFormat="1" ht="13.8">
      <c r="A195" s="90"/>
      <c r="B195" s="147" t="s">
        <v>241</v>
      </c>
      <c r="C195" s="81">
        <v>28749.999999999996</v>
      </c>
      <c r="D195" s="81">
        <v>28749.999999999996</v>
      </c>
      <c r="E195" s="81">
        <v>28749.999999999996</v>
      </c>
      <c r="F195" s="81">
        <v>28749.999999999996</v>
      </c>
      <c r="G195" s="81">
        <v>28749.999999999996</v>
      </c>
      <c r="H195" s="81">
        <v>28749.999999999996</v>
      </c>
      <c r="I195" s="81">
        <v>28749.999999999996</v>
      </c>
      <c r="J195" s="81">
        <v>28749.999999999996</v>
      </c>
      <c r="K195" s="81">
        <v>28749.999999999996</v>
      </c>
      <c r="L195" s="81">
        <v>28749.999999999996</v>
      </c>
      <c r="M195" s="81">
        <v>28749.999999999996</v>
      </c>
      <c r="N195" s="81">
        <v>28749.999999999996</v>
      </c>
      <c r="O195" s="162">
        <v>344999.99999999994</v>
      </c>
      <c r="P195" s="71">
        <v>327000.00000000006</v>
      </c>
      <c r="Q195" s="231">
        <v>17999.999999999884</v>
      </c>
    </row>
    <row r="196" spans="1:17" s="71" customFormat="1" thickBot="1">
      <c r="A196" s="90"/>
      <c r="B196" s="147"/>
      <c r="C196" s="81"/>
      <c r="D196" s="81"/>
      <c r="E196" s="81"/>
      <c r="F196" s="81"/>
      <c r="G196" s="81"/>
      <c r="H196" s="81"/>
      <c r="I196" s="81"/>
      <c r="O196" s="162"/>
      <c r="Q196" s="231"/>
    </row>
    <row r="197" spans="1:17" s="72" customFormat="1" ht="15" thickTop="1" thickBot="1">
      <c r="A197" s="78"/>
      <c r="B197" s="373" t="s">
        <v>242</v>
      </c>
      <c r="C197" s="387" t="s">
        <v>344</v>
      </c>
      <c r="D197" s="388" t="s">
        <v>344</v>
      </c>
      <c r="E197" s="388" t="s">
        <v>344</v>
      </c>
      <c r="F197" s="388" t="s">
        <v>344</v>
      </c>
      <c r="G197" s="388" t="s">
        <v>344</v>
      </c>
      <c r="H197" s="388" t="s">
        <v>344</v>
      </c>
      <c r="I197" s="388" t="s">
        <v>344</v>
      </c>
      <c r="J197" s="388" t="s">
        <v>344</v>
      </c>
      <c r="K197" s="388" t="s">
        <v>344</v>
      </c>
      <c r="L197" s="388" t="s">
        <v>344</v>
      </c>
      <c r="M197" s="388" t="s">
        <v>344</v>
      </c>
      <c r="N197" s="388" t="s">
        <v>344</v>
      </c>
      <c r="O197" s="389" t="s">
        <v>344</v>
      </c>
      <c r="P197" s="390" t="s">
        <v>344</v>
      </c>
      <c r="Q197" s="374">
        <v>0</v>
      </c>
    </row>
    <row r="198" spans="1:17" s="72" customFormat="1" thickTop="1">
      <c r="A198" s="90"/>
      <c r="B198" s="147" t="s">
        <v>243</v>
      </c>
      <c r="C198" s="81">
        <v>4471.6360259999983</v>
      </c>
      <c r="D198" s="81">
        <v>4367.6791189200012</v>
      </c>
      <c r="E198" s="81">
        <v>4042.6026172999968</v>
      </c>
      <c r="F198" s="81">
        <v>2636.1308090000043</v>
      </c>
      <c r="G198" s="81">
        <v>1867.9986255579977</v>
      </c>
      <c r="H198" s="81">
        <v>1964.2013273999983</v>
      </c>
      <c r="I198" s="81">
        <v>1859.8432773439993</v>
      </c>
      <c r="J198" s="81">
        <v>1712.944517076003</v>
      </c>
      <c r="K198" s="81">
        <v>1921.6287141739972</v>
      </c>
      <c r="L198" s="81">
        <v>2681.4139144000033</v>
      </c>
      <c r="M198" s="81">
        <v>3767.5696606600027</v>
      </c>
      <c r="N198" s="81">
        <v>3902.3128289600018</v>
      </c>
      <c r="O198" s="162">
        <v>35195.961436792008</v>
      </c>
      <c r="P198" s="81">
        <v>58648.983536850006</v>
      </c>
      <c r="Q198" s="231">
        <v>-23453.022100057999</v>
      </c>
    </row>
    <row r="199" spans="1:17" s="80" customFormat="1" thickBot="1">
      <c r="A199" s="90"/>
      <c r="B199" s="147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162"/>
      <c r="P199" s="81"/>
      <c r="Q199" s="231">
        <v>0</v>
      </c>
    </row>
    <row r="200" spans="1:17" s="379" customFormat="1" ht="15" thickTop="1" thickBot="1">
      <c r="A200" s="371"/>
      <c r="B200" s="378" t="s">
        <v>244</v>
      </c>
      <c r="C200" s="407" t="s">
        <v>344</v>
      </c>
      <c r="D200" s="408" t="s">
        <v>344</v>
      </c>
      <c r="E200" s="408" t="s">
        <v>344</v>
      </c>
      <c r="F200" s="408" t="s">
        <v>344</v>
      </c>
      <c r="G200" s="408" t="s">
        <v>344</v>
      </c>
      <c r="H200" s="408" t="s">
        <v>344</v>
      </c>
      <c r="I200" s="408" t="s">
        <v>344</v>
      </c>
      <c r="J200" s="408" t="s">
        <v>344</v>
      </c>
      <c r="K200" s="408" t="s">
        <v>344</v>
      </c>
      <c r="L200" s="408" t="s">
        <v>344</v>
      </c>
      <c r="M200" s="408" t="s">
        <v>344</v>
      </c>
      <c r="N200" s="408" t="s">
        <v>344</v>
      </c>
      <c r="O200" s="409" t="s">
        <v>344</v>
      </c>
      <c r="P200" s="410" t="s">
        <v>344</v>
      </c>
      <c r="Q200" s="377">
        <v>14146.977899942081</v>
      </c>
    </row>
    <row r="201" spans="1:17" s="72" customFormat="1" thickTop="1">
      <c r="A201" s="90"/>
      <c r="B201" s="148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162"/>
      <c r="P201" s="71"/>
      <c r="Q201" s="231">
        <v>0</v>
      </c>
    </row>
    <row r="202" spans="1:17" s="72" customFormat="1" thickBot="1">
      <c r="A202" s="90"/>
      <c r="B202" s="247" t="s">
        <v>338</v>
      </c>
      <c r="C202" s="245">
        <v>11746</v>
      </c>
      <c r="D202" s="245">
        <v>11746</v>
      </c>
      <c r="E202" s="245">
        <v>11746</v>
      </c>
      <c r="F202" s="245">
        <v>11746</v>
      </c>
      <c r="G202" s="245">
        <v>11746</v>
      </c>
      <c r="H202" s="245">
        <v>11746</v>
      </c>
      <c r="I202" s="245">
        <v>11746</v>
      </c>
      <c r="J202" s="245">
        <v>11746</v>
      </c>
      <c r="K202" s="245">
        <v>11746</v>
      </c>
      <c r="L202" s="245">
        <v>11746</v>
      </c>
      <c r="M202" s="245">
        <v>11746</v>
      </c>
      <c r="N202" s="245">
        <v>11746</v>
      </c>
      <c r="O202" s="246">
        <v>140952</v>
      </c>
      <c r="P202" s="246">
        <v>158952</v>
      </c>
      <c r="Q202" s="248">
        <v>-18000</v>
      </c>
    </row>
    <row r="203" spans="1:17" s="72" customFormat="1" thickTop="1">
      <c r="A203" s="90"/>
      <c r="B203" s="147"/>
      <c r="C203" s="81"/>
      <c r="D203" s="81"/>
      <c r="E203" s="81"/>
      <c r="F203" s="81"/>
      <c r="G203" s="81"/>
      <c r="H203" s="81"/>
      <c r="I203" s="81"/>
      <c r="J203" s="71"/>
      <c r="K203" s="71"/>
      <c r="L203" s="71"/>
      <c r="M203" s="71"/>
      <c r="N203" s="71"/>
      <c r="O203" s="162"/>
      <c r="P203" s="71"/>
      <c r="Q203" s="231">
        <v>0</v>
      </c>
    </row>
    <row r="204" spans="1:17" s="80" customFormat="1" ht="13.95" customHeight="1" thickBot="1">
      <c r="A204" s="90"/>
      <c r="B204" s="149" t="s">
        <v>245</v>
      </c>
      <c r="C204" s="173">
        <v>1403754.5735813293</v>
      </c>
      <c r="D204" s="173">
        <v>1392353.7310891254</v>
      </c>
      <c r="E204" s="173">
        <v>1414120.8198308405</v>
      </c>
      <c r="F204" s="173">
        <v>1434234.1710207805</v>
      </c>
      <c r="G204" s="173">
        <v>1448197.2351236318</v>
      </c>
      <c r="H204" s="173">
        <v>1458676.7617993224</v>
      </c>
      <c r="I204" s="173">
        <v>1446347.2486950664</v>
      </c>
      <c r="J204" s="173">
        <v>1454883.099606513</v>
      </c>
      <c r="K204" s="173">
        <v>1471739.1302503871</v>
      </c>
      <c r="L204" s="173">
        <v>1482392.8963118214</v>
      </c>
      <c r="M204" s="173">
        <v>1468085.864791641</v>
      </c>
      <c r="N204" s="173">
        <v>1441324.3928172172</v>
      </c>
      <c r="O204" s="174">
        <v>17316109.924917676</v>
      </c>
      <c r="P204" s="174">
        <v>16864231.13952883</v>
      </c>
      <c r="Q204" s="237">
        <v>451878.78538884595</v>
      </c>
    </row>
    <row r="205" spans="1:17" s="76" customFormat="1">
      <c r="A205" s="201"/>
      <c r="B205" s="150"/>
      <c r="C205" s="100"/>
      <c r="D205" s="100"/>
      <c r="E205" s="100"/>
      <c r="F205" s="100"/>
      <c r="G205" s="100"/>
      <c r="H205" s="100"/>
      <c r="I205" s="100"/>
      <c r="J205" s="77"/>
      <c r="K205" s="77"/>
      <c r="L205" s="77"/>
      <c r="M205" s="77"/>
      <c r="N205" s="77"/>
      <c r="O205" s="162"/>
      <c r="P205" s="77"/>
      <c r="Q205" s="231">
        <v>0</v>
      </c>
    </row>
    <row r="206" spans="1:17" s="80" customFormat="1" thickBot="1">
      <c r="A206" s="90"/>
      <c r="B206" s="144"/>
      <c r="C206" s="91">
        <v>30</v>
      </c>
      <c r="D206" s="91">
        <v>31</v>
      </c>
      <c r="E206" s="91">
        <v>31</v>
      </c>
      <c r="F206" s="91">
        <v>30</v>
      </c>
      <c r="G206" s="91">
        <v>31</v>
      </c>
      <c r="H206" s="91">
        <v>30</v>
      </c>
      <c r="I206" s="91">
        <v>31</v>
      </c>
      <c r="J206" s="91">
        <v>31</v>
      </c>
      <c r="K206" s="91">
        <v>28</v>
      </c>
      <c r="L206" s="91">
        <v>31</v>
      </c>
      <c r="M206" s="91">
        <v>30</v>
      </c>
      <c r="N206" s="91">
        <v>31</v>
      </c>
      <c r="O206" s="162"/>
      <c r="P206" s="81"/>
      <c r="Q206" s="231">
        <v>0</v>
      </c>
    </row>
    <row r="207" spans="1:17" s="80" customFormat="1" thickTop="1">
      <c r="A207" s="78"/>
      <c r="B207" s="144" t="s">
        <v>246</v>
      </c>
      <c r="C207" s="411" t="s">
        <v>344</v>
      </c>
      <c r="D207" s="412" t="s">
        <v>344</v>
      </c>
      <c r="E207" s="412" t="s">
        <v>344</v>
      </c>
      <c r="F207" s="412" t="s">
        <v>344</v>
      </c>
      <c r="G207" s="412" t="s">
        <v>344</v>
      </c>
      <c r="H207" s="412" t="s">
        <v>344</v>
      </c>
      <c r="I207" s="412" t="s">
        <v>344</v>
      </c>
      <c r="J207" s="412" t="s">
        <v>344</v>
      </c>
      <c r="K207" s="412" t="s">
        <v>344</v>
      </c>
      <c r="L207" s="412" t="s">
        <v>344</v>
      </c>
      <c r="M207" s="412" t="s">
        <v>344</v>
      </c>
      <c r="N207" s="412" t="s">
        <v>344</v>
      </c>
      <c r="O207" s="413" t="s">
        <v>344</v>
      </c>
      <c r="P207" s="414" t="s">
        <v>344</v>
      </c>
      <c r="Q207" s="380">
        <v>0</v>
      </c>
    </row>
    <row r="208" spans="1:17" s="80" customFormat="1" ht="13.8">
      <c r="A208" s="78"/>
      <c r="B208" s="378" t="s">
        <v>247</v>
      </c>
      <c r="C208" s="395" t="s">
        <v>344</v>
      </c>
      <c r="D208" s="396" t="s">
        <v>344</v>
      </c>
      <c r="E208" s="396" t="s">
        <v>344</v>
      </c>
      <c r="F208" s="396" t="s">
        <v>344</v>
      </c>
      <c r="G208" s="396" t="s">
        <v>344</v>
      </c>
      <c r="H208" s="396" t="s">
        <v>344</v>
      </c>
      <c r="I208" s="396" t="s">
        <v>344</v>
      </c>
      <c r="J208" s="396" t="s">
        <v>344</v>
      </c>
      <c r="K208" s="396" t="s">
        <v>344</v>
      </c>
      <c r="L208" s="396" t="s">
        <v>344</v>
      </c>
      <c r="M208" s="396" t="s">
        <v>344</v>
      </c>
      <c r="N208" s="396" t="s">
        <v>344</v>
      </c>
      <c r="O208" s="397" t="s">
        <v>344</v>
      </c>
      <c r="P208" s="398" t="s">
        <v>344</v>
      </c>
      <c r="Q208" s="375">
        <v>-85541.40000000014</v>
      </c>
    </row>
    <row r="209" spans="1:17" s="80" customFormat="1" thickBot="1">
      <c r="A209" s="78"/>
      <c r="B209" s="381" t="s">
        <v>248</v>
      </c>
      <c r="C209" s="415" t="s">
        <v>344</v>
      </c>
      <c r="D209" s="416" t="s">
        <v>344</v>
      </c>
      <c r="E209" s="416" t="s">
        <v>344</v>
      </c>
      <c r="F209" s="416" t="s">
        <v>344</v>
      </c>
      <c r="G209" s="416" t="s">
        <v>344</v>
      </c>
      <c r="H209" s="416" t="s">
        <v>344</v>
      </c>
      <c r="I209" s="416" t="s">
        <v>344</v>
      </c>
      <c r="J209" s="416" t="s">
        <v>344</v>
      </c>
      <c r="K209" s="416" t="s">
        <v>344</v>
      </c>
      <c r="L209" s="416" t="s">
        <v>344</v>
      </c>
      <c r="M209" s="416" t="s">
        <v>344</v>
      </c>
      <c r="N209" s="416" t="s">
        <v>344</v>
      </c>
      <c r="O209" s="417" t="s">
        <v>344</v>
      </c>
      <c r="P209" s="418" t="s">
        <v>344</v>
      </c>
      <c r="Q209" s="382">
        <v>-85541.40000000014</v>
      </c>
    </row>
    <row r="210" spans="1:17" s="72" customFormat="1" thickTop="1">
      <c r="A210" s="90"/>
      <c r="B210" s="142" t="s">
        <v>326</v>
      </c>
      <c r="C210" s="217"/>
      <c r="D210" s="217"/>
      <c r="E210" s="217"/>
      <c r="F210" s="217"/>
      <c r="G210" s="217"/>
      <c r="H210" s="217"/>
      <c r="I210" s="217"/>
      <c r="J210" s="217"/>
      <c r="K210" s="217"/>
      <c r="L210" s="217"/>
      <c r="M210" s="217"/>
      <c r="N210" s="217"/>
      <c r="O210" s="166"/>
      <c r="P210" s="167">
        <v>153264</v>
      </c>
      <c r="Q210" s="167">
        <v>-153264</v>
      </c>
    </row>
    <row r="211" spans="1:17" s="72" customFormat="1" ht="13.8">
      <c r="A211" s="90"/>
      <c r="B211" s="144" t="s">
        <v>327</v>
      </c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156"/>
      <c r="P211" s="159">
        <v>1692</v>
      </c>
      <c r="Q211" s="159">
        <v>-1692</v>
      </c>
    </row>
    <row r="212" spans="1:17" s="72" customFormat="1" ht="13.8">
      <c r="A212" s="90"/>
      <c r="B212" s="144" t="s">
        <v>249</v>
      </c>
      <c r="C212" s="81">
        <v>1452</v>
      </c>
      <c r="D212" s="81">
        <v>1452</v>
      </c>
      <c r="E212" s="81">
        <v>1452</v>
      </c>
      <c r="F212" s="81">
        <v>1452</v>
      </c>
      <c r="G212" s="81">
        <v>1452</v>
      </c>
      <c r="H212" s="81">
        <v>1452</v>
      </c>
      <c r="I212" s="81">
        <v>1452</v>
      </c>
      <c r="J212" s="81">
        <v>1452</v>
      </c>
      <c r="K212" s="81">
        <v>1452</v>
      </c>
      <c r="L212" s="81">
        <v>1452</v>
      </c>
      <c r="M212" s="81">
        <v>1452</v>
      </c>
      <c r="N212" s="81">
        <v>1452</v>
      </c>
      <c r="O212" s="156">
        <v>17424</v>
      </c>
      <c r="P212" s="159">
        <v>17424</v>
      </c>
      <c r="Q212" s="159">
        <v>0</v>
      </c>
    </row>
    <row r="213" spans="1:17" s="72" customFormat="1" ht="13.8">
      <c r="A213" s="90"/>
      <c r="B213" s="144" t="s">
        <v>250</v>
      </c>
      <c r="C213" s="81">
        <v>608</v>
      </c>
      <c r="D213" s="81">
        <v>608</v>
      </c>
      <c r="E213" s="81">
        <v>608</v>
      </c>
      <c r="F213" s="81">
        <v>608</v>
      </c>
      <c r="G213" s="81">
        <v>608</v>
      </c>
      <c r="H213" s="81">
        <v>608</v>
      </c>
      <c r="I213" s="81">
        <v>608</v>
      </c>
      <c r="J213" s="81">
        <v>608</v>
      </c>
      <c r="K213" s="81">
        <v>608</v>
      </c>
      <c r="L213" s="81">
        <v>608</v>
      </c>
      <c r="M213" s="81">
        <v>608</v>
      </c>
      <c r="N213" s="81">
        <v>608</v>
      </c>
      <c r="O213" s="156">
        <v>7296</v>
      </c>
      <c r="P213" s="159">
        <v>7296</v>
      </c>
      <c r="Q213" s="159">
        <v>0</v>
      </c>
    </row>
    <row r="214" spans="1:17" s="72" customFormat="1" ht="13.8">
      <c r="A214" s="90"/>
      <c r="B214" s="144" t="s">
        <v>251</v>
      </c>
      <c r="C214" s="81">
        <v>608</v>
      </c>
      <c r="D214" s="81">
        <v>608</v>
      </c>
      <c r="E214" s="81">
        <v>608</v>
      </c>
      <c r="F214" s="81">
        <v>608</v>
      </c>
      <c r="G214" s="81">
        <v>608</v>
      </c>
      <c r="H214" s="81">
        <v>608</v>
      </c>
      <c r="I214" s="81">
        <v>608</v>
      </c>
      <c r="J214" s="81">
        <v>608</v>
      </c>
      <c r="K214" s="81">
        <v>608</v>
      </c>
      <c r="L214" s="81">
        <v>608</v>
      </c>
      <c r="M214" s="81">
        <v>608</v>
      </c>
      <c r="N214" s="81">
        <v>608</v>
      </c>
      <c r="O214" s="156">
        <v>7296</v>
      </c>
      <c r="P214" s="159">
        <v>7296</v>
      </c>
      <c r="Q214" s="159">
        <v>0</v>
      </c>
    </row>
    <row r="215" spans="1:17" s="72" customFormat="1" ht="13.8">
      <c r="A215" s="90"/>
      <c r="B215" s="144" t="s">
        <v>252</v>
      </c>
      <c r="C215" s="81">
        <v>3507</v>
      </c>
      <c r="D215" s="81">
        <v>3507</v>
      </c>
      <c r="E215" s="81">
        <v>3507</v>
      </c>
      <c r="F215" s="81">
        <v>3507</v>
      </c>
      <c r="G215" s="81">
        <v>3507</v>
      </c>
      <c r="H215" s="81">
        <v>3507</v>
      </c>
      <c r="I215" s="81">
        <v>3507</v>
      </c>
      <c r="J215" s="81">
        <v>3507</v>
      </c>
      <c r="K215" s="81">
        <v>3507</v>
      </c>
      <c r="L215" s="81">
        <v>3507</v>
      </c>
      <c r="M215" s="81">
        <v>3507</v>
      </c>
      <c r="N215" s="81">
        <v>3507</v>
      </c>
      <c r="O215" s="156">
        <v>42084</v>
      </c>
      <c r="P215" s="159">
        <v>6384</v>
      </c>
      <c r="Q215" s="159">
        <v>35700</v>
      </c>
    </row>
    <row r="216" spans="1:17" s="72" customFormat="1" ht="13.8">
      <c r="A216" s="90"/>
      <c r="B216" s="144" t="s">
        <v>253</v>
      </c>
      <c r="C216" s="81">
        <v>765</v>
      </c>
      <c r="D216" s="81">
        <v>765</v>
      </c>
      <c r="E216" s="81">
        <v>765</v>
      </c>
      <c r="F216" s="81">
        <v>765</v>
      </c>
      <c r="G216" s="81">
        <v>765</v>
      </c>
      <c r="H216" s="81">
        <v>765</v>
      </c>
      <c r="I216" s="81">
        <v>765</v>
      </c>
      <c r="J216" s="81">
        <v>765</v>
      </c>
      <c r="K216" s="81">
        <v>765</v>
      </c>
      <c r="L216" s="81">
        <v>765</v>
      </c>
      <c r="M216" s="81">
        <v>765</v>
      </c>
      <c r="N216" s="81">
        <v>765</v>
      </c>
      <c r="O216" s="156">
        <v>9180</v>
      </c>
      <c r="P216" s="159">
        <v>17424</v>
      </c>
      <c r="Q216" s="159">
        <v>-8244</v>
      </c>
    </row>
    <row r="217" spans="1:17" s="72" customFormat="1" ht="13.8">
      <c r="A217" s="90"/>
      <c r="B217" s="144" t="s">
        <v>254</v>
      </c>
      <c r="C217" s="81">
        <v>1649</v>
      </c>
      <c r="D217" s="81">
        <v>1649</v>
      </c>
      <c r="E217" s="81">
        <v>1649</v>
      </c>
      <c r="F217" s="81">
        <v>1649</v>
      </c>
      <c r="G217" s="81">
        <v>1649</v>
      </c>
      <c r="H217" s="81">
        <v>1649</v>
      </c>
      <c r="I217" s="81">
        <v>1649</v>
      </c>
      <c r="J217" s="81">
        <v>1649</v>
      </c>
      <c r="K217" s="81">
        <v>1649</v>
      </c>
      <c r="L217" s="81">
        <v>1649</v>
      </c>
      <c r="M217" s="81">
        <v>1649</v>
      </c>
      <c r="N217" s="81">
        <v>1649</v>
      </c>
      <c r="O217" s="156">
        <v>19788</v>
      </c>
      <c r="P217" s="159">
        <v>19788</v>
      </c>
      <c r="Q217" s="159">
        <v>0</v>
      </c>
    </row>
    <row r="218" spans="1:17" s="72" customFormat="1" ht="13.8">
      <c r="A218" s="90"/>
      <c r="B218" s="144" t="s">
        <v>255</v>
      </c>
      <c r="C218" s="81">
        <v>754</v>
      </c>
      <c r="D218" s="81">
        <v>754</v>
      </c>
      <c r="E218" s="81">
        <v>754</v>
      </c>
      <c r="F218" s="81">
        <v>754</v>
      </c>
      <c r="G218" s="81">
        <v>754</v>
      </c>
      <c r="H218" s="81">
        <v>754</v>
      </c>
      <c r="I218" s="81">
        <v>754</v>
      </c>
      <c r="J218" s="81">
        <v>754</v>
      </c>
      <c r="K218" s="81">
        <v>754</v>
      </c>
      <c r="L218" s="81">
        <v>754</v>
      </c>
      <c r="M218" s="81">
        <v>754</v>
      </c>
      <c r="N218" s="81">
        <v>754</v>
      </c>
      <c r="O218" s="156">
        <v>9048</v>
      </c>
      <c r="P218" s="159">
        <v>9048</v>
      </c>
      <c r="Q218" s="159">
        <v>0</v>
      </c>
    </row>
    <row r="219" spans="1:17" s="72" customFormat="1" ht="13.8">
      <c r="A219" s="90"/>
      <c r="B219" s="144" t="s">
        <v>252</v>
      </c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156"/>
      <c r="P219" s="159">
        <v>6384</v>
      </c>
      <c r="Q219" s="159">
        <v>-6384</v>
      </c>
    </row>
    <row r="220" spans="1:17" s="72" customFormat="1" ht="13.8">
      <c r="A220" s="90"/>
      <c r="B220" s="144" t="s">
        <v>256</v>
      </c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156"/>
      <c r="P220" s="159">
        <v>792</v>
      </c>
      <c r="Q220" s="159">
        <v>-792</v>
      </c>
    </row>
    <row r="221" spans="1:17" s="72" customFormat="1" ht="13.8">
      <c r="A221" s="90"/>
      <c r="B221" s="144" t="s">
        <v>257</v>
      </c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156"/>
      <c r="P221" s="159">
        <v>7296</v>
      </c>
      <c r="Q221" s="159">
        <v>-7296</v>
      </c>
    </row>
    <row r="222" spans="1:17" s="72" customFormat="1" ht="13.8">
      <c r="A222" s="90"/>
      <c r="B222" s="144" t="s">
        <v>258</v>
      </c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156"/>
      <c r="P222" s="159">
        <v>5712</v>
      </c>
      <c r="Q222" s="159">
        <v>-5712</v>
      </c>
    </row>
    <row r="223" spans="1:17" s="72" customFormat="1" ht="13.8">
      <c r="A223" s="78"/>
      <c r="B223" s="154" t="s">
        <v>259</v>
      </c>
      <c r="C223" s="141">
        <v>101600</v>
      </c>
      <c r="D223" s="141">
        <v>101600</v>
      </c>
      <c r="E223" s="141">
        <v>101600</v>
      </c>
      <c r="F223" s="141">
        <v>101600</v>
      </c>
      <c r="G223" s="141">
        <v>101600</v>
      </c>
      <c r="H223" s="141">
        <v>101600</v>
      </c>
      <c r="I223" s="141">
        <v>101600</v>
      </c>
      <c r="J223" s="141">
        <v>106680</v>
      </c>
      <c r="K223" s="141">
        <v>106680</v>
      </c>
      <c r="L223" s="141">
        <v>106680</v>
      </c>
      <c r="M223" s="141">
        <v>106680</v>
      </c>
      <c r="N223" s="141">
        <v>106680</v>
      </c>
      <c r="O223" s="156">
        <v>1244600</v>
      </c>
      <c r="P223" s="162">
        <v>1171200</v>
      </c>
      <c r="Q223" s="163">
        <v>73400</v>
      </c>
    </row>
    <row r="224" spans="1:17" s="80" customFormat="1" ht="16.2" thickBot="1">
      <c r="A224" s="78"/>
      <c r="B224" s="149" t="s">
        <v>332</v>
      </c>
      <c r="C224" s="173">
        <v>110943</v>
      </c>
      <c r="D224" s="173">
        <v>110943</v>
      </c>
      <c r="E224" s="173">
        <v>110943</v>
      </c>
      <c r="F224" s="173">
        <v>110943</v>
      </c>
      <c r="G224" s="173">
        <v>110943</v>
      </c>
      <c r="H224" s="173">
        <v>110943</v>
      </c>
      <c r="I224" s="173">
        <v>110943</v>
      </c>
      <c r="J224" s="173">
        <v>116023</v>
      </c>
      <c r="K224" s="173">
        <v>116023</v>
      </c>
      <c r="L224" s="173">
        <v>116023</v>
      </c>
      <c r="M224" s="173">
        <v>116023</v>
      </c>
      <c r="N224" s="173">
        <v>116023</v>
      </c>
      <c r="O224" s="249">
        <v>1356716</v>
      </c>
      <c r="P224" s="174">
        <v>1431000</v>
      </c>
      <c r="Q224" s="174">
        <v>-74284</v>
      </c>
    </row>
    <row r="225" spans="1:17" s="80" customFormat="1" ht="16.2" thickBot="1">
      <c r="A225" s="78"/>
      <c r="B225" s="149"/>
      <c r="C225" s="223"/>
      <c r="D225" s="223"/>
      <c r="E225" s="223"/>
      <c r="F225" s="223"/>
      <c r="G225" s="223"/>
      <c r="H225" s="223"/>
      <c r="I225" s="223"/>
      <c r="J225" s="223"/>
      <c r="K225" s="223"/>
      <c r="L225" s="223"/>
      <c r="M225" s="223"/>
      <c r="N225" s="223"/>
      <c r="O225" s="223"/>
      <c r="P225" s="223"/>
      <c r="Q225" s="238"/>
    </row>
    <row r="226" spans="1:17" s="80" customFormat="1" ht="16.2" thickBot="1">
      <c r="A226" s="78"/>
      <c r="B226" s="149" t="s">
        <v>260</v>
      </c>
      <c r="C226" s="173">
        <v>74874.072083333333</v>
      </c>
      <c r="D226" s="173">
        <v>74874.072083333333</v>
      </c>
      <c r="E226" s="173">
        <v>74874.072083333333</v>
      </c>
      <c r="F226" s="173">
        <v>74874.072083333333</v>
      </c>
      <c r="G226" s="173">
        <v>74874.072083333333</v>
      </c>
      <c r="H226" s="173">
        <v>74874.072083333333</v>
      </c>
      <c r="I226" s="173">
        <v>74874.072083333333</v>
      </c>
      <c r="J226" s="173">
        <v>74874.072083333333</v>
      </c>
      <c r="K226" s="173">
        <v>74874.072083333333</v>
      </c>
      <c r="L226" s="173">
        <v>74874.072083333333</v>
      </c>
      <c r="M226" s="173">
        <v>74874.072083333333</v>
      </c>
      <c r="N226" s="173">
        <v>74874.072083333333</v>
      </c>
      <c r="O226" s="194">
        <v>898488.86499999976</v>
      </c>
      <c r="P226" s="194">
        <v>77985.286249999976</v>
      </c>
      <c r="Q226" s="194">
        <v>820503.57874999975</v>
      </c>
    </row>
    <row r="227" spans="1:17" s="80" customFormat="1" ht="15.6">
      <c r="A227" s="78"/>
      <c r="B227" s="149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39"/>
      <c r="P227" s="243"/>
      <c r="Q227" s="240"/>
    </row>
    <row r="228" spans="1:17" s="80" customFormat="1" ht="16.2" thickBot="1">
      <c r="A228" s="78"/>
      <c r="B228" s="149" t="s">
        <v>261</v>
      </c>
      <c r="C228" s="173">
        <v>6495.4483750000009</v>
      </c>
      <c r="D228" s="173">
        <v>6495.4483750000009</v>
      </c>
      <c r="E228" s="173">
        <v>6495.4483750000009</v>
      </c>
      <c r="F228" s="173">
        <v>6495.4483750000009</v>
      </c>
      <c r="G228" s="173">
        <v>6495.4483750000009</v>
      </c>
      <c r="H228" s="173">
        <v>6495.4483750000009</v>
      </c>
      <c r="I228" s="173">
        <v>6495.4483750000009</v>
      </c>
      <c r="J228" s="173">
        <v>6495.4483750000009</v>
      </c>
      <c r="K228" s="173">
        <v>6495.4483750000009</v>
      </c>
      <c r="L228" s="173">
        <v>6495.4483750000009</v>
      </c>
      <c r="M228" s="173">
        <v>6495.4483750000009</v>
      </c>
      <c r="N228" s="173">
        <v>6495.4483750000009</v>
      </c>
      <c r="O228" s="174">
        <v>77945.380500000014</v>
      </c>
      <c r="P228" s="174">
        <v>0</v>
      </c>
      <c r="Q228" s="174">
        <v>77945.380500000014</v>
      </c>
    </row>
    <row r="229" spans="1:17" s="80" customFormat="1" ht="16.2" thickBot="1">
      <c r="A229" s="93"/>
      <c r="B229" s="149" t="s">
        <v>277</v>
      </c>
      <c r="C229" s="173">
        <v>2285.02</v>
      </c>
      <c r="D229" s="173">
        <v>2285.02</v>
      </c>
      <c r="E229" s="173">
        <v>2285.02</v>
      </c>
      <c r="F229" s="173">
        <v>2285.02</v>
      </c>
      <c r="G229" s="173">
        <v>2285.02</v>
      </c>
      <c r="H229" s="173">
        <v>2285.02</v>
      </c>
      <c r="I229" s="173">
        <v>2285.02</v>
      </c>
      <c r="J229" s="173">
        <v>2285.02</v>
      </c>
      <c r="K229" s="173">
        <v>2285.02</v>
      </c>
      <c r="L229" s="173">
        <v>2285.02</v>
      </c>
      <c r="M229" s="173">
        <v>2285.02</v>
      </c>
      <c r="N229" s="173">
        <v>2285.02</v>
      </c>
      <c r="O229" s="174">
        <v>27420.240000000002</v>
      </c>
      <c r="P229" s="174">
        <v>0</v>
      </c>
      <c r="Q229" s="174">
        <v>27420.240000000002</v>
      </c>
    </row>
    <row r="230" spans="1:17" s="80" customFormat="1" ht="16.2" thickBot="1">
      <c r="A230" s="93"/>
      <c r="B230" s="149" t="s">
        <v>262</v>
      </c>
      <c r="C230" s="173">
        <v>60606.818181818184</v>
      </c>
      <c r="D230" s="173">
        <v>60606.818181818184</v>
      </c>
      <c r="E230" s="173">
        <v>60606.818181818184</v>
      </c>
      <c r="F230" s="173">
        <v>60606.818181818184</v>
      </c>
      <c r="G230" s="173">
        <v>60606.818181818184</v>
      </c>
      <c r="H230" s="173">
        <v>60606.818181818184</v>
      </c>
      <c r="I230" s="173">
        <v>60606.818181818184</v>
      </c>
      <c r="J230" s="173">
        <v>60606.818181818184</v>
      </c>
      <c r="K230" s="173">
        <v>60606.818181818184</v>
      </c>
      <c r="L230" s="173">
        <v>60606.818181818184</v>
      </c>
      <c r="M230" s="173">
        <v>60606.818181818184</v>
      </c>
      <c r="N230" s="173">
        <v>60606.818181818184</v>
      </c>
      <c r="O230" s="174">
        <v>727281.81818181835</v>
      </c>
      <c r="P230" s="174">
        <v>0</v>
      </c>
      <c r="Q230" s="174">
        <v>727281.81818181835</v>
      </c>
    </row>
    <row r="231" spans="1:17" s="80" customFormat="1" ht="15.6">
      <c r="A231" s="93"/>
      <c r="B231" s="149"/>
      <c r="C231" s="223"/>
      <c r="D231" s="223"/>
      <c r="E231" s="223"/>
      <c r="F231" s="223"/>
      <c r="G231" s="223"/>
      <c r="H231" s="223"/>
      <c r="I231" s="223"/>
      <c r="J231" s="223"/>
      <c r="K231" s="223"/>
      <c r="L231" s="223"/>
      <c r="M231" s="223"/>
      <c r="N231" s="223"/>
      <c r="O231" s="241"/>
      <c r="P231" s="244"/>
      <c r="Q231" s="242"/>
    </row>
    <row r="232" spans="1:17" s="80" customFormat="1" ht="16.2" thickBot="1">
      <c r="A232" s="93"/>
      <c r="B232" s="149" t="s">
        <v>321</v>
      </c>
      <c r="C232" s="173">
        <v>5316.333333333333</v>
      </c>
      <c r="D232" s="173">
        <v>5316.333333333333</v>
      </c>
      <c r="E232" s="173">
        <v>5316.333333333333</v>
      </c>
      <c r="F232" s="173">
        <v>5316.333333333333</v>
      </c>
      <c r="G232" s="173">
        <v>5316.333333333333</v>
      </c>
      <c r="H232" s="173">
        <v>5316.333333333333</v>
      </c>
      <c r="I232" s="173">
        <v>5316.333333333333</v>
      </c>
      <c r="J232" s="173">
        <v>5316.333333333333</v>
      </c>
      <c r="K232" s="173">
        <v>5316.333333333333</v>
      </c>
      <c r="L232" s="173">
        <v>5316.333333333333</v>
      </c>
      <c r="M232" s="173">
        <v>5316.333333333333</v>
      </c>
      <c r="N232" s="173">
        <v>5316.333333333333</v>
      </c>
      <c r="O232" s="174">
        <v>63796.000000000007</v>
      </c>
      <c r="P232" s="174">
        <v>0</v>
      </c>
      <c r="Q232" s="174">
        <v>63796.000000000007</v>
      </c>
    </row>
    <row r="233" spans="1:17" s="80" customFormat="1" ht="15.6">
      <c r="A233" s="93"/>
      <c r="B233" s="202"/>
      <c r="C233" s="171"/>
      <c r="D233" s="171"/>
      <c r="E233" s="171"/>
      <c r="F233" s="171"/>
      <c r="G233" s="171"/>
      <c r="H233" s="171"/>
      <c r="I233" s="171"/>
      <c r="J233" s="171"/>
      <c r="K233" s="171"/>
      <c r="L233" s="171"/>
      <c r="M233" s="171"/>
      <c r="N233" s="171"/>
      <c r="O233" s="171"/>
      <c r="P233" s="171"/>
      <c r="Q233" s="218"/>
    </row>
    <row r="234" spans="1:17" s="80" customFormat="1" ht="15.6">
      <c r="A234" s="93"/>
      <c r="B234" s="199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</row>
    <row r="235" spans="1:17" s="68" customFormat="1" ht="16.2" thickBot="1">
      <c r="A235" s="65"/>
      <c r="B235" s="140" t="s">
        <v>263</v>
      </c>
      <c r="C235" s="94"/>
      <c r="D235" s="94"/>
      <c r="E235" s="94"/>
      <c r="F235" s="94"/>
      <c r="G235" s="94"/>
      <c r="H235" s="94"/>
      <c r="I235" s="94"/>
      <c r="J235" s="65"/>
      <c r="K235" s="65"/>
      <c r="L235" s="65"/>
      <c r="M235" s="65"/>
      <c r="N235" s="65"/>
      <c r="O235" s="65"/>
      <c r="P235" s="65"/>
      <c r="Q235" s="65"/>
    </row>
    <row r="236" spans="1:17" s="72" customFormat="1" ht="13.8">
      <c r="A236" s="78"/>
      <c r="B236" s="142" t="s">
        <v>264</v>
      </c>
      <c r="C236" s="217">
        <v>4273499.9999999991</v>
      </c>
      <c r="D236" s="217">
        <v>4273499.9999999991</v>
      </c>
      <c r="E236" s="217">
        <v>4273499.9999999991</v>
      </c>
      <c r="F236" s="217">
        <v>4273499.9999999991</v>
      </c>
      <c r="G236" s="217">
        <v>4386690</v>
      </c>
      <c r="H236" s="217">
        <v>4386690</v>
      </c>
      <c r="I236" s="217">
        <v>4386690</v>
      </c>
      <c r="J236" s="217">
        <v>4386690</v>
      </c>
      <c r="K236" s="217">
        <v>4386690</v>
      </c>
      <c r="L236" s="217">
        <v>4386690</v>
      </c>
      <c r="M236" s="217">
        <v>4386690</v>
      </c>
      <c r="N236" s="217">
        <v>4386690</v>
      </c>
      <c r="O236" s="167">
        <v>52187520</v>
      </c>
      <c r="P236" s="166">
        <v>46176000</v>
      </c>
      <c r="Q236" s="167">
        <v>6011520</v>
      </c>
    </row>
    <row r="237" spans="1:17" s="72" customFormat="1" ht="13.8">
      <c r="A237" s="78"/>
      <c r="B237" s="144" t="s">
        <v>265</v>
      </c>
      <c r="C237" s="81">
        <v>1518635</v>
      </c>
      <c r="D237" s="81">
        <v>1520363</v>
      </c>
      <c r="E237" s="81">
        <v>1520363</v>
      </c>
      <c r="F237" s="81">
        <v>1520363</v>
      </c>
      <c r="G237" s="81">
        <v>1558583</v>
      </c>
      <c r="H237" s="81">
        <v>1558583</v>
      </c>
      <c r="I237" s="81">
        <v>1558583</v>
      </c>
      <c r="J237" s="81">
        <v>1558583</v>
      </c>
      <c r="K237" s="81">
        <v>1558583</v>
      </c>
      <c r="L237" s="81">
        <v>1558583</v>
      </c>
      <c r="M237" s="81">
        <v>1558583</v>
      </c>
      <c r="N237" s="81">
        <v>1558583</v>
      </c>
      <c r="O237" s="159">
        <v>18548388</v>
      </c>
      <c r="P237" s="156">
        <v>17585786.378124822</v>
      </c>
      <c r="Q237" s="159">
        <v>962601.62187517807</v>
      </c>
    </row>
    <row r="238" spans="1:17" s="72" customFormat="1" ht="13.8">
      <c r="A238" s="78"/>
      <c r="B238" s="144" t="s">
        <v>337</v>
      </c>
      <c r="C238" s="81">
        <v>2714352</v>
      </c>
      <c r="D238" s="81">
        <v>2714352</v>
      </c>
      <c r="E238" s="81">
        <v>2714352</v>
      </c>
      <c r="F238" s="81">
        <v>2714352</v>
      </c>
      <c r="G238" s="81">
        <v>2776239</v>
      </c>
      <c r="H238" s="81">
        <v>2776239</v>
      </c>
      <c r="I238" s="81">
        <v>2776239</v>
      </c>
      <c r="J238" s="81">
        <v>2776239</v>
      </c>
      <c r="K238" s="81">
        <v>2776239</v>
      </c>
      <c r="L238" s="81">
        <v>2776239</v>
      </c>
      <c r="M238" s="81">
        <v>2776239</v>
      </c>
      <c r="N238" s="81">
        <v>2776239</v>
      </c>
      <c r="O238" s="159">
        <v>33067320</v>
      </c>
      <c r="P238" s="156">
        <v>33337392</v>
      </c>
      <c r="Q238" s="159">
        <v>-270072</v>
      </c>
    </row>
    <row r="239" spans="1:17" s="72" customFormat="1" ht="13.8">
      <c r="A239" s="78"/>
      <c r="B239" s="144" t="s">
        <v>266</v>
      </c>
      <c r="C239" s="81">
        <v>1403754.5735813293</v>
      </c>
      <c r="D239" s="81">
        <v>1392353.7310891254</v>
      </c>
      <c r="E239" s="81">
        <v>1414120.8198308405</v>
      </c>
      <c r="F239" s="81">
        <v>1434234.1710207805</v>
      </c>
      <c r="G239" s="81">
        <v>1448197.2351236318</v>
      </c>
      <c r="H239" s="81">
        <v>1458676.7617993224</v>
      </c>
      <c r="I239" s="81">
        <v>1446347.2486950664</v>
      </c>
      <c r="J239" s="81">
        <v>1454883.099606513</v>
      </c>
      <c r="K239" s="81">
        <v>1471739.1302503871</v>
      </c>
      <c r="L239" s="81">
        <v>1482392.8963118214</v>
      </c>
      <c r="M239" s="81">
        <v>1468085.864791641</v>
      </c>
      <c r="N239" s="81">
        <v>1441324.3928172172</v>
      </c>
      <c r="O239" s="159">
        <v>17316109.924917676</v>
      </c>
      <c r="P239" s="156">
        <v>16864231.13952883</v>
      </c>
      <c r="Q239" s="159">
        <v>451878.78538884595</v>
      </c>
    </row>
    <row r="240" spans="1:17" s="72" customFormat="1" ht="13.8">
      <c r="A240" s="78"/>
      <c r="B240" s="144" t="s">
        <v>267</v>
      </c>
      <c r="C240" s="71">
        <v>66225.599999999991</v>
      </c>
      <c r="D240" s="71">
        <v>68433.119999999995</v>
      </c>
      <c r="E240" s="71">
        <v>68433.119999999995</v>
      </c>
      <c r="F240" s="71">
        <v>66225.599999999991</v>
      </c>
      <c r="G240" s="71">
        <v>68433.119999999995</v>
      </c>
      <c r="H240" s="71">
        <v>66225.599999999991</v>
      </c>
      <c r="I240" s="71">
        <v>68433.119999999995</v>
      </c>
      <c r="J240" s="71">
        <v>68433.119999999995</v>
      </c>
      <c r="K240" s="71">
        <v>61810.55999999999</v>
      </c>
      <c r="L240" s="71">
        <v>68433.119999999995</v>
      </c>
      <c r="M240" s="71">
        <v>66225.599999999991</v>
      </c>
      <c r="N240" s="71">
        <v>68433.119999999995</v>
      </c>
      <c r="O240" s="159">
        <v>805744.79999999981</v>
      </c>
      <c r="P240" s="156">
        <v>891286.2</v>
      </c>
      <c r="Q240" s="159">
        <v>-85541.40000000014</v>
      </c>
    </row>
    <row r="241" spans="1:19" s="72" customFormat="1" ht="13.8">
      <c r="A241" s="78"/>
      <c r="B241" s="144" t="s">
        <v>268</v>
      </c>
      <c r="C241" s="81">
        <v>110943</v>
      </c>
      <c r="D241" s="81">
        <v>110943</v>
      </c>
      <c r="E241" s="81">
        <v>110943</v>
      </c>
      <c r="F241" s="81">
        <v>110943</v>
      </c>
      <c r="G241" s="81">
        <v>110943</v>
      </c>
      <c r="H241" s="81">
        <v>110943</v>
      </c>
      <c r="I241" s="81">
        <v>110943</v>
      </c>
      <c r="J241" s="81">
        <v>116023</v>
      </c>
      <c r="K241" s="81">
        <v>116023</v>
      </c>
      <c r="L241" s="81">
        <v>116023</v>
      </c>
      <c r="M241" s="81">
        <v>116023</v>
      </c>
      <c r="N241" s="81">
        <v>116023</v>
      </c>
      <c r="O241" s="159">
        <v>1356716</v>
      </c>
      <c r="P241" s="156">
        <v>1431000</v>
      </c>
      <c r="Q241" s="159">
        <v>-74284</v>
      </c>
    </row>
    <row r="242" spans="1:19" s="72" customFormat="1" ht="13.8">
      <c r="A242" s="78"/>
      <c r="B242" s="144" t="s">
        <v>269</v>
      </c>
      <c r="C242" s="81">
        <v>74874.072083333333</v>
      </c>
      <c r="D242" s="81">
        <v>74874.072083333333</v>
      </c>
      <c r="E242" s="81">
        <v>74874.072083333333</v>
      </c>
      <c r="F242" s="81">
        <v>74874.072083333333</v>
      </c>
      <c r="G242" s="81">
        <v>74874.072083333333</v>
      </c>
      <c r="H242" s="81">
        <v>74874.072083333333</v>
      </c>
      <c r="I242" s="81">
        <v>74874.072083333333</v>
      </c>
      <c r="J242" s="81">
        <v>74874.072083333333</v>
      </c>
      <c r="K242" s="81">
        <v>74874.072083333333</v>
      </c>
      <c r="L242" s="81">
        <v>74874.072083333333</v>
      </c>
      <c r="M242" s="81">
        <v>74874.072083333333</v>
      </c>
      <c r="N242" s="81">
        <v>74874.072083333333</v>
      </c>
      <c r="O242" s="159">
        <v>898488.86499999976</v>
      </c>
      <c r="P242" s="156">
        <v>77985.286249999976</v>
      </c>
      <c r="Q242" s="159">
        <v>820503.57874999975</v>
      </c>
    </row>
    <row r="243" spans="1:19" s="72" customFormat="1" ht="13.8">
      <c r="A243" s="78"/>
      <c r="B243" s="144" t="s">
        <v>270</v>
      </c>
      <c r="C243" s="81">
        <v>6495.4483750000009</v>
      </c>
      <c r="D243" s="81">
        <v>6495.4483750000009</v>
      </c>
      <c r="E243" s="81">
        <v>6495.4483750000009</v>
      </c>
      <c r="F243" s="81">
        <v>6495.4483750000009</v>
      </c>
      <c r="G243" s="81">
        <v>6495.4483750000009</v>
      </c>
      <c r="H243" s="81">
        <v>6495.4483750000009</v>
      </c>
      <c r="I243" s="81">
        <v>6495.4483750000009</v>
      </c>
      <c r="J243" s="81">
        <v>6495.4483750000009</v>
      </c>
      <c r="K243" s="81">
        <v>6495.4483750000009</v>
      </c>
      <c r="L243" s="81">
        <v>6495.4483750000009</v>
      </c>
      <c r="M243" s="81">
        <v>6495.4483750000009</v>
      </c>
      <c r="N243" s="81">
        <v>6495.4483750000009</v>
      </c>
      <c r="O243" s="159">
        <v>77945.380500000014</v>
      </c>
      <c r="P243" s="156">
        <v>0</v>
      </c>
      <c r="Q243" s="159">
        <v>77945.380500000014</v>
      </c>
    </row>
    <row r="244" spans="1:19" s="72" customFormat="1" ht="13.8">
      <c r="A244" s="78"/>
      <c r="B244" s="144" t="s">
        <v>271</v>
      </c>
      <c r="C244" s="81">
        <v>60606.818181818184</v>
      </c>
      <c r="D244" s="81">
        <v>60606.818181818184</v>
      </c>
      <c r="E244" s="81">
        <v>60606.818181818184</v>
      </c>
      <c r="F244" s="81">
        <v>60606.818181818184</v>
      </c>
      <c r="G244" s="81">
        <v>60606.818181818184</v>
      </c>
      <c r="H244" s="81">
        <v>60606.818181818184</v>
      </c>
      <c r="I244" s="81">
        <v>60606.818181818184</v>
      </c>
      <c r="J244" s="81">
        <v>60606.818181818184</v>
      </c>
      <c r="K244" s="81">
        <v>60606.818181818184</v>
      </c>
      <c r="L244" s="81">
        <v>60606.818181818184</v>
      </c>
      <c r="M244" s="81">
        <v>60606.818181818184</v>
      </c>
      <c r="N244" s="81">
        <v>60606.818181818184</v>
      </c>
      <c r="O244" s="159">
        <v>727281.81818181835</v>
      </c>
      <c r="P244" s="156">
        <v>0</v>
      </c>
      <c r="Q244" s="159">
        <v>727281.81818181835</v>
      </c>
    </row>
    <row r="245" spans="1:19" s="72" customFormat="1" ht="13.8">
      <c r="A245" s="78"/>
      <c r="B245" s="144" t="s">
        <v>272</v>
      </c>
      <c r="C245" s="81">
        <v>2285.02</v>
      </c>
      <c r="D245" s="81">
        <v>2285.02</v>
      </c>
      <c r="E245" s="81">
        <v>2285.02</v>
      </c>
      <c r="F245" s="81">
        <v>2285.02</v>
      </c>
      <c r="G245" s="81">
        <v>2285.02</v>
      </c>
      <c r="H245" s="81">
        <v>2285.02</v>
      </c>
      <c r="I245" s="81">
        <v>2285.02</v>
      </c>
      <c r="J245" s="81">
        <v>2285.02</v>
      </c>
      <c r="K245" s="81">
        <v>2285.02</v>
      </c>
      <c r="L245" s="81">
        <v>2285.02</v>
      </c>
      <c r="M245" s="81">
        <v>2285.02</v>
      </c>
      <c r="N245" s="81">
        <v>2285.02</v>
      </c>
      <c r="O245" s="159">
        <v>27420.240000000002</v>
      </c>
      <c r="P245" s="156">
        <v>0</v>
      </c>
      <c r="Q245" s="159">
        <v>27420.240000000002</v>
      </c>
    </row>
    <row r="246" spans="1:19" s="72" customFormat="1" ht="13.8">
      <c r="A246" s="78"/>
      <c r="B246" s="154" t="s">
        <v>322</v>
      </c>
      <c r="C246" s="141">
        <v>5316.333333333333</v>
      </c>
      <c r="D246" s="71">
        <v>5316.333333333333</v>
      </c>
      <c r="E246" s="71">
        <v>5316.333333333333</v>
      </c>
      <c r="F246" s="71">
        <v>5316.333333333333</v>
      </c>
      <c r="G246" s="71">
        <v>5316.333333333333</v>
      </c>
      <c r="H246" s="71">
        <v>5316.333333333333</v>
      </c>
      <c r="I246" s="71">
        <v>5316.333333333333</v>
      </c>
      <c r="J246" s="71">
        <v>5316.333333333333</v>
      </c>
      <c r="K246" s="71">
        <v>5316.333333333333</v>
      </c>
      <c r="L246" s="71">
        <v>5316.333333333333</v>
      </c>
      <c r="M246" s="71">
        <v>5316.333333333333</v>
      </c>
      <c r="N246" s="71">
        <v>5316.333333333333</v>
      </c>
      <c r="O246" s="159">
        <v>63796.000000000007</v>
      </c>
      <c r="P246" s="156">
        <v>0</v>
      </c>
      <c r="Q246" s="159">
        <v>63796.000000000007</v>
      </c>
    </row>
    <row r="247" spans="1:19" s="95" customFormat="1" ht="15.6">
      <c r="A247" s="78"/>
      <c r="B247" s="146" t="s">
        <v>336</v>
      </c>
      <c r="C247" s="203">
        <v>10236987.865554813</v>
      </c>
      <c r="D247" s="204">
        <v>10229522.543062611</v>
      </c>
      <c r="E247" s="204">
        <v>10251289.631804325</v>
      </c>
      <c r="F247" s="204">
        <v>10269195.462994264</v>
      </c>
      <c r="G247" s="204">
        <v>10498663.047097117</v>
      </c>
      <c r="H247" s="204">
        <v>10506935.053772807</v>
      </c>
      <c r="I247" s="204">
        <v>10496813.06066855</v>
      </c>
      <c r="J247" s="204">
        <v>10510428.911579998</v>
      </c>
      <c r="K247" s="204">
        <v>10520662.382223872</v>
      </c>
      <c r="L247" s="204">
        <v>10537938.708285306</v>
      </c>
      <c r="M247" s="204">
        <v>10521424.156765126</v>
      </c>
      <c r="N247" s="204">
        <v>10496870.204790702</v>
      </c>
      <c r="O247" s="205">
        <v>125076731.02859949</v>
      </c>
      <c r="P247" s="206">
        <v>116363681.00390364</v>
      </c>
      <c r="Q247" s="206">
        <v>8713050.0246958416</v>
      </c>
      <c r="S247" s="83"/>
    </row>
    <row r="248" spans="1:19">
      <c r="A248" s="134"/>
      <c r="B248" s="145" t="s">
        <v>273</v>
      </c>
      <c r="C248" s="71">
        <v>453009.08579602622</v>
      </c>
      <c r="D248" s="71">
        <v>464334.31294092681</v>
      </c>
      <c r="E248" s="71">
        <v>464334.31294092681</v>
      </c>
      <c r="F248" s="71">
        <v>464334.31294092681</v>
      </c>
      <c r="G248" s="71">
        <v>464334.31294092681</v>
      </c>
      <c r="H248" s="71">
        <v>464334.31294092681</v>
      </c>
      <c r="I248" s="71">
        <v>464334.31294092681</v>
      </c>
      <c r="J248" s="71">
        <v>464334.31294092681</v>
      </c>
      <c r="K248" s="71">
        <v>464334.31294092681</v>
      </c>
      <c r="L248" s="71">
        <v>464334.31294092681</v>
      </c>
      <c r="M248" s="71">
        <v>464334.31294092681</v>
      </c>
      <c r="N248" s="71">
        <v>464334.31294092681</v>
      </c>
      <c r="O248" s="159">
        <v>5560686.5281462222</v>
      </c>
      <c r="P248" s="159">
        <v>5054773.0970654599</v>
      </c>
      <c r="Q248" s="159">
        <v>505913.4310807623</v>
      </c>
    </row>
    <row r="249" spans="1:19">
      <c r="A249" s="134"/>
      <c r="B249" s="146" t="s">
        <v>330</v>
      </c>
      <c r="C249" s="141">
        <v>-166575.5</v>
      </c>
      <c r="D249" s="141">
        <v>-214381.5</v>
      </c>
      <c r="E249" s="141">
        <v>-189776</v>
      </c>
      <c r="F249" s="141">
        <v>-78275</v>
      </c>
      <c r="G249" s="141">
        <v>-37502</v>
      </c>
      <c r="H249" s="141">
        <v>-89835</v>
      </c>
      <c r="I249" s="141">
        <v>-373554.5</v>
      </c>
      <c r="J249" s="141">
        <v>-288869.5</v>
      </c>
      <c r="K249" s="141">
        <v>-350023.5</v>
      </c>
      <c r="L249" s="141">
        <v>-157463</v>
      </c>
      <c r="M249" s="141">
        <v>-141639</v>
      </c>
      <c r="N249" s="141">
        <v>-283165</v>
      </c>
      <c r="O249" s="168">
        <v>-2371059.5</v>
      </c>
      <c r="P249" s="168">
        <v>-3731816.25</v>
      </c>
      <c r="Q249" s="159">
        <v>1360756.75</v>
      </c>
    </row>
    <row r="250" spans="1:19" ht="16.2" thickBot="1">
      <c r="A250" s="96"/>
      <c r="B250" s="219" t="s">
        <v>274</v>
      </c>
      <c r="C250" s="204">
        <v>10523421.45135084</v>
      </c>
      <c r="D250" s="204">
        <v>10479475.356003538</v>
      </c>
      <c r="E250" s="204">
        <v>10525847.944745252</v>
      </c>
      <c r="F250" s="204">
        <v>10655254.775935192</v>
      </c>
      <c r="G250" s="204">
        <v>10925495.360038044</v>
      </c>
      <c r="H250" s="204">
        <v>10881434.366713734</v>
      </c>
      <c r="I250" s="204">
        <v>10587592.873609478</v>
      </c>
      <c r="J250" s="204">
        <v>10685893.724520925</v>
      </c>
      <c r="K250" s="204">
        <v>10634973.1951648</v>
      </c>
      <c r="L250" s="204">
        <v>10844810.021226233</v>
      </c>
      <c r="M250" s="204">
        <v>10844119.469706053</v>
      </c>
      <c r="N250" s="204">
        <v>10678039.517731629</v>
      </c>
      <c r="O250" s="207">
        <v>128266358.05674571</v>
      </c>
      <c r="P250" s="208">
        <v>117686637.85096911</v>
      </c>
      <c r="Q250" s="207">
        <v>10579720.205776602</v>
      </c>
    </row>
    <row r="251" spans="1:19">
      <c r="A251" s="134"/>
      <c r="B251" s="65"/>
      <c r="C251" s="68"/>
      <c r="D251" s="68"/>
      <c r="E251" s="68"/>
      <c r="F251" s="68"/>
      <c r="G251" s="68"/>
      <c r="H251" s="68"/>
      <c r="I251" s="68"/>
    </row>
    <row r="252" spans="1:19">
      <c r="A252" s="134"/>
      <c r="B252" s="65"/>
      <c r="C252" s="370"/>
      <c r="D252" s="370"/>
      <c r="E252" s="370"/>
      <c r="F252" s="370"/>
      <c r="G252" s="370"/>
      <c r="H252" s="370"/>
      <c r="I252" s="370"/>
      <c r="J252" s="370"/>
      <c r="K252" s="370"/>
      <c r="L252" s="370"/>
      <c r="M252" s="370"/>
      <c r="N252" s="370"/>
      <c r="O252" s="370"/>
    </row>
    <row r="253" spans="1:19">
      <c r="B253" s="250" t="s">
        <v>333</v>
      </c>
      <c r="C253" s="57">
        <v>0</v>
      </c>
      <c r="D253" s="57">
        <v>0</v>
      </c>
      <c r="E253" s="57">
        <v>0</v>
      </c>
      <c r="F253" s="57">
        <v>0</v>
      </c>
      <c r="G253" s="57">
        <v>0</v>
      </c>
      <c r="H253" s="57">
        <v>0</v>
      </c>
      <c r="I253" s="57">
        <v>0</v>
      </c>
      <c r="J253" s="57">
        <v>0</v>
      </c>
      <c r="K253" s="57">
        <v>0</v>
      </c>
      <c r="L253" s="57">
        <v>0</v>
      </c>
      <c r="M253" s="57">
        <v>0</v>
      </c>
      <c r="N253" s="57">
        <v>0</v>
      </c>
      <c r="O253" s="57">
        <v>0</v>
      </c>
      <c r="P253" s="97"/>
      <c r="Q253" s="97"/>
    </row>
    <row r="254" spans="1:19" ht="16.5" customHeight="1">
      <c r="B254" s="250"/>
      <c r="D254" s="89"/>
      <c r="E254" s="89"/>
      <c r="F254" s="89"/>
      <c r="G254" s="89"/>
      <c r="H254" s="89"/>
      <c r="I254" s="89"/>
      <c r="N254" s="250" t="s">
        <v>334</v>
      </c>
      <c r="O254" s="89">
        <v>0</v>
      </c>
    </row>
    <row r="255" spans="1:19">
      <c r="C255" s="89"/>
      <c r="D255" s="89"/>
      <c r="E255" s="89"/>
      <c r="F255" s="89"/>
      <c r="G255" s="89"/>
      <c r="H255" s="89"/>
      <c r="I255" s="89"/>
      <c r="N255" s="250" t="s">
        <v>334</v>
      </c>
      <c r="O255" s="86">
        <v>0</v>
      </c>
    </row>
    <row r="256" spans="1:19" ht="18" customHeight="1">
      <c r="C256" s="89"/>
      <c r="D256" s="89"/>
      <c r="E256" s="89"/>
      <c r="F256" s="89"/>
      <c r="G256" s="89"/>
      <c r="H256" s="89"/>
      <c r="I256" s="89"/>
      <c r="J256" s="66"/>
    </row>
    <row r="257" spans="3:10">
      <c r="C257" s="89"/>
      <c r="D257" s="89"/>
      <c r="E257" s="89"/>
      <c r="F257" s="89"/>
      <c r="G257" s="89"/>
      <c r="H257" s="89"/>
      <c r="I257" s="89"/>
      <c r="J257" s="66"/>
    </row>
  </sheetData>
  <conditionalFormatting sqref="A4">
    <cfRule type="cellIs" dxfId="7" priority="5" operator="equal">
      <formula>"Jennifer"</formula>
    </cfRule>
    <cfRule type="cellIs" dxfId="6" priority="6" operator="equal">
      <formula>"Kacee"</formula>
    </cfRule>
    <cfRule type="cellIs" dxfId="5" priority="7" operator="equal">
      <formula>"Tricia"</formula>
    </cfRule>
    <cfRule type="cellIs" dxfId="4" priority="8" operator="equal">
      <formula>"Henry"</formula>
    </cfRule>
  </conditionalFormatting>
  <conditionalFormatting sqref="A5">
    <cfRule type="cellIs" dxfId="3" priority="1" operator="equal">
      <formula>"Jennifer"</formula>
    </cfRule>
    <cfRule type="cellIs" dxfId="2" priority="2" operator="equal">
      <formula>"Kacee"</formula>
    </cfRule>
    <cfRule type="cellIs" dxfId="1" priority="3" operator="equal">
      <formula>"Tricia"</formula>
    </cfRule>
    <cfRule type="cellIs" dxfId="0" priority="4" operator="equal">
      <formula>"Henry"</formula>
    </cfRule>
  </conditionalFormatting>
  <printOptions horizontalCentered="1"/>
  <pageMargins left="0.7" right="0.7" top="0.75" bottom="0.75" header="0.3" footer="0.3"/>
  <pageSetup scale="50" fitToHeight="0" pageOrder="overThenDown" orientation="landscape" r:id="rId1"/>
  <headerFooter>
    <oddFooter>&amp;L&amp;P of &amp;N&amp;C&amp;A&amp;R&amp;D</oddFooter>
  </headerFooter>
  <rowBreaks count="4" manualBreakCount="4">
    <brk id="47" max="16383" man="1"/>
    <brk id="113" max="16383" man="1"/>
    <brk id="168" max="16383" man="1"/>
    <brk id="234" max="16383" man="1"/>
  </rowBreaks>
  <customProperties>
    <customPr name="_pios_id" r:id="rId2"/>
  </customProperties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48"/>
  <sheetViews>
    <sheetView zoomScale="80" zoomScaleNormal="8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A3" sqref="A3"/>
    </sheetView>
  </sheetViews>
  <sheetFormatPr defaultColWidth="7.21875" defaultRowHeight="14.4"/>
  <cols>
    <col min="1" max="1" width="14.77734375" style="266" bestFit="1" customWidth="1"/>
    <col min="2" max="2" width="6.21875" style="266" customWidth="1"/>
    <col min="3" max="3" width="12.44140625" style="266" bestFit="1" customWidth="1"/>
    <col min="4" max="4" width="15.88671875" style="266" customWidth="1"/>
    <col min="5" max="6" width="12" style="266" customWidth="1"/>
    <col min="7" max="7" width="10.44140625" style="266" customWidth="1"/>
    <col min="8" max="8" width="12.44140625" style="266" customWidth="1"/>
    <col min="9" max="9" width="12" style="266" bestFit="1" customWidth="1"/>
    <col min="10" max="10" width="12" style="266" customWidth="1"/>
    <col min="11" max="11" width="13.44140625" style="266" bestFit="1" customWidth="1"/>
    <col min="12" max="12" width="12" style="266" bestFit="1" customWidth="1"/>
    <col min="13" max="13" width="13.109375" style="266" bestFit="1" customWidth="1"/>
    <col min="14" max="14" width="13.44140625" style="266" customWidth="1"/>
    <col min="15" max="15" width="13.21875" style="266" bestFit="1" customWidth="1"/>
    <col min="16" max="16" width="15.77734375" style="266" customWidth="1"/>
    <col min="17" max="17" width="16.109375" style="266" customWidth="1"/>
    <col min="18" max="18" width="17.88671875" style="266" customWidth="1"/>
    <col min="19" max="19" width="13.88671875" style="266" bestFit="1" customWidth="1"/>
    <col min="20" max="20" width="11.77734375" style="266" bestFit="1" customWidth="1"/>
    <col min="21" max="21" width="14.33203125" style="267" bestFit="1" customWidth="1"/>
    <col min="22" max="22" width="13" style="266" bestFit="1" customWidth="1"/>
    <col min="23" max="23" width="9.44140625" style="266" bestFit="1" customWidth="1"/>
    <col min="24" max="24" width="8.44140625" style="266" bestFit="1" customWidth="1"/>
    <col min="25" max="16384" width="7.21875" style="266"/>
  </cols>
  <sheetData>
    <row r="1" spans="1:21" ht="18">
      <c r="A1" s="52" t="s">
        <v>144</v>
      </c>
    </row>
    <row r="2" spans="1:21" ht="15.6">
      <c r="A2" s="53" t="s">
        <v>341</v>
      </c>
    </row>
    <row r="3" spans="1:21" ht="21">
      <c r="A3" s="54" t="s">
        <v>335</v>
      </c>
    </row>
    <row r="6" spans="1:21" s="252" customFormat="1">
      <c r="A6" s="251"/>
      <c r="J6" s="253" t="s">
        <v>57</v>
      </c>
      <c r="L6" s="254"/>
      <c r="M6" s="255">
        <f>ROUND(M72/(M72+P72),4)</f>
        <v>4.19E-2</v>
      </c>
      <c r="N6" s="256"/>
      <c r="O6" s="257"/>
      <c r="P6" s="255">
        <f>ROUND(1-M6,4)</f>
        <v>0.95809999999999995</v>
      </c>
      <c r="Q6" s="258"/>
      <c r="R6" s="258"/>
      <c r="U6" s="259"/>
    </row>
    <row r="7" spans="1:21">
      <c r="A7" s="260"/>
      <c r="B7" s="261"/>
      <c r="C7" s="262" t="s">
        <v>58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4"/>
      <c r="Q7" s="265"/>
    </row>
    <row r="8" spans="1:21" s="275" customFormat="1" ht="45.75" customHeight="1">
      <c r="A8" s="268" t="s">
        <v>0</v>
      </c>
      <c r="B8" s="268"/>
      <c r="C8" s="269"/>
      <c r="D8" s="270"/>
      <c r="E8" s="431" t="s">
        <v>59</v>
      </c>
      <c r="F8" s="432"/>
      <c r="G8" s="433"/>
      <c r="H8" s="271" t="s">
        <v>82</v>
      </c>
      <c r="I8" s="272"/>
      <c r="J8" s="273"/>
      <c r="K8" s="431" t="s">
        <v>81</v>
      </c>
      <c r="L8" s="432"/>
      <c r="M8" s="433"/>
      <c r="N8" s="271" t="s">
        <v>60</v>
      </c>
      <c r="O8" s="272"/>
      <c r="P8" s="273"/>
      <c r="Q8" s="274"/>
      <c r="U8" s="276"/>
    </row>
    <row r="9" spans="1:21" s="275" customFormat="1" ht="15.6" customHeight="1">
      <c r="A9" s="268"/>
      <c r="B9" s="268"/>
      <c r="C9" s="277" t="s">
        <v>84</v>
      </c>
      <c r="D9" s="278" t="s">
        <v>85</v>
      </c>
      <c r="E9" s="279"/>
      <c r="F9" s="280"/>
      <c r="G9" s="281"/>
      <c r="H9" s="282"/>
      <c r="I9" s="283"/>
      <c r="J9" s="284"/>
      <c r="K9" s="279"/>
      <c r="L9" s="280"/>
      <c r="M9" s="281"/>
      <c r="N9" s="282"/>
      <c r="O9" s="283"/>
      <c r="P9" s="284" t="s">
        <v>86</v>
      </c>
      <c r="Q9" s="274"/>
      <c r="U9" s="276"/>
    </row>
    <row r="10" spans="1:21" s="293" customFormat="1">
      <c r="A10" s="285"/>
      <c r="B10" s="286"/>
      <c r="C10" s="287" t="s">
        <v>61</v>
      </c>
      <c r="D10" s="288" t="s">
        <v>62</v>
      </c>
      <c r="E10" s="287" t="s">
        <v>63</v>
      </c>
      <c r="F10" s="289" t="s">
        <v>64</v>
      </c>
      <c r="G10" s="290" t="s">
        <v>65</v>
      </c>
      <c r="H10" s="287" t="s">
        <v>63</v>
      </c>
      <c r="I10" s="289" t="s">
        <v>64</v>
      </c>
      <c r="J10" s="291" t="s">
        <v>65</v>
      </c>
      <c r="K10" s="287" t="s">
        <v>63</v>
      </c>
      <c r="L10" s="289" t="s">
        <v>64</v>
      </c>
      <c r="M10" s="291" t="s">
        <v>65</v>
      </c>
      <c r="N10" s="287" t="s">
        <v>66</v>
      </c>
      <c r="O10" s="289" t="s">
        <v>64</v>
      </c>
      <c r="P10" s="290" t="s">
        <v>65</v>
      </c>
      <c r="Q10" s="292" t="s">
        <v>67</v>
      </c>
      <c r="U10" s="267"/>
    </row>
    <row r="11" spans="1:21" s="293" customFormat="1" ht="63" customHeight="1">
      <c r="A11" s="285" t="s">
        <v>68</v>
      </c>
      <c r="B11" s="285"/>
      <c r="C11" s="294" t="s">
        <v>69</v>
      </c>
      <c r="D11" s="295" t="s">
        <v>70</v>
      </c>
      <c r="E11" s="296" t="s">
        <v>71</v>
      </c>
      <c r="F11" s="297" t="s">
        <v>72</v>
      </c>
      <c r="G11" s="298" t="s">
        <v>73</v>
      </c>
      <c r="H11" s="296" t="s">
        <v>80</v>
      </c>
      <c r="I11" s="297" t="s">
        <v>74</v>
      </c>
      <c r="J11" s="298" t="s">
        <v>75</v>
      </c>
      <c r="K11" s="296" t="s">
        <v>83</v>
      </c>
      <c r="L11" s="297" t="str">
        <f>"k
= "&amp;M6*100&amp;"% of (c - e - h)"</f>
        <v>k
= 4.19% of (c - e - h)</v>
      </c>
      <c r="M11" s="298" t="s">
        <v>76</v>
      </c>
      <c r="N11" s="296" t="s">
        <v>77</v>
      </c>
      <c r="O11" s="297" t="str">
        <f>"n
= "&amp;P6*100&amp;"% of (c - e - h)"</f>
        <v>n
= 95.81% of (c - e - h)</v>
      </c>
      <c r="P11" s="298" t="s">
        <v>78</v>
      </c>
      <c r="Q11" s="299" t="s">
        <v>79</v>
      </c>
      <c r="U11" s="267"/>
    </row>
    <row r="12" spans="1:21">
      <c r="A12" s="300"/>
      <c r="B12" s="301"/>
      <c r="C12" s="302"/>
      <c r="D12" s="303"/>
      <c r="E12" s="304"/>
      <c r="F12" s="305"/>
      <c r="G12" s="306"/>
      <c r="H12" s="304"/>
      <c r="I12" s="305"/>
      <c r="J12" s="306"/>
      <c r="K12" s="304"/>
      <c r="L12" s="305"/>
      <c r="M12" s="306"/>
      <c r="N12" s="304"/>
      <c r="O12" s="305"/>
      <c r="P12" s="306"/>
      <c r="Q12" s="307"/>
    </row>
    <row r="13" spans="1:21">
      <c r="A13" s="300">
        <v>39691</v>
      </c>
      <c r="B13" s="308">
        <f t="shared" ref="B13:B76" si="0">E13+K13+H13-C13</f>
        <v>0</v>
      </c>
      <c r="C13" s="309">
        <v>1234.2465753424658</v>
      </c>
      <c r="D13" s="310">
        <v>0</v>
      </c>
      <c r="E13" s="311">
        <f t="shared" ref="E13:E35" si="1">C13</f>
        <v>1234.2465753424658</v>
      </c>
      <c r="F13" s="312">
        <f>-MIN(ABS(D13),ABS(G12))</f>
        <v>0</v>
      </c>
      <c r="G13" s="313">
        <f>G12+E13+F13</f>
        <v>1234.2465753424658</v>
      </c>
      <c r="H13" s="311"/>
      <c r="I13" s="312">
        <f>IF((F13-D13)&gt;D13,(D13-F13),0)</f>
        <v>0</v>
      </c>
      <c r="J13" s="313">
        <f>J12+H13+I13</f>
        <v>0</v>
      </c>
      <c r="K13" s="311"/>
      <c r="L13" s="312"/>
      <c r="M13" s="313">
        <f>M12+K13+L13</f>
        <v>0</v>
      </c>
      <c r="N13" s="311">
        <v>500000</v>
      </c>
      <c r="O13" s="312"/>
      <c r="P13" s="313">
        <f>P12+N13+O13</f>
        <v>500000</v>
      </c>
      <c r="Q13" s="314"/>
      <c r="R13" s="315"/>
      <c r="S13" s="267"/>
      <c r="T13" s="316"/>
    </row>
    <row r="14" spans="1:21">
      <c r="A14" s="300">
        <v>39721</v>
      </c>
      <c r="B14" s="308">
        <f t="shared" si="0"/>
        <v>0</v>
      </c>
      <c r="C14" s="309">
        <v>2178.0821917808221</v>
      </c>
      <c r="D14" s="310">
        <v>0</v>
      </c>
      <c r="E14" s="311">
        <f t="shared" si="1"/>
        <v>2178.0821917808221</v>
      </c>
      <c r="F14" s="312">
        <f>-MIN(ABS(D14),ABS(G13))</f>
        <v>0</v>
      </c>
      <c r="G14" s="313">
        <f t="shared" ref="G14:G77" si="2">G13+E14+F14</f>
        <v>3412.3287671232879</v>
      </c>
      <c r="H14" s="311"/>
      <c r="I14" s="312">
        <f t="shared" ref="I14:I57" si="3">IF((F14-D14)&gt;D14,(D14-F14),0)</f>
        <v>0</v>
      </c>
      <c r="J14" s="313">
        <f t="shared" ref="J14:J77" si="4">J13+H14+I14</f>
        <v>0</v>
      </c>
      <c r="K14" s="311"/>
      <c r="L14" s="312"/>
      <c r="M14" s="313">
        <f t="shared" ref="M14:M77" si="5">M13+K14+L14</f>
        <v>0</v>
      </c>
      <c r="N14" s="311">
        <v>0</v>
      </c>
      <c r="O14" s="312"/>
      <c r="P14" s="313">
        <f t="shared" ref="P14:P76" si="6">P13+N14+O14</f>
        <v>500000</v>
      </c>
      <c r="Q14" s="314"/>
      <c r="R14" s="315"/>
      <c r="S14" s="267"/>
      <c r="T14" s="316"/>
    </row>
    <row r="15" spans="1:21">
      <c r="A15" s="300">
        <v>39752</v>
      </c>
      <c r="B15" s="308">
        <f t="shared" si="0"/>
        <v>0</v>
      </c>
      <c r="C15" s="309">
        <v>2137.7783824357298</v>
      </c>
      <c r="D15" s="310">
        <v>0</v>
      </c>
      <c r="E15" s="311">
        <f t="shared" si="1"/>
        <v>2137.7783824357298</v>
      </c>
      <c r="F15" s="312">
        <f t="shared" ref="F15:F56" si="7">-MIN(ABS(D15),ABS(G14))</f>
        <v>0</v>
      </c>
      <c r="G15" s="313">
        <f t="shared" si="2"/>
        <v>5550.1071495590177</v>
      </c>
      <c r="H15" s="311"/>
      <c r="I15" s="312">
        <f t="shared" si="3"/>
        <v>0</v>
      </c>
      <c r="J15" s="313">
        <f t="shared" si="4"/>
        <v>0</v>
      </c>
      <c r="K15" s="311"/>
      <c r="L15" s="312"/>
      <c r="M15" s="313">
        <f t="shared" si="5"/>
        <v>0</v>
      </c>
      <c r="N15" s="311">
        <v>0</v>
      </c>
      <c r="O15" s="312"/>
      <c r="P15" s="313">
        <f t="shared" si="6"/>
        <v>500000</v>
      </c>
      <c r="Q15" s="314"/>
      <c r="R15" s="315"/>
      <c r="S15" s="267"/>
      <c r="T15" s="316"/>
    </row>
    <row r="16" spans="1:21">
      <c r="A16" s="300">
        <v>39782</v>
      </c>
      <c r="B16" s="308">
        <f t="shared" si="0"/>
        <v>0</v>
      </c>
      <c r="C16" s="309">
        <v>2068.8177894539317</v>
      </c>
      <c r="D16" s="310">
        <v>0</v>
      </c>
      <c r="E16" s="311">
        <f t="shared" si="1"/>
        <v>2068.8177894539317</v>
      </c>
      <c r="F16" s="312">
        <f t="shared" si="7"/>
        <v>0</v>
      </c>
      <c r="G16" s="313">
        <f>G15+E16+F16</f>
        <v>7618.9249390129498</v>
      </c>
      <c r="H16" s="311"/>
      <c r="I16" s="312">
        <f t="shared" si="3"/>
        <v>0</v>
      </c>
      <c r="J16" s="313">
        <f t="shared" si="4"/>
        <v>0</v>
      </c>
      <c r="K16" s="311"/>
      <c r="L16" s="312"/>
      <c r="M16" s="313">
        <f t="shared" si="5"/>
        <v>0</v>
      </c>
      <c r="N16" s="311">
        <v>0</v>
      </c>
      <c r="O16" s="312"/>
      <c r="P16" s="313">
        <f t="shared" si="6"/>
        <v>500000</v>
      </c>
      <c r="Q16" s="314"/>
      <c r="R16" s="315"/>
      <c r="S16" s="267"/>
      <c r="T16" s="316"/>
    </row>
    <row r="17" spans="1:20">
      <c r="A17" s="300">
        <v>39813</v>
      </c>
      <c r="B17" s="308">
        <f t="shared" si="0"/>
        <v>0</v>
      </c>
      <c r="C17" s="309">
        <v>2137.7783824357298</v>
      </c>
      <c r="D17" s="310">
        <v>0</v>
      </c>
      <c r="E17" s="311">
        <f t="shared" si="1"/>
        <v>2137.7783824357298</v>
      </c>
      <c r="F17" s="312">
        <f t="shared" si="7"/>
        <v>0</v>
      </c>
      <c r="G17" s="313">
        <f t="shared" si="2"/>
        <v>9756.7033214486801</v>
      </c>
      <c r="H17" s="311"/>
      <c r="I17" s="312">
        <f t="shared" si="3"/>
        <v>0</v>
      </c>
      <c r="J17" s="313">
        <f t="shared" si="4"/>
        <v>0</v>
      </c>
      <c r="K17" s="311"/>
      <c r="L17" s="312"/>
      <c r="M17" s="313">
        <f t="shared" si="5"/>
        <v>0</v>
      </c>
      <c r="N17" s="311">
        <v>0</v>
      </c>
      <c r="O17" s="312"/>
      <c r="P17" s="313">
        <f t="shared" si="6"/>
        <v>500000</v>
      </c>
      <c r="Q17" s="314"/>
      <c r="R17" s="315"/>
      <c r="S17" s="267"/>
      <c r="T17" s="316"/>
    </row>
    <row r="18" spans="1:20">
      <c r="A18" s="300">
        <v>39844</v>
      </c>
      <c r="B18" s="308">
        <f t="shared" si="0"/>
        <v>0</v>
      </c>
      <c r="C18" s="309">
        <v>1956.9071032712709</v>
      </c>
      <c r="D18" s="310">
        <v>0</v>
      </c>
      <c r="E18" s="311">
        <f t="shared" si="1"/>
        <v>1956.9071032712709</v>
      </c>
      <c r="F18" s="312">
        <f t="shared" si="7"/>
        <v>0</v>
      </c>
      <c r="G18" s="313">
        <f t="shared" si="2"/>
        <v>11713.610424719951</v>
      </c>
      <c r="H18" s="311"/>
      <c r="I18" s="312">
        <f t="shared" si="3"/>
        <v>0</v>
      </c>
      <c r="J18" s="313">
        <f t="shared" si="4"/>
        <v>0</v>
      </c>
      <c r="K18" s="311"/>
      <c r="L18" s="312"/>
      <c r="M18" s="313">
        <f t="shared" si="5"/>
        <v>0</v>
      </c>
      <c r="N18" s="311">
        <v>0</v>
      </c>
      <c r="O18" s="312"/>
      <c r="P18" s="313">
        <f t="shared" si="6"/>
        <v>500000</v>
      </c>
      <c r="Q18" s="314"/>
      <c r="R18" s="315"/>
      <c r="S18" s="267"/>
      <c r="T18" s="316"/>
    </row>
    <row r="19" spans="1:20">
      <c r="A19" s="300">
        <v>39872</v>
      </c>
      <c r="B19" s="308">
        <f t="shared" si="0"/>
        <v>0</v>
      </c>
      <c r="C19" s="309">
        <v>0</v>
      </c>
      <c r="D19" s="310">
        <v>0</v>
      </c>
      <c r="E19" s="311">
        <f t="shared" si="1"/>
        <v>0</v>
      </c>
      <c r="F19" s="312">
        <f t="shared" si="7"/>
        <v>0</v>
      </c>
      <c r="G19" s="313">
        <f>G18+E19+F19</f>
        <v>11713.610424719951</v>
      </c>
      <c r="H19" s="311"/>
      <c r="I19" s="312">
        <f t="shared" si="3"/>
        <v>0</v>
      </c>
      <c r="J19" s="313">
        <f>J18+H19+I19</f>
        <v>0</v>
      </c>
      <c r="K19" s="311"/>
      <c r="L19" s="312"/>
      <c r="M19" s="313">
        <f t="shared" si="5"/>
        <v>0</v>
      </c>
      <c r="N19" s="311">
        <v>6600000</v>
      </c>
      <c r="O19" s="312"/>
      <c r="P19" s="313">
        <f t="shared" si="6"/>
        <v>7100000</v>
      </c>
      <c r="Q19" s="314"/>
      <c r="R19" s="315"/>
      <c r="S19" s="267"/>
      <c r="T19" s="316"/>
    </row>
    <row r="20" spans="1:20">
      <c r="A20" s="300">
        <v>39872</v>
      </c>
      <c r="B20" s="308">
        <f t="shared" si="0"/>
        <v>0</v>
      </c>
      <c r="C20" s="309">
        <v>10757.99474992774</v>
      </c>
      <c r="D20" s="310">
        <v>0</v>
      </c>
      <c r="E20" s="311">
        <f>C20</f>
        <v>10757.99474992774</v>
      </c>
      <c r="F20" s="312">
        <f t="shared" si="7"/>
        <v>0</v>
      </c>
      <c r="G20" s="313">
        <f>G19+E20+F20</f>
        <v>22471.605174647691</v>
      </c>
      <c r="H20" s="311"/>
      <c r="I20" s="312">
        <f t="shared" si="3"/>
        <v>0</v>
      </c>
      <c r="J20" s="313">
        <f>J19+H20+I20</f>
        <v>0</v>
      </c>
      <c r="K20" s="311"/>
      <c r="L20" s="312"/>
      <c r="M20" s="313">
        <f t="shared" si="5"/>
        <v>0</v>
      </c>
      <c r="N20" s="311">
        <v>6600000</v>
      </c>
      <c r="O20" s="312"/>
      <c r="P20" s="313">
        <f>P19+N20+O20</f>
        <v>13700000</v>
      </c>
      <c r="Q20" s="314"/>
      <c r="R20" s="315"/>
      <c r="S20" s="267"/>
      <c r="T20" s="316"/>
    </row>
    <row r="21" spans="1:20">
      <c r="A21" s="300">
        <v>39903</v>
      </c>
      <c r="B21" s="308">
        <f t="shared" si="0"/>
        <v>0</v>
      </c>
      <c r="C21" s="309">
        <v>52630.441349846602</v>
      </c>
      <c r="D21" s="310">
        <v>0</v>
      </c>
      <c r="E21" s="311">
        <f t="shared" si="1"/>
        <v>52630.441349846602</v>
      </c>
      <c r="F21" s="312">
        <f t="shared" si="7"/>
        <v>0</v>
      </c>
      <c r="G21" s="313">
        <f>G20+E21+F21</f>
        <v>75102.04652449429</v>
      </c>
      <c r="H21" s="311"/>
      <c r="I21" s="312">
        <f t="shared" si="3"/>
        <v>0</v>
      </c>
      <c r="J21" s="313">
        <f>J20+H21+I21</f>
        <v>0</v>
      </c>
      <c r="K21" s="311"/>
      <c r="L21" s="312"/>
      <c r="M21" s="313">
        <f t="shared" si="5"/>
        <v>0</v>
      </c>
      <c r="N21" s="311">
        <v>0</v>
      </c>
      <c r="O21" s="312"/>
      <c r="P21" s="313">
        <f>P20+N21+O21</f>
        <v>13700000</v>
      </c>
      <c r="Q21" s="314"/>
      <c r="R21" s="315"/>
      <c r="S21" s="267"/>
      <c r="T21" s="316"/>
    </row>
    <row r="22" spans="1:20">
      <c r="A22" s="300">
        <v>39933</v>
      </c>
      <c r="B22" s="308">
        <f t="shared" si="0"/>
        <v>0</v>
      </c>
      <c r="C22" s="309">
        <v>38155.145668592508</v>
      </c>
      <c r="D22" s="310">
        <v>0</v>
      </c>
      <c r="E22" s="311">
        <f t="shared" si="1"/>
        <v>38155.145668592508</v>
      </c>
      <c r="F22" s="312">
        <f t="shared" si="7"/>
        <v>0</v>
      </c>
      <c r="G22" s="313">
        <f>G21+E22+F22</f>
        <v>113257.1921930868</v>
      </c>
      <c r="H22" s="311"/>
      <c r="I22" s="312">
        <f t="shared" si="3"/>
        <v>0</v>
      </c>
      <c r="J22" s="313">
        <f>J21+H22+I22</f>
        <v>0</v>
      </c>
      <c r="K22" s="311"/>
      <c r="L22" s="312"/>
      <c r="M22" s="313">
        <f t="shared" si="5"/>
        <v>0</v>
      </c>
      <c r="N22" s="311">
        <v>0</v>
      </c>
      <c r="O22" s="312"/>
      <c r="P22" s="313">
        <f>P21+N22+O22</f>
        <v>13700000</v>
      </c>
      <c r="Q22" s="314"/>
      <c r="R22" s="315"/>
      <c r="S22" s="267"/>
      <c r="T22" s="316"/>
    </row>
    <row r="23" spans="1:20">
      <c r="A23" s="300">
        <v>39964</v>
      </c>
      <c r="B23" s="308">
        <f t="shared" si="0"/>
        <v>0</v>
      </c>
      <c r="C23" s="309">
        <v>39426.983857545587</v>
      </c>
      <c r="D23" s="310">
        <v>0</v>
      </c>
      <c r="E23" s="311">
        <f t="shared" si="1"/>
        <v>39426.983857545587</v>
      </c>
      <c r="F23" s="312">
        <f t="shared" si="7"/>
        <v>0</v>
      </c>
      <c r="G23" s="313">
        <f t="shared" si="2"/>
        <v>152684.17605063238</v>
      </c>
      <c r="H23" s="311"/>
      <c r="I23" s="312">
        <f t="shared" si="3"/>
        <v>0</v>
      </c>
      <c r="J23" s="313">
        <f t="shared" si="4"/>
        <v>0</v>
      </c>
      <c r="K23" s="311"/>
      <c r="L23" s="312"/>
      <c r="M23" s="313">
        <f t="shared" si="5"/>
        <v>0</v>
      </c>
      <c r="N23" s="311">
        <v>0</v>
      </c>
      <c r="O23" s="312"/>
      <c r="P23" s="313">
        <f t="shared" si="6"/>
        <v>13700000</v>
      </c>
      <c r="Q23" s="314"/>
      <c r="R23" s="315"/>
      <c r="S23" s="267"/>
      <c r="T23" s="316"/>
    </row>
    <row r="24" spans="1:20">
      <c r="A24" s="300">
        <v>39994</v>
      </c>
      <c r="B24" s="308">
        <f t="shared" si="0"/>
        <v>0</v>
      </c>
      <c r="C24" s="309">
        <v>47526.515531606208</v>
      </c>
      <c r="D24" s="310">
        <v>0</v>
      </c>
      <c r="E24" s="311">
        <f t="shared" si="1"/>
        <v>47526.515531606208</v>
      </c>
      <c r="F24" s="312">
        <f t="shared" si="7"/>
        <v>0</v>
      </c>
      <c r="G24" s="313">
        <f t="shared" si="2"/>
        <v>200210.69158223859</v>
      </c>
      <c r="H24" s="311"/>
      <c r="I24" s="312">
        <f t="shared" si="3"/>
        <v>0</v>
      </c>
      <c r="J24" s="313">
        <f t="shared" si="4"/>
        <v>0</v>
      </c>
      <c r="K24" s="311"/>
      <c r="L24" s="312"/>
      <c r="M24" s="313">
        <f t="shared" si="5"/>
        <v>0</v>
      </c>
      <c r="N24" s="311">
        <v>3500000</v>
      </c>
      <c r="O24" s="312"/>
      <c r="P24" s="313">
        <f t="shared" si="6"/>
        <v>17200000</v>
      </c>
      <c r="Q24" s="314"/>
      <c r="R24" s="315"/>
      <c r="S24" s="267"/>
      <c r="T24" s="316"/>
    </row>
    <row r="25" spans="1:20">
      <c r="A25" s="300">
        <v>40025</v>
      </c>
      <c r="B25" s="308">
        <f t="shared" si="0"/>
        <v>0</v>
      </c>
      <c r="C25" s="309">
        <v>48029.348689778381</v>
      </c>
      <c r="D25" s="310">
        <v>0</v>
      </c>
      <c r="E25" s="311">
        <f t="shared" si="1"/>
        <v>48029.348689778381</v>
      </c>
      <c r="F25" s="312">
        <f t="shared" si="7"/>
        <v>0</v>
      </c>
      <c r="G25" s="313">
        <f t="shared" si="2"/>
        <v>248240.04027201698</v>
      </c>
      <c r="H25" s="311"/>
      <c r="I25" s="312">
        <f t="shared" si="3"/>
        <v>0</v>
      </c>
      <c r="J25" s="313">
        <f t="shared" si="4"/>
        <v>0</v>
      </c>
      <c r="K25" s="311"/>
      <c r="L25" s="312"/>
      <c r="M25" s="313">
        <f t="shared" si="5"/>
        <v>0</v>
      </c>
      <c r="N25" s="311">
        <v>0</v>
      </c>
      <c r="O25" s="312"/>
      <c r="P25" s="313">
        <f t="shared" si="6"/>
        <v>17200000</v>
      </c>
      <c r="Q25" s="317">
        <f t="shared" ref="Q25:Q88" si="8">(P25+P13+SUM(P14:P24)*2)/24</f>
        <v>7537500</v>
      </c>
      <c r="R25" s="315"/>
      <c r="S25" s="267"/>
      <c r="T25" s="316"/>
    </row>
    <row r="26" spans="1:20">
      <c r="A26" s="300">
        <v>40056</v>
      </c>
      <c r="B26" s="308">
        <f t="shared" si="0"/>
        <v>0</v>
      </c>
      <c r="C26" s="309">
        <v>48964.280196627697</v>
      </c>
      <c r="D26" s="310">
        <v>0</v>
      </c>
      <c r="E26" s="311">
        <f t="shared" si="1"/>
        <v>48964.280196627697</v>
      </c>
      <c r="F26" s="312">
        <f t="shared" si="7"/>
        <v>0</v>
      </c>
      <c r="G26" s="313">
        <f t="shared" si="2"/>
        <v>297204.32046864467</v>
      </c>
      <c r="H26" s="311"/>
      <c r="I26" s="312">
        <f t="shared" si="3"/>
        <v>0</v>
      </c>
      <c r="J26" s="313">
        <f t="shared" si="4"/>
        <v>0</v>
      </c>
      <c r="K26" s="311"/>
      <c r="L26" s="312"/>
      <c r="M26" s="313">
        <f t="shared" si="5"/>
        <v>0</v>
      </c>
      <c r="N26" s="311">
        <v>10500000</v>
      </c>
      <c r="O26" s="312"/>
      <c r="P26" s="313">
        <f t="shared" si="6"/>
        <v>27700000</v>
      </c>
      <c r="Q26" s="317">
        <f t="shared" si="8"/>
        <v>9366666.666666666</v>
      </c>
      <c r="R26" s="315"/>
      <c r="S26" s="267"/>
      <c r="T26" s="316"/>
    </row>
    <row r="27" spans="1:20">
      <c r="A27" s="300">
        <v>40086</v>
      </c>
      <c r="B27" s="308">
        <f t="shared" si="0"/>
        <v>0</v>
      </c>
      <c r="C27" s="309">
        <v>75462.891573404602</v>
      </c>
      <c r="D27" s="310">
        <v>0</v>
      </c>
      <c r="E27" s="311">
        <f t="shared" si="1"/>
        <v>75462.891573404602</v>
      </c>
      <c r="F27" s="312">
        <f t="shared" si="7"/>
        <v>0</v>
      </c>
      <c r="G27" s="313">
        <f t="shared" si="2"/>
        <v>372667.21204204927</v>
      </c>
      <c r="H27" s="311"/>
      <c r="I27" s="312">
        <f t="shared" si="3"/>
        <v>0</v>
      </c>
      <c r="J27" s="313">
        <f t="shared" si="4"/>
        <v>0</v>
      </c>
      <c r="K27" s="311"/>
      <c r="L27" s="312"/>
      <c r="M27" s="313">
        <f t="shared" si="5"/>
        <v>0</v>
      </c>
      <c r="N27" s="311">
        <v>10500000</v>
      </c>
      <c r="O27" s="312"/>
      <c r="P27" s="313">
        <f t="shared" si="6"/>
        <v>38200000</v>
      </c>
      <c r="Q27" s="317">
        <f t="shared" si="8"/>
        <v>12070833.333333334</v>
      </c>
      <c r="R27" s="315"/>
      <c r="S27" s="267"/>
      <c r="T27" s="316"/>
    </row>
    <row r="28" spans="1:20">
      <c r="A28" s="300">
        <v>40117</v>
      </c>
      <c r="B28" s="308">
        <f t="shared" si="0"/>
        <v>0</v>
      </c>
      <c r="C28" s="309">
        <v>106471.12935926676</v>
      </c>
      <c r="D28" s="310">
        <v>0</v>
      </c>
      <c r="E28" s="311">
        <f t="shared" si="1"/>
        <v>106471.12935926676</v>
      </c>
      <c r="F28" s="312">
        <f t="shared" si="7"/>
        <v>0</v>
      </c>
      <c r="G28" s="313">
        <f t="shared" si="2"/>
        <v>479138.34140131605</v>
      </c>
      <c r="H28" s="311"/>
      <c r="I28" s="312">
        <f t="shared" si="3"/>
        <v>0</v>
      </c>
      <c r="J28" s="313">
        <f t="shared" si="4"/>
        <v>0</v>
      </c>
      <c r="K28" s="311"/>
      <c r="L28" s="312"/>
      <c r="M28" s="313">
        <f t="shared" si="5"/>
        <v>0</v>
      </c>
      <c r="N28" s="311">
        <v>0</v>
      </c>
      <c r="O28" s="312"/>
      <c r="P28" s="313">
        <f t="shared" si="6"/>
        <v>38200000</v>
      </c>
      <c r="Q28" s="317">
        <f t="shared" si="8"/>
        <v>15212500</v>
      </c>
      <c r="R28" s="315"/>
      <c r="S28" s="267"/>
      <c r="T28" s="316"/>
    </row>
    <row r="29" spans="1:20">
      <c r="A29" s="300">
        <v>40147</v>
      </c>
      <c r="B29" s="308">
        <f t="shared" si="0"/>
        <v>0</v>
      </c>
      <c r="C29" s="309">
        <v>103036.57679929041</v>
      </c>
      <c r="D29" s="310">
        <v>0</v>
      </c>
      <c r="E29" s="311">
        <f t="shared" si="1"/>
        <v>103036.57679929041</v>
      </c>
      <c r="F29" s="312">
        <f t="shared" si="7"/>
        <v>0</v>
      </c>
      <c r="G29" s="313">
        <f t="shared" si="2"/>
        <v>582174.91820060648</v>
      </c>
      <c r="H29" s="311"/>
      <c r="I29" s="312">
        <f t="shared" si="3"/>
        <v>0</v>
      </c>
      <c r="J29" s="313">
        <f t="shared" si="4"/>
        <v>0</v>
      </c>
      <c r="K29" s="311"/>
      <c r="L29" s="312"/>
      <c r="M29" s="313">
        <f t="shared" si="5"/>
        <v>0</v>
      </c>
      <c r="N29" s="311">
        <v>0</v>
      </c>
      <c r="O29" s="312"/>
      <c r="P29" s="313">
        <f t="shared" si="6"/>
        <v>38200000</v>
      </c>
      <c r="Q29" s="317">
        <f t="shared" si="8"/>
        <v>18354166.666666668</v>
      </c>
      <c r="R29" s="315"/>
      <c r="S29" s="267"/>
      <c r="T29" s="316"/>
    </row>
    <row r="30" spans="1:20">
      <c r="A30" s="300">
        <v>40178</v>
      </c>
      <c r="B30" s="308">
        <f t="shared" si="0"/>
        <v>0</v>
      </c>
      <c r="C30" s="309">
        <v>106471.12935926676</v>
      </c>
      <c r="D30" s="310">
        <v>0</v>
      </c>
      <c r="E30" s="311">
        <f t="shared" si="1"/>
        <v>106471.12935926676</v>
      </c>
      <c r="F30" s="312">
        <f t="shared" si="7"/>
        <v>0</v>
      </c>
      <c r="G30" s="313">
        <f t="shared" si="2"/>
        <v>688646.0475598732</v>
      </c>
      <c r="H30" s="311"/>
      <c r="I30" s="312">
        <f t="shared" si="3"/>
        <v>0</v>
      </c>
      <c r="J30" s="313">
        <f t="shared" si="4"/>
        <v>0</v>
      </c>
      <c r="K30" s="311"/>
      <c r="L30" s="312"/>
      <c r="M30" s="313">
        <f t="shared" si="5"/>
        <v>0</v>
      </c>
      <c r="N30" s="311">
        <v>0</v>
      </c>
      <c r="O30" s="312"/>
      <c r="P30" s="313">
        <f t="shared" si="6"/>
        <v>38200000</v>
      </c>
      <c r="Q30" s="317">
        <f t="shared" si="8"/>
        <v>21495833.333333332</v>
      </c>
      <c r="R30" s="315"/>
      <c r="S30" s="267"/>
      <c r="T30" s="316"/>
    </row>
    <row r="31" spans="1:20">
      <c r="A31" s="300">
        <v>40209</v>
      </c>
      <c r="B31" s="308">
        <f t="shared" si="0"/>
        <v>0</v>
      </c>
      <c r="C31" s="309">
        <v>107343.31751483993</v>
      </c>
      <c r="D31" s="310">
        <v>0</v>
      </c>
      <c r="E31" s="311">
        <f t="shared" si="1"/>
        <v>107343.31751483993</v>
      </c>
      <c r="F31" s="312">
        <f t="shared" si="7"/>
        <v>0</v>
      </c>
      <c r="G31" s="313">
        <f t="shared" si="2"/>
        <v>795989.36507471313</v>
      </c>
      <c r="H31" s="311"/>
      <c r="I31" s="312">
        <f t="shared" si="3"/>
        <v>0</v>
      </c>
      <c r="J31" s="313">
        <f t="shared" si="4"/>
        <v>0</v>
      </c>
      <c r="K31" s="311"/>
      <c r="L31" s="312"/>
      <c r="M31" s="313">
        <f t="shared" si="5"/>
        <v>0</v>
      </c>
      <c r="N31" s="311">
        <v>0</v>
      </c>
      <c r="O31" s="312"/>
      <c r="P31" s="313">
        <f t="shared" si="6"/>
        <v>38200000</v>
      </c>
      <c r="Q31" s="317">
        <f t="shared" si="8"/>
        <v>24362500</v>
      </c>
      <c r="R31" s="315"/>
      <c r="S31" s="267"/>
      <c r="T31" s="316"/>
    </row>
    <row r="32" spans="1:20">
      <c r="A32" s="300">
        <v>40237</v>
      </c>
      <c r="B32" s="308">
        <f t="shared" si="0"/>
        <v>0</v>
      </c>
      <c r="C32" s="309">
        <v>96955.25452953286</v>
      </c>
      <c r="D32" s="310">
        <v>0</v>
      </c>
      <c r="E32" s="311">
        <f t="shared" si="1"/>
        <v>96955.25452953286</v>
      </c>
      <c r="F32" s="312">
        <f t="shared" si="7"/>
        <v>0</v>
      </c>
      <c r="G32" s="313">
        <f t="shared" si="2"/>
        <v>892944.61960424599</v>
      </c>
      <c r="H32" s="311"/>
      <c r="I32" s="312">
        <f t="shared" si="3"/>
        <v>0</v>
      </c>
      <c r="J32" s="313">
        <f t="shared" si="4"/>
        <v>0</v>
      </c>
      <c r="K32" s="311"/>
      <c r="L32" s="312"/>
      <c r="M32" s="313">
        <f t="shared" si="5"/>
        <v>0</v>
      </c>
      <c r="N32" s="311">
        <v>0</v>
      </c>
      <c r="O32" s="312"/>
      <c r="P32" s="313">
        <f t="shared" si="6"/>
        <v>38200000</v>
      </c>
      <c r="Q32" s="317">
        <f t="shared" si="8"/>
        <v>26679166.666666668</v>
      </c>
      <c r="R32" s="315"/>
      <c r="S32" s="267"/>
      <c r="T32" s="316"/>
    </row>
    <row r="33" spans="1:20">
      <c r="A33" s="300">
        <v>40268</v>
      </c>
      <c r="B33" s="308">
        <f t="shared" si="0"/>
        <v>0</v>
      </c>
      <c r="C33" s="309">
        <v>107343.31751483993</v>
      </c>
      <c r="D33" s="310">
        <v>0</v>
      </c>
      <c r="E33" s="311">
        <f t="shared" si="1"/>
        <v>107343.31751483993</v>
      </c>
      <c r="F33" s="312">
        <f t="shared" si="7"/>
        <v>0</v>
      </c>
      <c r="G33" s="313">
        <f>G32+E33+F33</f>
        <v>1000287.9371190859</v>
      </c>
      <c r="H33" s="311"/>
      <c r="I33" s="312">
        <f t="shared" si="3"/>
        <v>0</v>
      </c>
      <c r="J33" s="313">
        <f t="shared" si="4"/>
        <v>0</v>
      </c>
      <c r="K33" s="311"/>
      <c r="L33" s="312"/>
      <c r="M33" s="313">
        <f t="shared" si="5"/>
        <v>0</v>
      </c>
      <c r="N33" s="311">
        <v>0</v>
      </c>
      <c r="O33" s="312"/>
      <c r="P33" s="313">
        <f t="shared" si="6"/>
        <v>38200000</v>
      </c>
      <c r="Q33" s="317">
        <f t="shared" si="8"/>
        <v>28720833.333333332</v>
      </c>
      <c r="R33" s="315"/>
      <c r="S33" s="267"/>
      <c r="T33" s="316"/>
    </row>
    <row r="34" spans="1:20">
      <c r="A34" s="300">
        <v>40298</v>
      </c>
      <c r="B34" s="308">
        <f t="shared" si="0"/>
        <v>0</v>
      </c>
      <c r="C34" s="309">
        <v>104713.09791422222</v>
      </c>
      <c r="D34" s="310">
        <v>0</v>
      </c>
      <c r="E34" s="311">
        <f t="shared" si="1"/>
        <v>104713.09791422222</v>
      </c>
      <c r="F34" s="312">
        <f t="shared" si="7"/>
        <v>0</v>
      </c>
      <c r="G34" s="313">
        <f t="shared" si="2"/>
        <v>1105001.0350333082</v>
      </c>
      <c r="H34" s="311"/>
      <c r="I34" s="312">
        <f t="shared" si="3"/>
        <v>0</v>
      </c>
      <c r="J34" s="313">
        <f t="shared" si="4"/>
        <v>0</v>
      </c>
      <c r="K34" s="311"/>
      <c r="L34" s="312"/>
      <c r="M34" s="313">
        <f t="shared" si="5"/>
        <v>0</v>
      </c>
      <c r="N34" s="311">
        <v>0</v>
      </c>
      <c r="O34" s="312"/>
      <c r="P34" s="313">
        <f t="shared" si="6"/>
        <v>38200000</v>
      </c>
      <c r="Q34" s="317">
        <f t="shared" si="8"/>
        <v>30762500</v>
      </c>
      <c r="R34" s="315"/>
      <c r="S34" s="267"/>
      <c r="T34" s="316"/>
    </row>
    <row r="35" spans="1:20">
      <c r="A35" s="300">
        <v>40317</v>
      </c>
      <c r="B35" s="308">
        <f t="shared" si="0"/>
        <v>0</v>
      </c>
      <c r="C35" s="309">
        <v>66318.29534567408</v>
      </c>
      <c r="D35" s="310">
        <v>0</v>
      </c>
      <c r="E35" s="311">
        <f t="shared" si="1"/>
        <v>66318.29534567408</v>
      </c>
      <c r="F35" s="312">
        <f t="shared" si="7"/>
        <v>0</v>
      </c>
      <c r="G35" s="313">
        <f t="shared" si="2"/>
        <v>1171319.3303789822</v>
      </c>
      <c r="H35" s="311"/>
      <c r="I35" s="312">
        <f t="shared" si="3"/>
        <v>0</v>
      </c>
      <c r="J35" s="313">
        <f t="shared" si="4"/>
        <v>0</v>
      </c>
      <c r="K35" s="311"/>
      <c r="L35" s="312"/>
      <c r="M35" s="313">
        <f t="shared" si="5"/>
        <v>0</v>
      </c>
      <c r="N35" s="311">
        <v>0</v>
      </c>
      <c r="O35" s="312"/>
      <c r="P35" s="313">
        <f t="shared" si="6"/>
        <v>38200000</v>
      </c>
      <c r="Q35" s="317">
        <f t="shared" si="8"/>
        <v>32804166.666666668</v>
      </c>
      <c r="R35" s="315"/>
      <c r="S35" s="267"/>
      <c r="T35" s="316"/>
    </row>
    <row r="36" spans="1:20">
      <c r="A36" s="300">
        <v>40329</v>
      </c>
      <c r="B36" s="308">
        <f t="shared" si="0"/>
        <v>0</v>
      </c>
      <c r="C36" s="309">
        <v>41885.239165688887</v>
      </c>
      <c r="D36" s="310">
        <v>0</v>
      </c>
      <c r="E36" s="311"/>
      <c r="F36" s="312">
        <f t="shared" si="7"/>
        <v>0</v>
      </c>
      <c r="G36" s="313">
        <f t="shared" si="2"/>
        <v>1171319.3303789822</v>
      </c>
      <c r="H36" s="311">
        <f t="shared" ref="H36:H58" si="9">C36</f>
        <v>41885.239165688887</v>
      </c>
      <c r="I36" s="312">
        <f t="shared" si="3"/>
        <v>0</v>
      </c>
      <c r="J36" s="313">
        <f t="shared" si="4"/>
        <v>41885.239165688887</v>
      </c>
      <c r="K36" s="311"/>
      <c r="L36" s="312"/>
      <c r="M36" s="313">
        <f t="shared" si="5"/>
        <v>0</v>
      </c>
      <c r="N36" s="311">
        <v>0</v>
      </c>
      <c r="O36" s="312"/>
      <c r="P36" s="313">
        <f t="shared" si="6"/>
        <v>38200000</v>
      </c>
      <c r="Q36" s="317">
        <f t="shared" si="8"/>
        <v>34700000</v>
      </c>
      <c r="R36" s="315"/>
      <c r="S36" s="267"/>
      <c r="T36" s="316"/>
    </row>
    <row r="37" spans="1:20">
      <c r="A37" s="300">
        <v>40359</v>
      </c>
      <c r="B37" s="308">
        <f t="shared" si="0"/>
        <v>0</v>
      </c>
      <c r="C37" s="309">
        <v>144224.24131046733</v>
      </c>
      <c r="D37" s="310">
        <v>0</v>
      </c>
      <c r="E37" s="311"/>
      <c r="F37" s="312">
        <f t="shared" si="7"/>
        <v>0</v>
      </c>
      <c r="G37" s="313">
        <f t="shared" si="2"/>
        <v>1171319.3303789822</v>
      </c>
      <c r="H37" s="311">
        <f t="shared" si="9"/>
        <v>144224.24131046733</v>
      </c>
      <c r="I37" s="312">
        <f t="shared" si="3"/>
        <v>0</v>
      </c>
      <c r="J37" s="313">
        <f t="shared" si="4"/>
        <v>186109.48047615623</v>
      </c>
      <c r="K37" s="311"/>
      <c r="L37" s="312"/>
      <c r="M37" s="313">
        <f t="shared" si="5"/>
        <v>0</v>
      </c>
      <c r="N37" s="311">
        <v>10000000</v>
      </c>
      <c r="O37" s="312"/>
      <c r="P37" s="313">
        <f t="shared" si="6"/>
        <v>48200000</v>
      </c>
      <c r="Q37" s="317">
        <f t="shared" si="8"/>
        <v>36866666.666666664</v>
      </c>
      <c r="R37" s="315"/>
      <c r="S37" s="267"/>
      <c r="T37" s="316"/>
    </row>
    <row r="38" spans="1:20">
      <c r="A38" s="300">
        <v>40390</v>
      </c>
      <c r="B38" s="308">
        <f t="shared" si="0"/>
        <v>0</v>
      </c>
      <c r="C38" s="309">
        <v>153044.89494442084</v>
      </c>
      <c r="D38" s="310">
        <v>0</v>
      </c>
      <c r="E38" s="311"/>
      <c r="F38" s="312">
        <f t="shared" si="7"/>
        <v>0</v>
      </c>
      <c r="G38" s="313">
        <f t="shared" si="2"/>
        <v>1171319.3303789822</v>
      </c>
      <c r="H38" s="311">
        <f t="shared" si="9"/>
        <v>153044.89494442084</v>
      </c>
      <c r="I38" s="312">
        <f t="shared" si="3"/>
        <v>0</v>
      </c>
      <c r="J38" s="313">
        <f t="shared" si="4"/>
        <v>339154.37542057707</v>
      </c>
      <c r="K38" s="311"/>
      <c r="L38" s="312"/>
      <c r="M38" s="313">
        <f t="shared" si="5"/>
        <v>0</v>
      </c>
      <c r="N38" s="311">
        <v>10000000</v>
      </c>
      <c r="O38" s="312"/>
      <c r="P38" s="313">
        <f t="shared" si="6"/>
        <v>58200000</v>
      </c>
      <c r="Q38" s="317">
        <f t="shared" si="8"/>
        <v>39429166.666666664</v>
      </c>
      <c r="R38" s="315"/>
      <c r="S38" s="267"/>
      <c r="T38" s="316"/>
    </row>
    <row r="39" spans="1:20">
      <c r="A39" s="300">
        <v>40421</v>
      </c>
      <c r="B39" s="308">
        <f t="shared" si="0"/>
        <v>0</v>
      </c>
      <c r="C39" s="309">
        <v>180404.34699921537</v>
      </c>
      <c r="D39" s="310">
        <v>0</v>
      </c>
      <c r="E39" s="311"/>
      <c r="F39" s="312">
        <f t="shared" si="7"/>
        <v>0</v>
      </c>
      <c r="G39" s="313">
        <f t="shared" si="2"/>
        <v>1171319.3303789822</v>
      </c>
      <c r="H39" s="311">
        <f t="shared" si="9"/>
        <v>180404.34699921537</v>
      </c>
      <c r="I39" s="312">
        <f t="shared" si="3"/>
        <v>0</v>
      </c>
      <c r="J39" s="313">
        <f t="shared" si="4"/>
        <v>519558.72241979244</v>
      </c>
      <c r="K39" s="311"/>
      <c r="L39" s="312"/>
      <c r="M39" s="313">
        <f t="shared" si="5"/>
        <v>0</v>
      </c>
      <c r="N39" s="311">
        <v>0</v>
      </c>
      <c r="O39" s="312"/>
      <c r="P39" s="313">
        <f t="shared" si="6"/>
        <v>58200000</v>
      </c>
      <c r="Q39" s="317">
        <f t="shared" si="8"/>
        <v>41533333.333333336</v>
      </c>
      <c r="R39" s="315"/>
      <c r="S39" s="267"/>
      <c r="T39" s="316"/>
    </row>
    <row r="40" spans="1:20">
      <c r="A40" s="300">
        <v>40451</v>
      </c>
      <c r="B40" s="308">
        <f t="shared" si="0"/>
        <v>0</v>
      </c>
      <c r="C40" s="309">
        <v>174584.85193472455</v>
      </c>
      <c r="D40" s="310">
        <v>0</v>
      </c>
      <c r="E40" s="311"/>
      <c r="F40" s="312">
        <f t="shared" si="7"/>
        <v>0</v>
      </c>
      <c r="G40" s="313">
        <f t="shared" si="2"/>
        <v>1171319.3303789822</v>
      </c>
      <c r="H40" s="311">
        <f t="shared" si="9"/>
        <v>174584.85193472455</v>
      </c>
      <c r="I40" s="312">
        <f t="shared" si="3"/>
        <v>0</v>
      </c>
      <c r="J40" s="313">
        <f t="shared" si="4"/>
        <v>694143.57435451704</v>
      </c>
      <c r="K40" s="311"/>
      <c r="L40" s="312"/>
      <c r="M40" s="313">
        <f t="shared" si="5"/>
        <v>0</v>
      </c>
      <c r="N40" s="311">
        <v>0</v>
      </c>
      <c r="O40" s="312"/>
      <c r="P40" s="313">
        <f t="shared" si="6"/>
        <v>58200000</v>
      </c>
      <c r="Q40" s="317">
        <f t="shared" si="8"/>
        <v>43200000</v>
      </c>
      <c r="R40" s="315"/>
      <c r="S40" s="267"/>
      <c r="T40" s="316"/>
    </row>
    <row r="41" spans="1:20">
      <c r="A41" s="300">
        <v>40482</v>
      </c>
      <c r="B41" s="308">
        <f t="shared" si="0"/>
        <v>0</v>
      </c>
      <c r="C41" s="309">
        <v>186164.39662853954</v>
      </c>
      <c r="D41" s="310">
        <v>0</v>
      </c>
      <c r="E41" s="311"/>
      <c r="F41" s="312">
        <f t="shared" si="7"/>
        <v>0</v>
      </c>
      <c r="G41" s="313">
        <f t="shared" si="2"/>
        <v>1171319.3303789822</v>
      </c>
      <c r="H41" s="311">
        <f t="shared" si="9"/>
        <v>186164.39662853954</v>
      </c>
      <c r="I41" s="312">
        <f t="shared" si="3"/>
        <v>0</v>
      </c>
      <c r="J41" s="313">
        <f t="shared" si="4"/>
        <v>880307.97098305658</v>
      </c>
      <c r="K41" s="311"/>
      <c r="L41" s="312"/>
      <c r="M41" s="313">
        <f t="shared" si="5"/>
        <v>0</v>
      </c>
      <c r="N41" s="311">
        <v>14400000</v>
      </c>
      <c r="O41" s="312"/>
      <c r="P41" s="313">
        <f t="shared" si="6"/>
        <v>72600000</v>
      </c>
      <c r="Q41" s="317">
        <f t="shared" si="8"/>
        <v>45466666.666666664</v>
      </c>
      <c r="R41" s="315"/>
      <c r="S41" s="267"/>
      <c r="T41" s="316"/>
    </row>
    <row r="42" spans="1:20">
      <c r="A42" s="300">
        <v>40512</v>
      </c>
      <c r="B42" s="308">
        <f t="shared" si="0"/>
        <v>0</v>
      </c>
      <c r="C42" s="309">
        <v>218285.81379430031</v>
      </c>
      <c r="D42" s="310">
        <v>0</v>
      </c>
      <c r="E42" s="311"/>
      <c r="F42" s="312">
        <f t="shared" si="7"/>
        <v>0</v>
      </c>
      <c r="G42" s="313">
        <f t="shared" si="2"/>
        <v>1171319.3303789822</v>
      </c>
      <c r="H42" s="311">
        <f t="shared" si="9"/>
        <v>218285.81379430031</v>
      </c>
      <c r="I42" s="312">
        <f t="shared" si="3"/>
        <v>0</v>
      </c>
      <c r="J42" s="313">
        <f t="shared" si="4"/>
        <v>1098593.7847773568</v>
      </c>
      <c r="K42" s="311"/>
      <c r="L42" s="312"/>
      <c r="M42" s="313">
        <f t="shared" si="5"/>
        <v>0</v>
      </c>
      <c r="N42" s="311">
        <v>0</v>
      </c>
      <c r="O42" s="312"/>
      <c r="P42" s="313">
        <f t="shared" si="6"/>
        <v>72600000</v>
      </c>
      <c r="Q42" s="317">
        <f t="shared" si="8"/>
        <v>48333333.333333336</v>
      </c>
      <c r="R42" s="315"/>
      <c r="S42" s="267"/>
      <c r="T42" s="316"/>
    </row>
    <row r="43" spans="1:20">
      <c r="A43" s="300">
        <v>40543</v>
      </c>
      <c r="B43" s="308">
        <f t="shared" si="0"/>
        <v>0</v>
      </c>
      <c r="C43" s="309">
        <v>225562.00758744363</v>
      </c>
      <c r="D43" s="310">
        <v>0</v>
      </c>
      <c r="E43" s="311"/>
      <c r="F43" s="312">
        <f t="shared" si="7"/>
        <v>0</v>
      </c>
      <c r="G43" s="313">
        <f t="shared" si="2"/>
        <v>1171319.3303789822</v>
      </c>
      <c r="H43" s="311">
        <f t="shared" si="9"/>
        <v>225562.00758744363</v>
      </c>
      <c r="I43" s="312">
        <f t="shared" si="3"/>
        <v>0</v>
      </c>
      <c r="J43" s="313">
        <f t="shared" si="4"/>
        <v>1324155.7923648003</v>
      </c>
      <c r="K43" s="311"/>
      <c r="L43" s="312"/>
      <c r="M43" s="313">
        <f t="shared" si="5"/>
        <v>0</v>
      </c>
      <c r="N43" s="311">
        <v>0</v>
      </c>
      <c r="O43" s="312"/>
      <c r="P43" s="313">
        <f t="shared" si="6"/>
        <v>72600000</v>
      </c>
      <c r="Q43" s="317">
        <f t="shared" si="8"/>
        <v>51200000</v>
      </c>
      <c r="R43" s="315"/>
      <c r="S43" s="267"/>
      <c r="T43" s="316"/>
    </row>
    <row r="44" spans="1:20">
      <c r="A44" s="300">
        <v>40574</v>
      </c>
      <c r="B44" s="308">
        <f t="shared" si="0"/>
        <v>0</v>
      </c>
      <c r="C44" s="309">
        <v>227470.36637762297</v>
      </c>
      <c r="D44" s="310">
        <v>0</v>
      </c>
      <c r="E44" s="311"/>
      <c r="F44" s="312">
        <f t="shared" si="7"/>
        <v>0</v>
      </c>
      <c r="G44" s="313">
        <f t="shared" si="2"/>
        <v>1171319.3303789822</v>
      </c>
      <c r="H44" s="311">
        <f t="shared" si="9"/>
        <v>227470.36637762297</v>
      </c>
      <c r="I44" s="312">
        <f t="shared" si="3"/>
        <v>0</v>
      </c>
      <c r="J44" s="313">
        <f t="shared" si="4"/>
        <v>1551626.1587424234</v>
      </c>
      <c r="K44" s="311"/>
      <c r="L44" s="312"/>
      <c r="M44" s="313">
        <f t="shared" si="5"/>
        <v>0</v>
      </c>
      <c r="N44" s="311">
        <v>0</v>
      </c>
      <c r="O44" s="312"/>
      <c r="P44" s="313">
        <f t="shared" si="6"/>
        <v>72600000</v>
      </c>
      <c r="Q44" s="317">
        <f t="shared" si="8"/>
        <v>54066666.666666664</v>
      </c>
      <c r="R44" s="315"/>
      <c r="S44" s="267"/>
      <c r="T44" s="316"/>
    </row>
    <row r="45" spans="1:20">
      <c r="A45" s="300">
        <v>40602</v>
      </c>
      <c r="B45" s="308">
        <f t="shared" si="0"/>
        <v>0</v>
      </c>
      <c r="C45" s="309">
        <v>205457.10511527234</v>
      </c>
      <c r="D45" s="310">
        <v>0</v>
      </c>
      <c r="E45" s="311"/>
      <c r="F45" s="312">
        <f t="shared" si="7"/>
        <v>0</v>
      </c>
      <c r="G45" s="313">
        <f t="shared" si="2"/>
        <v>1171319.3303789822</v>
      </c>
      <c r="H45" s="311">
        <f t="shared" si="9"/>
        <v>205457.10511527234</v>
      </c>
      <c r="I45" s="312">
        <f t="shared" si="3"/>
        <v>0</v>
      </c>
      <c r="J45" s="313">
        <f t="shared" si="4"/>
        <v>1757083.2638576957</v>
      </c>
      <c r="K45" s="311"/>
      <c r="L45" s="312"/>
      <c r="M45" s="313">
        <f t="shared" si="5"/>
        <v>0</v>
      </c>
      <c r="N45" s="311">
        <v>0</v>
      </c>
      <c r="O45" s="312"/>
      <c r="P45" s="313">
        <f t="shared" si="6"/>
        <v>72600000</v>
      </c>
      <c r="Q45" s="317">
        <f t="shared" si="8"/>
        <v>56933333.333333336</v>
      </c>
      <c r="R45" s="315"/>
      <c r="S45" s="267"/>
      <c r="T45" s="316"/>
    </row>
    <row r="46" spans="1:20">
      <c r="A46" s="300">
        <v>40633</v>
      </c>
      <c r="B46" s="308">
        <f t="shared" si="0"/>
        <v>0</v>
      </c>
      <c r="C46" s="309">
        <v>257702.56089817092</v>
      </c>
      <c r="D46" s="310">
        <v>0</v>
      </c>
      <c r="E46" s="311"/>
      <c r="F46" s="312">
        <f t="shared" si="7"/>
        <v>0</v>
      </c>
      <c r="G46" s="313">
        <f t="shared" si="2"/>
        <v>1171319.3303789822</v>
      </c>
      <c r="H46" s="311">
        <f t="shared" si="9"/>
        <v>257702.56089817092</v>
      </c>
      <c r="I46" s="312">
        <f t="shared" si="3"/>
        <v>0</v>
      </c>
      <c r="J46" s="313">
        <f t="shared" si="4"/>
        <v>2014785.8247558665</v>
      </c>
      <c r="K46" s="311"/>
      <c r="L46" s="312"/>
      <c r="M46" s="313">
        <f t="shared" si="5"/>
        <v>0</v>
      </c>
      <c r="N46" s="311">
        <v>18200000</v>
      </c>
      <c r="O46" s="312"/>
      <c r="P46" s="313">
        <f t="shared" si="6"/>
        <v>90800000</v>
      </c>
      <c r="Q46" s="317">
        <f t="shared" si="8"/>
        <v>60558333.333333336</v>
      </c>
      <c r="R46" s="315"/>
      <c r="S46" s="267"/>
      <c r="T46" s="316"/>
    </row>
    <row r="47" spans="1:20">
      <c r="A47" s="300">
        <v>40663</v>
      </c>
      <c r="B47" s="308">
        <f t="shared" si="0"/>
        <v>0</v>
      </c>
      <c r="C47" s="309">
        <v>275508.03619379876</v>
      </c>
      <c r="D47" s="310">
        <v>0</v>
      </c>
      <c r="E47" s="311"/>
      <c r="F47" s="312">
        <f t="shared" si="7"/>
        <v>0</v>
      </c>
      <c r="G47" s="313">
        <f t="shared" si="2"/>
        <v>1171319.3303789822</v>
      </c>
      <c r="H47" s="311">
        <f t="shared" si="9"/>
        <v>275508.03619379876</v>
      </c>
      <c r="I47" s="312">
        <f t="shared" si="3"/>
        <v>0</v>
      </c>
      <c r="J47" s="313">
        <f t="shared" si="4"/>
        <v>2290293.8609496653</v>
      </c>
      <c r="K47" s="311"/>
      <c r="L47" s="312"/>
      <c r="M47" s="313">
        <f t="shared" si="5"/>
        <v>0</v>
      </c>
      <c r="N47" s="311">
        <v>0</v>
      </c>
      <c r="O47" s="312"/>
      <c r="P47" s="313">
        <f t="shared" si="6"/>
        <v>90800000</v>
      </c>
      <c r="Q47" s="317">
        <f t="shared" si="8"/>
        <v>64941666.666666664</v>
      </c>
      <c r="R47" s="315"/>
      <c r="S47" s="267"/>
      <c r="T47" s="316"/>
    </row>
    <row r="48" spans="1:20">
      <c r="A48" s="300">
        <v>40694</v>
      </c>
      <c r="B48" s="308">
        <f t="shared" si="0"/>
        <v>0</v>
      </c>
      <c r="C48" s="309">
        <v>284691.63740025874</v>
      </c>
      <c r="D48" s="310">
        <v>0</v>
      </c>
      <c r="E48" s="311"/>
      <c r="F48" s="312">
        <f t="shared" si="7"/>
        <v>0</v>
      </c>
      <c r="G48" s="313">
        <f t="shared" si="2"/>
        <v>1171319.3303789822</v>
      </c>
      <c r="H48" s="311">
        <f t="shared" si="9"/>
        <v>284691.63740025874</v>
      </c>
      <c r="I48" s="312">
        <f t="shared" si="3"/>
        <v>0</v>
      </c>
      <c r="J48" s="313">
        <f t="shared" si="4"/>
        <v>2574985.4983499241</v>
      </c>
      <c r="K48" s="311"/>
      <c r="L48" s="312"/>
      <c r="M48" s="313">
        <f t="shared" si="5"/>
        <v>0</v>
      </c>
      <c r="N48" s="311">
        <v>0</v>
      </c>
      <c r="O48" s="312"/>
      <c r="P48" s="313">
        <f t="shared" si="6"/>
        <v>90800000</v>
      </c>
      <c r="Q48" s="317">
        <f t="shared" si="8"/>
        <v>69325000</v>
      </c>
      <c r="R48" s="315"/>
      <c r="S48" s="267"/>
      <c r="T48" s="316"/>
    </row>
    <row r="49" spans="1:24">
      <c r="A49" s="300">
        <v>40724</v>
      </c>
      <c r="B49" s="308">
        <f t="shared" si="0"/>
        <v>0</v>
      </c>
      <c r="C49" s="309">
        <v>275508.03619379876</v>
      </c>
      <c r="D49" s="310">
        <v>0</v>
      </c>
      <c r="E49" s="311"/>
      <c r="F49" s="312">
        <f t="shared" si="7"/>
        <v>0</v>
      </c>
      <c r="G49" s="313">
        <f t="shared" si="2"/>
        <v>1171319.3303789822</v>
      </c>
      <c r="H49" s="311">
        <f t="shared" si="9"/>
        <v>275508.03619379876</v>
      </c>
      <c r="I49" s="312">
        <f t="shared" si="3"/>
        <v>0</v>
      </c>
      <c r="J49" s="313">
        <f t="shared" si="4"/>
        <v>2850493.5345437229</v>
      </c>
      <c r="K49" s="311"/>
      <c r="L49" s="312"/>
      <c r="M49" s="313">
        <f t="shared" si="5"/>
        <v>0</v>
      </c>
      <c r="N49" s="311">
        <v>0</v>
      </c>
      <c r="O49" s="312"/>
      <c r="P49" s="313">
        <f t="shared" si="6"/>
        <v>90800000</v>
      </c>
      <c r="Q49" s="317">
        <f t="shared" si="8"/>
        <v>73291666.666666672</v>
      </c>
      <c r="R49" s="315"/>
      <c r="S49" s="267"/>
      <c r="T49" s="316"/>
    </row>
    <row r="50" spans="1:24">
      <c r="A50" s="300">
        <v>40755</v>
      </c>
      <c r="B50" s="308">
        <f t="shared" si="0"/>
        <v>0</v>
      </c>
      <c r="C50" s="309">
        <v>287223.06474151107</v>
      </c>
      <c r="D50" s="310">
        <v>0</v>
      </c>
      <c r="E50" s="311"/>
      <c r="F50" s="312">
        <f t="shared" si="7"/>
        <v>0</v>
      </c>
      <c r="G50" s="313">
        <f t="shared" si="2"/>
        <v>1171319.3303789822</v>
      </c>
      <c r="H50" s="311">
        <f t="shared" si="9"/>
        <v>287223.06474151107</v>
      </c>
      <c r="I50" s="312">
        <f t="shared" si="3"/>
        <v>0</v>
      </c>
      <c r="J50" s="313">
        <f t="shared" si="4"/>
        <v>3137716.5992852338</v>
      </c>
      <c r="K50" s="311"/>
      <c r="L50" s="312"/>
      <c r="M50" s="313">
        <f t="shared" si="5"/>
        <v>0</v>
      </c>
      <c r="N50" s="311">
        <v>0</v>
      </c>
      <c r="O50" s="312"/>
      <c r="P50" s="313">
        <f t="shared" si="6"/>
        <v>90800000</v>
      </c>
      <c r="Q50" s="317">
        <f t="shared" si="8"/>
        <v>76425000</v>
      </c>
      <c r="R50" s="315"/>
      <c r="S50" s="267"/>
      <c r="T50" s="316"/>
    </row>
    <row r="51" spans="1:24">
      <c r="A51" s="300">
        <v>40786</v>
      </c>
      <c r="B51" s="308">
        <f t="shared" si="0"/>
        <v>0</v>
      </c>
      <c r="C51" s="309">
        <v>314381.17732423684</v>
      </c>
      <c r="D51" s="310">
        <v>0</v>
      </c>
      <c r="E51" s="311"/>
      <c r="F51" s="312">
        <f t="shared" si="7"/>
        <v>0</v>
      </c>
      <c r="G51" s="313">
        <f t="shared" si="2"/>
        <v>1171319.3303789822</v>
      </c>
      <c r="H51" s="311">
        <f t="shared" si="9"/>
        <v>314381.17732423684</v>
      </c>
      <c r="I51" s="312">
        <f t="shared" si="3"/>
        <v>0</v>
      </c>
      <c r="J51" s="313">
        <f t="shared" si="4"/>
        <v>3452097.7766094706</v>
      </c>
      <c r="K51" s="311"/>
      <c r="L51" s="312"/>
      <c r="M51" s="313">
        <f t="shared" si="5"/>
        <v>0</v>
      </c>
      <c r="N51" s="311">
        <v>8965789.2599999998</v>
      </c>
      <c r="O51" s="312"/>
      <c r="P51" s="313">
        <f t="shared" si="6"/>
        <v>99765789.260000005</v>
      </c>
      <c r="Q51" s="317">
        <f t="shared" si="8"/>
        <v>79515241.219166666</v>
      </c>
      <c r="R51" s="315"/>
      <c r="S51" s="300"/>
      <c r="T51" s="316"/>
    </row>
    <row r="52" spans="1:24">
      <c r="A52" s="300">
        <v>40816</v>
      </c>
      <c r="B52" s="308">
        <f t="shared" si="0"/>
        <v>0</v>
      </c>
      <c r="C52" s="309">
        <v>304239.849023455</v>
      </c>
      <c r="D52" s="310">
        <v>0</v>
      </c>
      <c r="E52" s="311"/>
      <c r="F52" s="312">
        <f t="shared" si="7"/>
        <v>0</v>
      </c>
      <c r="G52" s="313">
        <f t="shared" si="2"/>
        <v>1171319.3303789822</v>
      </c>
      <c r="H52" s="311">
        <f t="shared" si="9"/>
        <v>304239.849023455</v>
      </c>
      <c r="I52" s="312">
        <f t="shared" si="3"/>
        <v>0</v>
      </c>
      <c r="J52" s="313">
        <f t="shared" si="4"/>
        <v>3756337.6256329254</v>
      </c>
      <c r="K52" s="311"/>
      <c r="L52" s="312"/>
      <c r="M52" s="313">
        <f t="shared" si="5"/>
        <v>0</v>
      </c>
      <c r="N52" s="311">
        <v>0</v>
      </c>
      <c r="O52" s="312"/>
      <c r="P52" s="313">
        <f t="shared" si="6"/>
        <v>99765789.260000005</v>
      </c>
      <c r="Q52" s="317">
        <f t="shared" si="8"/>
        <v>82979056.990833327</v>
      </c>
      <c r="R52" s="315"/>
      <c r="S52" s="267"/>
      <c r="T52" s="316"/>
    </row>
    <row r="53" spans="1:24">
      <c r="A53" s="300">
        <v>40847</v>
      </c>
      <c r="B53" s="308">
        <f t="shared" si="0"/>
        <v>0</v>
      </c>
      <c r="C53" s="309">
        <v>317125.05352908501</v>
      </c>
      <c r="D53" s="310">
        <v>0</v>
      </c>
      <c r="E53" s="311"/>
      <c r="F53" s="312">
        <f t="shared" si="7"/>
        <v>0</v>
      </c>
      <c r="G53" s="313">
        <f t="shared" si="2"/>
        <v>1171319.3303789822</v>
      </c>
      <c r="H53" s="311">
        <f t="shared" si="9"/>
        <v>317125.05352908501</v>
      </c>
      <c r="I53" s="312">
        <f t="shared" si="3"/>
        <v>0</v>
      </c>
      <c r="J53" s="313">
        <f t="shared" si="4"/>
        <v>4073462.6791620106</v>
      </c>
      <c r="K53" s="311"/>
      <c r="L53" s="312"/>
      <c r="M53" s="313">
        <f t="shared" si="5"/>
        <v>0</v>
      </c>
      <c r="N53" s="311">
        <v>0</v>
      </c>
      <c r="O53" s="312"/>
      <c r="P53" s="313">
        <f t="shared" si="6"/>
        <v>99765789.260000005</v>
      </c>
      <c r="Q53" s="317">
        <f t="shared" si="8"/>
        <v>85842872.762500003</v>
      </c>
      <c r="R53" s="315"/>
      <c r="S53" s="267"/>
      <c r="T53" s="316"/>
    </row>
    <row r="54" spans="1:24">
      <c r="A54" s="300">
        <v>40877</v>
      </c>
      <c r="B54" s="308">
        <f t="shared" si="0"/>
        <v>0</v>
      </c>
      <c r="C54" s="309">
        <v>306895.21309266292</v>
      </c>
      <c r="D54" s="310">
        <v>0</v>
      </c>
      <c r="E54" s="311"/>
      <c r="F54" s="312">
        <f t="shared" si="7"/>
        <v>0</v>
      </c>
      <c r="G54" s="313">
        <f t="shared" si="2"/>
        <v>1171319.3303789822</v>
      </c>
      <c r="H54" s="311">
        <f t="shared" si="9"/>
        <v>306895.21309266292</v>
      </c>
      <c r="I54" s="312">
        <f t="shared" si="3"/>
        <v>0</v>
      </c>
      <c r="J54" s="313">
        <f t="shared" si="4"/>
        <v>4380357.8922546739</v>
      </c>
      <c r="K54" s="311"/>
      <c r="L54" s="312"/>
      <c r="M54" s="313">
        <f t="shared" si="5"/>
        <v>0</v>
      </c>
      <c r="N54" s="311">
        <v>0</v>
      </c>
      <c r="O54" s="312"/>
      <c r="P54" s="313">
        <f t="shared" si="6"/>
        <v>99765789.260000005</v>
      </c>
      <c r="Q54" s="317">
        <f t="shared" si="8"/>
        <v>88106688.534166664</v>
      </c>
      <c r="R54" s="315"/>
      <c r="S54" s="267"/>
      <c r="T54" s="316"/>
    </row>
    <row r="55" spans="1:24">
      <c r="A55" s="300">
        <v>40908</v>
      </c>
      <c r="B55" s="308">
        <f t="shared" si="0"/>
        <v>0</v>
      </c>
      <c r="C55" s="309">
        <v>317125.05352908501</v>
      </c>
      <c r="D55" s="310">
        <v>0</v>
      </c>
      <c r="E55" s="311"/>
      <c r="F55" s="312">
        <f>-MIN(ABS(D55),ABS(G54))</f>
        <v>0</v>
      </c>
      <c r="G55" s="313">
        <f>G54+E55+F55</f>
        <v>1171319.3303789822</v>
      </c>
      <c r="H55" s="311">
        <f t="shared" si="9"/>
        <v>317125.05352908501</v>
      </c>
      <c r="I55" s="312">
        <f t="shared" si="3"/>
        <v>0</v>
      </c>
      <c r="J55" s="313">
        <f t="shared" si="4"/>
        <v>4697482.9457837585</v>
      </c>
      <c r="K55" s="311"/>
      <c r="L55" s="312"/>
      <c r="M55" s="313">
        <f t="shared" si="5"/>
        <v>0</v>
      </c>
      <c r="N55" s="311">
        <v>0</v>
      </c>
      <c r="O55" s="312"/>
      <c r="P55" s="313">
        <f t="shared" si="6"/>
        <v>99765789.260000005</v>
      </c>
      <c r="Q55" s="317">
        <f t="shared" si="8"/>
        <v>90370504.30583334</v>
      </c>
      <c r="R55" s="315"/>
      <c r="S55" s="267"/>
      <c r="T55" s="316"/>
    </row>
    <row r="56" spans="1:24">
      <c r="A56" s="300">
        <v>40939</v>
      </c>
      <c r="B56" s="308">
        <f t="shared" si="0"/>
        <v>0</v>
      </c>
      <c r="C56" s="309">
        <v>319975.8600582318</v>
      </c>
      <c r="D56" s="310">
        <v>0</v>
      </c>
      <c r="E56" s="311"/>
      <c r="F56" s="312">
        <f t="shared" si="7"/>
        <v>0</v>
      </c>
      <c r="G56" s="313">
        <f>G55+E56+F56</f>
        <v>1171319.3303789822</v>
      </c>
      <c r="H56" s="311">
        <f t="shared" si="9"/>
        <v>319975.8600582318</v>
      </c>
      <c r="I56" s="312">
        <f t="shared" si="3"/>
        <v>0</v>
      </c>
      <c r="J56" s="313">
        <f t="shared" si="4"/>
        <v>5017458.8058419907</v>
      </c>
      <c r="K56" s="311"/>
      <c r="L56" s="312"/>
      <c r="M56" s="313">
        <f t="shared" si="5"/>
        <v>0</v>
      </c>
      <c r="N56" s="311">
        <v>0</v>
      </c>
      <c r="O56" s="312"/>
      <c r="P56" s="313">
        <f t="shared" si="6"/>
        <v>99765789.260000005</v>
      </c>
      <c r="Q56" s="317">
        <f t="shared" si="8"/>
        <v>92634320.077499986</v>
      </c>
      <c r="R56" s="315"/>
      <c r="S56" s="267"/>
      <c r="T56" s="316"/>
    </row>
    <row r="57" spans="1:24">
      <c r="A57" s="300">
        <v>40968</v>
      </c>
      <c r="B57" s="308">
        <f t="shared" si="0"/>
        <v>0</v>
      </c>
      <c r="C57" s="309">
        <v>299332.25618350715</v>
      </c>
      <c r="D57" s="310">
        <v>0</v>
      </c>
      <c r="E57" s="311"/>
      <c r="F57" s="312">
        <f>-MIN(ABS(D57),ABS(G56))</f>
        <v>0</v>
      </c>
      <c r="G57" s="313">
        <f t="shared" si="2"/>
        <v>1171319.3303789822</v>
      </c>
      <c r="H57" s="311">
        <f t="shared" si="9"/>
        <v>299332.25618350715</v>
      </c>
      <c r="I57" s="312">
        <f t="shared" si="3"/>
        <v>0</v>
      </c>
      <c r="J57" s="313">
        <f>J56+H57+I57</f>
        <v>5316791.0620254977</v>
      </c>
      <c r="K57" s="311"/>
      <c r="L57" s="312"/>
      <c r="M57" s="313">
        <f t="shared" si="5"/>
        <v>0</v>
      </c>
      <c r="N57" s="311">
        <v>0</v>
      </c>
      <c r="O57" s="312"/>
      <c r="P57" s="313">
        <f t="shared" si="6"/>
        <v>99765789.260000005</v>
      </c>
      <c r="Q57" s="317">
        <f t="shared" si="8"/>
        <v>94898135.849166676</v>
      </c>
      <c r="R57" s="315"/>
      <c r="S57" s="267"/>
      <c r="T57" s="316"/>
    </row>
    <row r="58" spans="1:24">
      <c r="A58" s="300">
        <v>40999</v>
      </c>
      <c r="B58" s="308">
        <f t="shared" si="0"/>
        <v>0</v>
      </c>
      <c r="C58" s="309">
        <v>319189.51032124547</v>
      </c>
      <c r="D58" s="310">
        <v>-259600</v>
      </c>
      <c r="E58" s="311"/>
      <c r="F58" s="312">
        <f>-MIN(ABS(D58),ABS(G57))</f>
        <v>-259600</v>
      </c>
      <c r="G58" s="313">
        <f t="shared" si="2"/>
        <v>911719.33037898224</v>
      </c>
      <c r="H58" s="311">
        <f t="shared" si="9"/>
        <v>319189.51032124547</v>
      </c>
      <c r="I58" s="312">
        <f>IF((F58-D58)&gt;D58,(D58-F58),0)</f>
        <v>0</v>
      </c>
      <c r="J58" s="313">
        <f>J57+H58+I58</f>
        <v>5635980.5723467432</v>
      </c>
      <c r="K58" s="311"/>
      <c r="L58" s="312"/>
      <c r="M58" s="313">
        <f t="shared" si="5"/>
        <v>0</v>
      </c>
      <c r="N58" s="311">
        <v>0</v>
      </c>
      <c r="O58" s="312"/>
      <c r="P58" s="313">
        <f t="shared" si="6"/>
        <v>99765789.260000005</v>
      </c>
      <c r="Q58" s="317">
        <f t="shared" si="8"/>
        <v>96403618.287499979</v>
      </c>
      <c r="R58" s="315"/>
      <c r="S58" s="267"/>
      <c r="T58" s="316"/>
      <c r="V58" s="315"/>
    </row>
    <row r="59" spans="1:24">
      <c r="A59" s="300">
        <v>41029</v>
      </c>
      <c r="B59" s="308">
        <f t="shared" si="0"/>
        <v>0</v>
      </c>
      <c r="C59" s="309">
        <v>310370.09101714636</v>
      </c>
      <c r="D59" s="310">
        <v>-434632</v>
      </c>
      <c r="E59" s="311"/>
      <c r="F59" s="312">
        <f>-MIN(ABS(D59),ABS(G58))</f>
        <v>-434632</v>
      </c>
      <c r="G59" s="313">
        <f t="shared" si="2"/>
        <v>477087.33037898224</v>
      </c>
      <c r="H59" s="311">
        <v>0</v>
      </c>
      <c r="I59" s="312">
        <f t="shared" ref="I59:I72" si="10">IF((F59-D59)&gt;D59,(D59-F59),0)</f>
        <v>0</v>
      </c>
      <c r="J59" s="313">
        <f>J58+H59+I59</f>
        <v>5635980.5723467432</v>
      </c>
      <c r="K59" s="311">
        <f>C59</f>
        <v>310370.09101714636</v>
      </c>
      <c r="L59" s="312"/>
      <c r="M59" s="313">
        <f t="shared" si="5"/>
        <v>310370.09101714636</v>
      </c>
      <c r="N59" s="311">
        <v>0</v>
      </c>
      <c r="O59" s="312"/>
      <c r="P59" s="313">
        <f t="shared" si="6"/>
        <v>99765789.260000005</v>
      </c>
      <c r="Q59" s="317">
        <f t="shared" si="8"/>
        <v>97150767.392499998</v>
      </c>
      <c r="R59" s="315"/>
      <c r="S59" s="267"/>
      <c r="T59" s="316"/>
      <c r="V59" s="315"/>
    </row>
    <row r="60" spans="1:24">
      <c r="A60" s="300">
        <v>41060</v>
      </c>
      <c r="B60" s="308">
        <f t="shared" si="0"/>
        <v>0</v>
      </c>
      <c r="C60" s="309">
        <v>319440.13242153981</v>
      </c>
      <c r="D60" s="310">
        <v>-421127</v>
      </c>
      <c r="E60" s="311"/>
      <c r="F60" s="312">
        <f t="shared" ref="F60:F123" si="11">-MIN(ABS(D60),ABS(G59))</f>
        <v>-421127</v>
      </c>
      <c r="G60" s="313">
        <f t="shared" si="2"/>
        <v>55960.330378982238</v>
      </c>
      <c r="H60" s="311">
        <v>0</v>
      </c>
      <c r="I60" s="312">
        <f t="shared" si="10"/>
        <v>0</v>
      </c>
      <c r="J60" s="313">
        <f>J59+H60+I60</f>
        <v>5635980.5723467432</v>
      </c>
      <c r="K60" s="311">
        <f>C60</f>
        <v>319440.13242153981</v>
      </c>
      <c r="L60" s="312"/>
      <c r="M60" s="313">
        <f t="shared" si="5"/>
        <v>629810.22343868623</v>
      </c>
      <c r="N60" s="311">
        <v>0</v>
      </c>
      <c r="O60" s="312"/>
      <c r="P60" s="313">
        <f t="shared" si="6"/>
        <v>99765789.260000005</v>
      </c>
      <c r="Q60" s="317">
        <f>(P60+P48+SUM(P49:P59)*2)/24</f>
        <v>97897916.497499987</v>
      </c>
      <c r="R60" s="315"/>
      <c r="S60" s="267"/>
      <c r="T60" s="316"/>
    </row>
    <row r="61" spans="1:24">
      <c r="A61" s="300">
        <v>41090</v>
      </c>
      <c r="B61" s="308">
        <f>E61+K61+H61-C61</f>
        <v>0</v>
      </c>
      <c r="C61" s="309">
        <v>307884.72907879023</v>
      </c>
      <c r="D61" s="310">
        <v>-426723</v>
      </c>
      <c r="E61" s="311"/>
      <c r="F61" s="312">
        <f t="shared" si="11"/>
        <v>-55960.330378982238</v>
      </c>
      <c r="G61" s="313">
        <f t="shared" si="2"/>
        <v>0</v>
      </c>
      <c r="H61" s="311">
        <v>0</v>
      </c>
      <c r="I61" s="312">
        <f t="shared" si="10"/>
        <v>-370762.66962101776</v>
      </c>
      <c r="J61" s="313">
        <f t="shared" si="4"/>
        <v>5265217.9027257254</v>
      </c>
      <c r="K61" s="311">
        <f>C61</f>
        <v>307884.72907879023</v>
      </c>
      <c r="L61" s="312"/>
      <c r="M61" s="313">
        <f t="shared" si="5"/>
        <v>937694.9525174764</v>
      </c>
      <c r="N61" s="311">
        <v>0</v>
      </c>
      <c r="O61" s="312"/>
      <c r="P61" s="313">
        <f t="shared" si="6"/>
        <v>99765789.260000005</v>
      </c>
      <c r="Q61" s="317">
        <f t="shared" si="8"/>
        <v>98645065.602500007</v>
      </c>
      <c r="R61" s="315"/>
      <c r="S61" s="267"/>
      <c r="T61" s="316"/>
    </row>
    <row r="62" spans="1:24">
      <c r="A62" s="300">
        <v>41121</v>
      </c>
      <c r="B62" s="308">
        <f>E62+K62+H62-C62</f>
        <v>0</v>
      </c>
      <c r="C62" s="309">
        <v>319586.8761644921</v>
      </c>
      <c r="D62" s="310">
        <v>-462527</v>
      </c>
      <c r="E62" s="311"/>
      <c r="F62" s="312">
        <f t="shared" si="11"/>
        <v>0</v>
      </c>
      <c r="G62" s="313">
        <f t="shared" si="2"/>
        <v>0</v>
      </c>
      <c r="H62" s="311">
        <v>0</v>
      </c>
      <c r="I62" s="312">
        <f t="shared" si="10"/>
        <v>-462527</v>
      </c>
      <c r="J62" s="313">
        <f t="shared" si="4"/>
        <v>4802690.9027257254</v>
      </c>
      <c r="K62" s="311">
        <f>C62</f>
        <v>319586.8761644921</v>
      </c>
      <c r="L62" s="312"/>
      <c r="M62" s="313">
        <f t="shared" si="5"/>
        <v>1257281.8286819686</v>
      </c>
      <c r="N62" s="311">
        <v>0</v>
      </c>
      <c r="O62" s="312"/>
      <c r="P62" s="313">
        <f t="shared" si="6"/>
        <v>99765789.260000005</v>
      </c>
      <c r="Q62" s="317">
        <f t="shared" si="8"/>
        <v>99392214.707500026</v>
      </c>
      <c r="R62" s="315"/>
      <c r="S62" s="267"/>
      <c r="T62" s="316"/>
    </row>
    <row r="63" spans="1:24">
      <c r="A63" s="300">
        <v>41152</v>
      </c>
      <c r="B63" s="308">
        <f t="shared" si="0"/>
        <v>0</v>
      </c>
      <c r="C63" s="309">
        <v>318202.22817114968</v>
      </c>
      <c r="D63" s="310">
        <v>-457118</v>
      </c>
      <c r="E63" s="311"/>
      <c r="F63" s="312">
        <f t="shared" si="11"/>
        <v>0</v>
      </c>
      <c r="G63" s="313">
        <f t="shared" si="2"/>
        <v>0</v>
      </c>
      <c r="H63" s="311">
        <v>0</v>
      </c>
      <c r="I63" s="312">
        <f t="shared" si="10"/>
        <v>-457118</v>
      </c>
      <c r="J63" s="313">
        <f t="shared" si="4"/>
        <v>4345572.9027257254</v>
      </c>
      <c r="K63" s="311">
        <f>C63</f>
        <v>318202.22817114968</v>
      </c>
      <c r="L63" s="312"/>
      <c r="M63" s="313">
        <f>M62+K63+L63</f>
        <v>1575484.0568531184</v>
      </c>
      <c r="N63" s="311">
        <v>0</v>
      </c>
      <c r="O63" s="312"/>
      <c r="P63" s="313">
        <f t="shared" si="6"/>
        <v>99765789.260000005</v>
      </c>
      <c r="Q63" s="317">
        <f t="shared" si="8"/>
        <v>99765789.260000005</v>
      </c>
      <c r="R63" s="315"/>
      <c r="S63" s="267"/>
      <c r="T63" s="316"/>
      <c r="V63" s="316"/>
      <c r="W63" s="316"/>
      <c r="X63" s="316"/>
    </row>
    <row r="64" spans="1:24">
      <c r="A64" s="300">
        <v>41182</v>
      </c>
      <c r="B64" s="308">
        <f t="shared" si="0"/>
        <v>0</v>
      </c>
      <c r="C64" s="309">
        <v>306597.65823658765</v>
      </c>
      <c r="D64" s="310">
        <v>-457118</v>
      </c>
      <c r="E64" s="311"/>
      <c r="F64" s="312">
        <f t="shared" si="11"/>
        <v>0</v>
      </c>
      <c r="G64" s="313">
        <f t="shared" si="2"/>
        <v>0</v>
      </c>
      <c r="H64" s="311">
        <v>0</v>
      </c>
      <c r="I64" s="312">
        <f t="shared" si="10"/>
        <v>-457118</v>
      </c>
      <c r="J64" s="313">
        <f t="shared" si="4"/>
        <v>3888454.9027257254</v>
      </c>
      <c r="K64" s="311">
        <f t="shared" ref="K64:K73" si="12">C64</f>
        <v>306597.65823658765</v>
      </c>
      <c r="L64" s="312"/>
      <c r="M64" s="313">
        <f>M63+K64+L64</f>
        <v>1882081.715089706</v>
      </c>
      <c r="N64" s="311">
        <v>0</v>
      </c>
      <c r="O64" s="312"/>
      <c r="P64" s="313">
        <f t="shared" si="6"/>
        <v>99765789.260000005</v>
      </c>
      <c r="Q64" s="317">
        <f t="shared" si="8"/>
        <v>99765789.260000005</v>
      </c>
      <c r="R64" s="315"/>
      <c r="S64" s="267"/>
      <c r="T64" s="316"/>
      <c r="V64" s="316"/>
      <c r="W64" s="316"/>
      <c r="X64" s="316"/>
    </row>
    <row r="65" spans="1:24">
      <c r="A65" s="300">
        <v>41213</v>
      </c>
      <c r="B65" s="308">
        <f t="shared" si="0"/>
        <v>0</v>
      </c>
      <c r="C65" s="309">
        <v>318306.51572274236</v>
      </c>
      <c r="D65" s="310">
        <v>-452840</v>
      </c>
      <c r="E65" s="311"/>
      <c r="F65" s="312">
        <f t="shared" si="11"/>
        <v>0</v>
      </c>
      <c r="G65" s="313">
        <f t="shared" si="2"/>
        <v>0</v>
      </c>
      <c r="H65" s="311">
        <v>0</v>
      </c>
      <c r="I65" s="312">
        <f t="shared" si="10"/>
        <v>-452840</v>
      </c>
      <c r="J65" s="313">
        <f t="shared" si="4"/>
        <v>3435614.9027257254</v>
      </c>
      <c r="K65" s="311">
        <f t="shared" si="12"/>
        <v>318306.51572274236</v>
      </c>
      <c r="L65" s="312"/>
      <c r="M65" s="313">
        <f>M64+K65+L65</f>
        <v>2200388.2308124485</v>
      </c>
      <c r="N65" s="311">
        <v>0</v>
      </c>
      <c r="O65" s="312"/>
      <c r="P65" s="313">
        <f t="shared" si="6"/>
        <v>99765789.260000005</v>
      </c>
      <c r="Q65" s="317">
        <f t="shared" si="8"/>
        <v>99765789.260000005</v>
      </c>
      <c r="R65" s="315"/>
      <c r="S65" s="267"/>
      <c r="T65" s="316"/>
      <c r="V65" s="316"/>
      <c r="W65" s="316"/>
      <c r="X65" s="316"/>
    </row>
    <row r="66" spans="1:24">
      <c r="A66" s="300">
        <v>41243</v>
      </c>
      <c r="B66" s="308">
        <f t="shared" si="0"/>
        <v>0</v>
      </c>
      <c r="C66" s="309">
        <v>306696.38900895522</v>
      </c>
      <c r="D66" s="310">
        <v>-457866</v>
      </c>
      <c r="E66" s="311"/>
      <c r="F66" s="312">
        <f t="shared" si="11"/>
        <v>0</v>
      </c>
      <c r="G66" s="313">
        <f t="shared" si="2"/>
        <v>0</v>
      </c>
      <c r="H66" s="311">
        <v>0</v>
      </c>
      <c r="I66" s="312">
        <f t="shared" si="10"/>
        <v>-457866</v>
      </c>
      <c r="J66" s="313">
        <f>J65+H66+I66</f>
        <v>2977748.9027257254</v>
      </c>
      <c r="K66" s="311">
        <f t="shared" si="12"/>
        <v>306696.38900895522</v>
      </c>
      <c r="L66" s="312"/>
      <c r="M66" s="313">
        <f t="shared" si="5"/>
        <v>2507084.6198214036</v>
      </c>
      <c r="N66" s="311">
        <v>0</v>
      </c>
      <c r="O66" s="312"/>
      <c r="P66" s="313">
        <f t="shared" si="6"/>
        <v>99765789.260000005</v>
      </c>
      <c r="Q66" s="317">
        <f t="shared" si="8"/>
        <v>99765789.260000005</v>
      </c>
      <c r="R66" s="315"/>
      <c r="S66" s="267"/>
      <c r="T66" s="316"/>
      <c r="V66" s="316"/>
      <c r="W66" s="316"/>
      <c r="X66" s="316"/>
    </row>
    <row r="67" spans="1:24">
      <c r="A67" s="300">
        <v>41274</v>
      </c>
      <c r="B67" s="308">
        <f t="shared" si="0"/>
        <v>0</v>
      </c>
      <c r="C67" s="309">
        <v>315658.41937271494</v>
      </c>
      <c r="D67" s="310">
        <v>-416358</v>
      </c>
      <c r="E67" s="311"/>
      <c r="F67" s="312">
        <f t="shared" si="11"/>
        <v>0</v>
      </c>
      <c r="G67" s="313">
        <f t="shared" si="2"/>
        <v>0</v>
      </c>
      <c r="H67" s="311">
        <v>0</v>
      </c>
      <c r="I67" s="312">
        <f t="shared" si="10"/>
        <v>-416358</v>
      </c>
      <c r="J67" s="313">
        <f t="shared" si="4"/>
        <v>2561390.9027257254</v>
      </c>
      <c r="K67" s="311">
        <f t="shared" si="12"/>
        <v>315658.41937271494</v>
      </c>
      <c r="L67" s="312"/>
      <c r="M67" s="313">
        <f>M66+K67+L67</f>
        <v>2822743.0391941187</v>
      </c>
      <c r="N67" s="311">
        <v>0</v>
      </c>
      <c r="O67" s="312"/>
      <c r="P67" s="313">
        <f t="shared" si="6"/>
        <v>99765789.260000005</v>
      </c>
      <c r="Q67" s="317">
        <f t="shared" si="8"/>
        <v>99765789.260000005</v>
      </c>
      <c r="R67" s="315"/>
      <c r="S67" s="267"/>
      <c r="T67" s="316"/>
      <c r="V67" s="316"/>
      <c r="W67" s="316"/>
      <c r="X67" s="316"/>
    </row>
    <row r="68" spans="1:24">
      <c r="A68" s="300">
        <v>41305</v>
      </c>
      <c r="B68" s="308">
        <f t="shared" si="0"/>
        <v>0</v>
      </c>
      <c r="C68" s="309">
        <v>317120.25844928937</v>
      </c>
      <c r="D68" s="310">
        <v>-458060</v>
      </c>
      <c r="E68" s="311"/>
      <c r="F68" s="312">
        <f t="shared" si="11"/>
        <v>0</v>
      </c>
      <c r="G68" s="313">
        <f t="shared" si="2"/>
        <v>0</v>
      </c>
      <c r="H68" s="311">
        <v>0</v>
      </c>
      <c r="I68" s="312">
        <f t="shared" si="10"/>
        <v>-458060</v>
      </c>
      <c r="J68" s="313">
        <f>J67+H68+I68</f>
        <v>2103330.9027257254</v>
      </c>
      <c r="K68" s="311">
        <f t="shared" si="12"/>
        <v>317120.25844928937</v>
      </c>
      <c r="L68" s="312"/>
      <c r="M68" s="313">
        <f t="shared" si="5"/>
        <v>3139863.2976434082</v>
      </c>
      <c r="N68" s="311">
        <v>0</v>
      </c>
      <c r="O68" s="312">
        <f t="shared" ref="O68:O77" si="13">IF((I68+L68)&gt;D68,(D68-I68)*$P$6,0)</f>
        <v>0</v>
      </c>
      <c r="P68" s="313">
        <f t="shared" si="6"/>
        <v>99765789.260000005</v>
      </c>
      <c r="Q68" s="317">
        <f t="shared" si="8"/>
        <v>99765789.260000005</v>
      </c>
      <c r="R68" s="315"/>
      <c r="S68" s="267"/>
      <c r="T68" s="316"/>
      <c r="V68" s="316"/>
      <c r="W68" s="316"/>
      <c r="X68" s="316"/>
    </row>
    <row r="69" spans="1:24">
      <c r="A69" s="300">
        <v>41333</v>
      </c>
      <c r="B69" s="308">
        <f t="shared" si="0"/>
        <v>0</v>
      </c>
      <c r="C69" s="309">
        <v>285223.77384192118</v>
      </c>
      <c r="D69" s="310">
        <v>-441320</v>
      </c>
      <c r="E69" s="311"/>
      <c r="F69" s="312">
        <f t="shared" si="11"/>
        <v>0</v>
      </c>
      <c r="G69" s="313">
        <f t="shared" si="2"/>
        <v>0</v>
      </c>
      <c r="H69" s="311">
        <v>0</v>
      </c>
      <c r="I69" s="312">
        <f t="shared" si="10"/>
        <v>-441320</v>
      </c>
      <c r="J69" s="313">
        <f>J68+H69+I69</f>
        <v>1662010.9027257254</v>
      </c>
      <c r="K69" s="311">
        <f t="shared" si="12"/>
        <v>285223.77384192118</v>
      </c>
      <c r="L69" s="312"/>
      <c r="M69" s="313">
        <f t="shared" si="5"/>
        <v>3425087.0714853294</v>
      </c>
      <c r="N69" s="311">
        <v>0</v>
      </c>
      <c r="O69" s="312">
        <f t="shared" si="13"/>
        <v>0</v>
      </c>
      <c r="P69" s="313">
        <f t="shared" si="6"/>
        <v>99765789.260000005</v>
      </c>
      <c r="Q69" s="317">
        <f t="shared" si="8"/>
        <v>99765789.260000005</v>
      </c>
      <c r="R69" s="315"/>
      <c r="S69" s="267"/>
      <c r="T69" s="308"/>
      <c r="U69" s="308"/>
      <c r="V69" s="316"/>
      <c r="W69" s="316"/>
      <c r="X69" s="316"/>
    </row>
    <row r="70" spans="1:24">
      <c r="A70" s="300">
        <v>41364</v>
      </c>
      <c r="B70" s="308">
        <f t="shared" si="0"/>
        <v>0</v>
      </c>
      <c r="C70" s="309">
        <v>314446.66934353596</v>
      </c>
      <c r="D70" s="310">
        <v>-441320</v>
      </c>
      <c r="E70" s="311"/>
      <c r="F70" s="312">
        <f t="shared" si="11"/>
        <v>0</v>
      </c>
      <c r="G70" s="313">
        <f t="shared" si="2"/>
        <v>0</v>
      </c>
      <c r="H70" s="311">
        <v>0</v>
      </c>
      <c r="I70" s="312">
        <f t="shared" si="10"/>
        <v>-441320</v>
      </c>
      <c r="J70" s="313">
        <f>J69+H70+I70</f>
        <v>1220690.9027257254</v>
      </c>
      <c r="K70" s="311">
        <f t="shared" si="12"/>
        <v>314446.66934353596</v>
      </c>
      <c r="L70" s="312"/>
      <c r="M70" s="313">
        <f t="shared" si="5"/>
        <v>3739533.7408288652</v>
      </c>
      <c r="N70" s="311">
        <v>0</v>
      </c>
      <c r="O70" s="312">
        <f t="shared" si="13"/>
        <v>0</v>
      </c>
      <c r="P70" s="313">
        <f t="shared" si="6"/>
        <v>99765789.260000005</v>
      </c>
      <c r="Q70" s="317">
        <f t="shared" si="8"/>
        <v>99765789.260000005</v>
      </c>
      <c r="R70" s="315"/>
      <c r="S70" s="267"/>
      <c r="T70" s="308"/>
      <c r="U70" s="308"/>
      <c r="V70" s="316"/>
      <c r="W70" s="316"/>
      <c r="X70" s="316"/>
    </row>
    <row r="71" spans="1:24">
      <c r="A71" s="300">
        <v>41394</v>
      </c>
      <c r="B71" s="308">
        <f t="shared" si="0"/>
        <v>0</v>
      </c>
      <c r="C71" s="309">
        <v>305697.0088824883</v>
      </c>
      <c r="D71" s="310">
        <v>-441320</v>
      </c>
      <c r="E71" s="311"/>
      <c r="F71" s="312">
        <f t="shared" si="11"/>
        <v>0</v>
      </c>
      <c r="G71" s="313">
        <f t="shared" si="2"/>
        <v>0</v>
      </c>
      <c r="H71" s="311">
        <v>0</v>
      </c>
      <c r="I71" s="312">
        <f t="shared" si="10"/>
        <v>-441320</v>
      </c>
      <c r="J71" s="313">
        <f t="shared" si="4"/>
        <v>779370.90272572543</v>
      </c>
      <c r="K71" s="311">
        <f t="shared" si="12"/>
        <v>305697.0088824883</v>
      </c>
      <c r="L71" s="312"/>
      <c r="M71" s="313">
        <f>M70+K71+L71</f>
        <v>4045230.7497113533</v>
      </c>
      <c r="N71" s="311">
        <v>0</v>
      </c>
      <c r="O71" s="312">
        <f t="shared" si="13"/>
        <v>0</v>
      </c>
      <c r="P71" s="313">
        <f t="shared" si="6"/>
        <v>99765789.260000005</v>
      </c>
      <c r="Q71" s="317">
        <f t="shared" si="8"/>
        <v>99765789.260000005</v>
      </c>
      <c r="R71" s="315"/>
      <c r="S71" s="267"/>
      <c r="T71" s="308"/>
      <c r="U71" s="308"/>
      <c r="V71" s="316"/>
      <c r="W71" s="316"/>
      <c r="X71" s="316"/>
    </row>
    <row r="72" spans="1:24">
      <c r="A72" s="300">
        <v>41425</v>
      </c>
      <c r="B72" s="308">
        <f t="shared" si="0"/>
        <v>0</v>
      </c>
      <c r="C72" s="309">
        <v>314549.93288076308</v>
      </c>
      <c r="D72" s="310">
        <v>-441380</v>
      </c>
      <c r="E72" s="311"/>
      <c r="F72" s="312">
        <f t="shared" si="11"/>
        <v>0</v>
      </c>
      <c r="G72" s="313">
        <f t="shared" si="2"/>
        <v>0</v>
      </c>
      <c r="H72" s="311">
        <v>0</v>
      </c>
      <c r="I72" s="312">
        <f t="shared" si="10"/>
        <v>-441380</v>
      </c>
      <c r="J72" s="313">
        <f>J71+H72+I72</f>
        <v>337990.90272572543</v>
      </c>
      <c r="K72" s="311">
        <f t="shared" si="12"/>
        <v>314549.93288076308</v>
      </c>
      <c r="L72" s="312">
        <f>IF((F72+I72)&gt;D72,(D72-F72-I72)*$M$6,0)</f>
        <v>0</v>
      </c>
      <c r="M72" s="313">
        <f t="shared" si="5"/>
        <v>4359780.6825921163</v>
      </c>
      <c r="N72" s="311">
        <v>0</v>
      </c>
      <c r="O72" s="312">
        <f t="shared" si="13"/>
        <v>0</v>
      </c>
      <c r="P72" s="313">
        <f t="shared" si="6"/>
        <v>99765789.260000005</v>
      </c>
      <c r="Q72" s="317">
        <f t="shared" si="8"/>
        <v>99765789.260000005</v>
      </c>
      <c r="R72" s="315"/>
      <c r="S72" s="267"/>
      <c r="T72" s="316"/>
      <c r="V72" s="316"/>
      <c r="W72" s="316"/>
      <c r="X72" s="316"/>
    </row>
    <row r="73" spans="1:24">
      <c r="A73" s="300">
        <v>41455</v>
      </c>
      <c r="B73" s="308">
        <f t="shared" si="0"/>
        <v>0</v>
      </c>
      <c r="C73" s="309">
        <v>303109.48870440613</v>
      </c>
      <c r="D73" s="310">
        <v>-441320</v>
      </c>
      <c r="E73" s="311"/>
      <c r="F73" s="312">
        <f t="shared" si="11"/>
        <v>0</v>
      </c>
      <c r="G73" s="313">
        <f t="shared" si="2"/>
        <v>0</v>
      </c>
      <c r="H73" s="311">
        <v>0</v>
      </c>
      <c r="I73" s="312">
        <f>-J72</f>
        <v>-337990.90272572543</v>
      </c>
      <c r="J73" s="313">
        <f>J72+H73+I73</f>
        <v>0</v>
      </c>
      <c r="K73" s="311">
        <f t="shared" si="12"/>
        <v>303109.48870440613</v>
      </c>
      <c r="L73" s="312">
        <f t="shared" ref="L73:L82" si="14">IF((F73+I73)&gt;D73,(D73-F73-I73)*$M$6,0)</f>
        <v>-4329.4891757921041</v>
      </c>
      <c r="M73" s="313">
        <f t="shared" si="5"/>
        <v>4658560.6821207302</v>
      </c>
      <c r="N73" s="311">
        <v>0</v>
      </c>
      <c r="O73" s="312">
        <f>IF((I73+L73)&gt;D73,(D73-I73)*$P$6,0)</f>
        <v>-98999.608098482451</v>
      </c>
      <c r="P73" s="313">
        <f t="shared" si="6"/>
        <v>99666789.651901528</v>
      </c>
      <c r="Q73" s="317">
        <f t="shared" si="8"/>
        <v>99761664.276329234</v>
      </c>
      <c r="R73" s="315"/>
      <c r="S73" s="267"/>
      <c r="T73" s="316"/>
      <c r="V73" s="316"/>
      <c r="W73" s="316"/>
      <c r="X73" s="316"/>
    </row>
    <row r="74" spans="1:24">
      <c r="A74" s="300">
        <v>41486</v>
      </c>
      <c r="B74" s="308">
        <f t="shared" si="0"/>
        <v>0</v>
      </c>
      <c r="C74" s="309">
        <v>314673.26629520557</v>
      </c>
      <c r="D74" s="310">
        <v>-441320</v>
      </c>
      <c r="E74" s="311"/>
      <c r="F74" s="312">
        <f t="shared" si="11"/>
        <v>0</v>
      </c>
      <c r="G74" s="313">
        <f t="shared" si="2"/>
        <v>0</v>
      </c>
      <c r="H74" s="311">
        <f t="shared" ref="H74:H79" si="15">C74</f>
        <v>314673.26629520557</v>
      </c>
      <c r="I74" s="312">
        <f>-J73-H74</f>
        <v>-314673.26629520557</v>
      </c>
      <c r="J74" s="313">
        <f t="shared" si="4"/>
        <v>0</v>
      </c>
      <c r="K74" s="311"/>
      <c r="L74" s="312">
        <f>IF((F74+I74)&gt;D74,(D74-F74-I74)*$M$6,0)</f>
        <v>-5306.4981422308865</v>
      </c>
      <c r="M74" s="313">
        <f t="shared" si="5"/>
        <v>4653254.1839784989</v>
      </c>
      <c r="N74" s="311">
        <v>0</v>
      </c>
      <c r="O74" s="312">
        <f t="shared" si="13"/>
        <v>-121340.23556256354</v>
      </c>
      <c r="P74" s="313">
        <f t="shared" si="6"/>
        <v>99545449.416338965</v>
      </c>
      <c r="Q74" s="317">
        <f t="shared" si="8"/>
        <v>99748358.465839267</v>
      </c>
      <c r="R74" s="315"/>
      <c r="S74" s="267"/>
      <c r="T74" s="316"/>
      <c r="V74" s="316"/>
      <c r="W74" s="316"/>
      <c r="X74" s="316"/>
    </row>
    <row r="75" spans="1:24">
      <c r="A75" s="300">
        <v>41517</v>
      </c>
      <c r="B75" s="308">
        <f t="shared" si="0"/>
        <v>0</v>
      </c>
      <c r="C75" s="309">
        <v>313336.47174232884</v>
      </c>
      <c r="D75" s="310">
        <v>-441320</v>
      </c>
      <c r="E75" s="311"/>
      <c r="F75" s="312">
        <f t="shared" si="11"/>
        <v>0</v>
      </c>
      <c r="G75" s="313">
        <f t="shared" si="2"/>
        <v>0</v>
      </c>
      <c r="H75" s="311">
        <f t="shared" si="15"/>
        <v>313336.47174232884</v>
      </c>
      <c r="I75" s="312">
        <f t="shared" ref="I75:I138" si="16">-J74-H75</f>
        <v>-313336.47174232884</v>
      </c>
      <c r="J75" s="313">
        <f t="shared" si="4"/>
        <v>0</v>
      </c>
      <c r="K75" s="311"/>
      <c r="L75" s="312">
        <f t="shared" si="14"/>
        <v>-5362.5098339964215</v>
      </c>
      <c r="M75" s="313">
        <f t="shared" si="5"/>
        <v>4647891.6741445027</v>
      </c>
      <c r="N75" s="311">
        <v>0</v>
      </c>
      <c r="O75" s="312">
        <f t="shared" si="13"/>
        <v>-122621.01842367473</v>
      </c>
      <c r="P75" s="313">
        <f t="shared" si="6"/>
        <v>99422828.397915289</v>
      </c>
      <c r="Q75" s="317">
        <f t="shared" si="8"/>
        <v>99724887.603099838</v>
      </c>
      <c r="R75" s="315"/>
      <c r="S75" s="267"/>
      <c r="T75" s="316"/>
      <c r="V75" s="316"/>
      <c r="W75" s="316"/>
      <c r="X75" s="316"/>
    </row>
    <row r="76" spans="1:24">
      <c r="A76" s="300">
        <v>41547</v>
      </c>
      <c r="B76" s="308">
        <f t="shared" si="0"/>
        <v>0</v>
      </c>
      <c r="C76" s="309">
        <v>301935.17147366336</v>
      </c>
      <c r="D76" s="310">
        <v>-441320</v>
      </c>
      <c r="E76" s="311"/>
      <c r="F76" s="312">
        <f t="shared" si="11"/>
        <v>0</v>
      </c>
      <c r="G76" s="313">
        <f t="shared" si="2"/>
        <v>0</v>
      </c>
      <c r="H76" s="311">
        <f t="shared" si="15"/>
        <v>301935.17147366336</v>
      </c>
      <c r="I76" s="312">
        <f t="shared" si="16"/>
        <v>-301935.17147366336</v>
      </c>
      <c r="J76" s="313">
        <f t="shared" si="4"/>
        <v>0</v>
      </c>
      <c r="K76" s="311"/>
      <c r="L76" s="312">
        <f t="shared" si="14"/>
        <v>-5840.2243152535057</v>
      </c>
      <c r="M76" s="313">
        <f t="shared" si="5"/>
        <v>4642051.4498292496</v>
      </c>
      <c r="N76" s="311">
        <v>0</v>
      </c>
      <c r="O76" s="312">
        <f t="shared" si="13"/>
        <v>-133544.60421108312</v>
      </c>
      <c r="P76" s="313">
        <f t="shared" si="6"/>
        <v>99289283.793704212</v>
      </c>
      <c r="Q76" s="317">
        <f t="shared" si="8"/>
        <v>99690743.172750652</v>
      </c>
      <c r="R76" s="315"/>
      <c r="S76" s="267"/>
      <c r="T76" s="316"/>
      <c r="V76" s="316"/>
      <c r="W76" s="316"/>
      <c r="X76" s="316"/>
    </row>
    <row r="77" spans="1:24">
      <c r="A77" s="300">
        <v>41578</v>
      </c>
      <c r="B77" s="308">
        <f t="shared" ref="B77:B140" si="17">E77+K77+H77-C77</f>
        <v>0</v>
      </c>
      <c r="C77" s="309">
        <v>248618.07</v>
      </c>
      <c r="D77" s="310">
        <v>-441320</v>
      </c>
      <c r="E77" s="311"/>
      <c r="F77" s="312">
        <f t="shared" si="11"/>
        <v>0</v>
      </c>
      <c r="G77" s="313">
        <f t="shared" si="2"/>
        <v>0</v>
      </c>
      <c r="H77" s="311">
        <f t="shared" si="15"/>
        <v>248618.07</v>
      </c>
      <c r="I77" s="312">
        <f t="shared" si="16"/>
        <v>-248618.07</v>
      </c>
      <c r="J77" s="313">
        <f t="shared" si="4"/>
        <v>0</v>
      </c>
      <c r="K77" s="311"/>
      <c r="L77" s="312">
        <f>IF((F77+I77)&gt;D77,(D77-F77-I77)*$M$6,0)</f>
        <v>-8074.2108669999998</v>
      </c>
      <c r="M77" s="313">
        <f t="shared" si="5"/>
        <v>4633977.2389622498</v>
      </c>
      <c r="N77" s="311">
        <v>-22386834.66</v>
      </c>
      <c r="O77" s="312">
        <f t="shared" si="13"/>
        <v>-184627.71913299998</v>
      </c>
      <c r="P77" s="313">
        <f>P76+N77+O77</f>
        <v>76717821.414571211</v>
      </c>
      <c r="Q77" s="317">
        <f t="shared" si="8"/>
        <v>98710556.784762129</v>
      </c>
      <c r="R77" s="315"/>
      <c r="S77" s="267"/>
      <c r="T77" s="316"/>
      <c r="V77" s="316"/>
      <c r="W77" s="316"/>
      <c r="X77" s="316"/>
    </row>
    <row r="78" spans="1:24">
      <c r="A78" s="300">
        <v>41608</v>
      </c>
      <c r="B78" s="308">
        <f t="shared" si="17"/>
        <v>0</v>
      </c>
      <c r="C78" s="309">
        <v>236269.3507078127</v>
      </c>
      <c r="D78" s="310">
        <v>-502860</v>
      </c>
      <c r="E78" s="311"/>
      <c r="F78" s="312">
        <f t="shared" si="11"/>
        <v>0</v>
      </c>
      <c r="G78" s="313">
        <f t="shared" ref="G78:G141" si="18">G77+E78+F78</f>
        <v>0</v>
      </c>
      <c r="H78" s="311">
        <f t="shared" si="15"/>
        <v>236269.3507078127</v>
      </c>
      <c r="I78" s="312">
        <f t="shared" si="16"/>
        <v>-236269.3507078127</v>
      </c>
      <c r="J78" s="313">
        <f t="shared" ref="J78:J141" si="19">J77+H78+I78</f>
        <v>0</v>
      </c>
      <c r="K78" s="311"/>
      <c r="L78" s="312">
        <f t="shared" si="14"/>
        <v>-11170.148205342648</v>
      </c>
      <c r="M78" s="313">
        <f t="shared" ref="M78:M141" si="20">M77+K78+L78</f>
        <v>4622807.0907569071</v>
      </c>
      <c r="N78" s="311">
        <v>0</v>
      </c>
      <c r="O78" s="312">
        <f>IF((I78+L78)&gt;D78,(D78-I78)*$P$6,0)</f>
        <v>-255420.50108684463</v>
      </c>
      <c r="P78" s="313">
        <f>P77+N78+O78</f>
        <v>76462400.913484365</v>
      </c>
      <c r="Q78" s="317">
        <f>(P78+P66+SUM(P67:P77)*2)/24</f>
        <v>96779250.276764452</v>
      </c>
      <c r="R78" s="315"/>
      <c r="S78" s="267"/>
      <c r="T78" s="316"/>
      <c r="V78" s="316"/>
      <c r="W78" s="316"/>
      <c r="X78" s="316"/>
    </row>
    <row r="79" spans="1:24">
      <c r="A79" s="318">
        <v>41639</v>
      </c>
      <c r="B79" s="319">
        <f t="shared" si="17"/>
        <v>0</v>
      </c>
      <c r="C79" s="320">
        <v>242621.79146044757</v>
      </c>
      <c r="D79" s="321">
        <v>-502860</v>
      </c>
      <c r="E79" s="322"/>
      <c r="F79" s="323">
        <f t="shared" si="11"/>
        <v>0</v>
      </c>
      <c r="G79" s="324">
        <f t="shared" si="18"/>
        <v>0</v>
      </c>
      <c r="H79" s="322">
        <f t="shared" si="15"/>
        <v>242621.79146044757</v>
      </c>
      <c r="I79" s="323">
        <f t="shared" si="16"/>
        <v>-242621.79146044757</v>
      </c>
      <c r="J79" s="324">
        <f t="shared" si="19"/>
        <v>0</v>
      </c>
      <c r="K79" s="322"/>
      <c r="L79" s="323">
        <f t="shared" si="14"/>
        <v>-10903.980937807248</v>
      </c>
      <c r="M79" s="324">
        <f t="shared" si="20"/>
        <v>4611903.1098191002</v>
      </c>
      <c r="N79" s="322">
        <v>0</v>
      </c>
      <c r="O79" s="323">
        <f>IF((I79+L79)&gt;D79,(D79-I79)*$P$6,0)</f>
        <v>-249334.22760174517</v>
      </c>
      <c r="P79" s="325">
        <f>P78+N79+O79</f>
        <v>76213066.685882613</v>
      </c>
      <c r="Q79" s="326">
        <f>(P79+P67+SUM(P68:P78)*2)/24</f>
        <v>94826912.321738064</v>
      </c>
      <c r="R79" s="315"/>
      <c r="S79" s="267"/>
      <c r="T79" s="316"/>
      <c r="V79" s="316"/>
      <c r="W79" s="316"/>
      <c r="X79" s="316"/>
    </row>
    <row r="80" spans="1:24">
      <c r="A80" s="318">
        <v>41670</v>
      </c>
      <c r="B80" s="319">
        <f t="shared" si="17"/>
        <v>0</v>
      </c>
      <c r="C80" s="320">
        <v>243302.27238842405</v>
      </c>
      <c r="D80" s="321">
        <v>-502860</v>
      </c>
      <c r="E80" s="322"/>
      <c r="F80" s="323">
        <f t="shared" si="11"/>
        <v>0</v>
      </c>
      <c r="G80" s="324">
        <f t="shared" si="18"/>
        <v>0</v>
      </c>
      <c r="H80" s="322">
        <f>C80</f>
        <v>243302.27238842405</v>
      </c>
      <c r="I80" s="323">
        <f t="shared" si="16"/>
        <v>-243302.27238842405</v>
      </c>
      <c r="J80" s="324">
        <f t="shared" si="19"/>
        <v>0</v>
      </c>
      <c r="K80" s="322"/>
      <c r="L80" s="323">
        <f t="shared" si="14"/>
        <v>-10875.468786925032</v>
      </c>
      <c r="M80" s="324">
        <f>M79+K80+L80</f>
        <v>4601027.6410321752</v>
      </c>
      <c r="N80" s="322">
        <v>0</v>
      </c>
      <c r="O80" s="323">
        <f>IF((I80+L80)&gt;D80,(D80-I80)*$P$6,0)</f>
        <v>-248682.2588246509</v>
      </c>
      <c r="P80" s="324">
        <f t="shared" ref="P80:P143" si="21">P79+N80+O80</f>
        <v>75964384.427057967</v>
      </c>
      <c r="Q80" s="317">
        <f>(P80+P68+SUM(P69:P79)*2)/24</f>
        <v>92853823.679777265</v>
      </c>
      <c r="R80" s="315"/>
      <c r="S80" s="267"/>
      <c r="T80" s="316"/>
      <c r="V80" s="316"/>
      <c r="W80" s="316"/>
      <c r="X80" s="316"/>
    </row>
    <row r="81" spans="1:24">
      <c r="A81" s="318">
        <v>41698</v>
      </c>
      <c r="B81" s="319">
        <f t="shared" si="17"/>
        <v>0</v>
      </c>
      <c r="C81" s="320">
        <v>218216.78</v>
      </c>
      <c r="D81" s="321">
        <v>-502860</v>
      </c>
      <c r="E81" s="322"/>
      <c r="F81" s="323">
        <f t="shared" si="11"/>
        <v>0</v>
      </c>
      <c r="G81" s="324">
        <f t="shared" si="18"/>
        <v>0</v>
      </c>
      <c r="H81" s="322">
        <f>C81</f>
        <v>218216.78</v>
      </c>
      <c r="I81" s="323">
        <f t="shared" si="16"/>
        <v>-218216.78</v>
      </c>
      <c r="J81" s="324">
        <f t="shared" si="19"/>
        <v>0</v>
      </c>
      <c r="K81" s="322"/>
      <c r="L81" s="323">
        <f t="shared" si="14"/>
        <v>-11926.550917999999</v>
      </c>
      <c r="M81" s="324">
        <f>M80+K81+L81</f>
        <v>4589101.0901141753</v>
      </c>
      <c r="N81" s="322">
        <v>-105098.23</v>
      </c>
      <c r="O81" s="323">
        <f>IF((I81+L81)&gt;D81,(D81-I81)*$P$6,0)</f>
        <v>-272716.66908199998</v>
      </c>
      <c r="P81" s="324">
        <f>P80+N81+O81</f>
        <v>75586569.527975962</v>
      </c>
      <c r="Q81" s="317">
        <f>(P81+P69+SUM(P70:P80)*2)/24</f>
        <v>90854630.989570335</v>
      </c>
      <c r="R81" s="315"/>
      <c r="S81" s="267"/>
      <c r="T81" s="316"/>
      <c r="V81" s="316"/>
      <c r="W81" s="316"/>
      <c r="X81" s="316"/>
    </row>
    <row r="82" spans="1:24">
      <c r="A82" s="327">
        <v>41729</v>
      </c>
      <c r="B82" s="328">
        <f t="shared" si="17"/>
        <v>0</v>
      </c>
      <c r="C82" s="329">
        <v>239937.51266962555</v>
      </c>
      <c r="D82" s="330">
        <v>-502860</v>
      </c>
      <c r="E82" s="331"/>
      <c r="F82" s="332">
        <f t="shared" si="11"/>
        <v>0</v>
      </c>
      <c r="G82" s="333">
        <f t="shared" si="18"/>
        <v>0</v>
      </c>
      <c r="H82" s="331">
        <f t="shared" ref="H82:H145" si="22">C82</f>
        <v>239937.51266962555</v>
      </c>
      <c r="I82" s="332">
        <f t="shared" si="16"/>
        <v>-239937.51266962555</v>
      </c>
      <c r="J82" s="333">
        <f t="shared" si="19"/>
        <v>0</v>
      </c>
      <c r="K82" s="331"/>
      <c r="L82" s="332">
        <f t="shared" si="14"/>
        <v>-11016.452219142688</v>
      </c>
      <c r="M82" s="333">
        <f>M81+K82+L82</f>
        <v>4578084.6378950328</v>
      </c>
      <c r="N82" s="331">
        <v>0</v>
      </c>
      <c r="O82" s="332">
        <f>IF((I82+L82)&gt;D82,(D82-I82)*$P$6,0)</f>
        <v>-251906.03511123173</v>
      </c>
      <c r="P82" s="333">
        <f t="shared" si="21"/>
        <v>75334663.492864728</v>
      </c>
      <c r="Q82" s="334">
        <f>(P82+P70+SUM(P71:P81)*2)/24</f>
        <v>88829199.927105367</v>
      </c>
      <c r="R82" s="315"/>
      <c r="S82" s="267"/>
      <c r="T82" s="316"/>
      <c r="V82" s="316"/>
      <c r="W82" s="316"/>
      <c r="X82" s="316"/>
    </row>
    <row r="83" spans="1:24">
      <c r="A83" s="318">
        <v>41759</v>
      </c>
      <c r="B83" s="319">
        <f t="shared" si="17"/>
        <v>0</v>
      </c>
      <c r="C83" s="320">
        <v>232779.75289179845</v>
      </c>
      <c r="D83" s="321">
        <v>-502860</v>
      </c>
      <c r="E83" s="322"/>
      <c r="F83" s="323">
        <f t="shared" si="11"/>
        <v>0</v>
      </c>
      <c r="G83" s="324">
        <f t="shared" si="18"/>
        <v>0</v>
      </c>
      <c r="H83" s="322">
        <f t="shared" si="22"/>
        <v>232779.75289179845</v>
      </c>
      <c r="I83" s="323">
        <f t="shared" si="16"/>
        <v>-232779.75289179845</v>
      </c>
      <c r="J83" s="324">
        <f t="shared" si="19"/>
        <v>0</v>
      </c>
      <c r="K83" s="322"/>
      <c r="L83" s="323">
        <f>IF((F83+I83)&gt;D83,(D83-F83-I83)*$M$6,0)</f>
        <v>-11316.362353833645</v>
      </c>
      <c r="M83" s="324">
        <f t="shared" si="20"/>
        <v>4566768.2755411994</v>
      </c>
      <c r="N83" s="322">
        <v>0</v>
      </c>
      <c r="O83" s="323">
        <f t="shared" ref="O83:O146" si="23">IF((I83+L83)&gt;D83,(D83-I83)*$P$6,0)</f>
        <v>-258763.8847543679</v>
      </c>
      <c r="P83" s="324">
        <f t="shared" si="21"/>
        <v>75075899.608110353</v>
      </c>
      <c r="Q83" s="317">
        <f t="shared" si="8"/>
        <v>86782490.951312661</v>
      </c>
      <c r="R83" s="315"/>
      <c r="S83" s="267"/>
      <c r="T83" s="316"/>
      <c r="V83" s="316"/>
      <c r="W83" s="316"/>
      <c r="X83" s="316"/>
    </row>
    <row r="84" spans="1:24">
      <c r="A84" s="318">
        <v>41790</v>
      </c>
      <c r="B84" s="319">
        <f t="shared" si="17"/>
        <v>0</v>
      </c>
      <c r="C84" s="320">
        <v>239015.87371723281</v>
      </c>
      <c r="D84" s="321">
        <v>-502860</v>
      </c>
      <c r="E84" s="322"/>
      <c r="F84" s="323">
        <f t="shared" si="11"/>
        <v>0</v>
      </c>
      <c r="G84" s="324">
        <f t="shared" si="18"/>
        <v>0</v>
      </c>
      <c r="H84" s="322">
        <f t="shared" si="22"/>
        <v>239015.87371723281</v>
      </c>
      <c r="I84" s="323">
        <f t="shared" si="16"/>
        <v>-239015.87371723281</v>
      </c>
      <c r="J84" s="324">
        <f t="shared" si="19"/>
        <v>0</v>
      </c>
      <c r="K84" s="322"/>
      <c r="L84" s="323">
        <f t="shared" ref="L84:L147" si="24">IF((F84+I84)&gt;D84,(D84-F84-I84)*$M$6,0)</f>
        <v>-11055.068891247944</v>
      </c>
      <c r="M84" s="324">
        <f t="shared" si="20"/>
        <v>4555713.2066499516</v>
      </c>
      <c r="N84" s="322">
        <v>0</v>
      </c>
      <c r="O84" s="323">
        <f t="shared" si="23"/>
        <v>-252789.05739151919</v>
      </c>
      <c r="P84" s="324">
        <f t="shared" si="21"/>
        <v>74823110.550718829</v>
      </c>
      <c r="Q84" s="317">
        <f t="shared" si="8"/>
        <v>84714467.269597203</v>
      </c>
      <c r="R84" s="315"/>
      <c r="S84" s="267"/>
      <c r="T84" s="316"/>
      <c r="V84" s="316"/>
      <c r="W84" s="316"/>
      <c r="X84" s="316"/>
    </row>
    <row r="85" spans="1:24">
      <c r="A85" s="318">
        <v>41820</v>
      </c>
      <c r="B85" s="319">
        <f t="shared" si="17"/>
        <v>0</v>
      </c>
      <c r="C85" s="320">
        <v>229831.6155931683</v>
      </c>
      <c r="D85" s="321">
        <v>-502860</v>
      </c>
      <c r="E85" s="322"/>
      <c r="F85" s="323">
        <f t="shared" si="11"/>
        <v>0</v>
      </c>
      <c r="G85" s="324">
        <f t="shared" si="18"/>
        <v>0</v>
      </c>
      <c r="H85" s="322">
        <f t="shared" si="22"/>
        <v>229831.6155931683</v>
      </c>
      <c r="I85" s="323">
        <f t="shared" si="16"/>
        <v>-229831.6155931683</v>
      </c>
      <c r="J85" s="324">
        <f t="shared" si="19"/>
        <v>0</v>
      </c>
      <c r="K85" s="322"/>
      <c r="L85" s="323">
        <f t="shared" si="24"/>
        <v>-11439.889306646248</v>
      </c>
      <c r="M85" s="324">
        <f t="shared" si="20"/>
        <v>4544273.3173433058</v>
      </c>
      <c r="N85" s="322">
        <v>0</v>
      </c>
      <c r="O85" s="323">
        <f t="shared" si="23"/>
        <v>-261588.49510018545</v>
      </c>
      <c r="P85" s="324">
        <f t="shared" si="21"/>
        <v>74561522.055618644</v>
      </c>
      <c r="Q85" s="317">
        <f t="shared" si="8"/>
        <v>82629136.173532039</v>
      </c>
      <c r="R85" s="315"/>
      <c r="S85" s="267"/>
      <c r="T85" s="316"/>
      <c r="V85" s="316"/>
      <c r="W85" s="316"/>
      <c r="X85" s="316"/>
    </row>
    <row r="86" spans="1:24">
      <c r="A86" s="318">
        <v>41851</v>
      </c>
      <c r="B86" s="319">
        <f t="shared" si="17"/>
        <v>0</v>
      </c>
      <c r="C86" s="320">
        <v>238094.75175993796</v>
      </c>
      <c r="D86" s="321">
        <v>-502860</v>
      </c>
      <c r="E86" s="322"/>
      <c r="F86" s="323">
        <f t="shared" si="11"/>
        <v>0</v>
      </c>
      <c r="G86" s="324">
        <f t="shared" si="18"/>
        <v>0</v>
      </c>
      <c r="H86" s="322">
        <f t="shared" si="22"/>
        <v>238094.75175993796</v>
      </c>
      <c r="I86" s="323">
        <f t="shared" si="16"/>
        <v>-238094.75175993796</v>
      </c>
      <c r="J86" s="324">
        <f>J85+H86+I86</f>
        <v>0</v>
      </c>
      <c r="K86" s="322"/>
      <c r="L86" s="323">
        <f t="shared" si="24"/>
        <v>-11093.663901258598</v>
      </c>
      <c r="M86" s="324">
        <f t="shared" si="20"/>
        <v>4533179.6534420475</v>
      </c>
      <c r="N86" s="322">
        <v>0</v>
      </c>
      <c r="O86" s="323">
        <f t="shared" si="23"/>
        <v>-253671.58433880343</v>
      </c>
      <c r="P86" s="324">
        <f t="shared" si="21"/>
        <v>74307850.471279845</v>
      </c>
      <c r="Q86" s="317">
        <f t="shared" si="8"/>
        <v>80531516.734309465</v>
      </c>
      <c r="R86" s="315"/>
      <c r="S86" s="267"/>
      <c r="T86" s="316"/>
      <c r="V86" s="316"/>
      <c r="W86" s="316"/>
      <c r="X86" s="316"/>
    </row>
    <row r="87" spans="1:24">
      <c r="A87" s="318">
        <v>41882</v>
      </c>
      <c r="B87" s="319">
        <f t="shared" si="17"/>
        <v>0</v>
      </c>
      <c r="C87" s="320">
        <v>236571.54748897903</v>
      </c>
      <c r="D87" s="321">
        <v>-502860</v>
      </c>
      <c r="E87" s="322"/>
      <c r="F87" s="323">
        <f t="shared" si="11"/>
        <v>0</v>
      </c>
      <c r="G87" s="324">
        <f t="shared" si="18"/>
        <v>0</v>
      </c>
      <c r="H87" s="322">
        <f t="shared" si="22"/>
        <v>236571.54748897903</v>
      </c>
      <c r="I87" s="323">
        <f t="shared" si="16"/>
        <v>-236571.54748897903</v>
      </c>
      <c r="J87" s="324">
        <f t="shared" si="19"/>
        <v>0</v>
      </c>
      <c r="K87" s="322"/>
      <c r="L87" s="323">
        <f t="shared" si="24"/>
        <v>-11157.486160211778</v>
      </c>
      <c r="M87" s="324">
        <f t="shared" si="20"/>
        <v>4522022.1672818353</v>
      </c>
      <c r="N87" s="322">
        <v>0</v>
      </c>
      <c r="O87" s="323">
        <f t="shared" si="23"/>
        <v>-255130.96635080915</v>
      </c>
      <c r="P87" s="324">
        <f t="shared" si="21"/>
        <v>74052719.504929036</v>
      </c>
      <c r="Q87" s="317">
        <f t="shared" si="8"/>
        <v>78422862.241057575</v>
      </c>
      <c r="R87" s="315"/>
      <c r="S87" s="267"/>
      <c r="T87" s="316"/>
      <c r="V87" s="316"/>
      <c r="W87" s="316"/>
      <c r="X87" s="316"/>
    </row>
    <row r="88" spans="1:24">
      <c r="A88" s="318">
        <v>41912</v>
      </c>
      <c r="B88" s="319">
        <f t="shared" si="17"/>
        <v>0</v>
      </c>
      <c r="C88" s="320">
        <v>227466.13859808401</v>
      </c>
      <c r="D88" s="321">
        <v>-502860</v>
      </c>
      <c r="E88" s="322"/>
      <c r="F88" s="323">
        <f t="shared" si="11"/>
        <v>0</v>
      </c>
      <c r="G88" s="324">
        <f t="shared" si="18"/>
        <v>0</v>
      </c>
      <c r="H88" s="322">
        <f t="shared" si="22"/>
        <v>227466.13859808401</v>
      </c>
      <c r="I88" s="323">
        <f t="shared" si="16"/>
        <v>-227466.13859808401</v>
      </c>
      <c r="J88" s="324">
        <f t="shared" si="19"/>
        <v>0</v>
      </c>
      <c r="K88" s="322"/>
      <c r="L88" s="323">
        <f t="shared" si="24"/>
        <v>-11539.002792740281</v>
      </c>
      <c r="M88" s="324">
        <f t="shared" si="20"/>
        <v>4510483.1644890951</v>
      </c>
      <c r="N88" s="322">
        <v>0</v>
      </c>
      <c r="O88" s="323">
        <f t="shared" si="23"/>
        <v>-263854.85860917572</v>
      </c>
      <c r="P88" s="324">
        <f t="shared" si="21"/>
        <v>73788864.646319866</v>
      </c>
      <c r="Q88" s="317">
        <f t="shared" si="8"/>
        <v>76303256.906042144</v>
      </c>
      <c r="R88" s="315"/>
      <c r="S88" s="267"/>
      <c r="T88" s="316"/>
      <c r="V88" s="316"/>
      <c r="W88" s="316"/>
      <c r="X88" s="316"/>
    </row>
    <row r="89" spans="1:24">
      <c r="A89" s="318">
        <v>41943</v>
      </c>
      <c r="B89" s="319">
        <f t="shared" si="17"/>
        <v>0</v>
      </c>
      <c r="C89" s="320">
        <v>235651.95581081518</v>
      </c>
      <c r="D89" s="321">
        <v>-502860</v>
      </c>
      <c r="E89" s="322"/>
      <c r="F89" s="323">
        <f t="shared" si="11"/>
        <v>0</v>
      </c>
      <c r="G89" s="324">
        <f t="shared" si="18"/>
        <v>0</v>
      </c>
      <c r="H89" s="322">
        <f t="shared" si="22"/>
        <v>235651.95581081518</v>
      </c>
      <c r="I89" s="323">
        <f t="shared" si="16"/>
        <v>-235651.95581081518</v>
      </c>
      <c r="J89" s="324">
        <f t="shared" si="19"/>
        <v>0</v>
      </c>
      <c r="K89" s="322"/>
      <c r="L89" s="323">
        <f>IF((F89+I89)&gt;D89,(D89-F89-I89)*$M$6,0)</f>
        <v>-11196.017051526842</v>
      </c>
      <c r="M89" s="324">
        <f t="shared" si="20"/>
        <v>4499287.1474375678</v>
      </c>
      <c r="N89" s="322">
        <v>0</v>
      </c>
      <c r="O89" s="323">
        <f t="shared" si="23"/>
        <v>-256012.02713765792</v>
      </c>
      <c r="P89" s="324">
        <f t="shared" si="21"/>
        <v>73532852.619182214</v>
      </c>
      <c r="Q89" s="317">
        <f>(P89+P77+SUM(P78:P88)*2)/24</f>
        <v>75108032.408426583</v>
      </c>
      <c r="R89" s="315"/>
      <c r="S89" s="267"/>
      <c r="T89" s="316"/>
      <c r="V89" s="316"/>
      <c r="W89" s="316"/>
      <c r="X89" s="316"/>
    </row>
    <row r="90" spans="1:24" ht="15" thickBot="1">
      <c r="A90" s="318">
        <v>41973</v>
      </c>
      <c r="B90" s="319">
        <f t="shared" si="17"/>
        <v>0</v>
      </c>
      <c r="C90" s="320">
        <v>226576.21116760289</v>
      </c>
      <c r="D90" s="321">
        <v>-502860</v>
      </c>
      <c r="E90" s="322"/>
      <c r="F90" s="323">
        <f t="shared" si="11"/>
        <v>0</v>
      </c>
      <c r="G90" s="324">
        <f t="shared" si="18"/>
        <v>0</v>
      </c>
      <c r="H90" s="322">
        <f t="shared" si="22"/>
        <v>226576.21116760289</v>
      </c>
      <c r="I90" s="323">
        <f t="shared" si="16"/>
        <v>-226576.21116760289</v>
      </c>
      <c r="J90" s="324">
        <f t="shared" si="19"/>
        <v>0</v>
      </c>
      <c r="K90" s="322"/>
      <c r="L90" s="323">
        <f t="shared" si="24"/>
        <v>-11576.290752077437</v>
      </c>
      <c r="M90" s="324">
        <f t="shared" si="20"/>
        <v>4487710.8566854903</v>
      </c>
      <c r="N90" s="322">
        <v>0</v>
      </c>
      <c r="O90" s="323">
        <f t="shared" si="23"/>
        <v>-264707.49808031961</v>
      </c>
      <c r="P90" s="324">
        <f t="shared" si="21"/>
        <v>73268145.121101901</v>
      </c>
      <c r="Q90" s="317">
        <f t="shared" ref="Q90:Q153" si="25">(P90+P78+SUM(P79:P89)*2)/24</f>
        <v>74842231.383936092</v>
      </c>
      <c r="R90" s="315"/>
      <c r="S90" s="267"/>
      <c r="T90" s="316"/>
      <c r="V90" s="316"/>
      <c r="W90" s="316"/>
      <c r="X90" s="316"/>
    </row>
    <row r="91" spans="1:24">
      <c r="A91" s="335">
        <v>42004</v>
      </c>
      <c r="B91" s="336">
        <f t="shared" si="17"/>
        <v>0</v>
      </c>
      <c r="C91" s="337">
        <v>232605.54726889738</v>
      </c>
      <c r="D91" s="338">
        <v>-502860</v>
      </c>
      <c r="E91" s="339"/>
      <c r="F91" s="340">
        <f t="shared" si="11"/>
        <v>0</v>
      </c>
      <c r="G91" s="341">
        <f t="shared" si="18"/>
        <v>0</v>
      </c>
      <c r="H91" s="339">
        <f t="shared" si="22"/>
        <v>232605.54726889738</v>
      </c>
      <c r="I91" s="340">
        <f t="shared" si="16"/>
        <v>-232605.54726889738</v>
      </c>
      <c r="J91" s="341">
        <f t="shared" si="19"/>
        <v>0</v>
      </c>
      <c r="K91" s="339"/>
      <c r="L91" s="340">
        <f t="shared" si="24"/>
        <v>-11323.661569433198</v>
      </c>
      <c r="M91" s="341">
        <f t="shared" si="20"/>
        <v>4476387.1951160571</v>
      </c>
      <c r="N91" s="339">
        <v>0</v>
      </c>
      <c r="O91" s="340">
        <f t="shared" si="23"/>
        <v>-258930.79116166939</v>
      </c>
      <c r="P91" s="341">
        <f t="shared" si="21"/>
        <v>73009214.32994023</v>
      </c>
      <c r="Q91" s="342">
        <f t="shared" si="25"/>
        <v>74575643.544422567</v>
      </c>
      <c r="R91" s="315"/>
      <c r="S91" s="267"/>
      <c r="T91" s="316"/>
      <c r="V91" s="316"/>
      <c r="W91" s="316"/>
      <c r="X91" s="316"/>
    </row>
    <row r="92" spans="1:24">
      <c r="A92" s="318">
        <v>42035</v>
      </c>
      <c r="B92" s="319">
        <f t="shared" si="17"/>
        <v>0</v>
      </c>
      <c r="C92" s="320">
        <v>233187.05142801395</v>
      </c>
      <c r="D92" s="321">
        <v>-502860</v>
      </c>
      <c r="E92" s="322"/>
      <c r="F92" s="323">
        <f t="shared" si="11"/>
        <v>0</v>
      </c>
      <c r="G92" s="324">
        <f t="shared" si="18"/>
        <v>0</v>
      </c>
      <c r="H92" s="322">
        <f t="shared" si="22"/>
        <v>233187.05142801395</v>
      </c>
      <c r="I92" s="323">
        <f t="shared" si="16"/>
        <v>-233187.05142801395</v>
      </c>
      <c r="J92" s="324">
        <f t="shared" si="19"/>
        <v>0</v>
      </c>
      <c r="K92" s="322"/>
      <c r="L92" s="323">
        <f t="shared" si="24"/>
        <v>-11299.296545166215</v>
      </c>
      <c r="M92" s="324">
        <f t="shared" si="20"/>
        <v>4465087.8985708905</v>
      </c>
      <c r="N92" s="322">
        <v>0</v>
      </c>
      <c r="O92" s="323">
        <f t="shared" si="23"/>
        <v>-258373.65202681982</v>
      </c>
      <c r="P92" s="324">
        <f t="shared" si="21"/>
        <v>72750840.677913412</v>
      </c>
      <c r="Q92" s="317">
        <f t="shared" si="25"/>
        <v>74308252.040043935</v>
      </c>
      <c r="R92" s="315"/>
      <c r="S92" s="267"/>
      <c r="T92" s="316"/>
      <c r="V92" s="316"/>
      <c r="W92" s="316"/>
      <c r="X92" s="316"/>
    </row>
    <row r="93" spans="1:24">
      <c r="A93" s="318">
        <v>42063</v>
      </c>
      <c r="B93" s="319">
        <f t="shared" si="17"/>
        <v>0</v>
      </c>
      <c r="C93" s="320">
        <v>209244.76517411426</v>
      </c>
      <c r="D93" s="321">
        <v>-502860</v>
      </c>
      <c r="E93" s="322"/>
      <c r="F93" s="323">
        <f t="shared" si="11"/>
        <v>0</v>
      </c>
      <c r="G93" s="324">
        <f t="shared" si="18"/>
        <v>0</v>
      </c>
      <c r="H93" s="322">
        <f t="shared" si="22"/>
        <v>209244.76517411426</v>
      </c>
      <c r="I93" s="323">
        <f t="shared" si="16"/>
        <v>-209244.76517411426</v>
      </c>
      <c r="J93" s="324">
        <f t="shared" si="19"/>
        <v>0</v>
      </c>
      <c r="K93" s="322"/>
      <c r="L93" s="323">
        <f>IF((F93+I93)&gt;D93,(D93-F93-I93)*$M$6,0)</f>
        <v>-12302.478339204612</v>
      </c>
      <c r="M93" s="324">
        <f t="shared" si="20"/>
        <v>4452785.420231686</v>
      </c>
      <c r="N93" s="322">
        <v>0</v>
      </c>
      <c r="O93" s="323">
        <f t="shared" si="23"/>
        <v>-281312.75648668112</v>
      </c>
      <c r="P93" s="324">
        <f t="shared" si="21"/>
        <v>72469527.921426728</v>
      </c>
      <c r="Q93" s="317">
        <f t="shared" si="25"/>
        <v>74044477.650223374</v>
      </c>
      <c r="R93" s="315"/>
      <c r="S93" s="267"/>
      <c r="T93" s="316"/>
      <c r="V93" s="316"/>
      <c r="W93" s="316"/>
      <c r="X93" s="316"/>
    </row>
    <row r="94" spans="1:24">
      <c r="A94" s="318">
        <v>42094</v>
      </c>
      <c r="B94" s="319">
        <f t="shared" si="17"/>
        <v>0</v>
      </c>
      <c r="C94" s="320">
        <v>230140.64288609615</v>
      </c>
      <c r="D94" s="321">
        <v>-502860</v>
      </c>
      <c r="E94" s="322"/>
      <c r="F94" s="323">
        <f t="shared" si="11"/>
        <v>0</v>
      </c>
      <c r="G94" s="324">
        <f t="shared" si="18"/>
        <v>0</v>
      </c>
      <c r="H94" s="322">
        <f t="shared" si="22"/>
        <v>230140.64288609615</v>
      </c>
      <c r="I94" s="323">
        <f t="shared" si="16"/>
        <v>-230140.64288609615</v>
      </c>
      <c r="J94" s="324">
        <f t="shared" si="19"/>
        <v>0</v>
      </c>
      <c r="K94" s="322"/>
      <c r="L94" s="323">
        <f t="shared" si="24"/>
        <v>-11426.941063072571</v>
      </c>
      <c r="M94" s="324">
        <f t="shared" si="20"/>
        <v>4441358.4791686134</v>
      </c>
      <c r="N94" s="322">
        <v>0</v>
      </c>
      <c r="O94" s="323">
        <f t="shared" si="23"/>
        <v>-261292.41605083126</v>
      </c>
      <c r="P94" s="324">
        <f t="shared" si="21"/>
        <v>72208235.505375892</v>
      </c>
      <c r="Q94" s="317">
        <f t="shared" si="25"/>
        <v>73784333.083805114</v>
      </c>
      <c r="R94" s="315"/>
      <c r="S94" s="267"/>
      <c r="T94" s="316"/>
      <c r="V94" s="316"/>
      <c r="W94" s="316"/>
      <c r="X94" s="316"/>
    </row>
    <row r="95" spans="1:24">
      <c r="A95" s="318">
        <v>42124</v>
      </c>
      <c r="B95" s="319">
        <f t="shared" si="17"/>
        <v>0</v>
      </c>
      <c r="C95" s="320">
        <v>223214.24116921483</v>
      </c>
      <c r="D95" s="321">
        <v>-502860</v>
      </c>
      <c r="E95" s="322"/>
      <c r="F95" s="323">
        <f t="shared" si="11"/>
        <v>0</v>
      </c>
      <c r="G95" s="324">
        <f t="shared" si="18"/>
        <v>0</v>
      </c>
      <c r="H95" s="322">
        <f t="shared" si="22"/>
        <v>223214.24116921483</v>
      </c>
      <c r="I95" s="323">
        <f t="shared" si="16"/>
        <v>-223214.24116921483</v>
      </c>
      <c r="J95" s="324">
        <f t="shared" si="19"/>
        <v>0</v>
      </c>
      <c r="K95" s="322"/>
      <c r="L95" s="323">
        <f t="shared" si="24"/>
        <v>-11717.157295009898</v>
      </c>
      <c r="M95" s="324">
        <f t="shared" si="20"/>
        <v>4429641.3218736034</v>
      </c>
      <c r="N95" s="322">
        <v>0</v>
      </c>
      <c r="O95" s="323">
        <f t="shared" si="23"/>
        <v>-267928.60153577523</v>
      </c>
      <c r="P95" s="324">
        <f t="shared" si="21"/>
        <v>71940306.90384011</v>
      </c>
      <c r="Q95" s="317">
        <f t="shared" si="25"/>
        <v>73523415.554981828</v>
      </c>
      <c r="R95" s="315"/>
      <c r="S95" s="267"/>
      <c r="T95" s="316"/>
      <c r="V95" s="316"/>
      <c r="W95" s="316"/>
      <c r="X95" s="316"/>
    </row>
    <row r="96" spans="1:24">
      <c r="A96" s="318">
        <v>42155</v>
      </c>
      <c r="B96" s="319">
        <f t="shared" si="17"/>
        <v>0</v>
      </c>
      <c r="C96" s="320">
        <v>229131.51160389639</v>
      </c>
      <c r="D96" s="321">
        <v>-502860</v>
      </c>
      <c r="E96" s="322"/>
      <c r="F96" s="323">
        <f t="shared" si="11"/>
        <v>0</v>
      </c>
      <c r="G96" s="324">
        <f t="shared" si="18"/>
        <v>0</v>
      </c>
      <c r="H96" s="322">
        <f t="shared" si="22"/>
        <v>229131.51160389639</v>
      </c>
      <c r="I96" s="323">
        <f t="shared" si="16"/>
        <v>-229131.51160389639</v>
      </c>
      <c r="J96" s="324">
        <f t="shared" si="19"/>
        <v>0</v>
      </c>
      <c r="K96" s="322"/>
      <c r="L96" s="323">
        <f t="shared" si="24"/>
        <v>-11469.223663796742</v>
      </c>
      <c r="M96" s="324">
        <f t="shared" si="20"/>
        <v>4418172.0982098067</v>
      </c>
      <c r="N96" s="322">
        <v>0</v>
      </c>
      <c r="O96" s="323">
        <f t="shared" si="23"/>
        <v>-262259.26473230688</v>
      </c>
      <c r="P96" s="324">
        <f t="shared" si="21"/>
        <v>71678047.639107808</v>
      </c>
      <c r="Q96" s="317">
        <f t="shared" si="25"/>
        <v>73261721.570986778</v>
      </c>
      <c r="R96" s="315"/>
      <c r="S96" s="267"/>
      <c r="T96" s="316"/>
      <c r="V96" s="316"/>
      <c r="W96" s="316"/>
      <c r="X96" s="316"/>
    </row>
    <row r="97" spans="1:24">
      <c r="A97" s="318">
        <v>42185</v>
      </c>
      <c r="B97" s="319">
        <f t="shared" si="17"/>
        <v>0</v>
      </c>
      <c r="C97" s="320">
        <v>220266.10387058469</v>
      </c>
      <c r="D97" s="321">
        <v>-502860</v>
      </c>
      <c r="E97" s="322"/>
      <c r="F97" s="323">
        <f t="shared" si="11"/>
        <v>0</v>
      </c>
      <c r="G97" s="324">
        <f t="shared" si="18"/>
        <v>0</v>
      </c>
      <c r="H97" s="322">
        <f t="shared" si="22"/>
        <v>220266.10387058469</v>
      </c>
      <c r="I97" s="323">
        <f t="shared" si="16"/>
        <v>-220266.10387058469</v>
      </c>
      <c r="J97" s="324">
        <f t="shared" si="19"/>
        <v>0</v>
      </c>
      <c r="K97" s="322"/>
      <c r="L97" s="323">
        <f t="shared" si="24"/>
        <v>-11840.684247822501</v>
      </c>
      <c r="M97" s="324">
        <f t="shared" si="20"/>
        <v>4406331.4139619842</v>
      </c>
      <c r="N97" s="322">
        <v>0</v>
      </c>
      <c r="O97" s="323">
        <f t="shared" si="23"/>
        <v>-270753.21188159281</v>
      </c>
      <c r="P97" s="324">
        <f t="shared" si="21"/>
        <v>71407294.427226216</v>
      </c>
      <c r="Q97" s="317">
        <f t="shared" si="25"/>
        <v>72999251.131819949</v>
      </c>
      <c r="R97" s="315"/>
      <c r="S97" s="267"/>
      <c r="T97" s="316"/>
      <c r="V97" s="316"/>
      <c r="W97" s="316"/>
      <c r="X97" s="316"/>
    </row>
    <row r="98" spans="1:24">
      <c r="A98" s="318">
        <v>42216</v>
      </c>
      <c r="B98" s="319">
        <f t="shared" si="17"/>
        <v>0</v>
      </c>
      <c r="C98" s="320">
        <v>228122.49965891862</v>
      </c>
      <c r="D98" s="321">
        <v>-502860</v>
      </c>
      <c r="E98" s="322"/>
      <c r="F98" s="323">
        <f t="shared" si="11"/>
        <v>0</v>
      </c>
      <c r="G98" s="324">
        <f t="shared" si="18"/>
        <v>0</v>
      </c>
      <c r="H98" s="322">
        <f t="shared" si="22"/>
        <v>228122.49965891862</v>
      </c>
      <c r="I98" s="323">
        <f t="shared" si="16"/>
        <v>-228122.49965891862</v>
      </c>
      <c r="J98" s="324">
        <f t="shared" si="19"/>
        <v>0</v>
      </c>
      <c r="K98" s="322"/>
      <c r="L98" s="323">
        <f t="shared" si="24"/>
        <v>-11511.501264291312</v>
      </c>
      <c r="M98" s="324">
        <f t="shared" si="20"/>
        <v>4394819.9126976933</v>
      </c>
      <c r="N98" s="322">
        <v>0</v>
      </c>
      <c r="O98" s="323">
        <f t="shared" si="23"/>
        <v>-263225.99907679006</v>
      </c>
      <c r="P98" s="324">
        <f t="shared" si="21"/>
        <v>71144068.428149432</v>
      </c>
      <c r="Q98" s="317">
        <f t="shared" si="25"/>
        <v>72736000.72883983</v>
      </c>
      <c r="R98" s="315"/>
      <c r="S98" s="267"/>
      <c r="T98" s="316"/>
      <c r="V98" s="316"/>
      <c r="W98" s="316"/>
      <c r="X98" s="316"/>
    </row>
    <row r="99" spans="1:24">
      <c r="A99" s="318">
        <v>42247</v>
      </c>
      <c r="B99" s="319">
        <f t="shared" si="17"/>
        <v>0</v>
      </c>
      <c r="C99" s="320">
        <v>226599.29538795972</v>
      </c>
      <c r="D99" s="321">
        <v>-502860</v>
      </c>
      <c r="E99" s="322"/>
      <c r="F99" s="323">
        <f t="shared" si="11"/>
        <v>0</v>
      </c>
      <c r="G99" s="324">
        <f t="shared" si="18"/>
        <v>0</v>
      </c>
      <c r="H99" s="322">
        <f t="shared" si="22"/>
        <v>226599.29538795972</v>
      </c>
      <c r="I99" s="323">
        <f t="shared" si="16"/>
        <v>-226599.29538795972</v>
      </c>
      <c r="J99" s="324">
        <f t="shared" si="19"/>
        <v>0</v>
      </c>
      <c r="K99" s="322"/>
      <c r="L99" s="323">
        <f t="shared" si="24"/>
        <v>-11575.323523244489</v>
      </c>
      <c r="M99" s="324">
        <f t="shared" si="20"/>
        <v>4383244.5891744485</v>
      </c>
      <c r="N99" s="322">
        <v>0</v>
      </c>
      <c r="O99" s="323">
        <f t="shared" si="23"/>
        <v>-264685.38108879578</v>
      </c>
      <c r="P99" s="324">
        <f t="shared" si="21"/>
        <v>70879383.047060639</v>
      </c>
      <c r="Q99" s="317">
        <f t="shared" si="25"/>
        <v>72471954.124631569</v>
      </c>
      <c r="R99" s="315"/>
      <c r="S99" s="267"/>
      <c r="T99" s="316"/>
      <c r="V99" s="316"/>
      <c r="W99" s="316"/>
      <c r="X99" s="316"/>
    </row>
    <row r="100" spans="1:24">
      <c r="A100" s="318">
        <v>42277</v>
      </c>
      <c r="B100" s="319">
        <f t="shared" si="17"/>
        <v>0</v>
      </c>
      <c r="C100" s="320">
        <v>217815.57204871048</v>
      </c>
      <c r="D100" s="321">
        <v>-502860</v>
      </c>
      <c r="E100" s="322"/>
      <c r="F100" s="323">
        <f t="shared" si="11"/>
        <v>0</v>
      </c>
      <c r="G100" s="324">
        <f t="shared" si="18"/>
        <v>0</v>
      </c>
      <c r="H100" s="322">
        <f t="shared" si="22"/>
        <v>217815.57204871048</v>
      </c>
      <c r="I100" s="323">
        <f t="shared" si="16"/>
        <v>-217815.57204871048</v>
      </c>
      <c r="J100" s="324">
        <f t="shared" si="19"/>
        <v>0</v>
      </c>
      <c r="K100" s="322"/>
      <c r="L100" s="323">
        <f t="shared" si="24"/>
        <v>-11943.361531159031</v>
      </c>
      <c r="M100" s="324">
        <f t="shared" si="20"/>
        <v>4371301.2276432896</v>
      </c>
      <c r="N100" s="322">
        <v>0</v>
      </c>
      <c r="O100" s="323">
        <f t="shared" si="23"/>
        <v>-273101.06642013049</v>
      </c>
      <c r="P100" s="324">
        <f t="shared" si="21"/>
        <v>70606281.980640501</v>
      </c>
      <c r="Q100" s="317">
        <f t="shared" si="25"/>
        <v>72207124.161150381</v>
      </c>
      <c r="R100" s="315"/>
      <c r="S100" s="267"/>
      <c r="T100" s="316"/>
      <c r="V100" s="316"/>
      <c r="W100" s="316"/>
      <c r="X100" s="316"/>
    </row>
    <row r="101" spans="1:24">
      <c r="A101" s="318">
        <v>42308</v>
      </c>
      <c r="B101" s="319">
        <f t="shared" si="17"/>
        <v>0</v>
      </c>
      <c r="C101" s="320">
        <v>225590.05780801829</v>
      </c>
      <c r="D101" s="321">
        <v>-502860</v>
      </c>
      <c r="E101" s="322"/>
      <c r="F101" s="323">
        <f t="shared" si="11"/>
        <v>0</v>
      </c>
      <c r="G101" s="324">
        <f t="shared" si="18"/>
        <v>0</v>
      </c>
      <c r="H101" s="322">
        <f t="shared" si="22"/>
        <v>225590.05780801829</v>
      </c>
      <c r="I101" s="323">
        <f t="shared" si="16"/>
        <v>-225590.05780801829</v>
      </c>
      <c r="J101" s="324">
        <f t="shared" si="19"/>
        <v>0</v>
      </c>
      <c r="K101" s="322"/>
      <c r="L101" s="323">
        <f t="shared" si="24"/>
        <v>-11617.610577844034</v>
      </c>
      <c r="M101" s="324">
        <f t="shared" si="20"/>
        <v>4359683.6170654455</v>
      </c>
      <c r="N101" s="322">
        <v>0</v>
      </c>
      <c r="O101" s="323">
        <f t="shared" si="23"/>
        <v>-265652.33161413769</v>
      </c>
      <c r="P101" s="324">
        <f t="shared" si="21"/>
        <v>70340629.649026364</v>
      </c>
      <c r="Q101" s="317">
        <f t="shared" si="25"/>
        <v>71941507.259657264</v>
      </c>
      <c r="R101" s="315"/>
      <c r="S101" s="267"/>
      <c r="T101" s="316"/>
      <c r="V101" s="316"/>
      <c r="W101" s="316"/>
      <c r="X101" s="316"/>
    </row>
    <row r="102" spans="1:24">
      <c r="A102" s="318">
        <v>42338</v>
      </c>
      <c r="B102" s="319">
        <f t="shared" si="17"/>
        <v>0</v>
      </c>
      <c r="C102" s="320">
        <v>216828.92386220064</v>
      </c>
      <c r="D102" s="321">
        <v>-506260</v>
      </c>
      <c r="E102" s="322"/>
      <c r="F102" s="323">
        <f t="shared" si="11"/>
        <v>0</v>
      </c>
      <c r="G102" s="324">
        <f t="shared" si="18"/>
        <v>0</v>
      </c>
      <c r="H102" s="322">
        <f t="shared" si="22"/>
        <v>216828.92386220064</v>
      </c>
      <c r="I102" s="323">
        <f t="shared" si="16"/>
        <v>-216828.92386220064</v>
      </c>
      <c r="J102" s="324">
        <f t="shared" si="19"/>
        <v>0</v>
      </c>
      <c r="K102" s="322"/>
      <c r="L102" s="323">
        <f t="shared" si="24"/>
        <v>-12127.162090173793</v>
      </c>
      <c r="M102" s="324">
        <f t="shared" si="20"/>
        <v>4347556.4549752716</v>
      </c>
      <c r="N102" s="322">
        <v>0</v>
      </c>
      <c r="O102" s="323">
        <f t="shared" si="23"/>
        <v>-277303.91404762556</v>
      </c>
      <c r="P102" s="324">
        <f>P101+N102+O102</f>
        <v>70063325.734978735</v>
      </c>
      <c r="Q102" s="317">
        <f t="shared" si="25"/>
        <v>71674963.828145638</v>
      </c>
      <c r="R102" s="315"/>
      <c r="S102" s="267"/>
      <c r="T102" s="316"/>
      <c r="V102" s="316"/>
      <c r="W102" s="316"/>
      <c r="X102" s="316"/>
    </row>
    <row r="103" spans="1:24">
      <c r="A103" s="318">
        <v>42369</v>
      </c>
      <c r="B103" s="319">
        <f t="shared" si="17"/>
        <v>0</v>
      </c>
      <c r="C103" s="320">
        <v>222523.05150719636</v>
      </c>
      <c r="D103" s="321">
        <v>-506260</v>
      </c>
      <c r="E103" s="322"/>
      <c r="F103" s="323">
        <f t="shared" si="11"/>
        <v>0</v>
      </c>
      <c r="G103" s="324">
        <f t="shared" si="18"/>
        <v>0</v>
      </c>
      <c r="H103" s="322">
        <f t="shared" si="22"/>
        <v>222523.05150719636</v>
      </c>
      <c r="I103" s="323">
        <f t="shared" si="16"/>
        <v>-222523.05150719636</v>
      </c>
      <c r="J103" s="324">
        <f t="shared" si="19"/>
        <v>0</v>
      </c>
      <c r="K103" s="322"/>
      <c r="L103" s="323">
        <f t="shared" si="24"/>
        <v>-11888.578141848471</v>
      </c>
      <c r="M103" s="324">
        <f t="shared" si="20"/>
        <v>4335667.876833423</v>
      </c>
      <c r="N103" s="322">
        <v>0</v>
      </c>
      <c r="O103" s="323">
        <f t="shared" si="23"/>
        <v>-271848.37035095511</v>
      </c>
      <c r="P103" s="324">
        <f t="shared" si="21"/>
        <v>69791477.364627779</v>
      </c>
      <c r="Q103" s="317">
        <f t="shared" si="25"/>
        <v>71407357.313502476</v>
      </c>
      <c r="R103" s="315"/>
      <c r="S103" s="267"/>
      <c r="T103" s="316"/>
      <c r="V103" s="316"/>
      <c r="W103" s="316"/>
      <c r="X103" s="316"/>
    </row>
    <row r="104" spans="1:24">
      <c r="A104" s="318">
        <v>42400</v>
      </c>
      <c r="B104" s="319">
        <f t="shared" si="17"/>
        <v>0</v>
      </c>
      <c r="C104" s="320">
        <v>223003.71242804962</v>
      </c>
      <c r="D104" s="321">
        <v>-506260</v>
      </c>
      <c r="E104" s="322"/>
      <c r="F104" s="323">
        <f t="shared" si="11"/>
        <v>0</v>
      </c>
      <c r="G104" s="324">
        <f t="shared" si="18"/>
        <v>0</v>
      </c>
      <c r="H104" s="322">
        <f t="shared" si="22"/>
        <v>223003.71242804962</v>
      </c>
      <c r="I104" s="323">
        <f t="shared" si="16"/>
        <v>-223003.71242804962</v>
      </c>
      <c r="J104" s="324">
        <f t="shared" si="19"/>
        <v>0</v>
      </c>
      <c r="K104" s="322"/>
      <c r="L104" s="323">
        <f t="shared" si="24"/>
        <v>-11868.43844926472</v>
      </c>
      <c r="M104" s="324">
        <f t="shared" si="20"/>
        <v>4323799.4383841585</v>
      </c>
      <c r="N104" s="322">
        <v>0</v>
      </c>
      <c r="O104" s="323">
        <f t="shared" si="23"/>
        <v>-271387.84912268561</v>
      </c>
      <c r="P104" s="324">
        <f t="shared" si="21"/>
        <v>69520089.51550509</v>
      </c>
      <c r="Q104" s="317">
        <f t="shared" si="25"/>
        <v>71138670.308180809</v>
      </c>
      <c r="R104" s="315"/>
      <c r="S104" s="267"/>
      <c r="T104" s="316"/>
      <c r="V104" s="316"/>
      <c r="W104" s="316"/>
      <c r="X104" s="316"/>
    </row>
    <row r="105" spans="1:24">
      <c r="A105" s="318">
        <v>42429</v>
      </c>
      <c r="B105" s="319">
        <f t="shared" si="17"/>
        <v>0</v>
      </c>
      <c r="C105" s="320">
        <v>207181.80867908135</v>
      </c>
      <c r="D105" s="321">
        <v>-506260</v>
      </c>
      <c r="E105" s="322"/>
      <c r="F105" s="323">
        <f t="shared" si="11"/>
        <v>0</v>
      </c>
      <c r="G105" s="324">
        <f t="shared" si="18"/>
        <v>0</v>
      </c>
      <c r="H105" s="322">
        <f t="shared" si="22"/>
        <v>207181.80867908135</v>
      </c>
      <c r="I105" s="323">
        <f t="shared" si="16"/>
        <v>-207181.80867908135</v>
      </c>
      <c r="J105" s="324">
        <f t="shared" si="19"/>
        <v>0</v>
      </c>
      <c r="K105" s="322"/>
      <c r="L105" s="323">
        <f t="shared" si="24"/>
        <v>-12531.376216346491</v>
      </c>
      <c r="M105" s="324">
        <f t="shared" si="20"/>
        <v>4311268.0621678121</v>
      </c>
      <c r="N105" s="322">
        <v>0</v>
      </c>
      <c r="O105" s="323">
        <f t="shared" si="23"/>
        <v>-286546.8151045721</v>
      </c>
      <c r="P105" s="324">
        <f>P104+N105+O105</f>
        <v>69233542.700400516</v>
      </c>
      <c r="Q105" s="317">
        <f>(P105+P93+SUM(P94:P104)*2)/24</f>
        <v>70869222.958871022</v>
      </c>
      <c r="R105" s="315"/>
      <c r="S105" s="267"/>
      <c r="T105" s="316"/>
      <c r="V105" s="316"/>
      <c r="W105" s="316"/>
      <c r="X105" s="316"/>
    </row>
    <row r="106" spans="1:24">
      <c r="A106" s="300">
        <v>42460</v>
      </c>
      <c r="B106" s="316">
        <f t="shared" si="17"/>
        <v>0</v>
      </c>
      <c r="C106" s="309">
        <v>219936.70612722772</v>
      </c>
      <c r="D106" s="310">
        <v>-506260</v>
      </c>
      <c r="E106" s="311"/>
      <c r="F106" s="312">
        <f t="shared" si="11"/>
        <v>0</v>
      </c>
      <c r="G106" s="313">
        <f t="shared" si="18"/>
        <v>0</v>
      </c>
      <c r="H106" s="311">
        <f t="shared" si="22"/>
        <v>219936.70612722772</v>
      </c>
      <c r="I106" s="312">
        <f t="shared" si="16"/>
        <v>-219936.70612722772</v>
      </c>
      <c r="J106" s="313">
        <f t="shared" si="19"/>
        <v>0</v>
      </c>
      <c r="K106" s="311"/>
      <c r="L106" s="312">
        <f t="shared" si="24"/>
        <v>-11996.946013269157</v>
      </c>
      <c r="M106" s="313">
        <f t="shared" si="20"/>
        <v>4299271.1161545431</v>
      </c>
      <c r="N106" s="311">
        <v>0</v>
      </c>
      <c r="O106" s="312">
        <f t="shared" si="23"/>
        <v>-274326.34785950306</v>
      </c>
      <c r="P106" s="313">
        <f t="shared" si="21"/>
        <v>68959216.352541015</v>
      </c>
      <c r="Q106" s="317">
        <f t="shared" si="25"/>
        <v>70599014.443293467</v>
      </c>
      <c r="R106" s="315"/>
      <c r="S106" s="267"/>
      <c r="T106" s="316"/>
      <c r="V106" s="316"/>
      <c r="W106" s="316"/>
      <c r="X106" s="316"/>
    </row>
    <row r="107" spans="1:24">
      <c r="A107" s="300">
        <v>42490</v>
      </c>
      <c r="B107" s="316">
        <f t="shared" si="17"/>
        <v>0</v>
      </c>
      <c r="C107" s="309">
        <v>213263.68706885146</v>
      </c>
      <c r="D107" s="310">
        <v>-506260</v>
      </c>
      <c r="E107" s="311"/>
      <c r="F107" s="312">
        <f t="shared" si="11"/>
        <v>0</v>
      </c>
      <c r="G107" s="313">
        <f t="shared" si="18"/>
        <v>0</v>
      </c>
      <c r="H107" s="311">
        <f t="shared" si="22"/>
        <v>213263.68706885146</v>
      </c>
      <c r="I107" s="312">
        <f t="shared" si="16"/>
        <v>-213263.68706885146</v>
      </c>
      <c r="J107" s="313">
        <f t="shared" si="19"/>
        <v>0</v>
      </c>
      <c r="K107" s="311"/>
      <c r="L107" s="312">
        <f t="shared" si="24"/>
        <v>-12276.545511815126</v>
      </c>
      <c r="M107" s="313">
        <f t="shared" si="20"/>
        <v>4286994.5706427284</v>
      </c>
      <c r="N107" s="311">
        <v>0</v>
      </c>
      <c r="O107" s="312">
        <f t="shared" si="23"/>
        <v>-280719.76741933345</v>
      </c>
      <c r="P107" s="313">
        <f t="shared" si="21"/>
        <v>68678496.585121676</v>
      </c>
      <c r="Q107" s="317">
        <f t="shared" si="25"/>
        <v>70327729.881978735</v>
      </c>
      <c r="R107" s="315"/>
      <c r="S107" s="267"/>
      <c r="T107" s="316"/>
      <c r="V107" s="316"/>
      <c r="W107" s="316"/>
      <c r="X107" s="316"/>
    </row>
    <row r="108" spans="1:24">
      <c r="A108" s="300">
        <v>42521</v>
      </c>
      <c r="B108" s="316">
        <f t="shared" si="17"/>
        <v>0</v>
      </c>
      <c r="C108" s="309">
        <v>218838.97348740225</v>
      </c>
      <c r="D108" s="310">
        <v>-506260</v>
      </c>
      <c r="E108" s="311"/>
      <c r="F108" s="312">
        <f t="shared" si="11"/>
        <v>0</v>
      </c>
      <c r="G108" s="313">
        <f t="shared" si="18"/>
        <v>0</v>
      </c>
      <c r="H108" s="311">
        <f t="shared" si="22"/>
        <v>218838.97348740225</v>
      </c>
      <c r="I108" s="312">
        <f t="shared" si="16"/>
        <v>-218838.97348740225</v>
      </c>
      <c r="J108" s="313">
        <f t="shared" si="19"/>
        <v>0</v>
      </c>
      <c r="K108" s="311"/>
      <c r="L108" s="312">
        <f t="shared" si="24"/>
        <v>-12042.941010877845</v>
      </c>
      <c r="M108" s="313">
        <f t="shared" si="20"/>
        <v>4274951.6296318509</v>
      </c>
      <c r="N108" s="311">
        <v>0</v>
      </c>
      <c r="O108" s="312">
        <f t="shared" si="23"/>
        <v>-275378.08550171991</v>
      </c>
      <c r="P108" s="313">
        <f t="shared" si="21"/>
        <v>68403118.499619961</v>
      </c>
      <c r="Q108" s="317">
        <f t="shared" si="25"/>
        <v>70055365.737886801</v>
      </c>
      <c r="R108" s="315"/>
      <c r="S108" s="267"/>
      <c r="T108" s="316"/>
      <c r="V108" s="316"/>
      <c r="W108" s="316"/>
      <c r="X108" s="316"/>
    </row>
    <row r="109" spans="1:24">
      <c r="A109" s="300">
        <v>42551</v>
      </c>
      <c r="B109" s="316">
        <f t="shared" si="17"/>
        <v>0</v>
      </c>
      <c r="C109" s="309">
        <v>210295.61645515283</v>
      </c>
      <c r="D109" s="310">
        <v>-506260</v>
      </c>
      <c r="E109" s="311"/>
      <c r="F109" s="312">
        <f t="shared" si="11"/>
        <v>0</v>
      </c>
      <c r="G109" s="313">
        <f t="shared" si="18"/>
        <v>0</v>
      </c>
      <c r="H109" s="311">
        <f t="shared" si="22"/>
        <v>210295.61645515283</v>
      </c>
      <c r="I109" s="312">
        <f t="shared" si="16"/>
        <v>-210295.61645515283</v>
      </c>
      <c r="J109" s="313">
        <f t="shared" si="19"/>
        <v>0</v>
      </c>
      <c r="K109" s="311"/>
      <c r="L109" s="312">
        <f t="shared" si="24"/>
        <v>-12400.907670529095</v>
      </c>
      <c r="M109" s="313">
        <f t="shared" si="20"/>
        <v>4262550.7219613213</v>
      </c>
      <c r="N109" s="311">
        <v>0</v>
      </c>
      <c r="O109" s="312">
        <f t="shared" si="23"/>
        <v>-283563.47587431804</v>
      </c>
      <c r="P109" s="313">
        <f t="shared" si="21"/>
        <v>68119555.023745641</v>
      </c>
      <c r="Q109" s="317">
        <f t="shared" si="25"/>
        <v>69781921.215263128</v>
      </c>
      <c r="R109" s="315"/>
      <c r="S109" s="267"/>
      <c r="T109" s="316"/>
      <c r="V109" s="316"/>
      <c r="W109" s="316"/>
      <c r="X109" s="316"/>
    </row>
    <row r="110" spans="1:24">
      <c r="A110" s="300">
        <v>42582</v>
      </c>
      <c r="B110" s="316">
        <f t="shared" si="17"/>
        <v>0</v>
      </c>
      <c r="C110" s="309">
        <v>217717.84436750627</v>
      </c>
      <c r="D110" s="310">
        <v>-506260</v>
      </c>
      <c r="E110" s="311"/>
      <c r="F110" s="312">
        <f t="shared" si="11"/>
        <v>0</v>
      </c>
      <c r="G110" s="313">
        <f t="shared" si="18"/>
        <v>0</v>
      </c>
      <c r="H110" s="311">
        <f t="shared" si="22"/>
        <v>217717.84436750627</v>
      </c>
      <c r="I110" s="312">
        <f t="shared" si="16"/>
        <v>-217717.84436750627</v>
      </c>
      <c r="J110" s="313">
        <f t="shared" si="19"/>
        <v>0</v>
      </c>
      <c r="K110" s="311"/>
      <c r="L110" s="312">
        <f t="shared" si="24"/>
        <v>-12089.916321001487</v>
      </c>
      <c r="M110" s="313">
        <f t="shared" si="20"/>
        <v>4250460.8056403194</v>
      </c>
      <c r="N110" s="311">
        <v>0</v>
      </c>
      <c r="O110" s="312">
        <f t="shared" si="23"/>
        <v>-276452.23931149225</v>
      </c>
      <c r="P110" s="313">
        <f t="shared" si="21"/>
        <v>67843102.784434155</v>
      </c>
      <c r="Q110" s="317">
        <f t="shared" si="25"/>
        <v>69507391.838296637</v>
      </c>
      <c r="R110" s="315"/>
      <c r="S110" s="267"/>
      <c r="T110" s="316"/>
      <c r="V110" s="316"/>
      <c r="W110" s="316"/>
      <c r="X110" s="316"/>
    </row>
    <row r="111" spans="1:24">
      <c r="A111" s="300">
        <v>42613</v>
      </c>
      <c r="B111" s="316">
        <f t="shared" si="17"/>
        <v>0</v>
      </c>
      <c r="C111" s="309">
        <v>216184.34121709532</v>
      </c>
      <c r="D111" s="310">
        <v>-506260</v>
      </c>
      <c r="E111" s="311"/>
      <c r="F111" s="312">
        <f t="shared" si="11"/>
        <v>0</v>
      </c>
      <c r="G111" s="313">
        <f t="shared" si="18"/>
        <v>0</v>
      </c>
      <c r="H111" s="311">
        <f t="shared" si="22"/>
        <v>216184.34121709532</v>
      </c>
      <c r="I111" s="312">
        <f t="shared" si="16"/>
        <v>-216184.34121709532</v>
      </c>
      <c r="J111" s="313">
        <f t="shared" si="19"/>
        <v>0</v>
      </c>
      <c r="K111" s="311"/>
      <c r="L111" s="312">
        <f t="shared" si="24"/>
        <v>-12154.170103003706</v>
      </c>
      <c r="M111" s="313">
        <f t="shared" si="20"/>
        <v>4238306.6355373161</v>
      </c>
      <c r="N111" s="311">
        <v>0</v>
      </c>
      <c r="O111" s="312">
        <f t="shared" si="23"/>
        <v>-277921.48867990094</v>
      </c>
      <c r="P111" s="313">
        <f t="shared" si="21"/>
        <v>67565181.295754254</v>
      </c>
      <c r="Q111" s="317">
        <f t="shared" si="25"/>
        <v>69231759.863504082</v>
      </c>
      <c r="R111" s="315"/>
      <c r="S111" s="267"/>
      <c r="T111" s="316"/>
      <c r="V111" s="316"/>
      <c r="W111" s="316"/>
      <c r="X111" s="316"/>
    </row>
    <row r="112" spans="1:24">
      <c r="A112" s="300">
        <v>42643</v>
      </c>
      <c r="B112" s="316">
        <f t="shared" si="17"/>
        <v>0</v>
      </c>
      <c r="C112" s="309">
        <v>207726.61748388808</v>
      </c>
      <c r="D112" s="310">
        <v>-506260</v>
      </c>
      <c r="E112" s="311"/>
      <c r="F112" s="312">
        <f t="shared" si="11"/>
        <v>0</v>
      </c>
      <c r="G112" s="313">
        <f t="shared" si="18"/>
        <v>0</v>
      </c>
      <c r="H112" s="311">
        <f t="shared" si="22"/>
        <v>207726.61748388808</v>
      </c>
      <c r="I112" s="312">
        <f t="shared" si="16"/>
        <v>-207726.61748388808</v>
      </c>
      <c r="J112" s="313">
        <f t="shared" si="19"/>
        <v>0</v>
      </c>
      <c r="K112" s="311"/>
      <c r="L112" s="312">
        <f t="shared" si="24"/>
        <v>-12508.54872742509</v>
      </c>
      <c r="M112" s="313">
        <f t="shared" si="20"/>
        <v>4225798.0868098913</v>
      </c>
      <c r="N112" s="311">
        <v>0</v>
      </c>
      <c r="O112" s="312">
        <f t="shared" si="23"/>
        <v>-286024.83378868684</v>
      </c>
      <c r="P112" s="313">
        <f t="shared" si="21"/>
        <v>67279156.461965561</v>
      </c>
      <c r="Q112" s="317">
        <f t="shared" si="25"/>
        <v>68955037.893921509</v>
      </c>
      <c r="R112" s="315"/>
      <c r="S112" s="267"/>
      <c r="T112" s="316"/>
      <c r="V112" s="316"/>
      <c r="W112" s="316"/>
      <c r="X112" s="316"/>
    </row>
    <row r="113" spans="1:24">
      <c r="A113" s="300">
        <v>42674</v>
      </c>
      <c r="B113" s="316">
        <f t="shared" si="17"/>
        <v>0</v>
      </c>
      <c r="C113" s="309">
        <v>215060.88129738177</v>
      </c>
      <c r="D113" s="310">
        <v>-506260</v>
      </c>
      <c r="E113" s="311"/>
      <c r="F113" s="312">
        <f t="shared" si="11"/>
        <v>0</v>
      </c>
      <c r="G113" s="313">
        <f t="shared" si="18"/>
        <v>0</v>
      </c>
      <c r="H113" s="311">
        <f t="shared" si="22"/>
        <v>215060.88129738177</v>
      </c>
      <c r="I113" s="312">
        <f t="shared" si="16"/>
        <v>-215060.88129738177</v>
      </c>
      <c r="J113" s="313">
        <f t="shared" si="19"/>
        <v>0</v>
      </c>
      <c r="K113" s="311"/>
      <c r="L113" s="312">
        <f t="shared" si="24"/>
        <v>-12201.243073639704</v>
      </c>
      <c r="M113" s="313">
        <f t="shared" si="20"/>
        <v>4213596.8437362518</v>
      </c>
      <c r="N113" s="311">
        <v>0</v>
      </c>
      <c r="O113" s="312">
        <f t="shared" si="23"/>
        <v>-278997.87562897854</v>
      </c>
      <c r="P113" s="313">
        <f t="shared" si="21"/>
        <v>67000158.586336583</v>
      </c>
      <c r="Q113" s="317">
        <f t="shared" si="25"/>
        <v>68677221.369697988</v>
      </c>
      <c r="R113" s="315"/>
      <c r="S113" s="267"/>
      <c r="T113" s="316"/>
      <c r="V113" s="316"/>
      <c r="W113" s="316"/>
      <c r="X113" s="316"/>
    </row>
    <row r="114" spans="1:24">
      <c r="A114" s="300">
        <v>42704</v>
      </c>
      <c r="B114" s="316">
        <f t="shared" si="17"/>
        <v>0</v>
      </c>
      <c r="C114" s="309">
        <v>206639.39820674597</v>
      </c>
      <c r="D114" s="310">
        <v>-506260</v>
      </c>
      <c r="E114" s="311"/>
      <c r="F114" s="312">
        <f t="shared" si="11"/>
        <v>0</v>
      </c>
      <c r="G114" s="313">
        <f t="shared" si="18"/>
        <v>0</v>
      </c>
      <c r="H114" s="311">
        <f t="shared" si="22"/>
        <v>206639.39820674597</v>
      </c>
      <c r="I114" s="312">
        <f t="shared" si="16"/>
        <v>-206639.39820674597</v>
      </c>
      <c r="J114" s="313">
        <f t="shared" si="19"/>
        <v>0</v>
      </c>
      <c r="K114" s="311"/>
      <c r="L114" s="312">
        <f t="shared" si="24"/>
        <v>-12554.103215137344</v>
      </c>
      <c r="M114" s="313">
        <f t="shared" si="20"/>
        <v>4201042.7405211143</v>
      </c>
      <c r="N114" s="311">
        <v>0</v>
      </c>
      <c r="O114" s="312">
        <f t="shared" si="23"/>
        <v>-287066.49857811665</v>
      </c>
      <c r="P114" s="313">
        <f t="shared" si="21"/>
        <v>66713092.087758467</v>
      </c>
      <c r="Q114" s="317">
        <f t="shared" si="25"/>
        <v>68398442.00678508</v>
      </c>
      <c r="R114" s="315"/>
      <c r="S114" s="267"/>
      <c r="T114" s="316"/>
      <c r="V114" s="316"/>
      <c r="W114" s="316"/>
      <c r="X114" s="316"/>
    </row>
    <row r="115" spans="1:24">
      <c r="A115" s="300">
        <v>42735</v>
      </c>
      <c r="B115" s="316">
        <f t="shared" si="17"/>
        <v>0</v>
      </c>
      <c r="C115" s="309">
        <v>211993.87499655987</v>
      </c>
      <c r="D115" s="310">
        <v>-506260</v>
      </c>
      <c r="E115" s="311"/>
      <c r="F115" s="312">
        <f t="shared" si="11"/>
        <v>0</v>
      </c>
      <c r="G115" s="313">
        <f t="shared" si="18"/>
        <v>0</v>
      </c>
      <c r="H115" s="311">
        <f t="shared" si="22"/>
        <v>211993.87499655987</v>
      </c>
      <c r="I115" s="312">
        <f t="shared" si="16"/>
        <v>-211993.87499655987</v>
      </c>
      <c r="J115" s="313">
        <f t="shared" si="19"/>
        <v>0</v>
      </c>
      <c r="K115" s="311"/>
      <c r="L115" s="312">
        <f t="shared" si="24"/>
        <v>-12329.750637644142</v>
      </c>
      <c r="M115" s="313">
        <f t="shared" si="20"/>
        <v>4188712.9898834703</v>
      </c>
      <c r="N115" s="311">
        <v>0</v>
      </c>
      <c r="O115" s="312">
        <f t="shared" si="23"/>
        <v>-281936.37436579599</v>
      </c>
      <c r="P115" s="313">
        <f t="shared" si="21"/>
        <v>66431155.713392667</v>
      </c>
      <c r="Q115" s="317">
        <f t="shared" si="25"/>
        <v>68118835.536016092</v>
      </c>
      <c r="R115" s="315"/>
      <c r="S115" s="267"/>
      <c r="T115" s="316"/>
      <c r="V115" s="316"/>
      <c r="W115" s="316"/>
      <c r="X115" s="316"/>
    </row>
    <row r="116" spans="1:24">
      <c r="A116" s="300">
        <v>42766</v>
      </c>
      <c r="B116" s="316">
        <f t="shared" si="17"/>
        <v>0</v>
      </c>
      <c r="C116" s="309">
        <v>212379.88352458255</v>
      </c>
      <c r="D116" s="310">
        <v>-506260</v>
      </c>
      <c r="E116" s="311"/>
      <c r="F116" s="312">
        <f t="shared" si="11"/>
        <v>0</v>
      </c>
      <c r="G116" s="313">
        <f t="shared" si="18"/>
        <v>0</v>
      </c>
      <c r="H116" s="311">
        <f t="shared" si="22"/>
        <v>212379.88352458255</v>
      </c>
      <c r="I116" s="312">
        <f t="shared" si="16"/>
        <v>-212379.88352458255</v>
      </c>
      <c r="J116" s="313">
        <f t="shared" si="19"/>
        <v>0</v>
      </c>
      <c r="K116" s="311"/>
      <c r="L116" s="312">
        <f t="shared" si="24"/>
        <v>-12313.576880319992</v>
      </c>
      <c r="M116" s="313">
        <f t="shared" si="20"/>
        <v>4176399.4130031504</v>
      </c>
      <c r="N116" s="311">
        <v>0</v>
      </c>
      <c r="O116" s="312">
        <f t="shared" si="23"/>
        <v>-281566.53959509742</v>
      </c>
      <c r="P116" s="313">
        <f t="shared" si="21"/>
        <v>66149589.17379757</v>
      </c>
      <c r="Q116" s="317">
        <f t="shared" si="25"/>
        <v>67838384.61964348</v>
      </c>
      <c r="R116" s="315"/>
      <c r="S116" s="267"/>
      <c r="T116" s="316"/>
      <c r="V116" s="316"/>
      <c r="W116" s="316"/>
      <c r="X116" s="316"/>
    </row>
    <row r="117" spans="1:24">
      <c r="A117" s="300">
        <v>42794</v>
      </c>
      <c r="B117" s="316">
        <f t="shared" si="17"/>
        <v>0</v>
      </c>
      <c r="C117" s="309">
        <v>190441.89195086466</v>
      </c>
      <c r="D117" s="310">
        <v>-506260</v>
      </c>
      <c r="E117" s="311"/>
      <c r="F117" s="312">
        <f t="shared" si="11"/>
        <v>0</v>
      </c>
      <c r="G117" s="313">
        <f t="shared" si="18"/>
        <v>0</v>
      </c>
      <c r="H117" s="311">
        <f t="shared" si="22"/>
        <v>190441.89195086466</v>
      </c>
      <c r="I117" s="312">
        <f t="shared" si="16"/>
        <v>-190441.89195086466</v>
      </c>
      <c r="J117" s="313">
        <f t="shared" si="19"/>
        <v>0</v>
      </c>
      <c r="K117" s="311"/>
      <c r="L117" s="312">
        <f t="shared" si="24"/>
        <v>-13232.778727258768</v>
      </c>
      <c r="M117" s="313">
        <f t="shared" si="20"/>
        <v>4163166.6342758918</v>
      </c>
      <c r="N117" s="311">
        <v>0</v>
      </c>
      <c r="O117" s="312">
        <f t="shared" si="23"/>
        <v>-302585.32932187652</v>
      </c>
      <c r="P117" s="313">
        <f t="shared" si="21"/>
        <v>65847003.844475694</v>
      </c>
      <c r="Q117" s="317">
        <f t="shared" si="25"/>
        <v>67556841.319742128</v>
      </c>
      <c r="R117" s="315"/>
      <c r="S117" s="267"/>
      <c r="T117" s="316"/>
      <c r="V117" s="316"/>
      <c r="W117" s="316"/>
      <c r="X117" s="316"/>
    </row>
    <row r="118" spans="1:24">
      <c r="A118" s="300">
        <v>42825</v>
      </c>
      <c r="B118" s="316">
        <f t="shared" si="17"/>
        <v>0</v>
      </c>
      <c r="C118" s="309">
        <v>209312.87722376062</v>
      </c>
      <c r="D118" s="310">
        <v>-506260</v>
      </c>
      <c r="E118" s="311"/>
      <c r="F118" s="312">
        <f t="shared" si="11"/>
        <v>0</v>
      </c>
      <c r="G118" s="313">
        <f t="shared" si="18"/>
        <v>0</v>
      </c>
      <c r="H118" s="311">
        <f t="shared" si="22"/>
        <v>209312.87722376062</v>
      </c>
      <c r="I118" s="312">
        <f t="shared" si="16"/>
        <v>-209312.87722376062</v>
      </c>
      <c r="J118" s="313">
        <f t="shared" si="19"/>
        <v>0</v>
      </c>
      <c r="K118" s="311"/>
      <c r="L118" s="312">
        <f t="shared" si="24"/>
        <v>-12442.084444324431</v>
      </c>
      <c r="M118" s="313">
        <f t="shared" si="20"/>
        <v>4150724.5498315673</v>
      </c>
      <c r="N118" s="311">
        <v>0</v>
      </c>
      <c r="O118" s="312">
        <f t="shared" si="23"/>
        <v>-284505.03833191498</v>
      </c>
      <c r="P118" s="313">
        <f t="shared" si="21"/>
        <v>65562498.806143776</v>
      </c>
      <c r="Q118" s="317">
        <f t="shared" si="25"/>
        <v>67274205.636312053</v>
      </c>
      <c r="R118" s="315"/>
      <c r="S118" s="267"/>
      <c r="T118" s="316"/>
      <c r="V118" s="316"/>
      <c r="W118" s="316"/>
      <c r="X118" s="316"/>
    </row>
    <row r="119" spans="1:24">
      <c r="A119" s="300">
        <v>42855</v>
      </c>
      <c r="B119" s="316">
        <f t="shared" si="17"/>
        <v>0</v>
      </c>
      <c r="C119" s="309">
        <v>202871.20669239946</v>
      </c>
      <c r="D119" s="310">
        <v>-506260</v>
      </c>
      <c r="E119" s="311"/>
      <c r="F119" s="312">
        <f t="shared" si="11"/>
        <v>0</v>
      </c>
      <c r="G119" s="313">
        <f t="shared" si="18"/>
        <v>0</v>
      </c>
      <c r="H119" s="311">
        <f t="shared" si="22"/>
        <v>202871.20669239946</v>
      </c>
      <c r="I119" s="312">
        <f t="shared" si="16"/>
        <v>-202871.20669239946</v>
      </c>
      <c r="J119" s="313">
        <f t="shared" si="19"/>
        <v>0</v>
      </c>
      <c r="K119" s="311"/>
      <c r="L119" s="312">
        <f t="shared" si="24"/>
        <v>-12711.990439588462</v>
      </c>
      <c r="M119" s="313">
        <f t="shared" si="20"/>
        <v>4138012.5593919787</v>
      </c>
      <c r="N119" s="311">
        <v>0</v>
      </c>
      <c r="O119" s="312">
        <v>-340068</v>
      </c>
      <c r="P119" s="313">
        <f t="shared" si="21"/>
        <v>65222430.806143776</v>
      </c>
      <c r="Q119" s="317">
        <f t="shared" si="25"/>
        <v>66988672.99775476</v>
      </c>
      <c r="R119" s="315"/>
      <c r="S119" s="267"/>
      <c r="T119" s="316"/>
      <c r="V119" s="316"/>
      <c r="W119" s="316"/>
      <c r="X119" s="316"/>
    </row>
    <row r="120" spans="1:24">
      <c r="A120" s="300">
        <v>42886</v>
      </c>
      <c r="B120" s="316">
        <f t="shared" si="17"/>
        <v>0</v>
      </c>
      <c r="C120" s="309">
        <v>208100.07709840179</v>
      </c>
      <c r="D120" s="310">
        <v>-506260</v>
      </c>
      <c r="E120" s="311"/>
      <c r="F120" s="312">
        <f t="shared" si="11"/>
        <v>0</v>
      </c>
      <c r="G120" s="313">
        <f t="shared" si="18"/>
        <v>0</v>
      </c>
      <c r="H120" s="311">
        <f t="shared" si="22"/>
        <v>208100.07709840179</v>
      </c>
      <c r="I120" s="312">
        <f t="shared" si="16"/>
        <v>-208100.07709840179</v>
      </c>
      <c r="J120" s="313">
        <f t="shared" si="19"/>
        <v>0</v>
      </c>
      <c r="K120" s="311"/>
      <c r="L120" s="312">
        <f t="shared" si="24"/>
        <v>-12492.900769576965</v>
      </c>
      <c r="M120" s="313">
        <f t="shared" si="20"/>
        <v>4125519.6586224018</v>
      </c>
      <c r="N120" s="311">
        <v>0</v>
      </c>
      <c r="O120" s="312">
        <v>-236275</v>
      </c>
      <c r="P120" s="313">
        <f t="shared" si="21"/>
        <v>64986155.806143776</v>
      </c>
      <c r="Q120" s="317">
        <f t="shared" si="25"/>
        <v>66702296.811402507</v>
      </c>
      <c r="R120" s="315"/>
      <c r="S120" s="267"/>
      <c r="T120" s="316"/>
      <c r="V120" s="316"/>
      <c r="W120" s="316"/>
      <c r="X120" s="316"/>
    </row>
    <row r="121" spans="1:24">
      <c r="A121" s="300">
        <v>42916</v>
      </c>
      <c r="B121" s="316">
        <f t="shared" si="17"/>
        <v>0</v>
      </c>
      <c r="C121" s="309">
        <v>199903.1360787008</v>
      </c>
      <c r="D121" s="310">
        <v>-506260</v>
      </c>
      <c r="E121" s="311"/>
      <c r="F121" s="312">
        <f t="shared" si="11"/>
        <v>0</v>
      </c>
      <c r="G121" s="313">
        <f t="shared" si="18"/>
        <v>0</v>
      </c>
      <c r="H121" s="311">
        <f t="shared" si="22"/>
        <v>199903.1360787008</v>
      </c>
      <c r="I121" s="312">
        <f t="shared" si="16"/>
        <v>-199903.1360787008</v>
      </c>
      <c r="J121" s="313">
        <f t="shared" si="19"/>
        <v>0</v>
      </c>
      <c r="K121" s="311"/>
      <c r="L121" s="312">
        <f t="shared" si="24"/>
        <v>-12836.352598302437</v>
      </c>
      <c r="M121" s="313">
        <f t="shared" si="20"/>
        <v>4112683.3060240992</v>
      </c>
      <c r="N121" s="311">
        <v>0</v>
      </c>
      <c r="O121" s="312">
        <f t="shared" si="23"/>
        <v>-293520.51132299675</v>
      </c>
      <c r="P121" s="313">
        <f t="shared" si="21"/>
        <v>64692635.294820778</v>
      </c>
      <c r="Q121" s="317">
        <f t="shared" si="25"/>
        <v>66417135.043802448</v>
      </c>
      <c r="R121" s="315"/>
      <c r="S121" s="267"/>
      <c r="T121" s="316"/>
      <c r="V121" s="316"/>
      <c r="W121" s="316"/>
      <c r="X121" s="316"/>
    </row>
    <row r="122" spans="1:24" ht="12.75" customHeight="1">
      <c r="A122" s="300">
        <v>42947</v>
      </c>
      <c r="B122" s="316">
        <f t="shared" si="17"/>
        <v>0</v>
      </c>
      <c r="C122" s="309">
        <v>206883.45962422102</v>
      </c>
      <c r="D122" s="310">
        <v>-506260</v>
      </c>
      <c r="E122" s="311"/>
      <c r="F122" s="312">
        <f t="shared" si="11"/>
        <v>0</v>
      </c>
      <c r="G122" s="313">
        <f t="shared" si="18"/>
        <v>0</v>
      </c>
      <c r="H122" s="311">
        <f t="shared" si="22"/>
        <v>206883.45962422102</v>
      </c>
      <c r="I122" s="312">
        <f t="shared" si="16"/>
        <v>-206883.45962422102</v>
      </c>
      <c r="J122" s="313">
        <f t="shared" si="19"/>
        <v>0</v>
      </c>
      <c r="K122" s="311"/>
      <c r="L122" s="312">
        <f t="shared" si="24"/>
        <v>-12543.87704174514</v>
      </c>
      <c r="M122" s="313">
        <f t="shared" si="20"/>
        <v>4100139.4289823542</v>
      </c>
      <c r="N122" s="311">
        <v>0</v>
      </c>
      <c r="O122" s="312">
        <f t="shared" si="23"/>
        <v>-286832.6633340338</v>
      </c>
      <c r="P122" s="313">
        <f t="shared" si="21"/>
        <v>64405802.631486744</v>
      </c>
      <c r="Q122" s="317">
        <f t="shared" si="25"/>
        <v>66131125.882057779</v>
      </c>
      <c r="R122" s="315"/>
      <c r="T122" s="316"/>
      <c r="V122" s="316"/>
      <c r="W122" s="316"/>
      <c r="X122" s="316"/>
    </row>
    <row r="123" spans="1:24" ht="12.75" customHeight="1">
      <c r="A123" s="300">
        <v>42978</v>
      </c>
      <c r="B123" s="316">
        <f t="shared" si="17"/>
        <v>0</v>
      </c>
      <c r="C123" s="309">
        <v>205349.95647381005</v>
      </c>
      <c r="D123" s="310">
        <v>-506260</v>
      </c>
      <c r="E123" s="311"/>
      <c r="F123" s="312">
        <f t="shared" si="11"/>
        <v>0</v>
      </c>
      <c r="G123" s="313">
        <f t="shared" si="18"/>
        <v>0</v>
      </c>
      <c r="H123" s="311">
        <f t="shared" si="22"/>
        <v>205349.95647381005</v>
      </c>
      <c r="I123" s="312">
        <f t="shared" si="16"/>
        <v>-205349.95647381005</v>
      </c>
      <c r="J123" s="313">
        <f t="shared" si="19"/>
        <v>0</v>
      </c>
      <c r="K123" s="311"/>
      <c r="L123" s="312">
        <f t="shared" si="24"/>
        <v>-12608.13082374736</v>
      </c>
      <c r="M123" s="313">
        <f t="shared" si="20"/>
        <v>4087531.298158607</v>
      </c>
      <c r="N123" s="311">
        <v>0</v>
      </c>
      <c r="O123" s="312">
        <f t="shared" si="23"/>
        <v>-288301.91270244261</v>
      </c>
      <c r="P123" s="313">
        <f t="shared" si="21"/>
        <v>64117500.718784302</v>
      </c>
      <c r="Q123" s="317">
        <f t="shared" si="25"/>
        <v>65844251.684977889</v>
      </c>
      <c r="R123" s="315"/>
      <c r="T123" s="316"/>
      <c r="V123" s="316"/>
      <c r="W123" s="316"/>
      <c r="X123" s="316"/>
    </row>
    <row r="124" spans="1:24" ht="12.75" customHeight="1">
      <c r="A124" s="300">
        <v>43008</v>
      </c>
      <c r="B124" s="316">
        <f t="shared" si="17"/>
        <v>0</v>
      </c>
      <c r="C124" s="309">
        <v>197241.72902264429</v>
      </c>
      <c r="D124" s="310">
        <v>-506260</v>
      </c>
      <c r="E124" s="311"/>
      <c r="F124" s="312">
        <f t="shared" ref="F124:F187" si="26">-MIN(ABS(D124),ABS(G123))</f>
        <v>0</v>
      </c>
      <c r="G124" s="313">
        <f t="shared" si="18"/>
        <v>0</v>
      </c>
      <c r="H124" s="311">
        <f t="shared" si="22"/>
        <v>197241.72902264429</v>
      </c>
      <c r="I124" s="312">
        <f t="shared" si="16"/>
        <v>-197241.72902264429</v>
      </c>
      <c r="J124" s="313">
        <f t="shared" si="19"/>
        <v>0</v>
      </c>
      <c r="K124" s="311"/>
      <c r="L124" s="312">
        <f t="shared" si="24"/>
        <v>-12947.865553951204</v>
      </c>
      <c r="M124" s="313">
        <f t="shared" si="20"/>
        <v>4074583.4326046556</v>
      </c>
      <c r="N124" s="311">
        <v>0</v>
      </c>
      <c r="O124" s="312">
        <f t="shared" si="23"/>
        <v>-296070.40542340447</v>
      </c>
      <c r="P124" s="313">
        <f t="shared" si="21"/>
        <v>63821430.3133609</v>
      </c>
      <c r="Q124" s="317">
        <f t="shared" si="25"/>
        <v>65556526.404745616</v>
      </c>
      <c r="R124" s="315"/>
      <c r="T124" s="316"/>
      <c r="V124" s="316"/>
      <c r="W124" s="316"/>
      <c r="X124" s="316"/>
    </row>
    <row r="125" spans="1:24" ht="12.75" customHeight="1">
      <c r="A125" s="300">
        <v>43039</v>
      </c>
      <c r="B125" s="316">
        <f t="shared" si="17"/>
        <v>0</v>
      </c>
      <c r="C125" s="309">
        <v>204129.32155868353</v>
      </c>
      <c r="D125" s="310">
        <v>-500140</v>
      </c>
      <c r="E125" s="311"/>
      <c r="F125" s="312">
        <f t="shared" si="26"/>
        <v>0</v>
      </c>
      <c r="G125" s="313">
        <f t="shared" si="18"/>
        <v>0</v>
      </c>
      <c r="H125" s="311">
        <f t="shared" si="22"/>
        <v>204129.32155868353</v>
      </c>
      <c r="I125" s="312">
        <f t="shared" si="16"/>
        <v>-204129.32155868353</v>
      </c>
      <c r="J125" s="313">
        <f t="shared" si="19"/>
        <v>0</v>
      </c>
      <c r="K125" s="311"/>
      <c r="L125" s="312">
        <f t="shared" si="24"/>
        <v>-12402.84742669116</v>
      </c>
      <c r="M125" s="313">
        <f t="shared" si="20"/>
        <v>4062180.5851779645</v>
      </c>
      <c r="N125" s="311">
        <v>0</v>
      </c>
      <c r="O125" s="312">
        <v>-289472</v>
      </c>
      <c r="P125" s="313">
        <f t="shared" si="21"/>
        <v>63531958.3133609</v>
      </c>
      <c r="Q125" s="317">
        <f t="shared" si="25"/>
        <v>65267946.13717977</v>
      </c>
      <c r="R125" s="315"/>
      <c r="T125" s="316"/>
      <c r="V125" s="316"/>
      <c r="W125" s="316"/>
      <c r="X125" s="316"/>
    </row>
    <row r="126" spans="1:24" ht="12.75" customHeight="1">
      <c r="A126" s="300">
        <v>43069</v>
      </c>
      <c r="B126" s="316">
        <f t="shared" si="17"/>
        <v>0</v>
      </c>
      <c r="C126" s="309">
        <v>196078.54095459342</v>
      </c>
      <c r="D126" s="310">
        <v>-500140</v>
      </c>
      <c r="E126" s="311"/>
      <c r="F126" s="312">
        <f t="shared" si="26"/>
        <v>0</v>
      </c>
      <c r="G126" s="313">
        <f t="shared" si="18"/>
        <v>0</v>
      </c>
      <c r="H126" s="311">
        <f t="shared" si="22"/>
        <v>196078.54095459342</v>
      </c>
      <c r="I126" s="312">
        <f t="shared" si="16"/>
        <v>-196078.54095459342</v>
      </c>
      <c r="J126" s="313">
        <f t="shared" si="19"/>
        <v>0</v>
      </c>
      <c r="K126" s="311"/>
      <c r="L126" s="312">
        <f t="shared" si="24"/>
        <v>-12740.175134002535</v>
      </c>
      <c r="M126" s="313">
        <f t="shared" si="20"/>
        <v>4049440.4100439618</v>
      </c>
      <c r="N126" s="311">
        <v>0</v>
      </c>
      <c r="O126" s="312">
        <f t="shared" si="23"/>
        <v>-291321.28391140403</v>
      </c>
      <c r="P126" s="313">
        <f t="shared" si="21"/>
        <v>63240637.029449493</v>
      </c>
      <c r="Q126" s="317">
        <f t="shared" si="25"/>
        <v>64978752.165042914</v>
      </c>
      <c r="R126" s="315"/>
      <c r="T126" s="316"/>
      <c r="V126" s="316"/>
      <c r="W126" s="316"/>
      <c r="X126" s="316"/>
    </row>
    <row r="127" spans="1:24" ht="12.75" customHeight="1">
      <c r="A127" s="300">
        <v>43100</v>
      </c>
      <c r="B127" s="316">
        <f t="shared" si="17"/>
        <v>0</v>
      </c>
      <c r="C127" s="309">
        <v>201099.66308080955</v>
      </c>
      <c r="D127" s="310">
        <v>-500140</v>
      </c>
      <c r="E127" s="311"/>
      <c r="F127" s="312">
        <f t="shared" si="26"/>
        <v>0</v>
      </c>
      <c r="G127" s="313">
        <f t="shared" si="18"/>
        <v>0</v>
      </c>
      <c r="H127" s="311">
        <f t="shared" si="22"/>
        <v>201099.66308080955</v>
      </c>
      <c r="I127" s="312">
        <f t="shared" si="16"/>
        <v>-201099.66308080955</v>
      </c>
      <c r="J127" s="313">
        <f t="shared" si="19"/>
        <v>0</v>
      </c>
      <c r="K127" s="311"/>
      <c r="L127" s="312">
        <f t="shared" si="24"/>
        <v>-12529.79011691408</v>
      </c>
      <c r="M127" s="313">
        <f t="shared" si="20"/>
        <v>4036910.6199270478</v>
      </c>
      <c r="N127" s="311">
        <v>0</v>
      </c>
      <c r="O127" s="312">
        <f t="shared" si="23"/>
        <v>-286510.5468022764</v>
      </c>
      <c r="P127" s="313">
        <f t="shared" si="21"/>
        <v>62954126.482647218</v>
      </c>
      <c r="Q127" s="317">
        <f t="shared" si="25"/>
        <v>64689190.319665641</v>
      </c>
      <c r="R127" s="315"/>
      <c r="T127" s="316"/>
      <c r="V127" s="316"/>
      <c r="W127" s="316"/>
      <c r="X127" s="316"/>
    </row>
    <row r="128" spans="1:24" ht="12.75" customHeight="1">
      <c r="A128" s="300">
        <v>43131</v>
      </c>
      <c r="B128" s="316">
        <f t="shared" si="17"/>
        <v>0</v>
      </c>
      <c r="C128" s="309">
        <v>201406.08033557987</v>
      </c>
      <c r="D128" s="310">
        <v>-500140</v>
      </c>
      <c r="E128" s="311"/>
      <c r="F128" s="312">
        <f t="shared" si="26"/>
        <v>0</v>
      </c>
      <c r="G128" s="313">
        <f t="shared" si="18"/>
        <v>0</v>
      </c>
      <c r="H128" s="311">
        <f t="shared" si="22"/>
        <v>201406.08033557987</v>
      </c>
      <c r="I128" s="312">
        <f t="shared" si="16"/>
        <v>-201406.08033557987</v>
      </c>
      <c r="J128" s="313">
        <f t="shared" si="19"/>
        <v>0</v>
      </c>
      <c r="K128" s="311"/>
      <c r="L128" s="312">
        <f t="shared" si="24"/>
        <v>-12516.951233939204</v>
      </c>
      <c r="M128" s="313">
        <f t="shared" si="20"/>
        <v>4024393.6686931085</v>
      </c>
      <c r="N128" s="311">
        <v>0</v>
      </c>
      <c r="O128" s="312">
        <f t="shared" si="23"/>
        <v>-286216.96843048092</v>
      </c>
      <c r="P128" s="313">
        <f t="shared" si="21"/>
        <v>62667909.514216736</v>
      </c>
      <c r="Q128" s="317">
        <f t="shared" si="25"/>
        <v>64399244.115902044</v>
      </c>
      <c r="R128" s="315"/>
      <c r="S128" s="267">
        <v>-201406</v>
      </c>
      <c r="T128" s="350">
        <f>+C128+S128</f>
        <v>8.0335579870734364E-2</v>
      </c>
      <c r="U128" s="267">
        <v>500140</v>
      </c>
      <c r="V128" s="316"/>
      <c r="W128" s="316"/>
      <c r="X128" s="316"/>
    </row>
    <row r="129" spans="1:24" ht="12.75" customHeight="1">
      <c r="A129" s="300">
        <v>43159</v>
      </c>
      <c r="B129" s="316">
        <f t="shared" si="17"/>
        <v>0</v>
      </c>
      <c r="C129" s="309">
        <v>180545.93647438713</v>
      </c>
      <c r="D129" s="310">
        <v>-500140</v>
      </c>
      <c r="E129" s="311"/>
      <c r="F129" s="312">
        <f t="shared" si="26"/>
        <v>0</v>
      </c>
      <c r="G129" s="313">
        <f t="shared" si="18"/>
        <v>0</v>
      </c>
      <c r="H129" s="311">
        <f t="shared" si="22"/>
        <v>180545.93647438713</v>
      </c>
      <c r="I129" s="312">
        <f t="shared" si="16"/>
        <v>-180545.93647438713</v>
      </c>
      <c r="J129" s="313">
        <f t="shared" si="19"/>
        <v>0</v>
      </c>
      <c r="K129" s="311"/>
      <c r="L129" s="312">
        <f t="shared" si="24"/>
        <v>-13390.991261723178</v>
      </c>
      <c r="M129" s="313">
        <f t="shared" si="20"/>
        <v>4011002.6774313855</v>
      </c>
      <c r="N129" s="311">
        <v>0</v>
      </c>
      <c r="O129" s="312">
        <f t="shared" si="23"/>
        <v>-306203.07226388966</v>
      </c>
      <c r="P129" s="313">
        <f t="shared" si="21"/>
        <v>62361706.441952847</v>
      </c>
      <c r="Q129" s="317">
        <f t="shared" si="25"/>
        <v>64108953.404981054</v>
      </c>
      <c r="R129" s="315"/>
      <c r="S129" s="267">
        <v>-180546</v>
      </c>
      <c r="T129" s="350">
        <f>+C129+S129</f>
        <v>-6.35256128734909E-2</v>
      </c>
      <c r="U129" s="267">
        <v>500140</v>
      </c>
      <c r="V129" s="316"/>
      <c r="W129" s="316"/>
      <c r="X129" s="316"/>
    </row>
    <row r="130" spans="1:24" ht="12.75" customHeight="1">
      <c r="A130" s="300">
        <v>43190</v>
      </c>
      <c r="B130" s="316">
        <f t="shared" si="17"/>
        <v>0</v>
      </c>
      <c r="C130" s="309">
        <v>198376.42185770589</v>
      </c>
      <c r="D130" s="310">
        <v>-500140</v>
      </c>
      <c r="E130" s="311"/>
      <c r="F130" s="312">
        <f t="shared" si="26"/>
        <v>0</v>
      </c>
      <c r="G130" s="313">
        <f t="shared" si="18"/>
        <v>0</v>
      </c>
      <c r="H130" s="311">
        <f t="shared" si="22"/>
        <v>198376.42185770589</v>
      </c>
      <c r="I130" s="312">
        <f t="shared" si="16"/>
        <v>-198376.42185770589</v>
      </c>
      <c r="J130" s="313">
        <f t="shared" si="19"/>
        <v>0</v>
      </c>
      <c r="K130" s="311"/>
      <c r="L130" s="312">
        <f t="shared" si="24"/>
        <v>-12643.893924162121</v>
      </c>
      <c r="M130" s="313">
        <f t="shared" si="20"/>
        <v>3998358.7835072232</v>
      </c>
      <c r="N130" s="311">
        <v>0</v>
      </c>
      <c r="O130" s="312">
        <f t="shared" si="23"/>
        <v>-289119.68421813194</v>
      </c>
      <c r="P130" s="313">
        <f t="shared" si="21"/>
        <v>62072586.757734716</v>
      </c>
      <c r="Q130" s="317">
        <f t="shared" si="25"/>
        <v>63818319.677858897</v>
      </c>
      <c r="R130" s="315"/>
      <c r="S130" s="267">
        <v>-198376</v>
      </c>
      <c r="T130" s="350">
        <f>+C130+S130</f>
        <v>0.42185770589276217</v>
      </c>
      <c r="U130" s="267">
        <v>500140</v>
      </c>
      <c r="V130" s="316"/>
      <c r="W130" s="316"/>
      <c r="X130" s="316"/>
    </row>
    <row r="131" spans="1:24" ht="12.75" customHeight="1">
      <c r="A131" s="300">
        <v>43220</v>
      </c>
      <c r="B131" s="316">
        <f t="shared" si="17"/>
        <v>0</v>
      </c>
      <c r="C131" s="309">
        <v>192212.22332475591</v>
      </c>
      <c r="D131" s="310">
        <v>-500140</v>
      </c>
      <c r="E131" s="311"/>
      <c r="F131" s="312">
        <f t="shared" si="26"/>
        <v>0</v>
      </c>
      <c r="G131" s="313">
        <f t="shared" si="18"/>
        <v>0</v>
      </c>
      <c r="H131" s="311">
        <f t="shared" si="22"/>
        <v>192212.22332475591</v>
      </c>
      <c r="I131" s="312">
        <f t="shared" si="16"/>
        <v>-192212.22332475591</v>
      </c>
      <c r="J131" s="313">
        <f t="shared" si="19"/>
        <v>0</v>
      </c>
      <c r="K131" s="311"/>
      <c r="L131" s="312">
        <f t="shared" si="24"/>
        <v>-12902.173842692728</v>
      </c>
      <c r="M131" s="313">
        <f t="shared" si="20"/>
        <v>3985456.6096645305</v>
      </c>
      <c r="N131" s="311">
        <v>0</v>
      </c>
      <c r="O131" s="312">
        <f t="shared" si="23"/>
        <v>-295025.60283255135</v>
      </c>
      <c r="P131" s="313">
        <f t="shared" si="21"/>
        <v>61777561.154902168</v>
      </c>
      <c r="Q131" s="317">
        <f t="shared" si="25"/>
        <v>63529370.440373451</v>
      </c>
      <c r="R131" s="315"/>
      <c r="S131" s="267">
        <v>-192212</v>
      </c>
      <c r="T131" s="350">
        <f>+C131+S131</f>
        <v>0.22332475590519607</v>
      </c>
      <c r="U131" s="267">
        <v>500140</v>
      </c>
      <c r="V131" s="316"/>
      <c r="W131" s="316"/>
      <c r="X131" s="316"/>
    </row>
    <row r="132" spans="1:24" ht="12.75" customHeight="1">
      <c r="A132" s="300">
        <v>43251</v>
      </c>
      <c r="B132" s="316">
        <f t="shared" si="17"/>
        <v>0</v>
      </c>
      <c r="C132" s="309">
        <v>197104.46819664413</v>
      </c>
      <c r="D132" s="310">
        <v>-500140</v>
      </c>
      <c r="E132" s="311"/>
      <c r="F132" s="312">
        <f t="shared" si="26"/>
        <v>0</v>
      </c>
      <c r="G132" s="313">
        <f t="shared" si="18"/>
        <v>0</v>
      </c>
      <c r="H132" s="311">
        <f t="shared" si="22"/>
        <v>197104.46819664413</v>
      </c>
      <c r="I132" s="312">
        <f t="shared" si="16"/>
        <v>-197104.46819664413</v>
      </c>
      <c r="J132" s="313">
        <f t="shared" si="19"/>
        <v>0</v>
      </c>
      <c r="K132" s="311"/>
      <c r="L132" s="312">
        <f t="shared" si="24"/>
        <v>-12697.188782560612</v>
      </c>
      <c r="M132" s="313">
        <f t="shared" si="20"/>
        <v>3972759.4208819699</v>
      </c>
      <c r="N132" s="311">
        <v>0</v>
      </c>
      <c r="O132" s="312">
        <f t="shared" si="23"/>
        <v>-290338.34302079526</v>
      </c>
      <c r="P132" s="313">
        <f t="shared" si="21"/>
        <v>61487222.811881371</v>
      </c>
      <c r="Q132" s="317">
        <f t="shared" si="25"/>
        <v>63240045.330144115</v>
      </c>
      <c r="R132" s="315"/>
      <c r="S132" s="267">
        <v>-197104</v>
      </c>
      <c r="T132" s="350">
        <f t="shared" ref="T132:T140" si="27">+C132+S132</f>
        <v>0.46819664412760176</v>
      </c>
      <c r="U132" s="267">
        <v>500140</v>
      </c>
      <c r="V132" s="316"/>
      <c r="W132" s="316"/>
      <c r="X132" s="316"/>
    </row>
    <row r="133" spans="1:24" s="359" customFormat="1" ht="12.75" customHeight="1">
      <c r="A133" s="300">
        <v>43281</v>
      </c>
      <c r="B133" s="316">
        <f t="shared" si="17"/>
        <v>0</v>
      </c>
      <c r="C133" s="309">
        <v>189279.29576552304</v>
      </c>
      <c r="D133" s="310">
        <v>-500140</v>
      </c>
      <c r="E133" s="311"/>
      <c r="F133" s="312">
        <f t="shared" si="26"/>
        <v>0</v>
      </c>
      <c r="G133" s="313">
        <f t="shared" si="18"/>
        <v>0</v>
      </c>
      <c r="H133" s="311">
        <f t="shared" si="22"/>
        <v>189279.29576552304</v>
      </c>
      <c r="I133" s="312">
        <f t="shared" si="16"/>
        <v>-189279.29576552304</v>
      </c>
      <c r="J133" s="313">
        <f t="shared" si="19"/>
        <v>0</v>
      </c>
      <c r="K133" s="311"/>
      <c r="L133" s="312">
        <f t="shared" si="24"/>
        <v>-13025.063507424584</v>
      </c>
      <c r="M133" s="313">
        <f t="shared" si="20"/>
        <v>3959734.3573745452</v>
      </c>
      <c r="N133" s="311">
        <v>0</v>
      </c>
      <c r="O133" s="312">
        <f t="shared" si="23"/>
        <v>-297835.64072705235</v>
      </c>
      <c r="P133" s="313">
        <f t="shared" si="21"/>
        <v>61189387.17115432</v>
      </c>
      <c r="Q133" s="317">
        <f t="shared" si="25"/>
        <v>62948287.783563755</v>
      </c>
      <c r="R133" s="315"/>
      <c r="S133" s="267">
        <v>-189279</v>
      </c>
      <c r="T133" s="350">
        <f t="shared" si="27"/>
        <v>0.29576552304206416</v>
      </c>
      <c r="U133" s="358">
        <v>500140</v>
      </c>
      <c r="V133" s="357"/>
      <c r="W133" s="357"/>
      <c r="X133" s="357"/>
    </row>
    <row r="134" spans="1:24" ht="12.75" customHeight="1">
      <c r="A134" s="300">
        <v>43312</v>
      </c>
      <c r="B134" s="316">
        <f t="shared" si="17"/>
        <v>0</v>
      </c>
      <c r="C134" s="309">
        <v>195826.26726880381</v>
      </c>
      <c r="D134" s="310">
        <v>-500140</v>
      </c>
      <c r="E134" s="311"/>
      <c r="F134" s="312">
        <f t="shared" si="26"/>
        <v>0</v>
      </c>
      <c r="G134" s="313">
        <f t="shared" si="18"/>
        <v>0</v>
      </c>
      <c r="H134" s="311">
        <f t="shared" si="22"/>
        <v>195826.26726880381</v>
      </c>
      <c r="I134" s="312">
        <f t="shared" si="16"/>
        <v>-195826.26726880381</v>
      </c>
      <c r="J134" s="313">
        <f t="shared" si="19"/>
        <v>0</v>
      </c>
      <c r="K134" s="311"/>
      <c r="L134" s="312">
        <f>IF((F134+I134)&gt;D134,(D134-F134-I134)*$M$6,0)</f>
        <v>-12750.745401437121</v>
      </c>
      <c r="M134" s="313">
        <f t="shared" si="20"/>
        <v>3946983.6119731083</v>
      </c>
      <c r="N134" s="311">
        <v>0</v>
      </c>
      <c r="O134" s="312">
        <f t="shared" si="23"/>
        <v>-291562.98732975905</v>
      </c>
      <c r="P134" s="313">
        <f t="shared" si="21"/>
        <v>60897824.183824562</v>
      </c>
      <c r="Q134" s="317">
        <f t="shared" si="25"/>
        <v>62656153.343091726</v>
      </c>
      <c r="R134" s="315"/>
      <c r="S134" s="267">
        <v>-195826</v>
      </c>
      <c r="T134" s="350">
        <f t="shared" si="27"/>
        <v>0.2672688038146589</v>
      </c>
      <c r="U134" s="267">
        <v>500140</v>
      </c>
      <c r="V134" s="316"/>
      <c r="W134" s="316"/>
      <c r="X134" s="316"/>
    </row>
    <row r="135" spans="1:24" ht="12.75" customHeight="1">
      <c r="A135" s="300">
        <v>43343</v>
      </c>
      <c r="B135" s="316">
        <f t="shared" si="17"/>
        <v>0</v>
      </c>
      <c r="C135" s="309">
        <v>194311.43802986684</v>
      </c>
      <c r="D135" s="310">
        <v>-500140</v>
      </c>
      <c r="E135" s="311"/>
      <c r="F135" s="312">
        <f t="shared" si="26"/>
        <v>0</v>
      </c>
      <c r="G135" s="313">
        <f t="shared" si="18"/>
        <v>0</v>
      </c>
      <c r="H135" s="311">
        <f t="shared" si="22"/>
        <v>194311.43802986684</v>
      </c>
      <c r="I135" s="312">
        <f t="shared" si="16"/>
        <v>-194311.43802986684</v>
      </c>
      <c r="J135" s="313">
        <f t="shared" si="19"/>
        <v>0</v>
      </c>
      <c r="K135" s="311"/>
      <c r="L135" s="312">
        <f t="shared" si="24"/>
        <v>-12814.21674654858</v>
      </c>
      <c r="M135" s="313">
        <f t="shared" si="20"/>
        <v>3934169.3952265596</v>
      </c>
      <c r="N135" s="311">
        <v>0</v>
      </c>
      <c r="O135" s="312">
        <f t="shared" si="23"/>
        <v>-293014.34522358456</v>
      </c>
      <c r="P135" s="313">
        <f t="shared" si="21"/>
        <v>60604809.838600978</v>
      </c>
      <c r="Q135" s="317">
        <f t="shared" si="25"/>
        <v>62363625.454431482</v>
      </c>
      <c r="R135" s="315"/>
      <c r="S135" s="267">
        <v>-194311</v>
      </c>
      <c r="T135" s="350">
        <f t="shared" si="27"/>
        <v>0.43802986684022471</v>
      </c>
      <c r="U135" s="267">
        <v>500140</v>
      </c>
      <c r="V135" s="316"/>
      <c r="W135" s="316"/>
      <c r="X135" s="316"/>
    </row>
    <row r="136" spans="1:24" ht="12.75" customHeight="1">
      <c r="A136" s="300">
        <v>43373</v>
      </c>
      <c r="B136" s="316">
        <f t="shared" si="17"/>
        <v>0</v>
      </c>
      <c r="C136" s="309">
        <v>186577.33108799663</v>
      </c>
      <c r="D136" s="310">
        <v>-500140</v>
      </c>
      <c r="E136" s="311"/>
      <c r="F136" s="312">
        <f t="shared" si="26"/>
        <v>0</v>
      </c>
      <c r="G136" s="313">
        <f t="shared" si="18"/>
        <v>0</v>
      </c>
      <c r="H136" s="311">
        <f t="shared" si="22"/>
        <v>186577.33108799663</v>
      </c>
      <c r="I136" s="312">
        <f t="shared" si="16"/>
        <v>-186577.33108799663</v>
      </c>
      <c r="J136" s="313">
        <f t="shared" si="19"/>
        <v>0</v>
      </c>
      <c r="K136" s="311"/>
      <c r="L136" s="312">
        <f t="shared" si="24"/>
        <v>-13138.275827412943</v>
      </c>
      <c r="M136" s="313">
        <f t="shared" si="20"/>
        <v>3921031.1193991466</v>
      </c>
      <c r="N136" s="311">
        <v>0</v>
      </c>
      <c r="O136" s="312">
        <f t="shared" si="23"/>
        <v>-300424.39308459044</v>
      </c>
      <c r="P136" s="313">
        <f t="shared" si="21"/>
        <v>60304385.445516385</v>
      </c>
      <c r="Q136" s="317">
        <f t="shared" si="25"/>
        <v>62070719.798263662</v>
      </c>
      <c r="R136" s="315"/>
      <c r="S136" s="267">
        <v>-186577</v>
      </c>
      <c r="T136" s="350">
        <f t="shared" si="27"/>
        <v>0.33108799663023092</v>
      </c>
      <c r="U136" s="267">
        <v>500140</v>
      </c>
      <c r="V136" s="316"/>
      <c r="W136" s="316"/>
      <c r="X136" s="316"/>
    </row>
    <row r="137" spans="1:24" ht="12.75" customHeight="1">
      <c r="A137" s="300">
        <v>43404</v>
      </c>
      <c r="B137" s="316">
        <f t="shared" si="17"/>
        <v>0</v>
      </c>
      <c r="C137" s="309">
        <v>193027.54005835738</v>
      </c>
      <c r="D137" s="310">
        <v>-500140</v>
      </c>
      <c r="E137" s="311"/>
      <c r="F137" s="312">
        <f t="shared" si="26"/>
        <v>0</v>
      </c>
      <c r="G137" s="313">
        <f t="shared" si="18"/>
        <v>0</v>
      </c>
      <c r="H137" s="311">
        <f t="shared" si="22"/>
        <v>193027.54005835738</v>
      </c>
      <c r="I137" s="312">
        <f t="shared" si="16"/>
        <v>-193027.54005835738</v>
      </c>
      <c r="J137" s="313">
        <f t="shared" si="19"/>
        <v>0</v>
      </c>
      <c r="K137" s="311"/>
      <c r="L137" s="312">
        <f t="shared" si="24"/>
        <v>-12868.012071554824</v>
      </c>
      <c r="M137" s="313">
        <f t="shared" si="20"/>
        <v>3908163.1073275916</v>
      </c>
      <c r="N137" s="311">
        <v>0</v>
      </c>
      <c r="O137" s="312">
        <f t="shared" si="23"/>
        <v>-294244.44787008775</v>
      </c>
      <c r="P137" s="313">
        <f t="shared" si="21"/>
        <v>60010140.997646295</v>
      </c>
      <c r="Q137" s="317">
        <f t="shared" si="25"/>
        <v>61777433.873948701</v>
      </c>
      <c r="R137" s="315"/>
      <c r="S137" s="267">
        <v>-193028</v>
      </c>
      <c r="T137" s="350">
        <f t="shared" si="27"/>
        <v>-0.45994164262083359</v>
      </c>
      <c r="U137" s="267">
        <v>500140</v>
      </c>
      <c r="V137" s="316"/>
      <c r="W137" s="316"/>
      <c r="X137" s="316"/>
    </row>
    <row r="138" spans="1:24" ht="12.75" customHeight="1">
      <c r="A138" s="300">
        <v>43434</v>
      </c>
      <c r="B138" s="316">
        <f t="shared" si="17"/>
        <v>0</v>
      </c>
      <c r="C138" s="309">
        <v>185335.81692201973</v>
      </c>
      <c r="D138" s="310">
        <v>-500140</v>
      </c>
      <c r="E138" s="311"/>
      <c r="F138" s="312">
        <f t="shared" si="26"/>
        <v>0</v>
      </c>
      <c r="G138" s="313">
        <f t="shared" si="18"/>
        <v>0</v>
      </c>
      <c r="H138" s="311">
        <f t="shared" si="22"/>
        <v>185335.81692201973</v>
      </c>
      <c r="I138" s="312">
        <f t="shared" si="16"/>
        <v>-185335.81692201973</v>
      </c>
      <c r="J138" s="313">
        <f t="shared" si="19"/>
        <v>0</v>
      </c>
      <c r="K138" s="311"/>
      <c r="L138" s="312">
        <f t="shared" si="24"/>
        <v>-13190.295270967374</v>
      </c>
      <c r="M138" s="313">
        <f t="shared" si="20"/>
        <v>3894972.8120566243</v>
      </c>
      <c r="N138" s="311">
        <v>0</v>
      </c>
      <c r="O138" s="312">
        <f t="shared" si="23"/>
        <v>-301613.88780701288</v>
      </c>
      <c r="P138" s="313">
        <f t="shared" si="21"/>
        <v>59708527.109839283</v>
      </c>
      <c r="Q138" s="317">
        <f t="shared" si="25"/>
        <v>61483520.239143491</v>
      </c>
      <c r="R138" s="315"/>
      <c r="S138" s="267">
        <v>-185336</v>
      </c>
      <c r="T138" s="350">
        <f t="shared" si="27"/>
        <v>-0.18307798026944511</v>
      </c>
      <c r="U138" s="267">
        <v>500140</v>
      </c>
      <c r="V138" s="316"/>
      <c r="W138" s="316"/>
      <c r="X138" s="316"/>
    </row>
    <row r="139" spans="1:24" s="359" customFormat="1" ht="12.75" customHeight="1">
      <c r="A139" s="300">
        <v>43465</v>
      </c>
      <c r="B139" s="316">
        <f t="shared" si="17"/>
        <v>0</v>
      </c>
      <c r="C139" s="309">
        <v>189994.8815804834</v>
      </c>
      <c r="D139" s="310">
        <v>-500140</v>
      </c>
      <c r="E139" s="311"/>
      <c r="F139" s="312">
        <f t="shared" si="26"/>
        <v>0</v>
      </c>
      <c r="G139" s="313">
        <f t="shared" si="18"/>
        <v>0</v>
      </c>
      <c r="H139" s="311">
        <f t="shared" si="22"/>
        <v>189994.8815804834</v>
      </c>
      <c r="I139" s="312">
        <f t="shared" ref="I139:I202" si="28">-J138-H139</f>
        <v>-189994.8815804834</v>
      </c>
      <c r="J139" s="313">
        <f t="shared" si="19"/>
        <v>0</v>
      </c>
      <c r="K139" s="311"/>
      <c r="L139" s="312">
        <f t="shared" si="24"/>
        <v>-12995.080461777745</v>
      </c>
      <c r="M139" s="313">
        <f t="shared" si="20"/>
        <v>3881977.7315948466</v>
      </c>
      <c r="N139" s="311">
        <v>0</v>
      </c>
      <c r="O139" s="312">
        <f t="shared" si="23"/>
        <v>-297150.03795773885</v>
      </c>
      <c r="P139" s="313">
        <f t="shared" si="21"/>
        <v>59411377.071881548</v>
      </c>
      <c r="Q139" s="317">
        <f t="shared" si="25"/>
        <v>61188734.433711171</v>
      </c>
      <c r="R139" s="315"/>
      <c r="S139" s="267">
        <v>-189998</v>
      </c>
      <c r="T139" s="350">
        <f t="shared" si="27"/>
        <v>-3.1184195165988058</v>
      </c>
      <c r="U139" s="358">
        <v>500140</v>
      </c>
      <c r="V139" s="357"/>
      <c r="W139" s="357"/>
      <c r="X139" s="357"/>
    </row>
    <row r="140" spans="1:24" ht="12.75" customHeight="1">
      <c r="A140" s="300">
        <v>43496</v>
      </c>
      <c r="B140" s="316">
        <f t="shared" si="17"/>
        <v>0</v>
      </c>
      <c r="C140" s="309">
        <v>190204.50169165383</v>
      </c>
      <c r="D140" s="310">
        <v>-500140</v>
      </c>
      <c r="E140" s="311"/>
      <c r="F140" s="312">
        <f t="shared" si="26"/>
        <v>0</v>
      </c>
      <c r="G140" s="313">
        <f t="shared" si="18"/>
        <v>0</v>
      </c>
      <c r="H140" s="311">
        <f t="shared" si="22"/>
        <v>190204.50169165383</v>
      </c>
      <c r="I140" s="312">
        <f t="shared" si="28"/>
        <v>-190204.50169165383</v>
      </c>
      <c r="J140" s="313">
        <f t="shared" si="19"/>
        <v>0</v>
      </c>
      <c r="K140" s="311"/>
      <c r="L140" s="312">
        <f t="shared" si="24"/>
        <v>-12986.297379119704</v>
      </c>
      <c r="M140" s="313">
        <f t="shared" si="20"/>
        <v>3868991.4342157268</v>
      </c>
      <c r="N140" s="311">
        <v>0</v>
      </c>
      <c r="O140" s="312">
        <f>IF((I140+L140)&gt;D140,(D140-I140)*$P$6,0)</f>
        <v>-296949.20092922641</v>
      </c>
      <c r="P140" s="313">
        <f t="shared" si="21"/>
        <v>59114427.870952323</v>
      </c>
      <c r="Q140" s="317">
        <f t="shared" si="25"/>
        <v>60893058.139793247</v>
      </c>
      <c r="R140" s="315"/>
      <c r="S140" s="267">
        <v>-190205</v>
      </c>
      <c r="T140" s="350">
        <f t="shared" si="27"/>
        <v>-0.49830834617023356</v>
      </c>
      <c r="U140" s="267">
        <v>500140</v>
      </c>
      <c r="V140" s="316"/>
      <c r="W140" s="316"/>
      <c r="X140" s="316"/>
    </row>
    <row r="141" spans="1:24" ht="12.75" customHeight="1">
      <c r="A141" s="300">
        <v>43524</v>
      </c>
      <c r="B141" s="316">
        <f t="shared" ref="B141:B204" si="29">E141+K141+H141-C141</f>
        <v>0</v>
      </c>
      <c r="C141" s="309">
        <v>170430.18802180875</v>
      </c>
      <c r="D141" s="310">
        <v>-500140</v>
      </c>
      <c r="E141" s="311"/>
      <c r="F141" s="312">
        <f t="shared" si="26"/>
        <v>0</v>
      </c>
      <c r="G141" s="313">
        <f t="shared" si="18"/>
        <v>0</v>
      </c>
      <c r="H141" s="311">
        <f t="shared" si="22"/>
        <v>170430.18802180875</v>
      </c>
      <c r="I141" s="312">
        <f t="shared" si="28"/>
        <v>-170430.18802180875</v>
      </c>
      <c r="J141" s="313">
        <f t="shared" si="19"/>
        <v>0</v>
      </c>
      <c r="K141" s="311"/>
      <c r="L141" s="312">
        <f t="shared" si="24"/>
        <v>-13814.841121886213</v>
      </c>
      <c r="M141" s="313">
        <f t="shared" si="20"/>
        <v>3855176.5930938404</v>
      </c>
      <c r="N141" s="311">
        <v>0</v>
      </c>
      <c r="O141" s="312">
        <f t="shared" si="23"/>
        <v>-315894.97085630504</v>
      </c>
      <c r="P141" s="313">
        <f t="shared" si="21"/>
        <v>58798532.900096022</v>
      </c>
      <c r="Q141" s="317">
        <f t="shared" si="25"/>
        <v>60596530.840413205</v>
      </c>
      <c r="R141" s="315"/>
      <c r="S141" s="267">
        <v>-170430</v>
      </c>
      <c r="T141" s="350">
        <f>+C141+S141</f>
        <v>0.18802180874627084</v>
      </c>
      <c r="U141" s="267">
        <v>500140</v>
      </c>
      <c r="V141" s="316"/>
      <c r="W141" s="316"/>
      <c r="X141" s="316"/>
    </row>
    <row r="142" spans="1:24" ht="12.75" customHeight="1">
      <c r="A142" s="300">
        <v>43555</v>
      </c>
      <c r="B142" s="316">
        <f t="shared" si="29"/>
        <v>0</v>
      </c>
      <c r="C142" s="309">
        <v>187174.84321377985</v>
      </c>
      <c r="D142" s="310">
        <v>-500140</v>
      </c>
      <c r="E142" s="311"/>
      <c r="F142" s="312">
        <f t="shared" si="26"/>
        <v>0</v>
      </c>
      <c r="G142" s="313">
        <f t="shared" ref="G142:G205" si="30">G141+E142+F142</f>
        <v>0</v>
      </c>
      <c r="H142" s="311">
        <f t="shared" si="22"/>
        <v>187174.84321377985</v>
      </c>
      <c r="I142" s="312">
        <f t="shared" si="28"/>
        <v>-187174.84321377985</v>
      </c>
      <c r="J142" s="313">
        <f t="shared" ref="J142:J205" si="31">J141+H142+I142</f>
        <v>0</v>
      </c>
      <c r="K142" s="311"/>
      <c r="L142" s="312">
        <f t="shared" si="24"/>
        <v>-13113.240069342624</v>
      </c>
      <c r="M142" s="313">
        <f t="shared" ref="M142:M205" si="32">M141+K142+L142</f>
        <v>3842063.3530244976</v>
      </c>
      <c r="N142" s="311">
        <v>0</v>
      </c>
      <c r="O142" s="312">
        <f t="shared" si="23"/>
        <v>-299851.91671687749</v>
      </c>
      <c r="P142" s="313">
        <f t="shared" si="21"/>
        <v>58498680.98337914</v>
      </c>
      <c r="Q142" s="317">
        <f t="shared" si="25"/>
        <v>60299152.535571016</v>
      </c>
      <c r="R142" s="315"/>
      <c r="S142" s="267">
        <v>-187175</v>
      </c>
      <c r="T142" s="350">
        <f>+C142+S142</f>
        <v>-0.15678622014820576</v>
      </c>
      <c r="U142" s="267">
        <v>500140</v>
      </c>
      <c r="V142" s="316"/>
      <c r="W142" s="316"/>
      <c r="X142" s="316"/>
    </row>
    <row r="143" spans="1:24" ht="12.75" customHeight="1">
      <c r="A143" s="300">
        <v>43585</v>
      </c>
      <c r="B143" s="316">
        <f t="shared" si="29"/>
        <v>0</v>
      </c>
      <c r="C143" s="309">
        <v>181276.60502393107</v>
      </c>
      <c r="D143" s="310">
        <v>-500140</v>
      </c>
      <c r="E143" s="311"/>
      <c r="F143" s="312">
        <f t="shared" si="26"/>
        <v>0</v>
      </c>
      <c r="G143" s="313">
        <f t="shared" si="30"/>
        <v>0</v>
      </c>
      <c r="H143" s="311">
        <f t="shared" si="22"/>
        <v>181276.60502393107</v>
      </c>
      <c r="I143" s="312">
        <f t="shared" si="28"/>
        <v>-181276.60502393107</v>
      </c>
      <c r="J143" s="313">
        <f t="shared" si="31"/>
        <v>0</v>
      </c>
      <c r="K143" s="311"/>
      <c r="L143" s="312">
        <f t="shared" si="24"/>
        <v>-13360.376249497289</v>
      </c>
      <c r="M143" s="313">
        <f t="shared" si="32"/>
        <v>3828702.9767750003</v>
      </c>
      <c r="N143" s="311">
        <v>0</v>
      </c>
      <c r="O143" s="312">
        <f t="shared" si="23"/>
        <v>-305503.01872657164</v>
      </c>
      <c r="P143" s="313">
        <f t="shared" si="21"/>
        <v>58193177.964652568</v>
      </c>
      <c r="Q143" s="317">
        <f t="shared" si="25"/>
        <v>60000890.495379128</v>
      </c>
      <c r="R143" s="315"/>
      <c r="S143" s="267">
        <v>-181277</v>
      </c>
      <c r="T143" s="350">
        <f>+C143+S143</f>
        <v>-0.39497606892837211</v>
      </c>
      <c r="U143" s="267">
        <v>500140</v>
      </c>
      <c r="V143" s="316"/>
      <c r="W143" s="316"/>
      <c r="X143" s="316"/>
    </row>
    <row r="144" spans="1:24" ht="12.75" customHeight="1">
      <c r="A144" s="300">
        <v>43616</v>
      </c>
      <c r="B144" s="316">
        <f t="shared" si="29"/>
        <v>0</v>
      </c>
      <c r="C144" s="309">
        <v>185804.39595245846</v>
      </c>
      <c r="D144" s="310">
        <v>-500140</v>
      </c>
      <c r="E144" s="311"/>
      <c r="F144" s="312">
        <f t="shared" si="26"/>
        <v>0</v>
      </c>
      <c r="G144" s="313">
        <f t="shared" si="30"/>
        <v>0</v>
      </c>
      <c r="H144" s="311">
        <f t="shared" si="22"/>
        <v>185804.39595245846</v>
      </c>
      <c r="I144" s="312">
        <f t="shared" si="28"/>
        <v>-185804.39595245846</v>
      </c>
      <c r="J144" s="313">
        <f t="shared" si="31"/>
        <v>0</v>
      </c>
      <c r="K144" s="311"/>
      <c r="L144" s="312">
        <f t="shared" si="24"/>
        <v>-13170.661809591989</v>
      </c>
      <c r="M144" s="313">
        <f t="shared" si="32"/>
        <v>3815532.3149654083</v>
      </c>
      <c r="N144" s="311">
        <v>0</v>
      </c>
      <c r="O144" s="312">
        <f t="shared" si="23"/>
        <v>-301164.94223794952</v>
      </c>
      <c r="P144" s="313">
        <f t="shared" ref="P144:P206" si="33">P143+N144+O144</f>
        <v>57892013.022414617</v>
      </c>
      <c r="Q144" s="317">
        <f t="shared" si="25"/>
        <v>59701740.787890941</v>
      </c>
      <c r="R144" s="315"/>
      <c r="S144" s="267">
        <v>-185804</v>
      </c>
      <c r="T144" s="350">
        <f>+C144+S144</f>
        <v>0.39595245846430771</v>
      </c>
      <c r="U144" s="267">
        <v>500140</v>
      </c>
      <c r="V144" s="316"/>
      <c r="W144" s="316"/>
      <c r="X144" s="316"/>
    </row>
    <row r="145" spans="1:24" ht="12.75" customHeight="1">
      <c r="A145" s="300">
        <v>43646</v>
      </c>
      <c r="B145" s="316">
        <f t="shared" si="29"/>
        <v>0</v>
      </c>
      <c r="C145" s="309">
        <v>178344.67746469818</v>
      </c>
      <c r="D145" s="310">
        <v>-500140</v>
      </c>
      <c r="E145" s="311"/>
      <c r="F145" s="312">
        <f t="shared" si="26"/>
        <v>0</v>
      </c>
      <c r="G145" s="313">
        <f t="shared" si="30"/>
        <v>0</v>
      </c>
      <c r="H145" s="311">
        <f t="shared" si="22"/>
        <v>178344.67746469818</v>
      </c>
      <c r="I145" s="312">
        <f t="shared" si="28"/>
        <v>-178344.67746469818</v>
      </c>
      <c r="J145" s="313">
        <f t="shared" si="31"/>
        <v>0</v>
      </c>
      <c r="K145" s="311"/>
      <c r="L145" s="312">
        <f t="shared" si="24"/>
        <v>-13483.224014229145</v>
      </c>
      <c r="M145" s="313">
        <f t="shared" si="32"/>
        <v>3802049.0909511792</v>
      </c>
      <c r="N145" s="311">
        <v>0</v>
      </c>
      <c r="O145" s="312">
        <f t="shared" si="23"/>
        <v>-308312.09852107265</v>
      </c>
      <c r="P145" s="313">
        <f t="shared" si="33"/>
        <v>57583700.923893541</v>
      </c>
      <c r="Q145" s="317">
        <f t="shared" si="25"/>
        <v>59401703.453027301</v>
      </c>
      <c r="R145" s="315"/>
      <c r="S145" s="267">
        <v>-178345</v>
      </c>
      <c r="T145" s="350">
        <f t="shared" ref="T145:T157" si="34">+C145+S145</f>
        <v>-0.32253530182060786</v>
      </c>
      <c r="U145" s="267">
        <v>500140</v>
      </c>
      <c r="V145" s="316"/>
      <c r="W145" s="316"/>
      <c r="X145" s="316"/>
    </row>
    <row r="146" spans="1:24" ht="12.75" customHeight="1">
      <c r="A146" s="300">
        <v>43677</v>
      </c>
      <c r="B146" s="316">
        <f t="shared" si="29"/>
        <v>0</v>
      </c>
      <c r="C146" s="309">
        <v>184426.72844785117</v>
      </c>
      <c r="D146" s="310">
        <v>-500140</v>
      </c>
      <c r="E146" s="311"/>
      <c r="F146" s="312">
        <f t="shared" si="26"/>
        <v>0</v>
      </c>
      <c r="G146" s="313">
        <f t="shared" si="30"/>
        <v>0</v>
      </c>
      <c r="H146" s="311">
        <f t="shared" ref="H146:H209" si="35">C146</f>
        <v>184426.72844785117</v>
      </c>
      <c r="I146" s="312">
        <f t="shared" si="28"/>
        <v>-184426.72844785117</v>
      </c>
      <c r="J146" s="313">
        <f t="shared" si="31"/>
        <v>0</v>
      </c>
      <c r="K146" s="311"/>
      <c r="L146" s="312">
        <f t="shared" si="24"/>
        <v>-13228.386078035037</v>
      </c>
      <c r="M146" s="313">
        <f t="shared" si="32"/>
        <v>3788820.7048731442</v>
      </c>
      <c r="N146" s="311">
        <v>0</v>
      </c>
      <c r="O146" s="312">
        <f t="shared" si="23"/>
        <v>-302484.88547411381</v>
      </c>
      <c r="P146" s="313">
        <f t="shared" si="33"/>
        <v>57281216.038419425</v>
      </c>
      <c r="Q146" s="317">
        <f t="shared" si="25"/>
        <v>59100774.519999556</v>
      </c>
      <c r="R146" s="315"/>
      <c r="S146" s="267">
        <v>-184427</v>
      </c>
      <c r="T146" s="350">
        <f t="shared" si="34"/>
        <v>-0.27155214882805012</v>
      </c>
      <c r="U146" s="267">
        <v>500140</v>
      </c>
      <c r="V146" s="316"/>
      <c r="W146" s="316"/>
      <c r="X146" s="316"/>
    </row>
    <row r="147" spans="1:24" ht="12.75" customHeight="1">
      <c r="A147" s="300">
        <v>43708</v>
      </c>
      <c r="B147" s="316">
        <f t="shared" si="29"/>
        <v>0</v>
      </c>
      <c r="C147" s="309">
        <v>182911.89920891417</v>
      </c>
      <c r="D147" s="310">
        <v>-500140</v>
      </c>
      <c r="E147" s="311"/>
      <c r="F147" s="312">
        <f t="shared" si="26"/>
        <v>0</v>
      </c>
      <c r="G147" s="313">
        <f t="shared" si="30"/>
        <v>0</v>
      </c>
      <c r="H147" s="311">
        <f t="shared" si="35"/>
        <v>182911.89920891417</v>
      </c>
      <c r="I147" s="312">
        <f t="shared" si="28"/>
        <v>-182911.89920891417</v>
      </c>
      <c r="J147" s="313">
        <f t="shared" si="31"/>
        <v>0</v>
      </c>
      <c r="K147" s="311"/>
      <c r="L147" s="312">
        <f t="shared" si="24"/>
        <v>-13291.857423146497</v>
      </c>
      <c r="M147" s="313">
        <f t="shared" si="32"/>
        <v>3775528.8474499974</v>
      </c>
      <c r="N147" s="311">
        <v>0</v>
      </c>
      <c r="O147" s="312">
        <f t="shared" ref="O147:O206" si="36">IF((I147+L147)&gt;D147,(D147-I147)*$P$6,0)</f>
        <v>-303936.24336793937</v>
      </c>
      <c r="P147" s="313">
        <f t="shared" si="33"/>
        <v>56977279.795051485</v>
      </c>
      <c r="Q147" s="317">
        <f t="shared" si="25"/>
        <v>58798935.428793103</v>
      </c>
      <c r="R147" s="315"/>
      <c r="S147" s="267">
        <v>-182912</v>
      </c>
      <c r="T147" s="350">
        <f t="shared" si="34"/>
        <v>-0.10079108583158813</v>
      </c>
      <c r="U147" s="267">
        <v>500140</v>
      </c>
      <c r="V147" s="316"/>
      <c r="W147" s="316"/>
      <c r="X147" s="316"/>
    </row>
    <row r="148" spans="1:24" ht="12.75" customHeight="1">
      <c r="A148" s="300">
        <v>43738</v>
      </c>
      <c r="B148" s="316">
        <f t="shared" si="29"/>
        <v>0</v>
      </c>
      <c r="C148" s="309">
        <v>175545.48706771986</v>
      </c>
      <c r="D148" s="310">
        <v>-500140</v>
      </c>
      <c r="E148" s="311"/>
      <c r="F148" s="312">
        <f t="shared" si="26"/>
        <v>0</v>
      </c>
      <c r="G148" s="313">
        <f t="shared" si="30"/>
        <v>0</v>
      </c>
      <c r="H148" s="311">
        <f t="shared" si="35"/>
        <v>175545.48706771986</v>
      </c>
      <c r="I148" s="312">
        <f t="shared" si="28"/>
        <v>-175545.48706771986</v>
      </c>
      <c r="J148" s="313">
        <f t="shared" si="31"/>
        <v>0</v>
      </c>
      <c r="K148" s="311"/>
      <c r="L148" s="312">
        <f t="shared" ref="L148:L205" si="37">IF((F148+I148)&gt;D148,(D148-F148-I148)*$M$6,0)</f>
        <v>-13600.510091862538</v>
      </c>
      <c r="M148" s="313">
        <f t="shared" si="32"/>
        <v>3761928.3373581348</v>
      </c>
      <c r="N148" s="311">
        <v>0</v>
      </c>
      <c r="O148" s="312">
        <f>IF((I148+L148)&gt;D148,(D148-I148)*$P$6,0)</f>
        <v>-310994.00284041761</v>
      </c>
      <c r="P148" s="313">
        <f t="shared" si="33"/>
        <v>56666285.792211071</v>
      </c>
      <c r="Q148" s="317">
        <f t="shared" si="25"/>
        <v>58496200.858090818</v>
      </c>
      <c r="R148" s="315"/>
      <c r="S148" s="267">
        <v>-175545</v>
      </c>
      <c r="T148" s="350">
        <f t="shared" si="34"/>
        <v>0.48706771986326203</v>
      </c>
      <c r="U148" s="267">
        <v>500140</v>
      </c>
      <c r="V148" s="316"/>
      <c r="W148" s="316"/>
      <c r="X148" s="316"/>
    </row>
    <row r="149" spans="1:24" ht="12.75" customHeight="1">
      <c r="A149" s="300">
        <v>43769</v>
      </c>
      <c r="B149" s="316">
        <f t="shared" si="29"/>
        <v>0</v>
      </c>
      <c r="C149" s="309">
        <v>181526.53378966192</v>
      </c>
      <c r="D149" s="310">
        <v>-500140</v>
      </c>
      <c r="E149" s="311"/>
      <c r="F149" s="312">
        <f t="shared" si="26"/>
        <v>0</v>
      </c>
      <c r="G149" s="313">
        <f t="shared" si="30"/>
        <v>0</v>
      </c>
      <c r="H149" s="311">
        <f t="shared" si="35"/>
        <v>181526.53378966192</v>
      </c>
      <c r="I149" s="312">
        <f t="shared" si="28"/>
        <v>-181526.53378966192</v>
      </c>
      <c r="J149" s="313">
        <f t="shared" si="31"/>
        <v>0</v>
      </c>
      <c r="K149" s="311"/>
      <c r="L149" s="312">
        <f t="shared" si="37"/>
        <v>-13349.904234213165</v>
      </c>
      <c r="M149" s="313">
        <f t="shared" si="32"/>
        <v>3748578.4331239215</v>
      </c>
      <c r="N149" s="311">
        <v>0</v>
      </c>
      <c r="O149" s="312">
        <f t="shared" si="36"/>
        <v>-305263.56197612488</v>
      </c>
      <c r="P149" s="313">
        <f t="shared" si="33"/>
        <v>56361022.230234943</v>
      </c>
      <c r="Q149" s="317">
        <f t="shared" si="25"/>
        <v>58192566.757227637</v>
      </c>
      <c r="R149" s="315"/>
      <c r="S149" s="267">
        <v>-181526</v>
      </c>
      <c r="T149" s="350">
        <f t="shared" si="34"/>
        <v>0.53378966191667132</v>
      </c>
      <c r="U149" s="267">
        <v>521220</v>
      </c>
      <c r="V149" s="316"/>
      <c r="W149" s="316"/>
      <c r="X149" s="316"/>
    </row>
    <row r="150" spans="1:24" ht="12.75" customHeight="1">
      <c r="A150" s="300">
        <v>43799</v>
      </c>
      <c r="B150" s="316">
        <f t="shared" si="29"/>
        <v>0</v>
      </c>
      <c r="C150" s="309">
        <v>174143.02312315672</v>
      </c>
      <c r="D150" s="310">
        <v>-521220</v>
      </c>
      <c r="E150" s="311"/>
      <c r="F150" s="312">
        <f t="shared" si="26"/>
        <v>0</v>
      </c>
      <c r="G150" s="313">
        <f t="shared" si="30"/>
        <v>0</v>
      </c>
      <c r="H150" s="311">
        <f t="shared" si="35"/>
        <v>174143.02312315672</v>
      </c>
      <c r="I150" s="312">
        <f t="shared" si="28"/>
        <v>-174143.02312315672</v>
      </c>
      <c r="J150" s="313">
        <f t="shared" si="31"/>
        <v>0</v>
      </c>
      <c r="K150" s="311"/>
      <c r="L150" s="312">
        <f t="shared" si="37"/>
        <v>-14542.525331139732</v>
      </c>
      <c r="M150" s="313">
        <f t="shared" si="32"/>
        <v>3734035.9077927819</v>
      </c>
      <c r="N150" s="311">
        <v>0</v>
      </c>
      <c r="O150" s="312">
        <f t="shared" si="36"/>
        <v>-332534.45154570352</v>
      </c>
      <c r="P150" s="313">
        <f t="shared" si="33"/>
        <v>56028487.778689243</v>
      </c>
      <c r="Q150" s="317">
        <f t="shared" si="25"/>
        <v>57887185.169787586</v>
      </c>
      <c r="R150" s="315"/>
      <c r="S150" s="267">
        <v>-174143</v>
      </c>
      <c r="T150" s="350">
        <f t="shared" si="34"/>
        <v>2.3123156715882942E-2</v>
      </c>
      <c r="U150" s="267">
        <v>521220</v>
      </c>
      <c r="V150" s="316"/>
      <c r="W150" s="316"/>
      <c r="X150" s="316"/>
    </row>
    <row r="151" spans="1:24" ht="12.75" customHeight="1">
      <c r="A151" s="300">
        <v>43830</v>
      </c>
      <c r="B151" s="316">
        <f t="shared" si="29"/>
        <v>0</v>
      </c>
      <c r="C151" s="309">
        <v>178369.18066486192</v>
      </c>
      <c r="D151" s="310">
        <v>-521220</v>
      </c>
      <c r="E151" s="311"/>
      <c r="F151" s="312">
        <f t="shared" si="26"/>
        <v>0</v>
      </c>
      <c r="G151" s="313">
        <f t="shared" si="30"/>
        <v>0</v>
      </c>
      <c r="H151" s="311">
        <f t="shared" si="35"/>
        <v>178369.18066486192</v>
      </c>
      <c r="I151" s="312">
        <f t="shared" si="28"/>
        <v>-178369.18066486192</v>
      </c>
      <c r="J151" s="313">
        <f t="shared" si="31"/>
        <v>0</v>
      </c>
      <c r="K151" s="311"/>
      <c r="L151" s="312">
        <f t="shared" si="37"/>
        <v>-14365.449330142284</v>
      </c>
      <c r="M151" s="313">
        <f t="shared" si="32"/>
        <v>3719670.4584626397</v>
      </c>
      <c r="N151" s="311">
        <v>0</v>
      </c>
      <c r="O151" s="312">
        <f t="shared" si="36"/>
        <v>-328485.37000499578</v>
      </c>
      <c r="P151" s="313">
        <f t="shared" si="33"/>
        <v>55700002.408684246</v>
      </c>
      <c r="Q151" s="317">
        <f t="shared" si="25"/>
        <v>57579209.586689778</v>
      </c>
      <c r="R151" s="315"/>
      <c r="S151" s="267">
        <v>-178369</v>
      </c>
      <c r="T151" s="350">
        <f t="shared" si="34"/>
        <v>0.18066486192401499</v>
      </c>
      <c r="U151" s="267">
        <v>521220</v>
      </c>
      <c r="V151" s="316"/>
      <c r="W151" s="316"/>
      <c r="X151" s="316"/>
    </row>
    <row r="152" spans="1:24" ht="12.75" customHeight="1">
      <c r="A152" s="300">
        <v>43861</v>
      </c>
      <c r="B152" s="316">
        <f t="shared" si="29"/>
        <v>0</v>
      </c>
      <c r="C152" s="309">
        <v>178407.00619069257</v>
      </c>
      <c r="D152" s="310">
        <v>-521220</v>
      </c>
      <c r="E152" s="311"/>
      <c r="F152" s="312">
        <f t="shared" si="26"/>
        <v>0</v>
      </c>
      <c r="G152" s="313">
        <f t="shared" si="30"/>
        <v>0</v>
      </c>
      <c r="H152" s="311">
        <f t="shared" si="35"/>
        <v>178407.00619069257</v>
      </c>
      <c r="I152" s="312">
        <f t="shared" si="28"/>
        <v>-178407.00619069257</v>
      </c>
      <c r="J152" s="313">
        <f t="shared" si="31"/>
        <v>0</v>
      </c>
      <c r="K152" s="311"/>
      <c r="L152" s="312">
        <f t="shared" si="37"/>
        <v>-14363.864440609983</v>
      </c>
      <c r="M152" s="313">
        <f t="shared" si="32"/>
        <v>3705306.5940220295</v>
      </c>
      <c r="N152" s="311">
        <v>0</v>
      </c>
      <c r="O152" s="312">
        <f t="shared" si="36"/>
        <v>-328449.12936869747</v>
      </c>
      <c r="P152" s="313">
        <f t="shared" si="33"/>
        <v>55371553.279315546</v>
      </c>
      <c r="Q152" s="317">
        <f t="shared" si="25"/>
        <v>57268615.867738344</v>
      </c>
      <c r="R152" s="315"/>
      <c r="S152" s="267">
        <v>-178407</v>
      </c>
      <c r="T152" s="350">
        <f t="shared" si="34"/>
        <v>6.1906925693619996E-3</v>
      </c>
      <c r="U152" s="267">
        <v>521220</v>
      </c>
      <c r="V152" s="316"/>
      <c r="W152" s="316"/>
      <c r="X152" s="316"/>
    </row>
    <row r="153" spans="1:24" ht="12.75" customHeight="1">
      <c r="A153" s="300">
        <v>43890</v>
      </c>
      <c r="B153" s="316">
        <f t="shared" si="29"/>
        <v>0</v>
      </c>
      <c r="C153" s="309">
        <v>165419.8567490479</v>
      </c>
      <c r="D153" s="310">
        <v>-521220</v>
      </c>
      <c r="E153" s="311"/>
      <c r="F153" s="312">
        <f t="shared" si="26"/>
        <v>0</v>
      </c>
      <c r="G153" s="313">
        <f t="shared" si="30"/>
        <v>0</v>
      </c>
      <c r="H153" s="311">
        <f t="shared" si="35"/>
        <v>165419.8567490479</v>
      </c>
      <c r="I153" s="312">
        <f t="shared" si="28"/>
        <v>-165419.8567490479</v>
      </c>
      <c r="J153" s="313">
        <f t="shared" si="31"/>
        <v>0</v>
      </c>
      <c r="K153" s="311"/>
      <c r="L153" s="312">
        <f t="shared" si="37"/>
        <v>-14908.026002214894</v>
      </c>
      <c r="M153" s="313">
        <f t="shared" si="32"/>
        <v>3690398.5680198148</v>
      </c>
      <c r="N153" s="311">
        <v>0</v>
      </c>
      <c r="O153" s="312">
        <f t="shared" si="36"/>
        <v>-340892.1172487372</v>
      </c>
      <c r="P153" s="313">
        <f t="shared" si="33"/>
        <v>55030661.16206681</v>
      </c>
      <c r="Q153" s="317">
        <f t="shared" si="25"/>
        <v>56955668.104002267</v>
      </c>
      <c r="R153" s="315"/>
      <c r="S153" s="267">
        <v>-165420</v>
      </c>
      <c r="T153" s="350">
        <f t="shared" si="34"/>
        <v>-0.14325095209642313</v>
      </c>
      <c r="U153" s="267">
        <v>521220</v>
      </c>
      <c r="V153" s="316"/>
      <c r="W153" s="316"/>
      <c r="X153" s="316"/>
    </row>
    <row r="154" spans="1:24" ht="12.75" customHeight="1">
      <c r="A154" s="300">
        <v>43921</v>
      </c>
      <c r="B154" s="316">
        <f t="shared" si="29"/>
        <v>0</v>
      </c>
      <c r="C154" s="309">
        <v>175249.65306589258</v>
      </c>
      <c r="D154" s="310">
        <v>-521220</v>
      </c>
      <c r="E154" s="311"/>
      <c r="F154" s="312">
        <f t="shared" si="26"/>
        <v>0</v>
      </c>
      <c r="G154" s="313">
        <f t="shared" si="30"/>
        <v>0</v>
      </c>
      <c r="H154" s="311">
        <f t="shared" si="35"/>
        <v>175249.65306589258</v>
      </c>
      <c r="I154" s="312">
        <f t="shared" si="28"/>
        <v>-175249.65306589258</v>
      </c>
      <c r="J154" s="313">
        <f t="shared" si="31"/>
        <v>0</v>
      </c>
      <c r="K154" s="311"/>
      <c r="L154" s="312">
        <f t="shared" si="37"/>
        <v>-14496.157536539102</v>
      </c>
      <c r="M154" s="313">
        <f t="shared" si="32"/>
        <v>3675902.4104832755</v>
      </c>
      <c r="N154" s="311">
        <v>0</v>
      </c>
      <c r="O154" s="312">
        <f t="shared" si="36"/>
        <v>-331474.18939756829</v>
      </c>
      <c r="P154" s="313">
        <f t="shared" si="33"/>
        <v>54699186.972669244</v>
      </c>
      <c r="Q154" s="317">
        <f t="shared" ref="Q154:Q217" si="38">(P154+P142+SUM(P143:P153)*2)/24</f>
        <v>56640361.197804809</v>
      </c>
      <c r="R154" s="315"/>
      <c r="S154" s="267">
        <v>-175250</v>
      </c>
      <c r="T154" s="350">
        <f t="shared" si="34"/>
        <v>-0.34693410742329434</v>
      </c>
      <c r="U154" s="267">
        <v>521220</v>
      </c>
      <c r="V154" s="316"/>
      <c r="W154" s="316"/>
      <c r="X154" s="316"/>
    </row>
    <row r="155" spans="1:24" ht="12.75" customHeight="1">
      <c r="A155" s="300">
        <v>43951</v>
      </c>
      <c r="B155" s="316">
        <f t="shared" si="29"/>
        <v>0</v>
      </c>
      <c r="C155" s="309">
        <v>169590.05889605297</v>
      </c>
      <c r="D155" s="310">
        <v>-521220</v>
      </c>
      <c r="E155" s="311"/>
      <c r="F155" s="312">
        <f t="shared" si="26"/>
        <v>0</v>
      </c>
      <c r="G155" s="313">
        <f t="shared" si="30"/>
        <v>0</v>
      </c>
      <c r="H155" s="311">
        <f t="shared" si="35"/>
        <v>169590.05889605297</v>
      </c>
      <c r="I155" s="312">
        <f t="shared" si="28"/>
        <v>-169590.05889605297</v>
      </c>
      <c r="J155" s="313">
        <f t="shared" si="31"/>
        <v>0</v>
      </c>
      <c r="K155" s="311"/>
      <c r="L155" s="312">
        <f t="shared" si="37"/>
        <v>-14733.294532255379</v>
      </c>
      <c r="M155" s="313">
        <f t="shared" si="32"/>
        <v>3661169.1159510203</v>
      </c>
      <c r="N155" s="311">
        <v>0</v>
      </c>
      <c r="O155" s="312">
        <f t="shared" si="36"/>
        <v>-336896.64657169161</v>
      </c>
      <c r="P155" s="313">
        <f t="shared" si="33"/>
        <v>54362290.326097555</v>
      </c>
      <c r="Q155" s="317">
        <f t="shared" si="38"/>
        <v>56322428.629085429</v>
      </c>
      <c r="R155" s="315"/>
      <c r="S155" s="267">
        <v>-169590</v>
      </c>
      <c r="T155" s="350">
        <f t="shared" si="34"/>
        <v>5.8896052971249446E-2</v>
      </c>
      <c r="U155" s="267">
        <v>521220</v>
      </c>
      <c r="V155" s="316"/>
      <c r="W155" s="316"/>
      <c r="X155" s="316"/>
    </row>
    <row r="156" spans="1:24" ht="12.75" customHeight="1">
      <c r="A156" s="300">
        <v>43982</v>
      </c>
      <c r="B156" s="316">
        <f t="shared" si="29"/>
        <v>0</v>
      </c>
      <c r="C156" s="309">
        <v>173665.48429685473</v>
      </c>
      <c r="D156" s="310">
        <v>-521220</v>
      </c>
      <c r="E156" s="311"/>
      <c r="F156" s="312">
        <f t="shared" si="26"/>
        <v>0</v>
      </c>
      <c r="G156" s="313">
        <f t="shared" si="30"/>
        <v>0</v>
      </c>
      <c r="H156" s="311">
        <f t="shared" si="35"/>
        <v>173665.48429685473</v>
      </c>
      <c r="I156" s="312">
        <f t="shared" si="28"/>
        <v>-173665.48429685473</v>
      </c>
      <c r="J156" s="313">
        <f t="shared" si="31"/>
        <v>0</v>
      </c>
      <c r="K156" s="311"/>
      <c r="L156" s="312">
        <f t="shared" si="37"/>
        <v>-14562.534207961788</v>
      </c>
      <c r="M156" s="313">
        <f t="shared" si="32"/>
        <v>3646606.5817430583</v>
      </c>
      <c r="N156" s="311">
        <v>0</v>
      </c>
      <c r="O156" s="312">
        <f t="shared" si="36"/>
        <v>-332991.98149518349</v>
      </c>
      <c r="P156" s="313">
        <f t="shared" si="33"/>
        <v>54029298.344602369</v>
      </c>
      <c r="Q156" s="317">
        <f t="shared" si="38"/>
        <v>56001861.865903474</v>
      </c>
      <c r="R156" s="315"/>
      <c r="S156" s="267">
        <v>-173665</v>
      </c>
      <c r="T156" s="350">
        <f t="shared" si="34"/>
        <v>0.48429685473092832</v>
      </c>
      <c r="U156" s="267">
        <v>521220</v>
      </c>
      <c r="V156" s="316"/>
      <c r="W156" s="316"/>
      <c r="X156" s="316"/>
    </row>
    <row r="157" spans="1:24" ht="12.75" customHeight="1">
      <c r="A157" s="300">
        <v>44012</v>
      </c>
      <c r="B157" s="316">
        <f t="shared" si="29"/>
        <v>0</v>
      </c>
      <c r="C157" s="309">
        <v>166534.55587205297</v>
      </c>
      <c r="D157" s="310">
        <v>-521220</v>
      </c>
      <c r="E157" s="311"/>
      <c r="F157" s="312">
        <f t="shared" si="26"/>
        <v>0</v>
      </c>
      <c r="G157" s="313">
        <f t="shared" si="30"/>
        <v>0</v>
      </c>
      <c r="H157" s="311">
        <f t="shared" si="35"/>
        <v>166534.55587205297</v>
      </c>
      <c r="I157" s="312">
        <f t="shared" si="28"/>
        <v>-166534.55587205297</v>
      </c>
      <c r="J157" s="313">
        <f t="shared" si="31"/>
        <v>0</v>
      </c>
      <c r="K157" s="311"/>
      <c r="L157" s="312">
        <f t="shared" si="37"/>
        <v>-14861.320108960981</v>
      </c>
      <c r="M157" s="313">
        <f t="shared" si="32"/>
        <v>3631745.2616340974</v>
      </c>
      <c r="N157" s="311">
        <v>0</v>
      </c>
      <c r="O157" s="312">
        <f t="shared" si="36"/>
        <v>-339824.12401898601</v>
      </c>
      <c r="P157" s="313">
        <f t="shared" si="33"/>
        <v>53689474.220583379</v>
      </c>
      <c r="Q157" s="317">
        <f t="shared" si="38"/>
        <v>55678655.975023367</v>
      </c>
      <c r="R157" s="315"/>
      <c r="S157" s="267">
        <v>-166535</v>
      </c>
      <c r="T157" s="350">
        <f t="shared" si="34"/>
        <v>-0.44412794703384861</v>
      </c>
      <c r="U157" s="267">
        <v>521220</v>
      </c>
      <c r="V157" s="316"/>
      <c r="W157" s="316"/>
      <c r="X157" s="316"/>
    </row>
    <row r="158" spans="1:24" ht="12.75" customHeight="1">
      <c r="A158" s="300">
        <v>44043</v>
      </c>
      <c r="B158" s="316">
        <f t="shared" si="29"/>
        <v>0</v>
      </c>
      <c r="C158" s="309">
        <v>172050.18873150644</v>
      </c>
      <c r="D158" s="310">
        <v>-521220</v>
      </c>
      <c r="E158" s="311"/>
      <c r="F158" s="312">
        <f t="shared" si="26"/>
        <v>0</v>
      </c>
      <c r="G158" s="313">
        <f t="shared" si="30"/>
        <v>0</v>
      </c>
      <c r="H158" s="311">
        <f t="shared" si="35"/>
        <v>172050.18873150644</v>
      </c>
      <c r="I158" s="312">
        <f t="shared" si="28"/>
        <v>-172050.18873150644</v>
      </c>
      <c r="J158" s="313">
        <f t="shared" si="31"/>
        <v>0</v>
      </c>
      <c r="K158" s="311"/>
      <c r="L158" s="312">
        <f t="shared" si="37"/>
        <v>-14630.21509214988</v>
      </c>
      <c r="M158" s="313">
        <f t="shared" si="32"/>
        <v>3617115.0465419474</v>
      </c>
      <c r="N158" s="311">
        <v>0</v>
      </c>
      <c r="O158" s="312">
        <f t="shared" si="36"/>
        <v>-334539.59617634362</v>
      </c>
      <c r="P158" s="313">
        <f>P157+N158+O158</f>
        <v>53354934.624407038</v>
      </c>
      <c r="Q158" s="317">
        <f t="shared" si="38"/>
        <v>55352801.470134936</v>
      </c>
      <c r="R158" s="315"/>
      <c r="S158" s="267"/>
      <c r="T158" s="350"/>
      <c r="U158" s="267">
        <v>15193920</v>
      </c>
      <c r="V158" s="316"/>
      <c r="W158" s="316"/>
      <c r="X158" s="316"/>
    </row>
    <row r="159" spans="1:24" ht="12.75" customHeight="1">
      <c r="A159" s="300">
        <v>44074</v>
      </c>
      <c r="B159" s="316">
        <f t="shared" si="29"/>
        <v>0</v>
      </c>
      <c r="C159" s="309">
        <v>170472.51216910643</v>
      </c>
      <c r="D159" s="310">
        <v>-521220</v>
      </c>
      <c r="E159" s="311"/>
      <c r="F159" s="312">
        <f t="shared" si="26"/>
        <v>0</v>
      </c>
      <c r="G159" s="313">
        <f t="shared" si="30"/>
        <v>0</v>
      </c>
      <c r="H159" s="311">
        <f t="shared" si="35"/>
        <v>170472.51216910643</v>
      </c>
      <c r="I159" s="312">
        <f t="shared" si="28"/>
        <v>-170472.51216910643</v>
      </c>
      <c r="J159" s="313">
        <f t="shared" si="31"/>
        <v>0</v>
      </c>
      <c r="K159" s="311"/>
      <c r="L159" s="312">
        <f t="shared" si="37"/>
        <v>-14696.319740114443</v>
      </c>
      <c r="M159" s="313">
        <f t="shared" si="32"/>
        <v>3602418.7268018331</v>
      </c>
      <c r="N159" s="311">
        <v>0</v>
      </c>
      <c r="O159" s="312">
        <f t="shared" si="36"/>
        <v>-336051.16809077916</v>
      </c>
      <c r="P159" s="313">
        <f t="shared" si="33"/>
        <v>53018883.456316262</v>
      </c>
      <c r="Q159" s="317">
        <f t="shared" si="38"/>
        <v>55024273.230437107</v>
      </c>
      <c r="R159" s="315"/>
      <c r="S159" s="267"/>
      <c r="T159" s="316"/>
      <c r="V159" s="316"/>
      <c r="W159" s="316"/>
      <c r="X159" s="316"/>
    </row>
    <row r="160" spans="1:24" ht="12.75" customHeight="1">
      <c r="A160" s="300">
        <v>44104</v>
      </c>
      <c r="B160" s="316">
        <f t="shared" si="29"/>
        <v>0</v>
      </c>
      <c r="C160" s="309">
        <v>163444.55058713528</v>
      </c>
      <c r="D160" s="310">
        <v>-521220</v>
      </c>
      <c r="E160" s="311"/>
      <c r="F160" s="312">
        <f t="shared" si="26"/>
        <v>0</v>
      </c>
      <c r="G160" s="313">
        <f t="shared" si="30"/>
        <v>0</v>
      </c>
      <c r="H160" s="311">
        <f t="shared" si="35"/>
        <v>163444.55058713528</v>
      </c>
      <c r="I160" s="312">
        <f t="shared" si="28"/>
        <v>-163444.55058713528</v>
      </c>
      <c r="J160" s="313">
        <f t="shared" si="31"/>
        <v>0</v>
      </c>
      <c r="K160" s="311"/>
      <c r="L160" s="312">
        <f t="shared" si="37"/>
        <v>-14990.791330399034</v>
      </c>
      <c r="M160" s="313">
        <f t="shared" si="32"/>
        <v>3587427.9354714341</v>
      </c>
      <c r="N160" s="311">
        <v>0</v>
      </c>
      <c r="O160" s="312">
        <f t="shared" si="36"/>
        <v>-342784.6580824657</v>
      </c>
      <c r="P160" s="313">
        <f t="shared" si="33"/>
        <v>52676098.7982338</v>
      </c>
      <c r="Q160" s="317">
        <f t="shared" si="38"/>
        <v>54693082.258240752</v>
      </c>
      <c r="R160" s="315"/>
      <c r="S160" s="267"/>
      <c r="T160" s="316"/>
      <c r="V160" s="316"/>
      <c r="W160" s="316"/>
      <c r="X160" s="316"/>
    </row>
    <row r="161" spans="1:24" ht="12.75" customHeight="1">
      <c r="A161" s="300">
        <v>44135</v>
      </c>
      <c r="B161" s="316">
        <f t="shared" si="29"/>
        <v>0</v>
      </c>
      <c r="C161" s="309">
        <v>168850.6379232168</v>
      </c>
      <c r="D161" s="310">
        <v>-521220</v>
      </c>
      <c r="E161" s="311"/>
      <c r="F161" s="312">
        <f t="shared" si="26"/>
        <v>0</v>
      </c>
      <c r="G161" s="313">
        <f t="shared" si="30"/>
        <v>0</v>
      </c>
      <c r="H161" s="311">
        <f t="shared" si="35"/>
        <v>168850.6379232168</v>
      </c>
      <c r="I161" s="312">
        <f t="shared" si="28"/>
        <v>-168850.6379232168</v>
      </c>
      <c r="J161" s="313">
        <f t="shared" si="31"/>
        <v>0</v>
      </c>
      <c r="K161" s="311"/>
      <c r="L161" s="312">
        <f t="shared" si="37"/>
        <v>-14764.276271017216</v>
      </c>
      <c r="M161" s="313">
        <f t="shared" si="32"/>
        <v>3572663.6592004169</v>
      </c>
      <c r="N161" s="311">
        <v>0</v>
      </c>
      <c r="O161" s="312">
        <f t="shared" si="36"/>
        <v>-337605.08580576599</v>
      </c>
      <c r="P161" s="313">
        <f t="shared" si="33"/>
        <v>52338493.712428033</v>
      </c>
      <c r="Q161" s="317">
        <f t="shared" si="38"/>
        <v>54359219.111916415</v>
      </c>
      <c r="R161" s="315"/>
      <c r="S161" s="267"/>
      <c r="T161" s="316"/>
      <c r="V161" s="316"/>
      <c r="W161" s="316"/>
      <c r="X161" s="316"/>
    </row>
    <row r="162" spans="1:24" ht="12.75" customHeight="1">
      <c r="A162" s="300">
        <v>44165</v>
      </c>
      <c r="B162" s="316">
        <f t="shared" si="29"/>
        <v>0</v>
      </c>
      <c r="C162" s="309">
        <v>161876.09163950011</v>
      </c>
      <c r="D162" s="310">
        <v>-521220</v>
      </c>
      <c r="E162" s="311"/>
      <c r="F162" s="312">
        <f t="shared" si="26"/>
        <v>0</v>
      </c>
      <c r="G162" s="313">
        <f t="shared" si="30"/>
        <v>0</v>
      </c>
      <c r="H162" s="311">
        <f t="shared" si="35"/>
        <v>161876.09163950011</v>
      </c>
      <c r="I162" s="312">
        <f t="shared" si="28"/>
        <v>-161876.09163950011</v>
      </c>
      <c r="J162" s="313">
        <f t="shared" si="31"/>
        <v>0</v>
      </c>
      <c r="K162" s="311"/>
      <c r="L162" s="312">
        <f t="shared" si="37"/>
        <v>-15056.509760304945</v>
      </c>
      <c r="M162" s="313">
        <f t="shared" si="32"/>
        <v>3557607.1494401121</v>
      </c>
      <c r="N162" s="311">
        <v>0</v>
      </c>
      <c r="O162" s="312">
        <f t="shared" si="36"/>
        <v>-344287.39860019495</v>
      </c>
      <c r="P162" s="313">
        <f t="shared" si="33"/>
        <v>51994206.313827835</v>
      </c>
      <c r="Q162" s="317">
        <f t="shared" si="38"/>
        <v>54023518.695971899</v>
      </c>
      <c r="R162" s="315"/>
      <c r="S162" s="267"/>
      <c r="T162" s="316"/>
      <c r="V162" s="316"/>
      <c r="W162" s="316"/>
      <c r="X162" s="316"/>
    </row>
    <row r="163" spans="1:24" ht="12.75" customHeight="1">
      <c r="A163" s="300">
        <v>44196</v>
      </c>
      <c r="B163" s="316">
        <f t="shared" si="29"/>
        <v>0</v>
      </c>
      <c r="C163" s="309">
        <v>165693.28479841677</v>
      </c>
      <c r="D163" s="310">
        <v>-521220</v>
      </c>
      <c r="E163" s="311"/>
      <c r="F163" s="312">
        <f t="shared" si="26"/>
        <v>0</v>
      </c>
      <c r="G163" s="313">
        <f t="shared" si="30"/>
        <v>0</v>
      </c>
      <c r="H163" s="311">
        <f t="shared" si="35"/>
        <v>165693.28479841677</v>
      </c>
      <c r="I163" s="312">
        <f t="shared" si="28"/>
        <v>-165693.28479841677</v>
      </c>
      <c r="J163" s="313">
        <f t="shared" si="31"/>
        <v>0</v>
      </c>
      <c r="K163" s="311"/>
      <c r="L163" s="312">
        <f t="shared" si="37"/>
        <v>-14896.569366946336</v>
      </c>
      <c r="M163" s="313">
        <f t="shared" si="32"/>
        <v>3542710.5800731657</v>
      </c>
      <c r="N163" s="311">
        <v>0</v>
      </c>
      <c r="O163" s="312">
        <f t="shared" si="36"/>
        <v>-340630.14583463687</v>
      </c>
      <c r="P163" s="313">
        <f t="shared" si="33"/>
        <v>51653576.167993195</v>
      </c>
      <c r="Q163" s="317">
        <f t="shared" si="38"/>
        <v>53686822.541573882</v>
      </c>
      <c r="R163" s="315"/>
      <c r="S163" s="267"/>
      <c r="T163" s="316"/>
      <c r="V163" s="316"/>
      <c r="W163" s="316"/>
      <c r="X163" s="316"/>
    </row>
    <row r="164" spans="1:24" ht="12.75" customHeight="1">
      <c r="A164" s="300">
        <v>44227</v>
      </c>
      <c r="B164" s="316">
        <f t="shared" si="29"/>
        <v>0</v>
      </c>
      <c r="C164" s="309">
        <v>165618.17034372216</v>
      </c>
      <c r="D164" s="310">
        <v>-521220</v>
      </c>
      <c r="E164" s="311"/>
      <c r="F164" s="312">
        <f t="shared" si="26"/>
        <v>0</v>
      </c>
      <c r="G164" s="313">
        <f t="shared" si="30"/>
        <v>0</v>
      </c>
      <c r="H164" s="311">
        <f t="shared" si="35"/>
        <v>165618.17034372216</v>
      </c>
      <c r="I164" s="312">
        <f t="shared" si="28"/>
        <v>-165618.17034372216</v>
      </c>
      <c r="J164" s="313">
        <f t="shared" si="31"/>
        <v>0</v>
      </c>
      <c r="K164" s="311"/>
      <c r="L164" s="312">
        <f t="shared" si="37"/>
        <v>-14899.716662598041</v>
      </c>
      <c r="M164" s="313">
        <f t="shared" si="32"/>
        <v>3527810.8634105679</v>
      </c>
      <c r="N164" s="311">
        <v>0</v>
      </c>
      <c r="O164" s="312">
        <f t="shared" si="36"/>
        <v>-340702.11299367977</v>
      </c>
      <c r="P164" s="313">
        <f t="shared" si="33"/>
        <v>51312874.054999515</v>
      </c>
      <c r="Q164" s="317">
        <f t="shared" si="38"/>
        <v>53349109.813865252</v>
      </c>
      <c r="R164" s="315"/>
      <c r="S164" s="267"/>
      <c r="T164" s="316"/>
      <c r="V164" s="316"/>
      <c r="W164" s="316"/>
      <c r="X164" s="316"/>
    </row>
    <row r="165" spans="1:24" ht="12.75" customHeight="1">
      <c r="A165" s="300">
        <v>44255</v>
      </c>
      <c r="B165" s="316">
        <f t="shared" si="29"/>
        <v>0</v>
      </c>
      <c r="C165" s="309">
        <v>148164.70406054906</v>
      </c>
      <c r="D165" s="310">
        <v>-521220</v>
      </c>
      <c r="E165" s="311"/>
      <c r="F165" s="312">
        <f t="shared" si="26"/>
        <v>0</v>
      </c>
      <c r="G165" s="313">
        <f t="shared" si="30"/>
        <v>0</v>
      </c>
      <c r="H165" s="311">
        <f t="shared" si="35"/>
        <v>148164.70406054906</v>
      </c>
      <c r="I165" s="312">
        <f t="shared" si="28"/>
        <v>-148164.70406054906</v>
      </c>
      <c r="J165" s="313">
        <f t="shared" si="31"/>
        <v>0</v>
      </c>
      <c r="K165" s="311"/>
      <c r="L165" s="312">
        <f t="shared" si="37"/>
        <v>-15631.016899862996</v>
      </c>
      <c r="M165" s="313">
        <f t="shared" si="32"/>
        <v>3512179.8465107051</v>
      </c>
      <c r="N165" s="311">
        <v>0</v>
      </c>
      <c r="O165" s="312">
        <f t="shared" si="36"/>
        <v>-357424.27903958794</v>
      </c>
      <c r="P165" s="313">
        <f t="shared" si="33"/>
        <v>50955449.775959924</v>
      </c>
      <c r="Q165" s="317">
        <f t="shared" si="38"/>
        <v>53010197.705097623</v>
      </c>
      <c r="R165" s="315"/>
      <c r="S165" s="267"/>
      <c r="T165" s="316"/>
      <c r="V165" s="316"/>
      <c r="W165" s="316"/>
      <c r="X165" s="316"/>
    </row>
    <row r="166" spans="1:24" ht="12.75" customHeight="1">
      <c r="A166" s="300">
        <v>44286</v>
      </c>
      <c r="B166" s="316">
        <f t="shared" si="29"/>
        <v>0</v>
      </c>
      <c r="C166" s="309">
        <v>162460.81721892217</v>
      </c>
      <c r="D166" s="310">
        <v>-521220</v>
      </c>
      <c r="E166" s="311"/>
      <c r="F166" s="312">
        <f t="shared" si="26"/>
        <v>0</v>
      </c>
      <c r="G166" s="313">
        <f t="shared" si="30"/>
        <v>0</v>
      </c>
      <c r="H166" s="311">
        <f t="shared" si="35"/>
        <v>162460.81721892217</v>
      </c>
      <c r="I166" s="312">
        <f t="shared" si="28"/>
        <v>-162460.81721892217</v>
      </c>
      <c r="J166" s="313">
        <f t="shared" si="31"/>
        <v>0</v>
      </c>
      <c r="K166" s="311"/>
      <c r="L166" s="312">
        <f t="shared" si="37"/>
        <v>-15032.00975852716</v>
      </c>
      <c r="M166" s="313">
        <f t="shared" si="32"/>
        <v>3497147.8367521777</v>
      </c>
      <c r="N166" s="311">
        <v>0</v>
      </c>
      <c r="O166" s="312">
        <f t="shared" si="36"/>
        <v>-343727.17302255065</v>
      </c>
      <c r="P166" s="313">
        <f t="shared" si="33"/>
        <v>50611722.602937371</v>
      </c>
      <c r="Q166" s="317">
        <f t="shared" si="38"/>
        <v>52670086.215271018</v>
      </c>
      <c r="R166" s="315"/>
      <c r="S166" s="267"/>
      <c r="T166" s="316"/>
      <c r="V166" s="316"/>
      <c r="W166" s="316"/>
      <c r="X166" s="316"/>
    </row>
    <row r="167" spans="1:24" ht="12.75" customHeight="1">
      <c r="A167" s="300">
        <v>44316</v>
      </c>
      <c r="B167" s="316">
        <f t="shared" si="29"/>
        <v>0</v>
      </c>
      <c r="C167" s="309">
        <v>157088.31533019096</v>
      </c>
      <c r="D167" s="310">
        <v>-521220</v>
      </c>
      <c r="E167" s="311"/>
      <c r="F167" s="312">
        <f t="shared" si="26"/>
        <v>0</v>
      </c>
      <c r="G167" s="313">
        <f t="shared" si="30"/>
        <v>0</v>
      </c>
      <c r="H167" s="311">
        <f t="shared" si="35"/>
        <v>157088.31533019096</v>
      </c>
      <c r="I167" s="312">
        <f t="shared" si="28"/>
        <v>-157088.31533019096</v>
      </c>
      <c r="J167" s="313">
        <f t="shared" si="31"/>
        <v>0</v>
      </c>
      <c r="K167" s="311"/>
      <c r="L167" s="312">
        <f t="shared" si="37"/>
        <v>-15257.117587665</v>
      </c>
      <c r="M167" s="313">
        <f t="shared" si="32"/>
        <v>3481890.7191645126</v>
      </c>
      <c r="N167" s="311">
        <v>0</v>
      </c>
      <c r="O167" s="312">
        <f t="shared" si="36"/>
        <v>-348874.56708214403</v>
      </c>
      <c r="P167" s="313">
        <f t="shared" si="33"/>
        <v>50262848.035855226</v>
      </c>
      <c r="Q167" s="360">
        <f t="shared" si="38"/>
        <v>52328965.104438759</v>
      </c>
      <c r="R167" s="315"/>
      <c r="S167" s="267"/>
      <c r="T167" s="316"/>
      <c r="V167" s="316"/>
      <c r="W167" s="316"/>
      <c r="X167" s="316"/>
    </row>
    <row r="168" spans="1:24" ht="28.8">
      <c r="A168" s="300">
        <v>44347</v>
      </c>
      <c r="B168" s="316">
        <f t="shared" si="29"/>
        <v>0</v>
      </c>
      <c r="C168" s="309">
        <v>160745.91594546399</v>
      </c>
      <c r="D168" s="310">
        <v>-521220</v>
      </c>
      <c r="E168" s="311"/>
      <c r="F168" s="312">
        <f t="shared" si="26"/>
        <v>0</v>
      </c>
      <c r="G168" s="313">
        <f t="shared" si="30"/>
        <v>0</v>
      </c>
      <c r="H168" s="311">
        <f t="shared" si="35"/>
        <v>160745.91594546399</v>
      </c>
      <c r="I168" s="312">
        <f t="shared" si="28"/>
        <v>-160745.91594546399</v>
      </c>
      <c r="J168" s="313">
        <f t="shared" si="31"/>
        <v>0</v>
      </c>
      <c r="K168" s="311"/>
      <c r="L168" s="312">
        <f t="shared" si="37"/>
        <v>-15103.864121885059</v>
      </c>
      <c r="M168" s="313">
        <f t="shared" si="32"/>
        <v>3466786.8550426275</v>
      </c>
      <c r="N168" s="311">
        <v>0</v>
      </c>
      <c r="O168" s="312">
        <f t="shared" si="36"/>
        <v>-345370.21993265091</v>
      </c>
      <c r="P168" s="313">
        <f t="shared" si="33"/>
        <v>49917477.815922573</v>
      </c>
      <c r="Q168" s="317">
        <f t="shared" si="38"/>
        <v>51986829.153650321</v>
      </c>
      <c r="R168" s="369" t="s">
        <v>339</v>
      </c>
      <c r="S168" s="267"/>
      <c r="T168" s="316"/>
      <c r="V168" s="316"/>
      <c r="W168" s="316"/>
      <c r="X168" s="316"/>
    </row>
    <row r="169" spans="1:24" ht="12.75" customHeight="1">
      <c r="A169" s="349">
        <v>44377</v>
      </c>
      <c r="B169" s="350">
        <f t="shared" si="29"/>
        <v>0</v>
      </c>
      <c r="C169" s="351">
        <v>154032.81230619096</v>
      </c>
      <c r="D169" s="352">
        <v>-521220</v>
      </c>
      <c r="E169" s="353"/>
      <c r="F169" s="354">
        <f t="shared" si="26"/>
        <v>0</v>
      </c>
      <c r="G169" s="355">
        <f t="shared" si="30"/>
        <v>0</v>
      </c>
      <c r="H169" s="353">
        <f t="shared" si="35"/>
        <v>154032.81230619096</v>
      </c>
      <c r="I169" s="354">
        <f t="shared" si="28"/>
        <v>-154032.81230619096</v>
      </c>
      <c r="J169" s="355">
        <f t="shared" si="31"/>
        <v>0</v>
      </c>
      <c r="K169" s="353"/>
      <c r="L169" s="354">
        <f t="shared" si="37"/>
        <v>-15385.143164370598</v>
      </c>
      <c r="M169" s="355">
        <f t="shared" si="32"/>
        <v>3451401.7118782569</v>
      </c>
      <c r="N169" s="353">
        <v>0</v>
      </c>
      <c r="O169" s="354">
        <f t="shared" si="36"/>
        <v>-351802.04452943843</v>
      </c>
      <c r="P169" s="355">
        <f t="shared" si="33"/>
        <v>49565675.771393135</v>
      </c>
      <c r="Q169" s="356">
        <f t="shared" si="38"/>
        <v>51643678.362905748</v>
      </c>
      <c r="R169" s="368">
        <f>I169+L169</f>
        <v>-169417.95547056154</v>
      </c>
      <c r="S169" s="267"/>
      <c r="T169" s="316"/>
      <c r="V169" s="316"/>
      <c r="W169" s="316"/>
      <c r="X169" s="316"/>
    </row>
    <row r="170" spans="1:24" ht="12.75" customHeight="1">
      <c r="A170" s="349">
        <v>44408</v>
      </c>
      <c r="B170" s="350">
        <f t="shared" si="29"/>
        <v>0</v>
      </c>
      <c r="C170" s="351">
        <v>159017.75863485306</v>
      </c>
      <c r="D170" s="352">
        <v>-521220</v>
      </c>
      <c r="E170" s="353"/>
      <c r="F170" s="354">
        <f t="shared" si="26"/>
        <v>0</v>
      </c>
      <c r="G170" s="355">
        <f t="shared" si="30"/>
        <v>0</v>
      </c>
      <c r="H170" s="353">
        <f t="shared" si="35"/>
        <v>159017.75863485306</v>
      </c>
      <c r="I170" s="354">
        <f t="shared" si="28"/>
        <v>-159017.75863485306</v>
      </c>
      <c r="J170" s="355">
        <f t="shared" si="31"/>
        <v>0</v>
      </c>
      <c r="K170" s="353"/>
      <c r="L170" s="354">
        <f t="shared" si="37"/>
        <v>-15176.273913199657</v>
      </c>
      <c r="M170" s="355">
        <f t="shared" si="32"/>
        <v>3436225.4379650573</v>
      </c>
      <c r="N170" s="353">
        <v>0</v>
      </c>
      <c r="O170" s="354">
        <f t="shared" si="36"/>
        <v>-347025.96745194728</v>
      </c>
      <c r="P170" s="355">
        <f t="shared" si="33"/>
        <v>49218649.80394119</v>
      </c>
      <c r="Q170" s="356">
        <f t="shared" si="38"/>
        <v>51299508.226670086</v>
      </c>
      <c r="R170" s="368">
        <f t="shared" ref="R170:R180" si="39">I170+L170</f>
        <v>-174194.03254805272</v>
      </c>
      <c r="S170" s="267"/>
      <c r="T170" s="316"/>
      <c r="V170" s="316"/>
      <c r="W170" s="316"/>
      <c r="X170" s="316"/>
    </row>
    <row r="171" spans="1:24" ht="12.75" customHeight="1">
      <c r="A171" s="349">
        <v>44439</v>
      </c>
      <c r="B171" s="350">
        <f t="shared" si="29"/>
        <v>0</v>
      </c>
      <c r="C171" s="351">
        <v>157439.08207245308</v>
      </c>
      <c r="D171" s="352">
        <v>-521220</v>
      </c>
      <c r="E171" s="353"/>
      <c r="F171" s="354">
        <f t="shared" si="26"/>
        <v>0</v>
      </c>
      <c r="G171" s="355">
        <f t="shared" si="30"/>
        <v>0</v>
      </c>
      <c r="H171" s="353">
        <f t="shared" si="35"/>
        <v>157439.08207245308</v>
      </c>
      <c r="I171" s="354">
        <f t="shared" si="28"/>
        <v>-157439.08207245308</v>
      </c>
      <c r="J171" s="355">
        <f t="shared" si="31"/>
        <v>0</v>
      </c>
      <c r="K171" s="353"/>
      <c r="L171" s="354">
        <f t="shared" si="37"/>
        <v>-15242.420461164214</v>
      </c>
      <c r="M171" s="355">
        <f t="shared" si="32"/>
        <v>3420983.017503893</v>
      </c>
      <c r="N171" s="353">
        <v>0</v>
      </c>
      <c r="O171" s="354">
        <f t="shared" si="36"/>
        <v>-348538.49746638269</v>
      </c>
      <c r="P171" s="355">
        <f t="shared" si="33"/>
        <v>48870111.306474805</v>
      </c>
      <c r="Q171" s="356">
        <f t="shared" si="38"/>
        <v>50954297.519573949</v>
      </c>
      <c r="R171" s="368">
        <f t="shared" si="39"/>
        <v>-172681.50253361728</v>
      </c>
      <c r="S171" s="267"/>
      <c r="T171" s="316"/>
      <c r="V171" s="316"/>
      <c r="W171" s="316"/>
      <c r="X171" s="316"/>
    </row>
    <row r="172" spans="1:24" ht="12.75" customHeight="1">
      <c r="A172" s="349">
        <v>44469</v>
      </c>
      <c r="B172" s="350">
        <f t="shared" si="29"/>
        <v>0</v>
      </c>
      <c r="C172" s="351">
        <v>150832.65049359977</v>
      </c>
      <c r="D172" s="352">
        <v>-521220</v>
      </c>
      <c r="E172" s="353"/>
      <c r="F172" s="354">
        <f t="shared" si="26"/>
        <v>0</v>
      </c>
      <c r="G172" s="355">
        <f t="shared" si="30"/>
        <v>0</v>
      </c>
      <c r="H172" s="353">
        <f t="shared" si="35"/>
        <v>150832.65049359977</v>
      </c>
      <c r="I172" s="354">
        <f t="shared" si="28"/>
        <v>-150832.65049359977</v>
      </c>
      <c r="J172" s="355">
        <f t="shared" si="31"/>
        <v>0</v>
      </c>
      <c r="K172" s="353"/>
      <c r="L172" s="354">
        <f t="shared" si="37"/>
        <v>-15519.229944318169</v>
      </c>
      <c r="M172" s="355">
        <f t="shared" si="32"/>
        <v>3405463.7875595749</v>
      </c>
      <c r="N172" s="353">
        <v>0</v>
      </c>
      <c r="O172" s="354">
        <f t="shared" si="36"/>
        <v>-354868.11956208205</v>
      </c>
      <c r="P172" s="355">
        <f t="shared" si="33"/>
        <v>48515243.186912723</v>
      </c>
      <c r="Q172" s="356">
        <f t="shared" si="38"/>
        <v>50608063.029525496</v>
      </c>
      <c r="R172" s="368">
        <f t="shared" si="39"/>
        <v>-166351.88043791795</v>
      </c>
      <c r="S172" s="267"/>
      <c r="T172" s="316"/>
      <c r="V172" s="316"/>
      <c r="W172" s="316"/>
      <c r="X172" s="316"/>
    </row>
    <row r="173" spans="1:24" ht="12.75" customHeight="1">
      <c r="A173" s="349">
        <v>44500</v>
      </c>
      <c r="B173" s="350">
        <f t="shared" si="29"/>
        <v>0</v>
      </c>
      <c r="C173" s="351">
        <v>155649.68962870666</v>
      </c>
      <c r="D173" s="352">
        <v>-536860</v>
      </c>
      <c r="E173" s="353"/>
      <c r="F173" s="354">
        <f t="shared" si="26"/>
        <v>0</v>
      </c>
      <c r="G173" s="355">
        <f t="shared" si="30"/>
        <v>0</v>
      </c>
      <c r="H173" s="353">
        <f t="shared" si="35"/>
        <v>155649.68962870666</v>
      </c>
      <c r="I173" s="354">
        <f t="shared" si="28"/>
        <v>-155649.68962870666</v>
      </c>
      <c r="J173" s="355">
        <f t="shared" si="31"/>
        <v>0</v>
      </c>
      <c r="K173" s="353"/>
      <c r="L173" s="354">
        <f t="shared" si="37"/>
        <v>-15972.71200455719</v>
      </c>
      <c r="M173" s="355">
        <f t="shared" si="32"/>
        <v>3389491.0755550177</v>
      </c>
      <c r="N173" s="353">
        <v>0</v>
      </c>
      <c r="O173" s="354">
        <f t="shared" si="36"/>
        <v>-365237.59836673614</v>
      </c>
      <c r="P173" s="355">
        <f t="shared" si="33"/>
        <v>48150005.588545986</v>
      </c>
      <c r="Q173" s="356">
        <f t="shared" si="38"/>
        <v>50260173.70722536</v>
      </c>
      <c r="R173" s="368">
        <f t="shared" si="39"/>
        <v>-171622.40163326386</v>
      </c>
      <c r="S173" s="267"/>
      <c r="T173" s="316"/>
      <c r="V173" s="316"/>
      <c r="W173" s="316"/>
      <c r="X173" s="316"/>
    </row>
    <row r="174" spans="1:24" ht="12.75" customHeight="1">
      <c r="A174" s="349">
        <v>44530</v>
      </c>
      <c r="B174" s="350">
        <f t="shared" si="29"/>
        <v>0</v>
      </c>
      <c r="C174" s="351">
        <v>149055.13787562508</v>
      </c>
      <c r="D174" s="352">
        <v>-536860</v>
      </c>
      <c r="E174" s="353"/>
      <c r="F174" s="354">
        <f t="shared" si="26"/>
        <v>0</v>
      </c>
      <c r="G174" s="355">
        <f t="shared" si="30"/>
        <v>0</v>
      </c>
      <c r="H174" s="353">
        <f t="shared" si="35"/>
        <v>149055.13787562508</v>
      </c>
      <c r="I174" s="354">
        <f t="shared" si="28"/>
        <v>-149055.13787562508</v>
      </c>
      <c r="J174" s="355">
        <f t="shared" si="31"/>
        <v>0</v>
      </c>
      <c r="K174" s="353"/>
      <c r="L174" s="354">
        <f t="shared" si="37"/>
        <v>-16249.023723011311</v>
      </c>
      <c r="M174" s="355">
        <f t="shared" si="32"/>
        <v>3373242.0518320063</v>
      </c>
      <c r="N174" s="353">
        <v>0</v>
      </c>
      <c r="O174" s="354">
        <f t="shared" si="36"/>
        <v>-371555.83840136364</v>
      </c>
      <c r="P174" s="355">
        <f t="shared" si="33"/>
        <v>47778449.750144623</v>
      </c>
      <c r="Q174" s="356">
        <f t="shared" si="38"/>
        <v>49909996.845243491</v>
      </c>
      <c r="R174" s="368">
        <f t="shared" si="39"/>
        <v>-165304.16159863639</v>
      </c>
      <c r="S174" s="267"/>
      <c r="T174" s="316"/>
      <c r="V174" s="316"/>
      <c r="W174" s="316"/>
      <c r="X174" s="316"/>
    </row>
    <row r="175" spans="1:24" ht="12.75" customHeight="1">
      <c r="A175" s="349">
        <v>44561</v>
      </c>
      <c r="B175" s="350">
        <f t="shared" si="29"/>
        <v>0</v>
      </c>
      <c r="C175" s="351">
        <v>152397.59531425187</v>
      </c>
      <c r="D175" s="352">
        <v>-536860</v>
      </c>
      <c r="E175" s="353"/>
      <c r="F175" s="354">
        <f t="shared" si="26"/>
        <v>0</v>
      </c>
      <c r="G175" s="355">
        <f t="shared" si="30"/>
        <v>0</v>
      </c>
      <c r="H175" s="353">
        <f t="shared" si="35"/>
        <v>152397.59531425187</v>
      </c>
      <c r="I175" s="354">
        <f t="shared" si="28"/>
        <v>-152397.59531425187</v>
      </c>
      <c r="J175" s="355">
        <f t="shared" si="31"/>
        <v>0</v>
      </c>
      <c r="K175" s="353"/>
      <c r="L175" s="354">
        <f t="shared" si="37"/>
        <v>-16108.974756332847</v>
      </c>
      <c r="M175" s="355">
        <f t="shared" si="32"/>
        <v>3357133.0770756733</v>
      </c>
      <c r="N175" s="353">
        <v>0</v>
      </c>
      <c r="O175" s="354">
        <f t="shared" si="36"/>
        <v>-368353.42992941529</v>
      </c>
      <c r="P175" s="355">
        <f t="shared" si="33"/>
        <v>47410096.32021521</v>
      </c>
      <c r="Q175" s="356">
        <f t="shared" si="38"/>
        <v>49557528.661432602</v>
      </c>
      <c r="R175" s="368">
        <f t="shared" si="39"/>
        <v>-168506.57007058471</v>
      </c>
      <c r="S175" s="267"/>
      <c r="T175" s="316"/>
      <c r="V175" s="316"/>
      <c r="W175" s="316"/>
      <c r="X175" s="316"/>
    </row>
    <row r="176" spans="1:24" ht="12.75" customHeight="1">
      <c r="A176" s="349">
        <v>44592</v>
      </c>
      <c r="B176" s="350">
        <f t="shared" si="29"/>
        <v>0</v>
      </c>
      <c r="C176" s="351">
        <v>152156.0247341319</v>
      </c>
      <c r="D176" s="352">
        <v>-536860</v>
      </c>
      <c r="E176" s="353"/>
      <c r="F176" s="354">
        <f t="shared" si="26"/>
        <v>0</v>
      </c>
      <c r="G176" s="355">
        <f t="shared" si="30"/>
        <v>0</v>
      </c>
      <c r="H176" s="353">
        <f t="shared" si="35"/>
        <v>152156.0247341319</v>
      </c>
      <c r="I176" s="354">
        <f t="shared" si="28"/>
        <v>-152156.0247341319</v>
      </c>
      <c r="J176" s="355">
        <f t="shared" si="31"/>
        <v>0</v>
      </c>
      <c r="K176" s="353"/>
      <c r="L176" s="354">
        <f t="shared" si="37"/>
        <v>-16119.096563639874</v>
      </c>
      <c r="M176" s="355">
        <f t="shared" si="32"/>
        <v>3341013.9805120332</v>
      </c>
      <c r="N176" s="353">
        <v>0</v>
      </c>
      <c r="O176" s="354">
        <f t="shared" si="36"/>
        <v>-368584.87870222825</v>
      </c>
      <c r="P176" s="355">
        <f t="shared" si="33"/>
        <v>47041511.44151298</v>
      </c>
      <c r="Q176" s="356">
        <f t="shared" si="38"/>
        <v>49202743.558879912</v>
      </c>
      <c r="R176" s="368">
        <f t="shared" si="39"/>
        <v>-168275.12129777178</v>
      </c>
      <c r="S176" s="267"/>
      <c r="T176" s="316"/>
      <c r="V176" s="316"/>
      <c r="W176" s="316"/>
      <c r="X176" s="316"/>
    </row>
    <row r="177" spans="1:24" ht="12.75" customHeight="1">
      <c r="A177" s="349">
        <v>44620</v>
      </c>
      <c r="B177" s="350">
        <f t="shared" si="29"/>
        <v>0</v>
      </c>
      <c r="C177" s="351">
        <v>135962.5603920428</v>
      </c>
      <c r="D177" s="352">
        <v>-536860</v>
      </c>
      <c r="E177" s="353"/>
      <c r="F177" s="354">
        <f t="shared" si="26"/>
        <v>0</v>
      </c>
      <c r="G177" s="355">
        <f t="shared" si="30"/>
        <v>0</v>
      </c>
      <c r="H177" s="353">
        <f t="shared" si="35"/>
        <v>135962.5603920428</v>
      </c>
      <c r="I177" s="354">
        <f t="shared" si="28"/>
        <v>-135962.5603920428</v>
      </c>
      <c r="J177" s="355">
        <f t="shared" si="31"/>
        <v>0</v>
      </c>
      <c r="K177" s="353"/>
      <c r="L177" s="354">
        <f t="shared" si="37"/>
        <v>-16797.602719573406</v>
      </c>
      <c r="M177" s="355">
        <f t="shared" si="32"/>
        <v>3324216.3777924599</v>
      </c>
      <c r="N177" s="353">
        <v>0</v>
      </c>
      <c r="O177" s="354">
        <f t="shared" si="36"/>
        <v>-384099.83688838378</v>
      </c>
      <c r="P177" s="355">
        <f t="shared" si="33"/>
        <v>46657411.604624599</v>
      </c>
      <c r="Q177" s="356">
        <f t="shared" si="38"/>
        <v>48845685.192845672</v>
      </c>
      <c r="R177" s="368">
        <f t="shared" si="39"/>
        <v>-152760.16311161622</v>
      </c>
      <c r="S177" s="267"/>
      <c r="T177" s="316"/>
      <c r="V177" s="316"/>
      <c r="W177" s="316"/>
      <c r="X177" s="316"/>
    </row>
    <row r="178" spans="1:24" ht="12.75" customHeight="1">
      <c r="A178" s="349">
        <v>44651</v>
      </c>
      <c r="B178" s="350">
        <f t="shared" si="29"/>
        <v>0</v>
      </c>
      <c r="C178" s="351">
        <v>148903.93041967711</v>
      </c>
      <c r="D178" s="352">
        <v>-536860</v>
      </c>
      <c r="E178" s="353"/>
      <c r="F178" s="354">
        <f t="shared" si="26"/>
        <v>0</v>
      </c>
      <c r="G178" s="355">
        <f t="shared" si="30"/>
        <v>0</v>
      </c>
      <c r="H178" s="353">
        <f t="shared" si="35"/>
        <v>148903.93041967711</v>
      </c>
      <c r="I178" s="354">
        <f t="shared" si="28"/>
        <v>-148903.93041967711</v>
      </c>
      <c r="J178" s="355">
        <f t="shared" si="31"/>
        <v>0</v>
      </c>
      <c r="K178" s="353"/>
      <c r="L178" s="354">
        <f t="shared" si="37"/>
        <v>-16255.35931541553</v>
      </c>
      <c r="M178" s="355">
        <f t="shared" si="32"/>
        <v>3307961.0184770445</v>
      </c>
      <c r="N178" s="353">
        <v>0</v>
      </c>
      <c r="O178" s="354">
        <f t="shared" si="36"/>
        <v>-371700.71026490733</v>
      </c>
      <c r="P178" s="355">
        <f t="shared" si="33"/>
        <v>46285710.894359693</v>
      </c>
      <c r="Q178" s="356">
        <f t="shared" si="38"/>
        <v>48486349.781182624</v>
      </c>
      <c r="R178" s="368">
        <f t="shared" si="39"/>
        <v>-165159.28973509264</v>
      </c>
      <c r="S178" s="267"/>
      <c r="T178" s="316"/>
      <c r="V178" s="316"/>
      <c r="W178" s="316"/>
      <c r="X178" s="316"/>
    </row>
    <row r="179" spans="1:24" ht="12.75" customHeight="1">
      <c r="A179" s="349">
        <v>44681</v>
      </c>
      <c r="B179" s="350">
        <f t="shared" si="29"/>
        <v>0</v>
      </c>
      <c r="C179" s="351">
        <v>143807.94349099204</v>
      </c>
      <c r="D179" s="352">
        <v>-536860</v>
      </c>
      <c r="E179" s="353"/>
      <c r="F179" s="354">
        <f t="shared" si="26"/>
        <v>0</v>
      </c>
      <c r="G179" s="355">
        <f t="shared" si="30"/>
        <v>0</v>
      </c>
      <c r="H179" s="353">
        <f t="shared" si="35"/>
        <v>143807.94349099204</v>
      </c>
      <c r="I179" s="354">
        <f t="shared" si="28"/>
        <v>-143807.94349099204</v>
      </c>
      <c r="J179" s="355">
        <f t="shared" si="31"/>
        <v>0</v>
      </c>
      <c r="K179" s="353"/>
      <c r="L179" s="354">
        <f t="shared" si="37"/>
        <v>-16468.881167727432</v>
      </c>
      <c r="M179" s="355">
        <f t="shared" si="32"/>
        <v>3291492.137309317</v>
      </c>
      <c r="N179" s="353">
        <v>0</v>
      </c>
      <c r="O179" s="354">
        <f t="shared" si="36"/>
        <v>-376583.17534128047</v>
      </c>
      <c r="P179" s="355">
        <f t="shared" si="33"/>
        <v>45909127.719018415</v>
      </c>
      <c r="Q179" s="356">
        <f t="shared" si="38"/>
        <v>48124694.280123688</v>
      </c>
      <c r="R179" s="368">
        <f t="shared" si="39"/>
        <v>-160276.82465871947</v>
      </c>
      <c r="S179" s="267"/>
      <c r="T179" s="316"/>
      <c r="V179" s="316"/>
      <c r="W179" s="316"/>
      <c r="X179" s="316"/>
    </row>
    <row r="180" spans="1:24" ht="12.75" customHeight="1">
      <c r="A180" s="349">
        <v>44712</v>
      </c>
      <c r="B180" s="350">
        <f t="shared" si="29"/>
        <v>0</v>
      </c>
      <c r="C180" s="351">
        <v>146975.49445013105</v>
      </c>
      <c r="D180" s="352">
        <v>-536860</v>
      </c>
      <c r="E180" s="353"/>
      <c r="F180" s="354">
        <f t="shared" si="26"/>
        <v>0</v>
      </c>
      <c r="G180" s="355">
        <f t="shared" si="30"/>
        <v>0</v>
      </c>
      <c r="H180" s="353">
        <f t="shared" si="35"/>
        <v>146975.49445013105</v>
      </c>
      <c r="I180" s="354">
        <f t="shared" si="28"/>
        <v>-146975.49445013105</v>
      </c>
      <c r="J180" s="355">
        <f t="shared" si="31"/>
        <v>0</v>
      </c>
      <c r="K180" s="353"/>
      <c r="L180" s="354">
        <f t="shared" si="37"/>
        <v>-16336.160782539508</v>
      </c>
      <c r="M180" s="355">
        <f t="shared" si="32"/>
        <v>3275155.9765267777</v>
      </c>
      <c r="N180" s="353">
        <v>0</v>
      </c>
      <c r="O180" s="354">
        <f t="shared" si="36"/>
        <v>-373548.3447673294</v>
      </c>
      <c r="P180" s="355">
        <f t="shared" si="33"/>
        <v>45535579.374251083</v>
      </c>
      <c r="Q180" s="356">
        <f t="shared" si="38"/>
        <v>47760710.165185846</v>
      </c>
      <c r="R180" s="368">
        <f t="shared" si="39"/>
        <v>-163311.65523267057</v>
      </c>
      <c r="S180" s="267"/>
      <c r="T180" s="316"/>
      <c r="V180" s="316"/>
      <c r="W180" s="316"/>
      <c r="X180" s="316"/>
    </row>
    <row r="181" spans="1:24" ht="12.75" customHeight="1">
      <c r="A181" s="300">
        <v>44742</v>
      </c>
      <c r="B181" s="316">
        <f t="shared" si="29"/>
        <v>0</v>
      </c>
      <c r="C181" s="309">
        <v>140660.75544474545</v>
      </c>
      <c r="D181" s="310">
        <v>-536860</v>
      </c>
      <c r="E181" s="311"/>
      <c r="F181" s="312">
        <f t="shared" si="26"/>
        <v>0</v>
      </c>
      <c r="G181" s="313">
        <f t="shared" si="30"/>
        <v>0</v>
      </c>
      <c r="H181" s="311">
        <f t="shared" si="35"/>
        <v>140660.75544474545</v>
      </c>
      <c r="I181" s="312">
        <f t="shared" si="28"/>
        <v>-140660.75544474545</v>
      </c>
      <c r="J181" s="313">
        <f t="shared" si="31"/>
        <v>0</v>
      </c>
      <c r="K181" s="311"/>
      <c r="L181" s="312">
        <f t="shared" si="37"/>
        <v>-16600.748346865166</v>
      </c>
      <c r="M181" s="313">
        <f t="shared" si="32"/>
        <v>3258555.2281799125</v>
      </c>
      <c r="N181" s="311">
        <v>0</v>
      </c>
      <c r="O181" s="312">
        <f t="shared" si="36"/>
        <v>-379598.49620838941</v>
      </c>
      <c r="P181" s="313">
        <f t="shared" si="33"/>
        <v>45155980.87804269</v>
      </c>
      <c r="Q181" s="317">
        <f t="shared" si="38"/>
        <v>47394393.776226602</v>
      </c>
      <c r="R181" s="315"/>
      <c r="S181" s="267"/>
      <c r="T181" s="316"/>
      <c r="V181" s="316"/>
      <c r="W181" s="316"/>
      <c r="X181" s="316"/>
    </row>
    <row r="182" spans="1:24" ht="12.75" customHeight="1">
      <c r="A182" s="300">
        <v>44773</v>
      </c>
      <c r="B182" s="316">
        <f t="shared" si="29"/>
        <v>0</v>
      </c>
      <c r="C182" s="309">
        <v>145030.16280035113</v>
      </c>
      <c r="D182" s="310">
        <v>-536860</v>
      </c>
      <c r="E182" s="311"/>
      <c r="F182" s="312">
        <f t="shared" si="26"/>
        <v>0</v>
      </c>
      <c r="G182" s="313">
        <f t="shared" si="30"/>
        <v>0</v>
      </c>
      <c r="H182" s="311">
        <f t="shared" si="35"/>
        <v>145030.16280035113</v>
      </c>
      <c r="I182" s="312">
        <f t="shared" si="28"/>
        <v>-145030.16280035113</v>
      </c>
      <c r="J182" s="313">
        <f t="shared" si="31"/>
        <v>0</v>
      </c>
      <c r="K182" s="311"/>
      <c r="L182" s="312">
        <f t="shared" si="37"/>
        <v>-16417.670178665285</v>
      </c>
      <c r="M182" s="313">
        <f t="shared" si="32"/>
        <v>3242137.5580012472</v>
      </c>
      <c r="N182" s="311">
        <v>0</v>
      </c>
      <c r="O182" s="312">
        <f t="shared" si="36"/>
        <v>-375412.16702098353</v>
      </c>
      <c r="P182" s="313">
        <f t="shared" si="33"/>
        <v>44780568.711021706</v>
      </c>
      <c r="Q182" s="317">
        <f t="shared" si="38"/>
        <v>47025736.443465352</v>
      </c>
      <c r="R182" s="315"/>
      <c r="S182" s="267"/>
      <c r="T182" s="316"/>
      <c r="V182" s="316"/>
      <c r="W182" s="316"/>
      <c r="X182" s="316"/>
    </row>
    <row r="183" spans="1:24" ht="12.75" customHeight="1">
      <c r="A183" s="300">
        <v>44804</v>
      </c>
      <c r="B183" s="316">
        <f t="shared" si="29"/>
        <v>0</v>
      </c>
      <c r="C183" s="309">
        <v>143404.11564312372</v>
      </c>
      <c r="D183" s="310">
        <v>-536860</v>
      </c>
      <c r="E183" s="311"/>
      <c r="F183" s="312">
        <f t="shared" si="26"/>
        <v>0</v>
      </c>
      <c r="G183" s="313">
        <f t="shared" si="30"/>
        <v>0</v>
      </c>
      <c r="H183" s="311">
        <f t="shared" si="35"/>
        <v>143404.11564312372</v>
      </c>
      <c r="I183" s="312">
        <f t="shared" si="28"/>
        <v>-143404.11564312372</v>
      </c>
      <c r="J183" s="313">
        <f t="shared" si="31"/>
        <v>0</v>
      </c>
      <c r="K183" s="311"/>
      <c r="L183" s="312">
        <f t="shared" si="37"/>
        <v>-16485.801554553116</v>
      </c>
      <c r="M183" s="313">
        <f>M182+K183+L183</f>
        <v>3225651.756446694</v>
      </c>
      <c r="N183" s="311">
        <v>0</v>
      </c>
      <c r="O183" s="312">
        <f t="shared" si="36"/>
        <v>-376970.0828023231</v>
      </c>
      <c r="P183" s="313">
        <f t="shared" si="33"/>
        <v>44403598.628219381</v>
      </c>
      <c r="Q183" s="317">
        <f t="shared" si="38"/>
        <v>46654711.702999733</v>
      </c>
      <c r="R183" s="315"/>
      <c r="S183" s="267"/>
      <c r="T183" s="316"/>
      <c r="V183" s="316"/>
      <c r="W183" s="316"/>
      <c r="X183" s="316"/>
    </row>
    <row r="184" spans="1:24" ht="12.75" customHeight="1">
      <c r="A184" s="300">
        <v>44834</v>
      </c>
      <c r="B184" s="316">
        <f t="shared" si="29"/>
        <v>0</v>
      </c>
      <c r="C184" s="309">
        <v>137204.58240570611</v>
      </c>
      <c r="D184" s="310">
        <v>-536860</v>
      </c>
      <c r="E184" s="311"/>
      <c r="F184" s="312">
        <f t="shared" si="26"/>
        <v>0</v>
      </c>
      <c r="G184" s="313">
        <f t="shared" si="30"/>
        <v>0</v>
      </c>
      <c r="H184" s="311">
        <f t="shared" si="35"/>
        <v>137204.58240570611</v>
      </c>
      <c r="I184" s="312">
        <f t="shared" si="28"/>
        <v>-137204.58240570611</v>
      </c>
      <c r="J184" s="313">
        <f t="shared" si="31"/>
        <v>0</v>
      </c>
      <c r="K184" s="311"/>
      <c r="L184" s="312">
        <f t="shared" si="37"/>
        <v>-16745.561997200915</v>
      </c>
      <c r="M184" s="313">
        <f t="shared" si="32"/>
        <v>3208906.1944494932</v>
      </c>
      <c r="N184" s="311">
        <v>0</v>
      </c>
      <c r="O184" s="312">
        <f t="shared" si="36"/>
        <v>-382909.85559709294</v>
      </c>
      <c r="P184" s="313">
        <f t="shared" si="33"/>
        <v>44020688.772622287</v>
      </c>
      <c r="Q184" s="317">
        <f t="shared" si="38"/>
        <v>46281333.907476984</v>
      </c>
      <c r="R184" s="315"/>
      <c r="S184" s="267"/>
      <c r="T184" s="316"/>
      <c r="V184" s="316"/>
      <c r="W184" s="316"/>
      <c r="X184" s="316"/>
    </row>
    <row r="185" spans="1:24" ht="12.75" customHeight="1">
      <c r="A185" s="300">
        <v>44865</v>
      </c>
      <c r="B185" s="316">
        <f t="shared" si="29"/>
        <v>0</v>
      </c>
      <c r="C185" s="309">
        <v>141441.20074171762</v>
      </c>
      <c r="D185" s="310">
        <v>-536860</v>
      </c>
      <c r="E185" s="311"/>
      <c r="F185" s="312">
        <f t="shared" si="26"/>
        <v>0</v>
      </c>
      <c r="G185" s="313">
        <f t="shared" si="30"/>
        <v>0</v>
      </c>
      <c r="H185" s="311">
        <f t="shared" si="35"/>
        <v>141441.20074171762</v>
      </c>
      <c r="I185" s="312">
        <f t="shared" si="28"/>
        <v>-141441.20074171762</v>
      </c>
      <c r="J185" s="313">
        <f t="shared" si="31"/>
        <v>0</v>
      </c>
      <c r="K185" s="311"/>
      <c r="L185" s="312">
        <f t="shared" si="37"/>
        <v>-16568.047688922034</v>
      </c>
      <c r="M185" s="313">
        <f t="shared" si="32"/>
        <v>3192338.1467605713</v>
      </c>
      <c r="N185" s="311">
        <v>0</v>
      </c>
      <c r="O185" s="312">
        <f t="shared" si="36"/>
        <v>-378850.75156936038</v>
      </c>
      <c r="P185" s="313">
        <f t="shared" si="33"/>
        <v>43641838.021052927</v>
      </c>
      <c r="Q185" s="317">
        <f t="shared" si="38"/>
        <v>45906220.49156934</v>
      </c>
      <c r="R185" s="315"/>
      <c r="S185" s="267"/>
      <c r="T185" s="316"/>
      <c r="V185" s="316"/>
      <c r="W185" s="316"/>
      <c r="X185" s="316"/>
    </row>
    <row r="186" spans="1:24" ht="12.75" customHeight="1">
      <c r="A186" s="300">
        <v>44895</v>
      </c>
      <c r="B186" s="316">
        <f t="shared" si="29"/>
        <v>0</v>
      </c>
      <c r="C186" s="309">
        <v>135304.98733982924</v>
      </c>
      <c r="D186" s="310">
        <v>-536860</v>
      </c>
      <c r="E186" s="311"/>
      <c r="F186" s="312">
        <f t="shared" si="26"/>
        <v>0</v>
      </c>
      <c r="G186" s="313">
        <f t="shared" si="30"/>
        <v>0</v>
      </c>
      <c r="H186" s="311">
        <f t="shared" si="35"/>
        <v>135304.98733982924</v>
      </c>
      <c r="I186" s="312">
        <f t="shared" si="28"/>
        <v>-135304.98733982924</v>
      </c>
      <c r="J186" s="313">
        <f t="shared" si="31"/>
        <v>0</v>
      </c>
      <c r="K186" s="311"/>
      <c r="L186" s="312">
        <f t="shared" si="37"/>
        <v>-16825.155030461156</v>
      </c>
      <c r="M186" s="313">
        <f t="shared" si="32"/>
        <v>3175512.9917301103</v>
      </c>
      <c r="N186" s="311">
        <v>0</v>
      </c>
      <c r="O186" s="312">
        <f t="shared" si="36"/>
        <v>-384729.85762970959</v>
      </c>
      <c r="P186" s="313">
        <f t="shared" si="33"/>
        <v>43257108.163423218</v>
      </c>
      <c r="Q186" s="317">
        <f t="shared" si="38"/>
        <v>45529990.943477072</v>
      </c>
      <c r="R186" s="315"/>
      <c r="S186" s="267"/>
      <c r="T186" s="316"/>
      <c r="V186" s="316"/>
      <c r="W186" s="316"/>
      <c r="X186" s="316"/>
    </row>
    <row r="187" spans="1:24" ht="12.75" customHeight="1">
      <c r="A187" s="300">
        <v>44926</v>
      </c>
      <c r="B187" s="316">
        <f t="shared" si="29"/>
        <v>0</v>
      </c>
      <c r="C187" s="309">
        <v>138189.10642726283</v>
      </c>
      <c r="D187" s="310">
        <v>-536860</v>
      </c>
      <c r="E187" s="311"/>
      <c r="F187" s="312">
        <f t="shared" si="26"/>
        <v>0</v>
      </c>
      <c r="G187" s="313">
        <f t="shared" si="30"/>
        <v>0</v>
      </c>
      <c r="H187" s="311">
        <f t="shared" si="35"/>
        <v>138189.10642726283</v>
      </c>
      <c r="I187" s="312">
        <f t="shared" si="28"/>
        <v>-138189.10642726283</v>
      </c>
      <c r="J187" s="313">
        <f t="shared" si="31"/>
        <v>0</v>
      </c>
      <c r="K187" s="311"/>
      <c r="L187" s="312">
        <f t="shared" si="37"/>
        <v>-16704.310440697689</v>
      </c>
      <c r="M187" s="313">
        <f t="shared" si="32"/>
        <v>3158808.6812894125</v>
      </c>
      <c r="N187" s="311">
        <v>0</v>
      </c>
      <c r="O187" s="312">
        <f t="shared" si="36"/>
        <v>-381966.58313203946</v>
      </c>
      <c r="P187" s="313">
        <f t="shared" si="33"/>
        <v>42875141.580291182</v>
      </c>
      <c r="Q187" s="317">
        <f t="shared" si="38"/>
        <v>45152645.263200186</v>
      </c>
      <c r="R187" s="315"/>
      <c r="S187" s="267"/>
      <c r="T187" s="316"/>
      <c r="V187" s="316"/>
      <c r="W187" s="316"/>
      <c r="X187" s="316"/>
    </row>
    <row r="188" spans="1:24" ht="12.75" hidden="1" customHeight="1">
      <c r="A188" s="300">
        <v>44957</v>
      </c>
      <c r="B188" s="316">
        <f t="shared" si="29"/>
        <v>0</v>
      </c>
      <c r="C188" s="309">
        <v>137819.81960991799</v>
      </c>
      <c r="D188" s="310">
        <v>-536860</v>
      </c>
      <c r="E188" s="311"/>
      <c r="F188" s="312">
        <f t="shared" ref="F188:F251" si="40">-MIN(ABS(D188),ABS(G187))</f>
        <v>0</v>
      </c>
      <c r="G188" s="313">
        <f t="shared" si="30"/>
        <v>0</v>
      </c>
      <c r="H188" s="311">
        <f t="shared" si="35"/>
        <v>137819.81960991799</v>
      </c>
      <c r="I188" s="312">
        <f t="shared" si="28"/>
        <v>-137819.81960991799</v>
      </c>
      <c r="J188" s="313">
        <f t="shared" si="31"/>
        <v>0</v>
      </c>
      <c r="K188" s="311"/>
      <c r="L188" s="312">
        <f t="shared" si="37"/>
        <v>-16719.783558344436</v>
      </c>
      <c r="M188" s="313">
        <f t="shared" si="32"/>
        <v>3142088.8977310681</v>
      </c>
      <c r="N188" s="311">
        <v>0</v>
      </c>
      <c r="O188" s="312">
        <f t="shared" si="36"/>
        <v>-382320.39683173754</v>
      </c>
      <c r="P188" s="313">
        <f t="shared" si="33"/>
        <v>42492821.183459446</v>
      </c>
      <c r="Q188" s="317">
        <f t="shared" si="38"/>
        <v>44774160.054951124</v>
      </c>
      <c r="R188" s="315"/>
      <c r="S188" s="267"/>
      <c r="T188" s="316"/>
      <c r="V188" s="316"/>
      <c r="W188" s="316"/>
      <c r="X188" s="316"/>
    </row>
    <row r="189" spans="1:24" ht="12.75" hidden="1" customHeight="1">
      <c r="A189" s="300">
        <v>44985</v>
      </c>
      <c r="B189" s="316">
        <f t="shared" si="29"/>
        <v>0</v>
      </c>
      <c r="C189" s="309">
        <v>123013.72995726892</v>
      </c>
      <c r="D189" s="310">
        <v>-536860</v>
      </c>
      <c r="E189" s="311"/>
      <c r="F189" s="312">
        <f t="shared" si="40"/>
        <v>0</v>
      </c>
      <c r="G189" s="313">
        <f t="shared" si="30"/>
        <v>0</v>
      </c>
      <c r="H189" s="311">
        <f t="shared" si="35"/>
        <v>123013.72995726892</v>
      </c>
      <c r="I189" s="312">
        <f t="shared" si="28"/>
        <v>-123013.72995726892</v>
      </c>
      <c r="J189" s="313">
        <f t="shared" si="31"/>
        <v>0</v>
      </c>
      <c r="K189" s="311"/>
      <c r="L189" s="312">
        <f t="shared" si="37"/>
        <v>-17340.158714790432</v>
      </c>
      <c r="M189" s="313">
        <f t="shared" si="32"/>
        <v>3124748.7390162777</v>
      </c>
      <c r="N189" s="311">
        <v>0</v>
      </c>
      <c r="O189" s="312">
        <f t="shared" si="36"/>
        <v>-396506.1113279406</v>
      </c>
      <c r="P189" s="313">
        <f t="shared" si="33"/>
        <v>42096315.072131507</v>
      </c>
      <c r="Q189" s="317">
        <f t="shared" si="38"/>
        <v>44394585.605345018</v>
      </c>
      <c r="R189" s="315"/>
      <c r="S189" s="267"/>
      <c r="T189" s="316"/>
      <c r="V189" s="316"/>
      <c r="W189" s="316"/>
      <c r="X189" s="316"/>
    </row>
    <row r="190" spans="1:24" ht="12.75" hidden="1" customHeight="1">
      <c r="A190" s="300">
        <v>45016</v>
      </c>
      <c r="B190" s="316">
        <f t="shared" si="29"/>
        <v>0</v>
      </c>
      <c r="C190" s="309">
        <v>134567.7252954632</v>
      </c>
      <c r="D190" s="310">
        <v>-536860</v>
      </c>
      <c r="E190" s="311"/>
      <c r="F190" s="312">
        <f t="shared" si="40"/>
        <v>0</v>
      </c>
      <c r="G190" s="313">
        <f t="shared" si="30"/>
        <v>0</v>
      </c>
      <c r="H190" s="311">
        <f t="shared" si="35"/>
        <v>134567.7252954632</v>
      </c>
      <c r="I190" s="312">
        <f t="shared" si="28"/>
        <v>-134567.7252954632</v>
      </c>
      <c r="J190" s="313">
        <f t="shared" si="31"/>
        <v>0</v>
      </c>
      <c r="K190" s="311"/>
      <c r="L190" s="312">
        <f t="shared" si="37"/>
        <v>-16856.046310120091</v>
      </c>
      <c r="M190" s="313">
        <f t="shared" si="32"/>
        <v>3107892.6927061575</v>
      </c>
      <c r="N190" s="311">
        <v>0</v>
      </c>
      <c r="O190" s="312">
        <f t="shared" si="36"/>
        <v>-385436.22839441668</v>
      </c>
      <c r="P190" s="313">
        <f t="shared" si="33"/>
        <v>41710878.843737088</v>
      </c>
      <c r="Q190" s="317">
        <f t="shared" si="38"/>
        <v>44013921.914381862</v>
      </c>
      <c r="R190" s="315"/>
      <c r="S190" s="267"/>
      <c r="T190" s="316"/>
      <c r="V190" s="316"/>
      <c r="W190" s="316"/>
      <c r="X190" s="316"/>
    </row>
    <row r="191" spans="1:24" ht="12.75" hidden="1" customHeight="1">
      <c r="A191" s="300">
        <v>45046</v>
      </c>
      <c r="B191" s="316">
        <f t="shared" si="29"/>
        <v>0</v>
      </c>
      <c r="C191" s="309">
        <v>129812.20029294795</v>
      </c>
      <c r="D191" s="310">
        <v>-536860</v>
      </c>
      <c r="E191" s="311"/>
      <c r="F191" s="312">
        <f t="shared" si="40"/>
        <v>0</v>
      </c>
      <c r="G191" s="313">
        <f t="shared" si="30"/>
        <v>0</v>
      </c>
      <c r="H191" s="311">
        <f t="shared" si="35"/>
        <v>129812.20029294795</v>
      </c>
      <c r="I191" s="312">
        <f t="shared" si="28"/>
        <v>-129812.20029294795</v>
      </c>
      <c r="J191" s="313">
        <f t="shared" si="31"/>
        <v>0</v>
      </c>
      <c r="K191" s="311"/>
      <c r="L191" s="312">
        <f t="shared" si="37"/>
        <v>-17055.302807725482</v>
      </c>
      <c r="M191" s="313">
        <f t="shared" si="32"/>
        <v>3090837.389898432</v>
      </c>
      <c r="N191" s="311">
        <v>0</v>
      </c>
      <c r="O191" s="312">
        <f t="shared" si="36"/>
        <v>-389992.49689932656</v>
      </c>
      <c r="P191" s="313">
        <f t="shared" si="33"/>
        <v>41320886.346837759</v>
      </c>
      <c r="Q191" s="317">
        <f t="shared" si="38"/>
        <v>43632127.188431717</v>
      </c>
      <c r="R191" s="315"/>
      <c r="S191" s="267"/>
      <c r="T191" s="316"/>
      <c r="V191" s="316"/>
      <c r="W191" s="316"/>
      <c r="X191" s="316"/>
    </row>
    <row r="192" spans="1:24" ht="12.75" hidden="1" customHeight="1">
      <c r="A192" s="300">
        <v>45077</v>
      </c>
      <c r="B192" s="316">
        <f t="shared" si="29"/>
        <v>0</v>
      </c>
      <c r="C192" s="309">
        <v>132513.2264788188</v>
      </c>
      <c r="D192" s="310">
        <v>-536860</v>
      </c>
      <c r="E192" s="311"/>
      <c r="F192" s="312">
        <f t="shared" si="40"/>
        <v>0</v>
      </c>
      <c r="G192" s="313">
        <f t="shared" si="30"/>
        <v>0</v>
      </c>
      <c r="H192" s="311">
        <f t="shared" si="35"/>
        <v>132513.2264788188</v>
      </c>
      <c r="I192" s="312">
        <f t="shared" si="28"/>
        <v>-132513.2264788188</v>
      </c>
      <c r="J192" s="313">
        <f t="shared" si="31"/>
        <v>0</v>
      </c>
      <c r="K192" s="311"/>
      <c r="L192" s="312">
        <f t="shared" si="37"/>
        <v>-16942.129810537492</v>
      </c>
      <c r="M192" s="313">
        <f t="shared" si="32"/>
        <v>3073895.2600878943</v>
      </c>
      <c r="N192" s="311">
        <v>0</v>
      </c>
      <c r="O192" s="312">
        <f t="shared" si="36"/>
        <v>-387404.64371064369</v>
      </c>
      <c r="P192" s="313">
        <f t="shared" si="33"/>
        <v>40933481.703127116</v>
      </c>
      <c r="Q192" s="317">
        <f t="shared" si="38"/>
        <v>43249196.394960687</v>
      </c>
      <c r="R192" s="315"/>
      <c r="S192" s="267"/>
      <c r="T192" s="316"/>
      <c r="V192" s="316"/>
      <c r="W192" s="316"/>
      <c r="X192" s="316"/>
    </row>
    <row r="193" spans="1:24" ht="12.75" hidden="1" customHeight="1">
      <c r="A193" s="300">
        <v>45107</v>
      </c>
      <c r="B193" s="316">
        <f t="shared" si="29"/>
        <v>0</v>
      </c>
      <c r="C193" s="309">
        <v>126665.01224670139</v>
      </c>
      <c r="D193" s="310">
        <v>-536860</v>
      </c>
      <c r="E193" s="311"/>
      <c r="F193" s="312">
        <f t="shared" si="40"/>
        <v>0</v>
      </c>
      <c r="G193" s="313">
        <f t="shared" si="30"/>
        <v>0</v>
      </c>
      <c r="H193" s="311">
        <f t="shared" si="35"/>
        <v>126665.01224670139</v>
      </c>
      <c r="I193" s="312">
        <f t="shared" si="28"/>
        <v>-126665.01224670139</v>
      </c>
      <c r="J193" s="313">
        <f t="shared" si="31"/>
        <v>0</v>
      </c>
      <c r="K193" s="311"/>
      <c r="L193" s="312">
        <f t="shared" si="37"/>
        <v>-17187.169986863209</v>
      </c>
      <c r="M193" s="313">
        <f t="shared" si="32"/>
        <v>3056708.0901010311</v>
      </c>
      <c r="N193" s="311">
        <v>0</v>
      </c>
      <c r="O193" s="312">
        <f t="shared" si="36"/>
        <v>-393007.81776643539</v>
      </c>
      <c r="P193" s="313">
        <f t="shared" si="33"/>
        <v>40540473.885360681</v>
      </c>
      <c r="Q193" s="317">
        <f t="shared" si="38"/>
        <v>42865129.533968776</v>
      </c>
      <c r="R193" s="315"/>
      <c r="S193" s="267"/>
      <c r="T193" s="316"/>
      <c r="V193" s="316"/>
      <c r="W193" s="316"/>
      <c r="X193" s="316"/>
    </row>
    <row r="194" spans="1:24" ht="12.75" hidden="1" customHeight="1">
      <c r="A194" s="300">
        <v>45138</v>
      </c>
      <c r="B194" s="316">
        <f t="shared" si="29"/>
        <v>0</v>
      </c>
      <c r="C194" s="309">
        <v>130439.31045582662</v>
      </c>
      <c r="D194" s="310">
        <v>-536860</v>
      </c>
      <c r="E194" s="311"/>
      <c r="F194" s="312">
        <f t="shared" si="40"/>
        <v>0</v>
      </c>
      <c r="G194" s="313">
        <f t="shared" si="30"/>
        <v>0</v>
      </c>
      <c r="H194" s="311">
        <f t="shared" si="35"/>
        <v>130439.31045582662</v>
      </c>
      <c r="I194" s="312">
        <f t="shared" si="28"/>
        <v>-130439.31045582662</v>
      </c>
      <c r="J194" s="313">
        <f t="shared" si="31"/>
        <v>0</v>
      </c>
      <c r="K194" s="311"/>
      <c r="L194" s="312">
        <f t="shared" si="37"/>
        <v>-17029.026891900863</v>
      </c>
      <c r="M194" s="313">
        <f t="shared" si="32"/>
        <v>3039679.0632091304</v>
      </c>
      <c r="N194" s="311">
        <v>0</v>
      </c>
      <c r="O194" s="312">
        <f t="shared" si="36"/>
        <v>-389391.6626522725</v>
      </c>
      <c r="P194" s="313">
        <f t="shared" si="33"/>
        <v>40151082.222708412</v>
      </c>
      <c r="Q194" s="317">
        <f t="shared" si="38"/>
        <v>42479921.472260639</v>
      </c>
      <c r="R194" s="315"/>
      <c r="S194" s="267"/>
      <c r="T194" s="316"/>
      <c r="V194" s="316"/>
      <c r="W194" s="316"/>
      <c r="X194" s="316"/>
    </row>
    <row r="195" spans="1:24" ht="12.75" hidden="1" customHeight="1">
      <c r="A195" s="300">
        <v>45169</v>
      </c>
      <c r="B195" s="316">
        <f t="shared" si="29"/>
        <v>0</v>
      </c>
      <c r="C195" s="309">
        <v>128813.26329859922</v>
      </c>
      <c r="D195" s="310">
        <v>-536860</v>
      </c>
      <c r="E195" s="311"/>
      <c r="F195" s="312">
        <f t="shared" si="40"/>
        <v>0</v>
      </c>
      <c r="G195" s="313">
        <f t="shared" si="30"/>
        <v>0</v>
      </c>
      <c r="H195" s="311">
        <f t="shared" si="35"/>
        <v>128813.26329859922</v>
      </c>
      <c r="I195" s="312">
        <f t="shared" si="28"/>
        <v>-128813.26329859922</v>
      </c>
      <c r="J195" s="313">
        <f t="shared" si="31"/>
        <v>0</v>
      </c>
      <c r="K195" s="311"/>
      <c r="L195" s="312">
        <f t="shared" si="37"/>
        <v>-17097.158267788691</v>
      </c>
      <c r="M195" s="313">
        <f t="shared" si="32"/>
        <v>3022581.9049413418</v>
      </c>
      <c r="N195" s="311">
        <v>0</v>
      </c>
      <c r="O195" s="312">
        <f t="shared" si="36"/>
        <v>-390949.57843361207</v>
      </c>
      <c r="P195" s="313">
        <f t="shared" si="33"/>
        <v>39760132.644274801</v>
      </c>
      <c r="Q195" s="317">
        <f t="shared" si="38"/>
        <v>42093548.452583216</v>
      </c>
      <c r="R195" s="315"/>
      <c r="S195" s="267"/>
      <c r="T195" s="316"/>
      <c r="V195" s="316"/>
      <c r="W195" s="316"/>
      <c r="X195" s="316"/>
    </row>
    <row r="196" spans="1:24" ht="12.75" hidden="1" customHeight="1">
      <c r="A196" s="300">
        <v>45199</v>
      </c>
      <c r="B196" s="316">
        <f t="shared" si="29"/>
        <v>0</v>
      </c>
      <c r="C196" s="309">
        <v>123084.4027174566</v>
      </c>
      <c r="D196" s="310">
        <v>-536860</v>
      </c>
      <c r="E196" s="311"/>
      <c r="F196" s="312">
        <f t="shared" si="40"/>
        <v>0</v>
      </c>
      <c r="G196" s="313">
        <f t="shared" si="30"/>
        <v>0</v>
      </c>
      <c r="H196" s="311">
        <f t="shared" si="35"/>
        <v>123084.4027174566</v>
      </c>
      <c r="I196" s="312">
        <f t="shared" si="28"/>
        <v>-123084.4027174566</v>
      </c>
      <c r="J196" s="313">
        <f t="shared" si="31"/>
        <v>0</v>
      </c>
      <c r="K196" s="311"/>
      <c r="L196" s="312">
        <f t="shared" si="37"/>
        <v>-17337.197526138571</v>
      </c>
      <c r="M196" s="313">
        <f t="shared" si="32"/>
        <v>3005244.7074152031</v>
      </c>
      <c r="N196" s="311">
        <v>0</v>
      </c>
      <c r="O196" s="312">
        <f t="shared" si="36"/>
        <v>-396438.39975640486</v>
      </c>
      <c r="P196" s="313">
        <f t="shared" si="33"/>
        <v>39363694.244518399</v>
      </c>
      <c r="Q196" s="317">
        <f t="shared" si="38"/>
        <v>41706029.264581203</v>
      </c>
      <c r="R196" s="315"/>
      <c r="S196" s="267"/>
      <c r="T196" s="316"/>
      <c r="V196" s="316"/>
      <c r="W196" s="316"/>
      <c r="X196" s="316"/>
    </row>
    <row r="197" spans="1:24" ht="12.75" hidden="1" customHeight="1">
      <c r="A197" s="300">
        <v>45230</v>
      </c>
      <c r="B197" s="316">
        <f t="shared" si="29"/>
        <v>0</v>
      </c>
      <c r="C197" s="309">
        <v>126618.70548466037</v>
      </c>
      <c r="D197" s="310">
        <v>-570037.94799999997</v>
      </c>
      <c r="E197" s="311"/>
      <c r="F197" s="312">
        <f t="shared" si="40"/>
        <v>0</v>
      </c>
      <c r="G197" s="313">
        <f t="shared" si="30"/>
        <v>0</v>
      </c>
      <c r="H197" s="311">
        <f t="shared" si="35"/>
        <v>126618.70548466037</v>
      </c>
      <c r="I197" s="312">
        <f t="shared" si="28"/>
        <v>-126618.70548466037</v>
      </c>
      <c r="J197" s="313">
        <f t="shared" si="31"/>
        <v>0</v>
      </c>
      <c r="K197" s="311"/>
      <c r="L197" s="312">
        <f t="shared" si="37"/>
        <v>-18579.266261392731</v>
      </c>
      <c r="M197" s="313">
        <f t="shared" si="32"/>
        <v>2986665.4411538104</v>
      </c>
      <c r="N197" s="311">
        <v>0</v>
      </c>
      <c r="O197" s="312">
        <f t="shared" si="36"/>
        <v>-424839.97625394689</v>
      </c>
      <c r="P197" s="313">
        <f t="shared" si="33"/>
        <v>38938854.26826445</v>
      </c>
      <c r="Q197" s="317">
        <f t="shared" si="38"/>
        <v>41316030.169544019</v>
      </c>
      <c r="R197" s="315"/>
      <c r="S197" s="267"/>
      <c r="T197" s="316"/>
      <c r="V197" s="316"/>
      <c r="W197" s="316"/>
      <c r="X197" s="316"/>
    </row>
    <row r="198" spans="1:24" ht="12.75" hidden="1" customHeight="1">
      <c r="A198" s="300">
        <v>45260</v>
      </c>
      <c r="B198" s="316">
        <f t="shared" si="29"/>
        <v>0</v>
      </c>
      <c r="C198" s="309">
        <v>120863.38898043516</v>
      </c>
      <c r="D198" s="310">
        <v>-570037.94799999997</v>
      </c>
      <c r="E198" s="311"/>
      <c r="F198" s="312">
        <f t="shared" si="40"/>
        <v>0</v>
      </c>
      <c r="G198" s="313">
        <f t="shared" si="30"/>
        <v>0</v>
      </c>
      <c r="H198" s="311">
        <f t="shared" si="35"/>
        <v>120863.38898043516</v>
      </c>
      <c r="I198" s="312">
        <f t="shared" si="28"/>
        <v>-120863.38898043516</v>
      </c>
      <c r="J198" s="313">
        <f t="shared" si="31"/>
        <v>0</v>
      </c>
      <c r="K198" s="311"/>
      <c r="L198" s="312">
        <f t="shared" si="37"/>
        <v>-18820.414022919766</v>
      </c>
      <c r="M198" s="313">
        <f t="shared" si="32"/>
        <v>2967845.0271308906</v>
      </c>
      <c r="N198" s="311">
        <v>0</v>
      </c>
      <c r="O198" s="312">
        <f t="shared" si="36"/>
        <v>-430354.14499664505</v>
      </c>
      <c r="P198" s="313">
        <f t="shared" si="33"/>
        <v>38508500.123267807</v>
      </c>
      <c r="Q198" s="317">
        <f t="shared" si="38"/>
        <v>40922213.844838031</v>
      </c>
      <c r="R198" s="315"/>
      <c r="S198" s="267"/>
      <c r="T198" s="316"/>
      <c r="V198" s="316"/>
      <c r="W198" s="316"/>
      <c r="X198" s="316"/>
    </row>
    <row r="199" spans="1:24" ht="12.75" hidden="1" customHeight="1">
      <c r="A199" s="300">
        <v>45291</v>
      </c>
      <c r="B199" s="316">
        <f t="shared" si="29"/>
        <v>0</v>
      </c>
      <c r="C199" s="309">
        <v>123165.63174157229</v>
      </c>
      <c r="D199" s="310">
        <v>-570037.94799999997</v>
      </c>
      <c r="E199" s="311"/>
      <c r="F199" s="312">
        <f t="shared" si="40"/>
        <v>0</v>
      </c>
      <c r="G199" s="313">
        <f t="shared" si="30"/>
        <v>0</v>
      </c>
      <c r="H199" s="311">
        <f t="shared" si="35"/>
        <v>123165.63174157229</v>
      </c>
      <c r="I199" s="312">
        <f t="shared" si="28"/>
        <v>-123165.63174157229</v>
      </c>
      <c r="J199" s="313">
        <f t="shared" si="31"/>
        <v>0</v>
      </c>
      <c r="K199" s="311"/>
      <c r="L199" s="312">
        <f t="shared" si="37"/>
        <v>-18723.950051228119</v>
      </c>
      <c r="M199" s="313">
        <f t="shared" si="32"/>
        <v>2949121.0770796626</v>
      </c>
      <c r="N199" s="311">
        <v>0</v>
      </c>
      <c r="O199" s="312">
        <f t="shared" si="36"/>
        <v>-428148.36620719952</v>
      </c>
      <c r="P199" s="313">
        <f t="shared" si="33"/>
        <v>38080351.75706061</v>
      </c>
      <c r="Q199" s="317">
        <f t="shared" si="38"/>
        <v>40524572.267196953</v>
      </c>
      <c r="R199" s="315"/>
      <c r="S199" s="267"/>
      <c r="T199" s="316"/>
      <c r="V199" s="316"/>
      <c r="W199" s="316"/>
      <c r="X199" s="316"/>
    </row>
    <row r="200" spans="1:24" ht="12.75" hidden="1" customHeight="1">
      <c r="A200" s="300">
        <v>45322</v>
      </c>
      <c r="B200" s="316">
        <f t="shared" si="29"/>
        <v>0</v>
      </c>
      <c r="C200" s="309">
        <v>122561.71656196124</v>
      </c>
      <c r="D200" s="310">
        <v>-570037.94799999997</v>
      </c>
      <c r="E200" s="311"/>
      <c r="F200" s="312">
        <f t="shared" si="40"/>
        <v>0</v>
      </c>
      <c r="G200" s="313">
        <f t="shared" si="30"/>
        <v>0</v>
      </c>
      <c r="H200" s="311">
        <f t="shared" si="35"/>
        <v>122561.71656196124</v>
      </c>
      <c r="I200" s="312">
        <f t="shared" si="28"/>
        <v>-122561.71656196124</v>
      </c>
      <c r="J200" s="313">
        <f t="shared" si="31"/>
        <v>0</v>
      </c>
      <c r="K200" s="311"/>
      <c r="L200" s="312">
        <f t="shared" si="37"/>
        <v>-18749.254097253823</v>
      </c>
      <c r="M200" s="313">
        <f t="shared" si="32"/>
        <v>2930371.8229824086</v>
      </c>
      <c r="N200" s="311">
        <v>0</v>
      </c>
      <c r="O200" s="312">
        <f t="shared" si="36"/>
        <v>-428726.97734078491</v>
      </c>
      <c r="P200" s="313">
        <f t="shared" si="33"/>
        <v>37651624.779719822</v>
      </c>
      <c r="Q200" s="317">
        <f t="shared" si="38"/>
        <v>40123072.841073193</v>
      </c>
      <c r="R200" s="315"/>
      <c r="S200" s="267"/>
      <c r="T200" s="316"/>
      <c r="V200" s="316"/>
      <c r="W200" s="316"/>
      <c r="X200" s="316"/>
    </row>
    <row r="201" spans="1:24" ht="12.75" hidden="1" customHeight="1">
      <c r="A201" s="300">
        <v>45351</v>
      </c>
      <c r="B201" s="316">
        <f t="shared" si="29"/>
        <v>0</v>
      </c>
      <c r="C201" s="309">
        <v>113039.36164587415</v>
      </c>
      <c r="D201" s="310">
        <v>-570037.94799999997</v>
      </c>
      <c r="E201" s="311"/>
      <c r="F201" s="312">
        <f t="shared" si="40"/>
        <v>0</v>
      </c>
      <c r="G201" s="313">
        <f t="shared" si="30"/>
        <v>0</v>
      </c>
      <c r="H201" s="311">
        <f t="shared" si="35"/>
        <v>113039.36164587415</v>
      </c>
      <c r="I201" s="312">
        <f t="shared" si="28"/>
        <v>-113039.36164587415</v>
      </c>
      <c r="J201" s="313">
        <f t="shared" si="31"/>
        <v>0</v>
      </c>
      <c r="K201" s="311"/>
      <c r="L201" s="312">
        <f t="shared" si="37"/>
        <v>-19148.240768237873</v>
      </c>
      <c r="M201" s="313">
        <f t="shared" si="32"/>
        <v>2911223.5822141706</v>
      </c>
      <c r="N201" s="311">
        <v>0</v>
      </c>
      <c r="O201" s="312">
        <f t="shared" si="36"/>
        <v>-437850.3455858879</v>
      </c>
      <c r="P201" s="313">
        <f t="shared" si="33"/>
        <v>37213774.434133932</v>
      </c>
      <c r="Q201" s="317">
        <f t="shared" si="38"/>
        <v>39717917.131000809</v>
      </c>
      <c r="R201" s="315"/>
      <c r="S201" s="267"/>
      <c r="T201" s="316"/>
      <c r="V201" s="316"/>
      <c r="W201" s="316"/>
      <c r="X201" s="316"/>
    </row>
    <row r="202" spans="1:24" ht="12.75" hidden="1" customHeight="1">
      <c r="A202" s="300">
        <v>45382</v>
      </c>
      <c r="B202" s="316">
        <f t="shared" si="29"/>
        <v>0</v>
      </c>
      <c r="C202" s="309">
        <v>119108.64281887315</v>
      </c>
      <c r="D202" s="310">
        <v>-570037.94799999997</v>
      </c>
      <c r="E202" s="311"/>
      <c r="F202" s="312">
        <f t="shared" si="40"/>
        <v>0</v>
      </c>
      <c r="G202" s="313">
        <f t="shared" si="30"/>
        <v>0</v>
      </c>
      <c r="H202" s="311">
        <f t="shared" si="35"/>
        <v>119108.64281887315</v>
      </c>
      <c r="I202" s="312">
        <f t="shared" si="28"/>
        <v>-119108.64281887315</v>
      </c>
      <c r="J202" s="313">
        <f t="shared" si="31"/>
        <v>0</v>
      </c>
      <c r="K202" s="311"/>
      <c r="L202" s="312">
        <f t="shared" si="37"/>
        <v>-18893.937887089214</v>
      </c>
      <c r="M202" s="313">
        <f t="shared" si="32"/>
        <v>2892329.6443270813</v>
      </c>
      <c r="N202" s="311">
        <v>0</v>
      </c>
      <c r="O202" s="312">
        <f t="shared" si="36"/>
        <v>-432035.3672940376</v>
      </c>
      <c r="P202" s="313">
        <f t="shared" si="33"/>
        <v>36781739.066839896</v>
      </c>
      <c r="Q202" s="317">
        <f t="shared" si="38"/>
        <v>39309097.113713525</v>
      </c>
      <c r="R202" s="315"/>
      <c r="S202" s="267"/>
      <c r="T202" s="316"/>
      <c r="V202" s="316"/>
      <c r="W202" s="316"/>
      <c r="X202" s="316"/>
    </row>
    <row r="203" spans="1:24" ht="12.75" hidden="1" customHeight="1">
      <c r="A203" s="300">
        <v>45412</v>
      </c>
      <c r="B203" s="316">
        <f t="shared" si="29"/>
        <v>0</v>
      </c>
      <c r="C203" s="309">
        <v>114635.2784934611</v>
      </c>
      <c r="D203" s="310">
        <v>-570037.94799999997</v>
      </c>
      <c r="E203" s="311"/>
      <c r="F203" s="312">
        <f t="shared" si="40"/>
        <v>0</v>
      </c>
      <c r="G203" s="313">
        <f t="shared" si="30"/>
        <v>0</v>
      </c>
      <c r="H203" s="311">
        <f t="shared" si="35"/>
        <v>114635.2784934611</v>
      </c>
      <c r="I203" s="312">
        <f t="shared" ref="I203:I266" si="41">-J202-H203</f>
        <v>-114635.2784934611</v>
      </c>
      <c r="J203" s="313">
        <f t="shared" si="31"/>
        <v>0</v>
      </c>
      <c r="K203" s="311"/>
      <c r="L203" s="312">
        <f t="shared" si="37"/>
        <v>-19081.37185232398</v>
      </c>
      <c r="M203" s="313">
        <f t="shared" si="32"/>
        <v>2873248.2724747574</v>
      </c>
      <c r="N203" s="311">
        <v>0</v>
      </c>
      <c r="O203" s="312">
        <f t="shared" si="36"/>
        <v>-436321.2976542149</v>
      </c>
      <c r="P203" s="313">
        <f t="shared" si="33"/>
        <v>36345417.769185685</v>
      </c>
      <c r="Q203" s="317">
        <f t="shared" si="38"/>
        <v>38896405.098940633</v>
      </c>
      <c r="R203" s="315"/>
      <c r="S203" s="267"/>
      <c r="T203" s="316"/>
      <c r="V203" s="316"/>
      <c r="W203" s="316"/>
      <c r="X203" s="316"/>
    </row>
    <row r="204" spans="1:24" ht="12.75" hidden="1" customHeight="1">
      <c r="A204" s="300">
        <v>45443</v>
      </c>
      <c r="B204" s="316">
        <f t="shared" si="29"/>
        <v>0</v>
      </c>
      <c r="C204" s="309">
        <v>116729.91757169909</v>
      </c>
      <c r="D204" s="310">
        <v>-570037.94799999997</v>
      </c>
      <c r="E204" s="311"/>
      <c r="F204" s="312">
        <f t="shared" si="40"/>
        <v>0</v>
      </c>
      <c r="G204" s="313">
        <f t="shared" si="30"/>
        <v>0</v>
      </c>
      <c r="H204" s="311">
        <f t="shared" si="35"/>
        <v>116729.91757169909</v>
      </c>
      <c r="I204" s="312">
        <f t="shared" si="41"/>
        <v>-116729.91757169909</v>
      </c>
      <c r="J204" s="313">
        <f t="shared" si="31"/>
        <v>0</v>
      </c>
      <c r="K204" s="311"/>
      <c r="L204" s="312">
        <f t="shared" si="37"/>
        <v>-18993.606474945809</v>
      </c>
      <c r="M204" s="313">
        <f t="shared" si="32"/>
        <v>2854254.6659998116</v>
      </c>
      <c r="N204" s="311">
        <v>0</v>
      </c>
      <c r="O204" s="312">
        <f t="shared" si="36"/>
        <v>-434314.42395335506</v>
      </c>
      <c r="P204" s="313">
        <f t="shared" si="33"/>
        <v>35911103.34523233</v>
      </c>
      <c r="Q204" s="317">
        <f t="shared" si="38"/>
        <v>38479828.143292844</v>
      </c>
      <c r="R204" s="315"/>
      <c r="S204" s="267"/>
      <c r="T204" s="316"/>
      <c r="V204" s="316"/>
      <c r="W204" s="316"/>
      <c r="X204" s="316"/>
    </row>
    <row r="205" spans="1:24" ht="12.75" hidden="1" customHeight="1">
      <c r="A205" s="300">
        <v>45473</v>
      </c>
      <c r="B205" s="316">
        <f t="shared" ref="B205:B303" si="42">E205+K205+H205-C205</f>
        <v>0</v>
      </c>
      <c r="C205" s="309">
        <v>111293.59422595648</v>
      </c>
      <c r="D205" s="310">
        <v>-570037.94799999997</v>
      </c>
      <c r="E205" s="311"/>
      <c r="F205" s="312">
        <f t="shared" si="40"/>
        <v>0</v>
      </c>
      <c r="G205" s="313">
        <f t="shared" si="30"/>
        <v>0</v>
      </c>
      <c r="H205" s="311">
        <f t="shared" si="35"/>
        <v>111293.59422595648</v>
      </c>
      <c r="I205" s="312">
        <f t="shared" si="41"/>
        <v>-111293.59422595648</v>
      </c>
      <c r="J205" s="313">
        <f t="shared" si="31"/>
        <v>0</v>
      </c>
      <c r="K205" s="311"/>
      <c r="L205" s="312">
        <f t="shared" si="37"/>
        <v>-19221.388423132423</v>
      </c>
      <c r="M205" s="313">
        <f t="shared" si="32"/>
        <v>2835033.2775766794</v>
      </c>
      <c r="N205" s="311">
        <v>0</v>
      </c>
      <c r="O205" s="312">
        <f t="shared" si="36"/>
        <v>-439522.96535091108</v>
      </c>
      <c r="P205" s="313">
        <f t="shared" si="33"/>
        <v>35471580.379881419</v>
      </c>
      <c r="Q205" s="317">
        <f t="shared" si="38"/>
        <v>38059358.48231893</v>
      </c>
      <c r="R205" s="315"/>
      <c r="S205" s="267"/>
      <c r="T205" s="316"/>
      <c r="V205" s="316"/>
      <c r="W205" s="316"/>
      <c r="X205" s="316"/>
    </row>
    <row r="206" spans="1:24" ht="12.75" hidden="1" customHeight="1">
      <c r="A206" s="300">
        <v>45504</v>
      </c>
      <c r="B206" s="316">
        <f t="shared" si="42"/>
        <v>0</v>
      </c>
      <c r="C206" s="309">
        <v>114314.69234005132</v>
      </c>
      <c r="D206" s="310">
        <v>-570037.94799999997</v>
      </c>
      <c r="E206" s="311"/>
      <c r="F206" s="312">
        <f t="shared" si="40"/>
        <v>0</v>
      </c>
      <c r="G206" s="313">
        <f t="shared" ref="G206:G269" si="43">G205+E206+F206</f>
        <v>0</v>
      </c>
      <c r="H206" s="311">
        <f t="shared" si="35"/>
        <v>114314.69234005132</v>
      </c>
      <c r="I206" s="312">
        <f t="shared" si="41"/>
        <v>-114314.69234005132</v>
      </c>
      <c r="J206" s="313">
        <f t="shared" ref="J206:J269" si="44">J205+H206+I206</f>
        <v>0</v>
      </c>
      <c r="K206" s="311"/>
      <c r="L206" s="312">
        <f>IF((F206+I206)&gt;D206,(D206-F206-I206)*$M$6,0)</f>
        <v>-19094.804412151851</v>
      </c>
      <c r="M206" s="313">
        <f>M205+K206+L206</f>
        <v>2815938.4731645277</v>
      </c>
      <c r="N206" s="311">
        <v>0</v>
      </c>
      <c r="O206" s="312">
        <f t="shared" si="36"/>
        <v>-436628.45124779682</v>
      </c>
      <c r="P206" s="313">
        <f t="shared" si="33"/>
        <v>35034951.928633623</v>
      </c>
      <c r="Q206" s="317">
        <f t="shared" si="38"/>
        <v>37634982.490670845</v>
      </c>
      <c r="R206" s="315"/>
      <c r="S206" s="267"/>
      <c r="T206" s="316"/>
      <c r="V206" s="316"/>
      <c r="W206" s="316"/>
      <c r="X206" s="316"/>
    </row>
    <row r="207" spans="1:24" ht="12.75" hidden="1" customHeight="1">
      <c r="A207" s="300">
        <v>45535</v>
      </c>
      <c r="B207" s="316">
        <f t="shared" si="42"/>
        <v>0</v>
      </c>
      <c r="C207" s="309">
        <v>112588.15546850728</v>
      </c>
      <c r="D207" s="310">
        <v>-570037.94799999997</v>
      </c>
      <c r="E207" s="311"/>
      <c r="F207" s="312">
        <f t="shared" si="40"/>
        <v>0</v>
      </c>
      <c r="G207" s="313">
        <f t="shared" si="43"/>
        <v>0</v>
      </c>
      <c r="H207" s="311">
        <f t="shared" si="35"/>
        <v>112588.15546850728</v>
      </c>
      <c r="I207" s="312">
        <f>-J206-H207</f>
        <v>-112588.15546850728</v>
      </c>
      <c r="J207" s="313">
        <f t="shared" si="44"/>
        <v>0</v>
      </c>
      <c r="K207" s="311"/>
      <c r="L207" s="312">
        <f>IF((F207+I207)&gt;D207,(D207-F207-I207)*$M$6,0)</f>
        <v>-19167.146307069546</v>
      </c>
      <c r="M207" s="313">
        <f>M206+K207+L207</f>
        <v>2796771.3268574583</v>
      </c>
      <c r="N207" s="311">
        <v>0</v>
      </c>
      <c r="O207" s="312">
        <f>IF((I207+L207)&gt;D207,(D207-I207)*$P$6,0)</f>
        <v>-438282.64622442314</v>
      </c>
      <c r="P207" s="313">
        <f>P206+N207+O207</f>
        <v>34596669.282409199</v>
      </c>
      <c r="Q207" s="317">
        <f t="shared" si="38"/>
        <v>37206666.088339999</v>
      </c>
      <c r="R207" s="315"/>
      <c r="S207" s="267"/>
      <c r="T207" s="316"/>
      <c r="V207" s="316"/>
      <c r="W207" s="316"/>
      <c r="X207" s="316"/>
    </row>
    <row r="208" spans="1:24" ht="12.75" hidden="1" customHeight="1">
      <c r="A208" s="300">
        <v>45565</v>
      </c>
      <c r="B208" s="316">
        <f t="shared" si="42"/>
        <v>0</v>
      </c>
      <c r="C208" s="309">
        <v>107285.43735189991</v>
      </c>
      <c r="D208" s="310">
        <v>-570037.94799999997</v>
      </c>
      <c r="E208" s="311"/>
      <c r="F208" s="312">
        <f t="shared" si="40"/>
        <v>0</v>
      </c>
      <c r="G208" s="313">
        <f t="shared" si="43"/>
        <v>0</v>
      </c>
      <c r="H208" s="311">
        <f t="shared" si="35"/>
        <v>107285.43735189991</v>
      </c>
      <c r="I208" s="312">
        <f t="shared" si="41"/>
        <v>-107285.43735189991</v>
      </c>
      <c r="J208" s="313">
        <f t="shared" si="44"/>
        <v>0</v>
      </c>
      <c r="K208" s="311"/>
      <c r="L208" s="312">
        <f>IF((F208+I208)&gt;D208,(D208-F208-I208)*$M$6,0)</f>
        <v>-19389.330196155392</v>
      </c>
      <c r="M208" s="313">
        <f>M207+K208+L208</f>
        <v>2777381.9966613031</v>
      </c>
      <c r="N208" s="311">
        <v>0</v>
      </c>
      <c r="O208" s="312">
        <f>IF((I208+L208)&gt;D208,(D208-I208)*$P$6,0)</f>
        <v>-443363.18045194465</v>
      </c>
      <c r="P208" s="313">
        <f>P207+N208+O208</f>
        <v>34153306.101957254</v>
      </c>
      <c r="Q208" s="317">
        <f t="shared" si="38"/>
        <v>36774422.275655545</v>
      </c>
      <c r="R208" s="315"/>
      <c r="S208" s="267"/>
      <c r="T208" s="316"/>
      <c r="V208" s="316"/>
      <c r="W208" s="316"/>
      <c r="X208" s="316"/>
    </row>
    <row r="209" spans="1:24" ht="12.75" hidden="1" customHeight="1">
      <c r="A209" s="300">
        <v>45596</v>
      </c>
      <c r="B209" s="316">
        <f t="shared" si="42"/>
        <v>0</v>
      </c>
      <c r="C209" s="309">
        <v>110147.27468273368</v>
      </c>
      <c r="D209" s="310">
        <v>-570037.94799999997</v>
      </c>
      <c r="E209" s="311"/>
      <c r="F209" s="312">
        <f t="shared" si="40"/>
        <v>0</v>
      </c>
      <c r="G209" s="313">
        <f t="shared" si="43"/>
        <v>0</v>
      </c>
      <c r="H209" s="311">
        <f t="shared" si="35"/>
        <v>110147.27468273368</v>
      </c>
      <c r="I209" s="312">
        <f t="shared" si="41"/>
        <v>-110147.27468273368</v>
      </c>
      <c r="J209" s="313">
        <f t="shared" si="44"/>
        <v>0</v>
      </c>
      <c r="K209" s="311"/>
      <c r="L209" s="312">
        <f t="shared" ref="L209:L272" si="45">IF((F209+I209)&gt;D209,(D209-F209-I209)*$M$6,0)</f>
        <v>-19269.419211993456</v>
      </c>
      <c r="M209" s="313">
        <f t="shared" ref="M209:M272" si="46">M208+K209+L209</f>
        <v>2758112.5774493096</v>
      </c>
      <c r="N209" s="311">
        <v>0</v>
      </c>
      <c r="O209" s="312">
        <f t="shared" ref="O209:O272" si="47">IF((I209+L209)&gt;D209,(D209-I209)*$P$6,0)</f>
        <v>-440621.25410527282</v>
      </c>
      <c r="P209" s="313">
        <f t="shared" ref="P209:P272" si="48">P208+N209+O209</f>
        <v>33712684.847851984</v>
      </c>
      <c r="Q209" s="317">
        <f t="shared" si="38"/>
        <v>36339565.710531652</v>
      </c>
      <c r="R209" s="315"/>
      <c r="S209" s="267"/>
      <c r="T209" s="316"/>
      <c r="V209" s="316"/>
      <c r="W209" s="316"/>
      <c r="X209" s="316"/>
    </row>
    <row r="210" spans="1:24" ht="12.75" hidden="1" customHeight="1">
      <c r="A210" s="300">
        <v>45626</v>
      </c>
      <c r="B210" s="316">
        <f t="shared" si="42"/>
        <v>0</v>
      </c>
      <c r="C210" s="309">
        <v>104923.29465598996</v>
      </c>
      <c r="D210" s="310">
        <v>-570037.94799999997</v>
      </c>
      <c r="E210" s="311"/>
      <c r="F210" s="312">
        <f t="shared" si="40"/>
        <v>0</v>
      </c>
      <c r="G210" s="313">
        <f t="shared" si="43"/>
        <v>0</v>
      </c>
      <c r="H210" s="311">
        <f t="shared" ref="H210:H273" si="49">C210</f>
        <v>104923.29465598996</v>
      </c>
      <c r="I210" s="312">
        <f t="shared" si="41"/>
        <v>-104923.29465598996</v>
      </c>
      <c r="J210" s="313">
        <f t="shared" si="44"/>
        <v>0</v>
      </c>
      <c r="K210" s="311"/>
      <c r="L210" s="312">
        <f t="shared" si="45"/>
        <v>-19488.30397511402</v>
      </c>
      <c r="M210" s="313">
        <f t="shared" si="46"/>
        <v>2738624.2734741955</v>
      </c>
      <c r="N210" s="311">
        <v>0</v>
      </c>
      <c r="O210" s="312">
        <f t="shared" si="47"/>
        <v>-445626.34936889599</v>
      </c>
      <c r="P210" s="313">
        <f t="shared" si="48"/>
        <v>33267058.498483088</v>
      </c>
      <c r="Q210" s="317">
        <f t="shared" si="38"/>
        <v>35903415.2503151</v>
      </c>
      <c r="R210" s="315"/>
      <c r="S210" s="267"/>
      <c r="T210" s="316"/>
      <c r="V210" s="316"/>
      <c r="W210" s="316"/>
      <c r="X210" s="316"/>
    </row>
    <row r="211" spans="1:24" ht="12.75" hidden="1" customHeight="1">
      <c r="A211" s="300">
        <v>45657</v>
      </c>
      <c r="B211" s="316">
        <f t="shared" si="42"/>
        <v>0</v>
      </c>
      <c r="C211" s="309">
        <v>106694.20093964558</v>
      </c>
      <c r="D211" s="310">
        <v>-570037.94799999997</v>
      </c>
      <c r="E211" s="311"/>
      <c r="F211" s="312">
        <f t="shared" si="40"/>
        <v>0</v>
      </c>
      <c r="G211" s="313">
        <f t="shared" si="43"/>
        <v>0</v>
      </c>
      <c r="H211" s="311">
        <f t="shared" si="49"/>
        <v>106694.20093964558</v>
      </c>
      <c r="I211" s="312">
        <f t="shared" si="41"/>
        <v>-106694.20093964558</v>
      </c>
      <c r="J211" s="313">
        <f t="shared" si="44"/>
        <v>0</v>
      </c>
      <c r="K211" s="311"/>
      <c r="L211" s="312">
        <f t="shared" si="45"/>
        <v>-19414.103001828847</v>
      </c>
      <c r="M211" s="313">
        <f t="shared" si="46"/>
        <v>2719210.1704723667</v>
      </c>
      <c r="N211" s="311">
        <v>0</v>
      </c>
      <c r="O211" s="312">
        <f t="shared" si="47"/>
        <v>-443929.6440585255</v>
      </c>
      <c r="P211" s="313">
        <f t="shared" si="48"/>
        <v>32823128.854424562</v>
      </c>
      <c r="Q211" s="317">
        <f t="shared" si="38"/>
        <v>35465970.895005904</v>
      </c>
      <c r="R211" s="315"/>
      <c r="S211" s="267"/>
      <c r="T211" s="316"/>
      <c r="V211" s="316"/>
      <c r="W211" s="316"/>
      <c r="X211" s="316"/>
    </row>
    <row r="212" spans="1:24" ht="12.75" hidden="1" customHeight="1">
      <c r="A212" s="300">
        <v>45688</v>
      </c>
      <c r="B212" s="316">
        <f t="shared" si="42"/>
        <v>0</v>
      </c>
      <c r="C212" s="309">
        <v>105942.22855420048</v>
      </c>
      <c r="D212" s="310">
        <v>-570037.94799999997</v>
      </c>
      <c r="E212" s="311"/>
      <c r="F212" s="312">
        <f t="shared" si="40"/>
        <v>0</v>
      </c>
      <c r="G212" s="313">
        <f t="shared" si="43"/>
        <v>0</v>
      </c>
      <c r="H212" s="311">
        <f t="shared" si="49"/>
        <v>105942.22855420048</v>
      </c>
      <c r="I212" s="312">
        <f t="shared" si="41"/>
        <v>-105942.22855420048</v>
      </c>
      <c r="J212" s="313">
        <f t="shared" si="44"/>
        <v>0</v>
      </c>
      <c r="K212" s="311"/>
      <c r="L212" s="312">
        <f t="shared" si="45"/>
        <v>-19445.610644778997</v>
      </c>
      <c r="M212" s="313">
        <f t="shared" si="46"/>
        <v>2699764.5598275876</v>
      </c>
      <c r="N212" s="311">
        <v>0</v>
      </c>
      <c r="O212" s="312">
        <f t="shared" si="47"/>
        <v>-444650.10880102048</v>
      </c>
      <c r="P212" s="313">
        <f t="shared" si="48"/>
        <v>32378478.74562354</v>
      </c>
      <c r="Q212" s="317">
        <f t="shared" si="38"/>
        <v>35027205.522642046</v>
      </c>
      <c r="R212" s="315"/>
      <c r="S212" s="267"/>
      <c r="T212" s="316"/>
      <c r="V212" s="316"/>
      <c r="W212" s="316"/>
      <c r="X212" s="316"/>
    </row>
    <row r="213" spans="1:24" ht="12.75" hidden="1" customHeight="1">
      <c r="A213" s="300">
        <v>45716</v>
      </c>
      <c r="B213" s="316">
        <f t="shared" si="42"/>
        <v>0</v>
      </c>
      <c r="C213" s="309">
        <v>94130.302164980007</v>
      </c>
      <c r="D213" s="310">
        <v>-570037.94799999997</v>
      </c>
      <c r="E213" s="311"/>
      <c r="F213" s="312">
        <f t="shared" si="40"/>
        <v>0</v>
      </c>
      <c r="G213" s="313">
        <f t="shared" si="43"/>
        <v>0</v>
      </c>
      <c r="H213" s="311">
        <f t="shared" si="49"/>
        <v>94130.302164980007</v>
      </c>
      <c r="I213" s="312">
        <f t="shared" si="41"/>
        <v>-94130.302164980007</v>
      </c>
      <c r="J213" s="313">
        <f t="shared" si="44"/>
        <v>0</v>
      </c>
      <c r="K213" s="311"/>
      <c r="L213" s="312">
        <f t="shared" si="45"/>
        <v>-19940.530360487337</v>
      </c>
      <c r="M213" s="313">
        <f t="shared" si="46"/>
        <v>2679824.0294671003</v>
      </c>
      <c r="N213" s="311">
        <v>0</v>
      </c>
      <c r="O213" s="312">
        <f t="shared" si="47"/>
        <v>-455967.11547453265</v>
      </c>
      <c r="P213" s="313">
        <f t="shared" si="48"/>
        <v>31922511.630149007</v>
      </c>
      <c r="Q213" s="317">
        <f t="shared" si="38"/>
        <v>34587021.82105533</v>
      </c>
      <c r="R213" s="315"/>
    </row>
    <row r="214" spans="1:24" ht="12.75" hidden="1" customHeight="1">
      <c r="A214" s="300">
        <v>45747</v>
      </c>
      <c r="B214" s="316">
        <f t="shared" si="42"/>
        <v>0</v>
      </c>
      <c r="C214" s="309">
        <v>102489.15481111238</v>
      </c>
      <c r="D214" s="310">
        <v>-570037.94799999997</v>
      </c>
      <c r="E214" s="311"/>
      <c r="F214" s="312">
        <f t="shared" si="40"/>
        <v>0</v>
      </c>
      <c r="G214" s="313">
        <f t="shared" si="43"/>
        <v>0</v>
      </c>
      <c r="H214" s="311">
        <f t="shared" si="49"/>
        <v>102489.15481111238</v>
      </c>
      <c r="I214" s="312">
        <f t="shared" si="41"/>
        <v>-102489.15481111238</v>
      </c>
      <c r="J214" s="313">
        <f t="shared" si="44"/>
        <v>0</v>
      </c>
      <c r="K214" s="311"/>
      <c r="L214" s="312">
        <f t="shared" si="45"/>
        <v>-19590.294434614389</v>
      </c>
      <c r="M214" s="313">
        <f t="shared" si="46"/>
        <v>2660233.7350324858</v>
      </c>
      <c r="N214" s="311">
        <v>0</v>
      </c>
      <c r="O214" s="312">
        <f t="shared" si="47"/>
        <v>-447958.49875427317</v>
      </c>
      <c r="P214" s="313">
        <f t="shared" si="48"/>
        <v>31474553.131394733</v>
      </c>
      <c r="Q214" s="317">
        <f t="shared" si="38"/>
        <v>34145419.790245749</v>
      </c>
      <c r="R214" s="315"/>
    </row>
    <row r="215" spans="1:24" ht="12.75" hidden="1" customHeight="1">
      <c r="A215" s="300">
        <v>45777</v>
      </c>
      <c r="B215" s="316">
        <f t="shared" si="42"/>
        <v>0</v>
      </c>
      <c r="C215" s="309">
        <v>98399.051538057844</v>
      </c>
      <c r="D215" s="310">
        <v>-570037.94799999997</v>
      </c>
      <c r="E215" s="311"/>
      <c r="F215" s="312">
        <f t="shared" si="40"/>
        <v>0</v>
      </c>
      <c r="G215" s="313">
        <f t="shared" si="43"/>
        <v>0</v>
      </c>
      <c r="H215" s="311">
        <f t="shared" si="49"/>
        <v>98399.051538057844</v>
      </c>
      <c r="I215" s="312">
        <f t="shared" si="41"/>
        <v>-98399.051538057844</v>
      </c>
      <c r="J215" s="313">
        <f t="shared" si="44"/>
        <v>0</v>
      </c>
      <c r="K215" s="311"/>
      <c r="L215" s="312">
        <f t="shared" si="45"/>
        <v>-19761.669761755376</v>
      </c>
      <c r="M215" s="313">
        <f t="shared" si="46"/>
        <v>2640472.0652707303</v>
      </c>
      <c r="N215" s="311">
        <v>0</v>
      </c>
      <c r="O215" s="312">
        <f t="shared" si="47"/>
        <v>-451877.22670018673</v>
      </c>
      <c r="P215" s="313">
        <f t="shared" si="48"/>
        <v>31022675.904694546</v>
      </c>
      <c r="Q215" s="317">
        <f t="shared" si="38"/>
        <v>33702506.13191507</v>
      </c>
      <c r="R215" s="315"/>
    </row>
    <row r="216" spans="1:24" ht="12.75" hidden="1" customHeight="1">
      <c r="A216" s="300">
        <v>45808</v>
      </c>
      <c r="B216" s="316">
        <f t="shared" si="42"/>
        <v>0</v>
      </c>
      <c r="C216" s="309">
        <v>99952.48305111572</v>
      </c>
      <c r="D216" s="310">
        <v>-570037.94799999997</v>
      </c>
      <c r="E216" s="311"/>
      <c r="F216" s="312">
        <f t="shared" si="40"/>
        <v>0</v>
      </c>
      <c r="G216" s="313">
        <f t="shared" si="43"/>
        <v>0</v>
      </c>
      <c r="H216" s="311">
        <f t="shared" si="49"/>
        <v>99952.48305111572</v>
      </c>
      <c r="I216" s="312">
        <f t="shared" si="41"/>
        <v>-99952.48305111572</v>
      </c>
      <c r="J216" s="313">
        <f t="shared" si="44"/>
        <v>0</v>
      </c>
      <c r="K216" s="311"/>
      <c r="L216" s="312">
        <f t="shared" si="45"/>
        <v>-19696.580981358249</v>
      </c>
      <c r="M216" s="313">
        <f t="shared" si="46"/>
        <v>2620775.4842893719</v>
      </c>
      <c r="N216" s="311">
        <v>0</v>
      </c>
      <c r="O216" s="312">
        <f t="shared" si="47"/>
        <v>-450388.88396752602</v>
      </c>
      <c r="P216" s="313">
        <f t="shared" si="48"/>
        <v>30572287.02072702</v>
      </c>
      <c r="Q216" s="317">
        <f t="shared" si="38"/>
        <v>33258274.540706892</v>
      </c>
      <c r="R216" s="315"/>
    </row>
    <row r="217" spans="1:24" ht="12.75" hidden="1" customHeight="1">
      <c r="A217" s="300">
        <v>45838</v>
      </c>
      <c r="B217" s="316">
        <f t="shared" si="42"/>
        <v>0</v>
      </c>
      <c r="C217" s="309">
        <v>95057.367270553252</v>
      </c>
      <c r="D217" s="310">
        <v>-570037.94799999997</v>
      </c>
      <c r="E217" s="311"/>
      <c r="F217" s="312">
        <f t="shared" si="40"/>
        <v>0</v>
      </c>
      <c r="G217" s="313">
        <f t="shared" si="43"/>
        <v>0</v>
      </c>
      <c r="H217" s="311">
        <f t="shared" si="49"/>
        <v>95057.367270553252</v>
      </c>
      <c r="I217" s="312">
        <f t="shared" si="41"/>
        <v>-95057.367270553252</v>
      </c>
      <c r="J217" s="313">
        <f t="shared" si="44"/>
        <v>0</v>
      </c>
      <c r="K217" s="311"/>
      <c r="L217" s="312">
        <f t="shared" si="45"/>
        <v>-19901.686332563819</v>
      </c>
      <c r="M217" s="313">
        <f t="shared" si="46"/>
        <v>2600873.797956808</v>
      </c>
      <c r="N217" s="311">
        <v>0</v>
      </c>
      <c r="O217" s="312">
        <f t="shared" si="47"/>
        <v>-455078.89439688285</v>
      </c>
      <c r="P217" s="313">
        <f t="shared" si="48"/>
        <v>30117208.126330137</v>
      </c>
      <c r="Q217" s="317">
        <f t="shared" si="38"/>
        <v>32812725.016621199</v>
      </c>
      <c r="R217" s="315"/>
    </row>
    <row r="218" spans="1:24" ht="12.75" hidden="1" customHeight="1">
      <c r="A218" s="300">
        <v>45869</v>
      </c>
      <c r="B218" s="316">
        <f t="shared" si="42"/>
        <v>0</v>
      </c>
      <c r="C218" s="309">
        <v>97388.089244648392</v>
      </c>
      <c r="D218" s="310">
        <v>-570037.94799999997</v>
      </c>
      <c r="E218" s="311"/>
      <c r="F218" s="312">
        <f t="shared" si="40"/>
        <v>0</v>
      </c>
      <c r="G218" s="313">
        <f t="shared" si="43"/>
        <v>0</v>
      </c>
      <c r="H218" s="311">
        <f t="shared" si="49"/>
        <v>97388.089244648392</v>
      </c>
      <c r="I218" s="312">
        <f t="shared" si="41"/>
        <v>-97388.089244648392</v>
      </c>
      <c r="J218" s="313">
        <f t="shared" si="44"/>
        <v>0</v>
      </c>
      <c r="K218" s="311"/>
      <c r="L218" s="312">
        <f t="shared" si="45"/>
        <v>-19804.029081849232</v>
      </c>
      <c r="M218" s="313">
        <f t="shared" si="46"/>
        <v>2581069.7688749586</v>
      </c>
      <c r="N218" s="311">
        <v>0</v>
      </c>
      <c r="O218" s="312">
        <f t="shared" si="47"/>
        <v>-452845.8296735023</v>
      </c>
      <c r="P218" s="313">
        <f t="shared" si="48"/>
        <v>29664362.296656635</v>
      </c>
      <c r="Q218" s="317">
        <f t="shared" ref="Q218:Q281" si="50">(P218+P206+SUM(P207:P217)*2)/24</f>
        <v>32365851.604724187</v>
      </c>
      <c r="R218" s="315"/>
    </row>
    <row r="219" spans="1:24" ht="12.75" hidden="1" customHeight="1">
      <c r="A219" s="300">
        <v>45900</v>
      </c>
      <c r="B219" s="316">
        <f t="shared" si="42"/>
        <v>0</v>
      </c>
      <c r="C219" s="309">
        <v>95661.55237310435</v>
      </c>
      <c r="D219" s="310">
        <v>-570037.94799999997</v>
      </c>
      <c r="E219" s="311"/>
      <c r="F219" s="312">
        <f t="shared" si="40"/>
        <v>0</v>
      </c>
      <c r="G219" s="313">
        <f t="shared" si="43"/>
        <v>0</v>
      </c>
      <c r="H219" s="311">
        <f t="shared" si="49"/>
        <v>95661.55237310435</v>
      </c>
      <c r="I219" s="312">
        <f t="shared" si="41"/>
        <v>-95661.55237310435</v>
      </c>
      <c r="J219" s="313">
        <f t="shared" si="44"/>
        <v>0</v>
      </c>
      <c r="K219" s="311"/>
      <c r="L219" s="312">
        <f t="shared" si="45"/>
        <v>-19876.370976766924</v>
      </c>
      <c r="M219" s="313">
        <f t="shared" si="46"/>
        <v>2561193.3978981916</v>
      </c>
      <c r="N219" s="311">
        <v>0</v>
      </c>
      <c r="O219" s="312">
        <f t="shared" si="47"/>
        <v>-454500.02465012867</v>
      </c>
      <c r="P219" s="313">
        <f t="shared" si="48"/>
        <v>29209862.272006504</v>
      </c>
      <c r="Q219" s="317">
        <f t="shared" si="50"/>
        <v>31917626.744625032</v>
      </c>
      <c r="R219" s="315"/>
    </row>
    <row r="220" spans="1:24" ht="12.75" hidden="1" customHeight="1">
      <c r="A220" s="300">
        <v>45930</v>
      </c>
      <c r="B220" s="316">
        <f t="shared" si="42"/>
        <v>0</v>
      </c>
      <c r="C220" s="309">
        <v>90904.853711187388</v>
      </c>
      <c r="D220" s="310">
        <v>-570037.94799999997</v>
      </c>
      <c r="E220" s="311"/>
      <c r="F220" s="312">
        <f t="shared" si="40"/>
        <v>0</v>
      </c>
      <c r="G220" s="313">
        <f t="shared" si="43"/>
        <v>0</v>
      </c>
      <c r="H220" s="311">
        <f t="shared" si="49"/>
        <v>90904.853711187388</v>
      </c>
      <c r="I220" s="312">
        <f t="shared" si="41"/>
        <v>-90904.853711187388</v>
      </c>
      <c r="J220" s="313">
        <f t="shared" si="44"/>
        <v>0</v>
      </c>
      <c r="K220" s="311"/>
      <c r="L220" s="312">
        <f t="shared" si="45"/>
        <v>-20075.676650701247</v>
      </c>
      <c r="M220" s="313">
        <f t="shared" si="46"/>
        <v>2541117.7212474905</v>
      </c>
      <c r="N220" s="311">
        <v>0</v>
      </c>
      <c r="O220" s="312">
        <f t="shared" si="47"/>
        <v>-459057.41763811134</v>
      </c>
      <c r="P220" s="313">
        <f t="shared" si="48"/>
        <v>28750804.854368392</v>
      </c>
      <c r="Q220" s="317">
        <f t="shared" si="50"/>
        <v>31468072.233875379</v>
      </c>
      <c r="R220" s="315"/>
    </row>
    <row r="221" spans="1:24" ht="12.75" hidden="1" customHeight="1">
      <c r="A221" s="300">
        <v>45961</v>
      </c>
      <c r="B221" s="316">
        <f t="shared" si="42"/>
        <v>0</v>
      </c>
      <c r="C221" s="309">
        <v>92961.822983045713</v>
      </c>
      <c r="D221" s="310">
        <v>-605266.29318640009</v>
      </c>
      <c r="E221" s="311"/>
      <c r="F221" s="312">
        <f t="shared" si="40"/>
        <v>0</v>
      </c>
      <c r="G221" s="313">
        <f t="shared" si="43"/>
        <v>0</v>
      </c>
      <c r="H221" s="311">
        <f t="shared" si="49"/>
        <v>92961.822983045713</v>
      </c>
      <c r="I221" s="312">
        <f t="shared" si="41"/>
        <v>-92961.822983045713</v>
      </c>
      <c r="J221" s="313">
        <f t="shared" si="44"/>
        <v>0</v>
      </c>
      <c r="K221" s="311"/>
      <c r="L221" s="312">
        <f t="shared" si="45"/>
        <v>-21465.557301520548</v>
      </c>
      <c r="M221" s="313">
        <f t="shared" si="46"/>
        <v>2519652.1639459701</v>
      </c>
      <c r="N221" s="311">
        <v>0</v>
      </c>
      <c r="O221" s="312">
        <f t="shared" si="47"/>
        <v>-490838.91290183383</v>
      </c>
      <c r="P221" s="313">
        <f t="shared" si="48"/>
        <v>28259965.941466559</v>
      </c>
      <c r="Q221" s="317">
        <f t="shared" si="50"/>
        <v>31015771.394126456</v>
      </c>
      <c r="R221" s="315"/>
    </row>
    <row r="222" spans="1:24" ht="12.75" hidden="1" customHeight="1">
      <c r="A222" s="300">
        <v>45991</v>
      </c>
      <c r="B222" s="316">
        <f t="shared" si="42"/>
        <v>0</v>
      </c>
      <c r="C222" s="309">
        <v>88188.954322103455</v>
      </c>
      <c r="D222" s="310">
        <v>-605266.29318640009</v>
      </c>
      <c r="E222" s="311"/>
      <c r="F222" s="312">
        <f t="shared" si="40"/>
        <v>0</v>
      </c>
      <c r="G222" s="313">
        <f t="shared" si="43"/>
        <v>0</v>
      </c>
      <c r="H222" s="311">
        <f t="shared" si="49"/>
        <v>88188.954322103455</v>
      </c>
      <c r="I222" s="312">
        <f t="shared" si="41"/>
        <v>-88188.954322103455</v>
      </c>
      <c r="J222" s="313">
        <f t="shared" si="44"/>
        <v>0</v>
      </c>
      <c r="K222" s="311"/>
      <c r="L222" s="312">
        <f t="shared" si="45"/>
        <v>-21665.54049841403</v>
      </c>
      <c r="M222" s="313">
        <f t="shared" si="46"/>
        <v>2497986.623447556</v>
      </c>
      <c r="N222" s="311">
        <v>0</v>
      </c>
      <c r="O222" s="312">
        <f t="shared" si="47"/>
        <v>-495411.79836588254</v>
      </c>
      <c r="P222" s="313">
        <f t="shared" si="48"/>
        <v>27764554.143100675</v>
      </c>
      <c r="Q222" s="317">
        <f t="shared" si="50"/>
        <v>30559303.758219462</v>
      </c>
      <c r="R222" s="315"/>
    </row>
    <row r="223" spans="1:24" ht="12.75" hidden="1" customHeight="1">
      <c r="A223" s="300">
        <v>46022</v>
      </c>
      <c r="B223" s="316">
        <f t="shared" si="42"/>
        <v>0</v>
      </c>
      <c r="C223" s="309">
        <v>89295.34928263475</v>
      </c>
      <c r="D223" s="310">
        <v>-605266.29318640009</v>
      </c>
      <c r="E223" s="311"/>
      <c r="F223" s="312">
        <f t="shared" si="40"/>
        <v>0</v>
      </c>
      <c r="G223" s="313">
        <f t="shared" si="43"/>
        <v>0</v>
      </c>
      <c r="H223" s="311">
        <f t="shared" si="49"/>
        <v>89295.34928263475</v>
      </c>
      <c r="I223" s="312">
        <f t="shared" si="41"/>
        <v>-89295.34928263475</v>
      </c>
      <c r="J223" s="313">
        <f t="shared" si="44"/>
        <v>0</v>
      </c>
      <c r="K223" s="311"/>
      <c r="L223" s="312">
        <f t="shared" si="45"/>
        <v>-21619.182549567769</v>
      </c>
      <c r="M223" s="313">
        <f t="shared" si="46"/>
        <v>2476367.4408979882</v>
      </c>
      <c r="N223" s="311">
        <v>0</v>
      </c>
      <c r="O223" s="312">
        <f t="shared" si="47"/>
        <v>-494351.76135419757</v>
      </c>
      <c r="P223" s="313">
        <f t="shared" si="48"/>
        <v>27270202.381746478</v>
      </c>
      <c r="Q223" s="317">
        <f t="shared" si="50"/>
        <v>30098660.807050273</v>
      </c>
      <c r="R223" s="315"/>
    </row>
    <row r="224" spans="1:24" ht="12.75" hidden="1" customHeight="1">
      <c r="A224" s="300">
        <v>46053</v>
      </c>
      <c r="B224" s="316">
        <f t="shared" si="42"/>
        <v>0</v>
      </c>
      <c r="C224" s="309">
        <v>88281.242476241867</v>
      </c>
      <c r="D224" s="310">
        <v>-605266.29318640009</v>
      </c>
      <c r="E224" s="311"/>
      <c r="F224" s="312">
        <f t="shared" si="40"/>
        <v>0</v>
      </c>
      <c r="G224" s="313">
        <f t="shared" si="43"/>
        <v>0</v>
      </c>
      <c r="H224" s="311">
        <f t="shared" si="49"/>
        <v>88281.242476241867</v>
      </c>
      <c r="I224" s="312">
        <f t="shared" si="41"/>
        <v>-88281.242476241867</v>
      </c>
      <c r="J224" s="313">
        <f t="shared" si="44"/>
        <v>0</v>
      </c>
      <c r="K224" s="311"/>
      <c r="L224" s="312">
        <f t="shared" si="45"/>
        <v>-21661.673624755629</v>
      </c>
      <c r="M224" s="313">
        <f t="shared" si="46"/>
        <v>2454705.7672732323</v>
      </c>
      <c r="N224" s="311">
        <v>0</v>
      </c>
      <c r="O224" s="312">
        <f t="shared" si="47"/>
        <v>-495323.37708540255</v>
      </c>
      <c r="P224" s="313">
        <f t="shared" si="48"/>
        <v>26774879.004661076</v>
      </c>
      <c r="Q224" s="317">
        <f t="shared" si="50"/>
        <v>29633805.548148584</v>
      </c>
      <c r="R224" s="315"/>
    </row>
    <row r="225" spans="1:18" ht="12.75" hidden="1" customHeight="1">
      <c r="A225" s="300">
        <v>46081</v>
      </c>
      <c r="B225" s="316">
        <f t="shared" si="42"/>
        <v>0</v>
      </c>
      <c r="C225" s="309">
        <v>78082.069597710288</v>
      </c>
      <c r="D225" s="310">
        <v>-605266.29318640009</v>
      </c>
      <c r="E225" s="311"/>
      <c r="F225" s="312">
        <f t="shared" si="40"/>
        <v>0</v>
      </c>
      <c r="G225" s="313">
        <f t="shared" si="43"/>
        <v>0</v>
      </c>
      <c r="H225" s="311">
        <f t="shared" si="49"/>
        <v>78082.069597710288</v>
      </c>
      <c r="I225" s="312">
        <f t="shared" si="41"/>
        <v>-78082.069597710288</v>
      </c>
      <c r="J225" s="313">
        <f t="shared" si="44"/>
        <v>0</v>
      </c>
      <c r="K225" s="311"/>
      <c r="L225" s="312">
        <f t="shared" si="45"/>
        <v>-22089.018968366105</v>
      </c>
      <c r="M225" s="313">
        <f t="shared" si="46"/>
        <v>2432616.7483048663</v>
      </c>
      <c r="N225" s="311">
        <v>0</v>
      </c>
      <c r="O225" s="312">
        <f t="shared" si="47"/>
        <v>-505095.20462032367</v>
      </c>
      <c r="P225" s="313">
        <f t="shared" si="48"/>
        <v>26269783.800040752</v>
      </c>
      <c r="Q225" s="317">
        <f t="shared" si="50"/>
        <v>29164791.89935397</v>
      </c>
      <c r="R225" s="315"/>
    </row>
    <row r="226" spans="1:18" ht="12.75" hidden="1" customHeight="1">
      <c r="A226" s="300">
        <v>46112</v>
      </c>
      <c r="B226" s="316">
        <f t="shared" si="42"/>
        <v>0</v>
      </c>
      <c r="C226" s="309">
        <v>84614.768775830918</v>
      </c>
      <c r="D226" s="310">
        <v>-605266.29318640009</v>
      </c>
      <c r="E226" s="311"/>
      <c r="F226" s="312">
        <f t="shared" si="40"/>
        <v>0</v>
      </c>
      <c r="G226" s="313">
        <f t="shared" si="43"/>
        <v>0</v>
      </c>
      <c r="H226" s="311">
        <f t="shared" si="49"/>
        <v>84614.768775830918</v>
      </c>
      <c r="I226" s="312">
        <f t="shared" si="41"/>
        <v>-84614.768775830918</v>
      </c>
      <c r="J226" s="313">
        <f t="shared" si="44"/>
        <v>0</v>
      </c>
      <c r="K226" s="311"/>
      <c r="L226" s="312">
        <f t="shared" si="45"/>
        <v>-21815.298872802847</v>
      </c>
      <c r="M226" s="313">
        <f t="shared" si="46"/>
        <v>2410801.4494320634</v>
      </c>
      <c r="N226" s="311">
        <v>0</v>
      </c>
      <c r="O226" s="312">
        <f t="shared" si="47"/>
        <v>-498836.2255377663</v>
      </c>
      <c r="P226" s="313">
        <f t="shared" si="48"/>
        <v>25770947.574502986</v>
      </c>
      <c r="Q226" s="317">
        <f t="shared" si="50"/>
        <v>28691611.341562305</v>
      </c>
      <c r="R226" s="315"/>
    </row>
    <row r="227" spans="1:18" ht="12.75" hidden="1" customHeight="1">
      <c r="A227" s="300">
        <v>46142</v>
      </c>
      <c r="B227" s="316">
        <f t="shared" si="42"/>
        <v>0</v>
      </c>
      <c r="C227" s="309">
        <v>80846.803499831381</v>
      </c>
      <c r="D227" s="310">
        <v>-605266.29318640009</v>
      </c>
      <c r="E227" s="311"/>
      <c r="F227" s="312">
        <f t="shared" si="40"/>
        <v>0</v>
      </c>
      <c r="G227" s="313">
        <f t="shared" si="43"/>
        <v>0</v>
      </c>
      <c r="H227" s="311">
        <f t="shared" si="49"/>
        <v>80846.803499831381</v>
      </c>
      <c r="I227" s="312">
        <f t="shared" si="41"/>
        <v>-80846.803499831381</v>
      </c>
      <c r="J227" s="313">
        <f t="shared" si="44"/>
        <v>0</v>
      </c>
      <c r="K227" s="311"/>
      <c r="L227" s="312">
        <f t="shared" si="45"/>
        <v>-21973.17661786723</v>
      </c>
      <c r="M227" s="313">
        <f t="shared" si="46"/>
        <v>2388828.2728141961</v>
      </c>
      <c r="N227" s="311">
        <v>0</v>
      </c>
      <c r="O227" s="312">
        <f t="shared" si="47"/>
        <v>-502446.31306870148</v>
      </c>
      <c r="P227" s="313">
        <f t="shared" si="48"/>
        <v>25268501.261434283</v>
      </c>
      <c r="Q227" s="317">
        <f t="shared" si="50"/>
        <v>28214203.833222643</v>
      </c>
      <c r="R227" s="315"/>
    </row>
    <row r="228" spans="1:18" ht="12.75" hidden="1" customHeight="1">
      <c r="A228" s="300">
        <v>46173</v>
      </c>
      <c r="B228" s="316">
        <f t="shared" si="42"/>
        <v>0</v>
      </c>
      <c r="C228" s="309">
        <v>81708.460099620293</v>
      </c>
      <c r="D228" s="310">
        <v>-605266.29318640009</v>
      </c>
      <c r="E228" s="311"/>
      <c r="F228" s="312">
        <f t="shared" si="40"/>
        <v>0</v>
      </c>
      <c r="G228" s="313">
        <f t="shared" si="43"/>
        <v>0</v>
      </c>
      <c r="H228" s="311">
        <f t="shared" si="49"/>
        <v>81708.460099620293</v>
      </c>
      <c r="I228" s="312">
        <f t="shared" si="41"/>
        <v>-81708.460099620293</v>
      </c>
      <c r="J228" s="313">
        <f t="shared" si="44"/>
        <v>0</v>
      </c>
      <c r="K228" s="311"/>
      <c r="L228" s="312">
        <f t="shared" si="45"/>
        <v>-21937.073206336074</v>
      </c>
      <c r="M228" s="313">
        <f t="shared" si="46"/>
        <v>2366891.1996078598</v>
      </c>
      <c r="N228" s="311">
        <v>0</v>
      </c>
      <c r="O228" s="312">
        <f t="shared" si="47"/>
        <v>-501620.75988044369</v>
      </c>
      <c r="P228" s="313">
        <f t="shared" si="48"/>
        <v>24766880.501553841</v>
      </c>
      <c r="Q228" s="317">
        <f t="shared" si="50"/>
        <v>27732554.61812124</v>
      </c>
      <c r="R228" s="315"/>
    </row>
    <row r="229" spans="1:18" ht="12.75" hidden="1" customHeight="1">
      <c r="A229" s="300">
        <v>46203</v>
      </c>
      <c r="B229" s="316">
        <f t="shared" si="42"/>
        <v>0</v>
      </c>
      <c r="C229" s="309">
        <v>77298.603144594992</v>
      </c>
      <c r="D229" s="310">
        <v>-605266.29318640009</v>
      </c>
      <c r="E229" s="311"/>
      <c r="F229" s="312">
        <f t="shared" si="40"/>
        <v>0</v>
      </c>
      <c r="G229" s="313">
        <f t="shared" si="43"/>
        <v>0</v>
      </c>
      <c r="H229" s="311">
        <f t="shared" si="49"/>
        <v>77298.603144594992</v>
      </c>
      <c r="I229" s="312">
        <f t="shared" si="41"/>
        <v>-77298.603144594992</v>
      </c>
      <c r="J229" s="313">
        <f t="shared" si="44"/>
        <v>0</v>
      </c>
      <c r="K229" s="311"/>
      <c r="L229" s="312">
        <f t="shared" si="45"/>
        <v>-22121.846212751636</v>
      </c>
      <c r="M229" s="313">
        <f t="shared" si="46"/>
        <v>2344769.3533951081</v>
      </c>
      <c r="N229" s="311">
        <v>0</v>
      </c>
      <c r="O229" s="312">
        <f t="shared" si="47"/>
        <v>-505845.84382905351</v>
      </c>
      <c r="P229" s="313">
        <f t="shared" si="48"/>
        <v>24261034.657724787</v>
      </c>
      <c r="Q229" s="317">
        <f t="shared" si="50"/>
        <v>27246655.451963797</v>
      </c>
      <c r="R229" s="315"/>
    </row>
    <row r="230" spans="1:18" ht="12.75" hidden="1" customHeight="1">
      <c r="A230" s="300">
        <v>46234</v>
      </c>
      <c r="B230" s="316">
        <f t="shared" si="42"/>
        <v>0</v>
      </c>
      <c r="C230" s="309">
        <v>78768.45828791245</v>
      </c>
      <c r="D230" s="310">
        <v>-605266.29318640009</v>
      </c>
      <c r="E230" s="311"/>
      <c r="F230" s="312">
        <f t="shared" si="40"/>
        <v>0</v>
      </c>
      <c r="G230" s="313">
        <f t="shared" si="43"/>
        <v>0</v>
      </c>
      <c r="H230" s="311">
        <f t="shared" si="49"/>
        <v>78768.45828791245</v>
      </c>
      <c r="I230" s="312">
        <f t="shared" si="41"/>
        <v>-78768.45828791245</v>
      </c>
      <c r="J230" s="313">
        <f t="shared" si="44"/>
        <v>0</v>
      </c>
      <c r="K230" s="311"/>
      <c r="L230" s="312">
        <f t="shared" si="45"/>
        <v>-22060.259282246632</v>
      </c>
      <c r="M230" s="313">
        <f t="shared" si="46"/>
        <v>2322709.0941128614</v>
      </c>
      <c r="N230" s="311">
        <v>0</v>
      </c>
      <c r="O230" s="312">
        <f t="shared" si="47"/>
        <v>-504437.57561624103</v>
      </c>
      <c r="P230" s="313">
        <f t="shared" si="48"/>
        <v>23756597.082108546</v>
      </c>
      <c r="Q230" s="317">
        <f t="shared" si="50"/>
        <v>26756491.340165749</v>
      </c>
      <c r="R230" s="315"/>
    </row>
    <row r="231" spans="1:18" ht="12.75" hidden="1" customHeight="1">
      <c r="A231" s="300">
        <v>46265</v>
      </c>
      <c r="B231" s="316">
        <f t="shared" si="42"/>
        <v>0</v>
      </c>
      <c r="C231" s="309">
        <v>76935.22143770699</v>
      </c>
      <c r="D231" s="310">
        <v>-605266.29318640009</v>
      </c>
      <c r="E231" s="311"/>
      <c r="F231" s="312">
        <f t="shared" si="40"/>
        <v>0</v>
      </c>
      <c r="G231" s="313">
        <f t="shared" si="43"/>
        <v>0</v>
      </c>
      <c r="H231" s="311">
        <f t="shared" si="49"/>
        <v>76935.22143770699</v>
      </c>
      <c r="I231" s="312">
        <f t="shared" si="41"/>
        <v>-76935.22143770699</v>
      </c>
      <c r="J231" s="313">
        <f t="shared" si="44"/>
        <v>0</v>
      </c>
      <c r="K231" s="311"/>
      <c r="L231" s="312">
        <f t="shared" si="45"/>
        <v>-22137.071906270241</v>
      </c>
      <c r="M231" s="313">
        <f t="shared" si="46"/>
        <v>2300572.022206591</v>
      </c>
      <c r="N231" s="311">
        <v>0</v>
      </c>
      <c r="O231" s="312">
        <f t="shared" si="47"/>
        <v>-506193.99984242284</v>
      </c>
      <c r="P231" s="313">
        <f t="shared" si="48"/>
        <v>23250403.082266122</v>
      </c>
      <c r="Q231" s="317">
        <f t="shared" si="50"/>
        <v>26262023.656653721</v>
      </c>
      <c r="R231" s="315"/>
    </row>
    <row r="232" spans="1:18" ht="12.75" hidden="1" customHeight="1">
      <c r="A232" s="300">
        <v>46295</v>
      </c>
      <c r="B232" s="316">
        <f t="shared" si="42"/>
        <v>0</v>
      </c>
      <c r="C232" s="309">
        <v>72679.339923388572</v>
      </c>
      <c r="D232" s="310">
        <v>-605266.29318640009</v>
      </c>
      <c r="E232" s="311"/>
      <c r="F232" s="312">
        <f t="shared" si="40"/>
        <v>0</v>
      </c>
      <c r="G232" s="313">
        <f t="shared" si="43"/>
        <v>0</v>
      </c>
      <c r="H232" s="311">
        <f t="shared" si="49"/>
        <v>72679.339923388572</v>
      </c>
      <c r="I232" s="312">
        <f t="shared" si="41"/>
        <v>-72679.339923388572</v>
      </c>
      <c r="J232" s="313">
        <f t="shared" si="44"/>
        <v>0</v>
      </c>
      <c r="K232" s="311"/>
      <c r="L232" s="312">
        <f t="shared" si="45"/>
        <v>-22315.393341720184</v>
      </c>
      <c r="M232" s="313">
        <f t="shared" si="46"/>
        <v>2278256.6288648709</v>
      </c>
      <c r="N232" s="311">
        <v>0</v>
      </c>
      <c r="O232" s="312">
        <f t="shared" si="47"/>
        <v>-510271.55992129131</v>
      </c>
      <c r="P232" s="313">
        <f t="shared" si="48"/>
        <v>22740131.522344831</v>
      </c>
      <c r="Q232" s="317">
        <f t="shared" si="50"/>
        <v>25763268.134913564</v>
      </c>
      <c r="R232" s="315"/>
    </row>
    <row r="233" spans="1:18" ht="12.75" hidden="1" customHeight="1">
      <c r="A233" s="300">
        <v>46326</v>
      </c>
      <c r="B233" s="316">
        <f t="shared" si="42"/>
        <v>0</v>
      </c>
      <c r="C233" s="309">
        <v>73960.476604895201</v>
      </c>
      <c r="D233" s="310">
        <v>-605266.29318640009</v>
      </c>
      <c r="E233" s="311"/>
      <c r="F233" s="312">
        <f t="shared" si="40"/>
        <v>0</v>
      </c>
      <c r="G233" s="313">
        <f t="shared" si="43"/>
        <v>0</v>
      </c>
      <c r="H233" s="311">
        <f t="shared" si="49"/>
        <v>73960.476604895201</v>
      </c>
      <c r="I233" s="312">
        <f t="shared" si="41"/>
        <v>-73960.476604895201</v>
      </c>
      <c r="J233" s="313">
        <f t="shared" si="44"/>
        <v>0</v>
      </c>
      <c r="K233" s="311"/>
      <c r="L233" s="312">
        <f t="shared" si="45"/>
        <v>-22261.713714765054</v>
      </c>
      <c r="M233" s="313">
        <f t="shared" si="46"/>
        <v>2255994.915150106</v>
      </c>
      <c r="N233" s="311">
        <v>0</v>
      </c>
      <c r="O233" s="312">
        <f t="shared" si="47"/>
        <v>-509044.10286673979</v>
      </c>
      <c r="P233" s="313">
        <f t="shared" si="48"/>
        <v>22231087.419478092</v>
      </c>
      <c r="Q233" s="317">
        <f t="shared" si="50"/>
        <v>25261620.140996393</v>
      </c>
      <c r="R233" s="315"/>
    </row>
    <row r="234" spans="1:18" ht="12.75" hidden="1" customHeight="1">
      <c r="A234" s="300">
        <v>46356</v>
      </c>
      <c r="B234" s="316">
        <f t="shared" si="42"/>
        <v>0</v>
      </c>
      <c r="C234" s="309">
        <v>69800.55460131263</v>
      </c>
      <c r="D234" s="310">
        <v>-605266.29318640009</v>
      </c>
      <c r="E234" s="311"/>
      <c r="F234" s="312">
        <f t="shared" si="40"/>
        <v>0</v>
      </c>
      <c r="G234" s="313">
        <f t="shared" si="43"/>
        <v>0</v>
      </c>
      <c r="H234" s="311">
        <f t="shared" si="49"/>
        <v>69800.55460131263</v>
      </c>
      <c r="I234" s="312">
        <f t="shared" si="41"/>
        <v>-69800.55460131263</v>
      </c>
      <c r="J234" s="313">
        <f t="shared" si="44"/>
        <v>0</v>
      </c>
      <c r="K234" s="311"/>
      <c r="L234" s="312">
        <f t="shared" si="45"/>
        <v>-22436.014446715166</v>
      </c>
      <c r="M234" s="313">
        <f t="shared" si="46"/>
        <v>2233558.9007033906</v>
      </c>
      <c r="N234" s="311">
        <v>0</v>
      </c>
      <c r="O234" s="312">
        <f t="shared" si="47"/>
        <v>-513029.72413837229</v>
      </c>
      <c r="P234" s="313">
        <f t="shared" si="48"/>
        <v>21718057.695339721</v>
      </c>
      <c r="Q234" s="317">
        <f t="shared" si="50"/>
        <v>24758479.517256837</v>
      </c>
      <c r="R234" s="315"/>
    </row>
    <row r="235" spans="1:18" ht="12.75" hidden="1" customHeight="1">
      <c r="A235" s="300">
        <v>46387</v>
      </c>
      <c r="B235" s="316">
        <f t="shared" si="42"/>
        <v>0</v>
      </c>
      <c r="C235" s="309">
        <v>70294.002904484238</v>
      </c>
      <c r="D235" s="310">
        <v>-605266.29318640009</v>
      </c>
      <c r="E235" s="311"/>
      <c r="F235" s="312">
        <f t="shared" si="40"/>
        <v>0</v>
      </c>
      <c r="G235" s="313">
        <f t="shared" si="43"/>
        <v>0</v>
      </c>
      <c r="H235" s="311">
        <f t="shared" si="49"/>
        <v>70294.002904484238</v>
      </c>
      <c r="I235" s="312">
        <f t="shared" si="41"/>
        <v>-70294.002904484238</v>
      </c>
      <c r="J235" s="313">
        <f t="shared" si="44"/>
        <v>0</v>
      </c>
      <c r="K235" s="311"/>
      <c r="L235" s="312">
        <f t="shared" si="45"/>
        <v>-22415.338962812271</v>
      </c>
      <c r="M235" s="313">
        <f t="shared" si="46"/>
        <v>2211143.5617405782</v>
      </c>
      <c r="N235" s="311">
        <v>0</v>
      </c>
      <c r="O235" s="312">
        <f t="shared" si="47"/>
        <v>-512556.95131910348</v>
      </c>
      <c r="P235" s="313">
        <f t="shared" si="48"/>
        <v>21205500.744020618</v>
      </c>
      <c r="Q235" s="317">
        <f t="shared" si="50"/>
        <v>24253846.263694882</v>
      </c>
      <c r="R235" s="315"/>
    </row>
    <row r="236" spans="1:18" ht="12.75" hidden="1" customHeight="1">
      <c r="A236" s="300">
        <v>46418</v>
      </c>
      <c r="B236" s="316">
        <f t="shared" si="42"/>
        <v>0</v>
      </c>
      <c r="C236" s="309">
        <v>69109.098170111407</v>
      </c>
      <c r="D236" s="310">
        <v>-605266.29318640009</v>
      </c>
      <c r="E236" s="311"/>
      <c r="F236" s="312">
        <f t="shared" si="40"/>
        <v>0</v>
      </c>
      <c r="G236" s="313">
        <f t="shared" si="43"/>
        <v>0</v>
      </c>
      <c r="H236" s="311">
        <f t="shared" si="49"/>
        <v>69109.098170111407</v>
      </c>
      <c r="I236" s="312">
        <f t="shared" si="41"/>
        <v>-69109.098170111407</v>
      </c>
      <c r="J236" s="313">
        <f t="shared" si="44"/>
        <v>0</v>
      </c>
      <c r="K236" s="311"/>
      <c r="L236" s="312">
        <f t="shared" si="45"/>
        <v>-22464.986471182496</v>
      </c>
      <c r="M236" s="313">
        <f t="shared" si="46"/>
        <v>2188678.5752693955</v>
      </c>
      <c r="N236" s="311">
        <v>0</v>
      </c>
      <c r="O236" s="312">
        <f t="shared" si="47"/>
        <v>-513692.20854510617</v>
      </c>
      <c r="P236" s="313">
        <f t="shared" si="48"/>
        <v>20691808.535475511</v>
      </c>
      <c r="Q236" s="317">
        <f t="shared" si="50"/>
        <v>23747689.092573572</v>
      </c>
      <c r="R236" s="315"/>
    </row>
    <row r="237" spans="1:18" ht="12.75" hidden="1" customHeight="1">
      <c r="A237" s="300">
        <v>46446</v>
      </c>
      <c r="B237" s="316">
        <f t="shared" si="42"/>
        <v>0</v>
      </c>
      <c r="C237" s="309">
        <v>60765.294095398895</v>
      </c>
      <c r="D237" s="310">
        <v>-605266.29318640009</v>
      </c>
      <c r="E237" s="311"/>
      <c r="F237" s="312">
        <f t="shared" si="40"/>
        <v>0</v>
      </c>
      <c r="G237" s="313">
        <f t="shared" si="43"/>
        <v>0</v>
      </c>
      <c r="H237" s="311">
        <f t="shared" si="49"/>
        <v>60765.294095398895</v>
      </c>
      <c r="I237" s="312">
        <f t="shared" si="41"/>
        <v>-60765.294095398895</v>
      </c>
      <c r="J237" s="313">
        <f t="shared" si="44"/>
        <v>0</v>
      </c>
      <c r="K237" s="311"/>
      <c r="L237" s="312">
        <f t="shared" si="45"/>
        <v>-22814.591861912952</v>
      </c>
      <c r="M237" s="313">
        <f t="shared" si="46"/>
        <v>2165863.9834074825</v>
      </c>
      <c r="N237" s="311">
        <v>0</v>
      </c>
      <c r="O237" s="312">
        <f t="shared" si="47"/>
        <v>-521686.40722908825</v>
      </c>
      <c r="P237" s="313">
        <f t="shared" si="48"/>
        <v>20170122.128246423</v>
      </c>
      <c r="Q237" s="317">
        <f t="shared" si="50"/>
        <v>23240075.253366072</v>
      </c>
      <c r="R237" s="315"/>
    </row>
    <row r="238" spans="1:18" ht="12.75" hidden="1" customHeight="1">
      <c r="A238" s="300">
        <v>46477</v>
      </c>
      <c r="B238" s="316">
        <f t="shared" si="42"/>
        <v>0</v>
      </c>
      <c r="C238" s="309">
        <v>65442.624469700451</v>
      </c>
      <c r="D238" s="310">
        <v>-605266.29318640009</v>
      </c>
      <c r="E238" s="311"/>
      <c r="F238" s="312">
        <f t="shared" si="40"/>
        <v>0</v>
      </c>
      <c r="G238" s="313">
        <f t="shared" si="43"/>
        <v>0</v>
      </c>
      <c r="H238" s="311">
        <f t="shared" si="49"/>
        <v>65442.624469700451</v>
      </c>
      <c r="I238" s="312">
        <f t="shared" si="41"/>
        <v>-65442.624469700451</v>
      </c>
      <c r="J238" s="313">
        <f t="shared" si="44"/>
        <v>0</v>
      </c>
      <c r="K238" s="311"/>
      <c r="L238" s="312">
        <f t="shared" si="45"/>
        <v>-22618.611719229713</v>
      </c>
      <c r="M238" s="313">
        <f t="shared" si="46"/>
        <v>2143245.3716882528</v>
      </c>
      <c r="N238" s="311">
        <v>0</v>
      </c>
      <c r="O238" s="312">
        <f t="shared" si="47"/>
        <v>-517205.05699746986</v>
      </c>
      <c r="P238" s="313">
        <f t="shared" si="48"/>
        <v>19652917.071248952</v>
      </c>
      <c r="Q238" s="317">
        <f t="shared" si="50"/>
        <v>22731004.746072393</v>
      </c>
      <c r="R238" s="315"/>
    </row>
    <row r="239" spans="1:18" ht="12.75" hidden="1" customHeight="1">
      <c r="A239" s="300">
        <v>46507</v>
      </c>
      <c r="B239" s="316">
        <f t="shared" si="42"/>
        <v>0</v>
      </c>
      <c r="C239" s="309">
        <v>62129.966935374228</v>
      </c>
      <c r="D239" s="310">
        <v>-605266.29318640009</v>
      </c>
      <c r="E239" s="311"/>
      <c r="F239" s="312">
        <f t="shared" si="40"/>
        <v>0</v>
      </c>
      <c r="G239" s="313">
        <f t="shared" si="43"/>
        <v>0</v>
      </c>
      <c r="H239" s="311">
        <f t="shared" si="49"/>
        <v>62129.966935374228</v>
      </c>
      <c r="I239" s="312">
        <f t="shared" si="41"/>
        <v>-62129.966935374228</v>
      </c>
      <c r="J239" s="313">
        <f t="shared" si="44"/>
        <v>0</v>
      </c>
      <c r="K239" s="311"/>
      <c r="L239" s="312">
        <f t="shared" si="45"/>
        <v>-22757.412069917984</v>
      </c>
      <c r="M239" s="313">
        <f t="shared" si="46"/>
        <v>2120487.9596183347</v>
      </c>
      <c r="N239" s="311">
        <v>0</v>
      </c>
      <c r="O239" s="312">
        <f t="shared" si="47"/>
        <v>-520378.91418110789</v>
      </c>
      <c r="P239" s="313">
        <f t="shared" si="48"/>
        <v>19132538.157067843</v>
      </c>
      <c r="Q239" s="317">
        <f t="shared" si="50"/>
        <v>22220421.679088209</v>
      </c>
      <c r="R239" s="315"/>
    </row>
    <row r="240" spans="1:18" ht="12.75" hidden="1" customHeight="1">
      <c r="A240" s="300">
        <v>46538</v>
      </c>
      <c r="B240" s="316">
        <f t="shared" si="42"/>
        <v>0</v>
      </c>
      <c r="C240" s="309">
        <v>62367.72898301456</v>
      </c>
      <c r="D240" s="310">
        <v>-605266.29318640009</v>
      </c>
      <c r="E240" s="311"/>
      <c r="F240" s="312">
        <f t="shared" si="40"/>
        <v>0</v>
      </c>
      <c r="G240" s="313">
        <f t="shared" si="43"/>
        <v>0</v>
      </c>
      <c r="H240" s="311">
        <f t="shared" si="49"/>
        <v>62367.72898301456</v>
      </c>
      <c r="I240" s="312">
        <f t="shared" si="41"/>
        <v>-62367.72898301456</v>
      </c>
      <c r="J240" s="313">
        <f t="shared" si="44"/>
        <v>0</v>
      </c>
      <c r="K240" s="311"/>
      <c r="L240" s="312">
        <f t="shared" si="45"/>
        <v>-22747.449840121852</v>
      </c>
      <c r="M240" s="313">
        <f t="shared" si="46"/>
        <v>2097740.5097782128</v>
      </c>
      <c r="N240" s="311">
        <v>0</v>
      </c>
      <c r="O240" s="312">
        <f t="shared" si="47"/>
        <v>-520151.11436326359</v>
      </c>
      <c r="P240" s="313">
        <f t="shared" si="48"/>
        <v>18612387.042704578</v>
      </c>
      <c r="Q240" s="317">
        <f t="shared" si="50"/>
        <v>21708319.322287552</v>
      </c>
      <c r="R240" s="315"/>
    </row>
    <row r="241" spans="1:18" ht="12.75" hidden="1" customHeight="1">
      <c r="A241" s="300">
        <v>46568</v>
      </c>
      <c r="B241" s="316">
        <f t="shared" si="42"/>
        <v>0</v>
      </c>
      <c r="C241" s="309">
        <v>58581.766580137824</v>
      </c>
      <c r="D241" s="310">
        <v>-605266.29318640009</v>
      </c>
      <c r="E241" s="311"/>
      <c r="F241" s="312">
        <f t="shared" si="40"/>
        <v>0</v>
      </c>
      <c r="G241" s="313">
        <f t="shared" si="43"/>
        <v>0</v>
      </c>
      <c r="H241" s="311">
        <f t="shared" si="49"/>
        <v>58581.766580137824</v>
      </c>
      <c r="I241" s="312">
        <f t="shared" si="41"/>
        <v>-58581.766580137824</v>
      </c>
      <c r="J241" s="313">
        <f t="shared" si="44"/>
        <v>0</v>
      </c>
      <c r="K241" s="311"/>
      <c r="L241" s="312">
        <f t="shared" si="45"/>
        <v>-22906.08166480239</v>
      </c>
      <c r="M241" s="313">
        <f t="shared" si="46"/>
        <v>2074834.4281134102</v>
      </c>
      <c r="N241" s="311">
        <v>0</v>
      </c>
      <c r="O241" s="312">
        <f t="shared" si="47"/>
        <v>-523778.44494145992</v>
      </c>
      <c r="P241" s="313">
        <f t="shared" si="48"/>
        <v>18088608.597763117</v>
      </c>
      <c r="Q241" s="317">
        <f t="shared" si="50"/>
        <v>21194697.675670434</v>
      </c>
      <c r="R241" s="315"/>
    </row>
    <row r="242" spans="1:18" ht="12.75" hidden="1" customHeight="1">
      <c r="A242" s="300">
        <v>46599</v>
      </c>
      <c r="B242" s="316">
        <f t="shared" si="42"/>
        <v>0</v>
      </c>
      <c r="C242" s="309">
        <v>59255.768264651917</v>
      </c>
      <c r="D242" s="310">
        <v>-605266.29318640009</v>
      </c>
      <c r="E242" s="311"/>
      <c r="F242" s="312">
        <f t="shared" si="40"/>
        <v>0</v>
      </c>
      <c r="G242" s="313">
        <f t="shared" si="43"/>
        <v>0</v>
      </c>
      <c r="H242" s="311">
        <f t="shared" si="49"/>
        <v>59255.768264651917</v>
      </c>
      <c r="I242" s="312">
        <f t="shared" si="41"/>
        <v>-59255.768264651917</v>
      </c>
      <c r="J242" s="313">
        <f t="shared" si="44"/>
        <v>0</v>
      </c>
      <c r="K242" s="311"/>
      <c r="L242" s="312">
        <f t="shared" si="45"/>
        <v>-22877.840994221249</v>
      </c>
      <c r="M242" s="313">
        <f t="shared" si="46"/>
        <v>2051956.5871191891</v>
      </c>
      <c r="N242" s="311">
        <v>0</v>
      </c>
      <c r="O242" s="312">
        <f t="shared" si="47"/>
        <v>-523132.68392752693</v>
      </c>
      <c r="P242" s="313">
        <f t="shared" si="48"/>
        <v>17565475.913835589</v>
      </c>
      <c r="Q242" s="317">
        <f t="shared" si="50"/>
        <v>20679549.87449399</v>
      </c>
      <c r="R242" s="315"/>
    </row>
    <row r="243" spans="1:18" ht="12.75" hidden="1" customHeight="1">
      <c r="A243" s="300">
        <v>46630</v>
      </c>
      <c r="B243" s="361">
        <f t="shared" si="42"/>
        <v>0</v>
      </c>
      <c r="C243" s="309">
        <v>57422.531414446436</v>
      </c>
      <c r="D243" s="310">
        <v>-605266.29318640009</v>
      </c>
      <c r="E243" s="311"/>
      <c r="F243" s="312">
        <f t="shared" si="40"/>
        <v>0</v>
      </c>
      <c r="G243" s="313">
        <f t="shared" si="43"/>
        <v>0</v>
      </c>
      <c r="H243" s="311">
        <f t="shared" si="49"/>
        <v>57422.531414446436</v>
      </c>
      <c r="I243" s="312">
        <f t="shared" si="41"/>
        <v>-57422.531414446436</v>
      </c>
      <c r="J243" s="313">
        <f t="shared" si="44"/>
        <v>0</v>
      </c>
      <c r="K243" s="311"/>
      <c r="L243" s="312">
        <f t="shared" si="45"/>
        <v>-22954.653618244858</v>
      </c>
      <c r="M243" s="313">
        <f t="shared" si="46"/>
        <v>2029001.9335009442</v>
      </c>
      <c r="N243" s="311">
        <v>0</v>
      </c>
      <c r="O243" s="312">
        <f t="shared" si="47"/>
        <v>-524889.10815370874</v>
      </c>
      <c r="P243" s="313">
        <f t="shared" si="48"/>
        <v>17040586.805681881</v>
      </c>
      <c r="Q243" s="317">
        <f t="shared" si="50"/>
        <v>20162844.14762494</v>
      </c>
      <c r="R243" s="315"/>
    </row>
    <row r="244" spans="1:18" ht="12.75" hidden="1" customHeight="1">
      <c r="A244" s="300">
        <v>46660</v>
      </c>
      <c r="B244" s="361">
        <f t="shared" si="42"/>
        <v>0</v>
      </c>
      <c r="C244" s="309">
        <v>53796.091513781583</v>
      </c>
      <c r="D244" s="310">
        <v>-605266.29318640009</v>
      </c>
      <c r="E244" s="311"/>
      <c r="F244" s="312">
        <f t="shared" si="40"/>
        <v>0</v>
      </c>
      <c r="G244" s="313">
        <f t="shared" si="43"/>
        <v>0</v>
      </c>
      <c r="H244" s="311">
        <f t="shared" si="49"/>
        <v>53796.091513781583</v>
      </c>
      <c r="I244" s="312">
        <f t="shared" si="41"/>
        <v>-53796.091513781583</v>
      </c>
      <c r="J244" s="313">
        <f t="shared" si="44"/>
        <v>0</v>
      </c>
      <c r="K244" s="311"/>
      <c r="L244" s="312">
        <f t="shared" si="45"/>
        <v>-23106.601450082715</v>
      </c>
      <c r="M244" s="313">
        <f t="shared" si="46"/>
        <v>2005895.3320508616</v>
      </c>
      <c r="N244" s="311">
        <v>0</v>
      </c>
      <c r="O244" s="312">
        <f t="shared" si="47"/>
        <v>-528363.60022253578</v>
      </c>
      <c r="P244" s="313">
        <f t="shared" si="48"/>
        <v>16512223.205459345</v>
      </c>
      <c r="Q244" s="317">
        <f t="shared" si="50"/>
        <v>19644605.622897036</v>
      </c>
      <c r="R244" s="315"/>
    </row>
    <row r="245" spans="1:18" ht="12.75" hidden="1" customHeight="1">
      <c r="A245" s="300">
        <v>46691</v>
      </c>
      <c r="B245" s="361">
        <f t="shared" si="42"/>
        <v>0</v>
      </c>
      <c r="C245" s="309">
        <v>54159.098287539666</v>
      </c>
      <c r="D245" s="310">
        <v>-642671.75010531966</v>
      </c>
      <c r="E245" s="311"/>
      <c r="F245" s="312">
        <f t="shared" si="40"/>
        <v>0</v>
      </c>
      <c r="G245" s="313">
        <f t="shared" si="43"/>
        <v>0</v>
      </c>
      <c r="H245" s="311">
        <f t="shared" si="49"/>
        <v>54159.098287539666</v>
      </c>
      <c r="I245" s="312">
        <f t="shared" si="41"/>
        <v>-54159.098287539666</v>
      </c>
      <c r="J245" s="313">
        <f t="shared" si="44"/>
        <v>0</v>
      </c>
      <c r="K245" s="311"/>
      <c r="L245" s="312">
        <f t="shared" si="45"/>
        <v>-24658.68011116498</v>
      </c>
      <c r="M245" s="313">
        <f t="shared" si="46"/>
        <v>1981236.6519396966</v>
      </c>
      <c r="N245" s="311">
        <v>0</v>
      </c>
      <c r="O245" s="312">
        <f t="shared" si="47"/>
        <v>-563853.97170661495</v>
      </c>
      <c r="P245" s="313">
        <f t="shared" si="48"/>
        <v>15948369.233752729</v>
      </c>
      <c r="Q245" s="317">
        <f t="shared" si="50"/>
        <v>19123329.518621583</v>
      </c>
      <c r="R245" s="315"/>
    </row>
    <row r="246" spans="1:18" ht="12.75" hidden="1" customHeight="1">
      <c r="A246" s="300">
        <v>46721</v>
      </c>
      <c r="B246" s="361">
        <f t="shared" si="42"/>
        <v>0</v>
      </c>
      <c r="C246" s="309">
        <v>50528.291032249828</v>
      </c>
      <c r="D246" s="310">
        <v>-642671.75010531966</v>
      </c>
      <c r="E246" s="311"/>
      <c r="F246" s="312">
        <f t="shared" si="40"/>
        <v>0</v>
      </c>
      <c r="G246" s="313">
        <f t="shared" si="43"/>
        <v>0</v>
      </c>
      <c r="H246" s="311">
        <f t="shared" si="49"/>
        <v>50528.291032249828</v>
      </c>
      <c r="I246" s="312">
        <f t="shared" si="41"/>
        <v>-50528.291032249828</v>
      </c>
      <c r="J246" s="313">
        <f t="shared" si="44"/>
        <v>0</v>
      </c>
      <c r="K246" s="311"/>
      <c r="L246" s="312">
        <f t="shared" si="45"/>
        <v>-24810.810935161626</v>
      </c>
      <c r="M246" s="313">
        <f t="shared" si="46"/>
        <v>1956425.8410045351</v>
      </c>
      <c r="N246" s="311">
        <v>0</v>
      </c>
      <c r="O246" s="312">
        <f t="shared" si="47"/>
        <v>-567332.6481379082</v>
      </c>
      <c r="P246" s="313">
        <f t="shared" si="48"/>
        <v>15381036.585614821</v>
      </c>
      <c r="Q246" s="317">
        <f t="shared" si="50"/>
        <v>18597507.047977824</v>
      </c>
      <c r="R246" s="315"/>
    </row>
    <row r="247" spans="1:18" ht="12.75" hidden="1" customHeight="1">
      <c r="A247" s="300">
        <v>46752</v>
      </c>
      <c r="B247" s="361">
        <f t="shared" si="42"/>
        <v>0</v>
      </c>
      <c r="C247" s="309">
        <v>50266.036512443323</v>
      </c>
      <c r="D247" s="310">
        <v>-642671.75010531966</v>
      </c>
      <c r="E247" s="311"/>
      <c r="F247" s="312">
        <f t="shared" si="40"/>
        <v>0</v>
      </c>
      <c r="G247" s="313">
        <f t="shared" si="43"/>
        <v>0</v>
      </c>
      <c r="H247" s="311">
        <f t="shared" si="49"/>
        <v>50266.036512443323</v>
      </c>
      <c r="I247" s="312">
        <f t="shared" si="41"/>
        <v>-50266.036512443323</v>
      </c>
      <c r="J247" s="313">
        <f t="shared" si="44"/>
        <v>0</v>
      </c>
      <c r="K247" s="311"/>
      <c r="L247" s="312">
        <f t="shared" si="45"/>
        <v>-24821.799399541516</v>
      </c>
      <c r="M247" s="313">
        <f t="shared" si="46"/>
        <v>1931604.0416049936</v>
      </c>
      <c r="N247" s="311">
        <v>0</v>
      </c>
      <c r="O247" s="312">
        <f t="shared" si="47"/>
        <v>-567583.91419333476</v>
      </c>
      <c r="P247" s="313">
        <f t="shared" si="48"/>
        <v>14813452.671421487</v>
      </c>
      <c r="Q247" s="317">
        <f t="shared" si="50"/>
        <v>18067129.165380988</v>
      </c>
      <c r="R247" s="315"/>
    </row>
    <row r="248" spans="1:18" ht="12.75" hidden="1" customHeight="1">
      <c r="A248" s="362">
        <v>46783</v>
      </c>
      <c r="B248" s="361">
        <f t="shared" si="42"/>
        <v>0</v>
      </c>
      <c r="C248" s="309">
        <v>48788.830174269569</v>
      </c>
      <c r="D248" s="310">
        <v>-642671.75010531966</v>
      </c>
      <c r="E248" s="311"/>
      <c r="F248" s="312">
        <f t="shared" si="40"/>
        <v>0</v>
      </c>
      <c r="G248" s="313">
        <f t="shared" si="43"/>
        <v>0</v>
      </c>
      <c r="H248" s="311">
        <f t="shared" si="49"/>
        <v>48788.830174269569</v>
      </c>
      <c r="I248" s="312">
        <f t="shared" si="41"/>
        <v>-48788.830174269569</v>
      </c>
      <c r="J248" s="313">
        <f t="shared" si="44"/>
        <v>0</v>
      </c>
      <c r="K248" s="311"/>
      <c r="L248" s="312">
        <f t="shared" si="45"/>
        <v>-24883.694345110998</v>
      </c>
      <c r="M248" s="313">
        <f t="shared" si="46"/>
        <v>1906720.3472598826</v>
      </c>
      <c r="N248" s="311">
        <v>0</v>
      </c>
      <c r="O248" s="312">
        <f t="shared" si="47"/>
        <v>-568999.22558593901</v>
      </c>
      <c r="P248" s="313">
        <f t="shared" si="48"/>
        <v>14244453.445835548</v>
      </c>
      <c r="Q248" s="317">
        <f t="shared" si="50"/>
        <v>17532154.033621028</v>
      </c>
      <c r="R248" s="315"/>
    </row>
    <row r="249" spans="1:18" ht="12.75" hidden="1" customHeight="1">
      <c r="A249" s="362">
        <v>46811</v>
      </c>
      <c r="B249" s="361">
        <f t="shared" si="42"/>
        <v>0</v>
      </c>
      <c r="C249" s="309">
        <v>43820.215461771637</v>
      </c>
      <c r="D249" s="310">
        <v>-642671.75010531966</v>
      </c>
      <c r="E249" s="311"/>
      <c r="F249" s="312">
        <f t="shared" si="40"/>
        <v>0</v>
      </c>
      <c r="G249" s="313">
        <f t="shared" si="43"/>
        <v>0</v>
      </c>
      <c r="H249" s="311">
        <f t="shared" si="49"/>
        <v>43820.215461771637</v>
      </c>
      <c r="I249" s="312">
        <f t="shared" si="41"/>
        <v>-43820.215461771637</v>
      </c>
      <c r="J249" s="313">
        <f t="shared" si="44"/>
        <v>0</v>
      </c>
      <c r="K249" s="311"/>
      <c r="L249" s="312">
        <f t="shared" si="45"/>
        <v>-25091.879301564662</v>
      </c>
      <c r="M249" s="313">
        <f t="shared" si="46"/>
        <v>1881628.4679583178</v>
      </c>
      <c r="N249" s="311">
        <v>0</v>
      </c>
      <c r="O249" s="312">
        <f t="shared" si="47"/>
        <v>-573759.65534198342</v>
      </c>
      <c r="P249" s="313">
        <f t="shared" si="48"/>
        <v>13670693.790493565</v>
      </c>
      <c r="Q249" s="317">
        <f t="shared" si="50"/>
        <v>16992704.724146325</v>
      </c>
      <c r="R249" s="315"/>
    </row>
    <row r="250" spans="1:18" ht="12.75" hidden="1" customHeight="1">
      <c r="A250" s="362">
        <v>46843</v>
      </c>
      <c r="B250" s="361">
        <f t="shared" si="42"/>
        <v>0</v>
      </c>
      <c r="C250" s="309">
        <v>44895.768399173226</v>
      </c>
      <c r="D250" s="310">
        <v>-642671.75010531966</v>
      </c>
      <c r="E250" s="311"/>
      <c r="F250" s="312">
        <f t="shared" si="40"/>
        <v>0</v>
      </c>
      <c r="G250" s="313">
        <f t="shared" si="43"/>
        <v>0</v>
      </c>
      <c r="H250" s="311">
        <f t="shared" si="49"/>
        <v>44895.768399173226</v>
      </c>
      <c r="I250" s="312">
        <f t="shared" si="41"/>
        <v>-44895.768399173226</v>
      </c>
      <c r="J250" s="313">
        <f t="shared" si="44"/>
        <v>0</v>
      </c>
      <c r="K250" s="311"/>
      <c r="L250" s="312">
        <f t="shared" si="45"/>
        <v>-25046.813633487534</v>
      </c>
      <c r="M250" s="313">
        <f t="shared" si="46"/>
        <v>1856581.6543248303</v>
      </c>
      <c r="N250" s="311">
        <v>0</v>
      </c>
      <c r="O250" s="312">
        <f t="shared" si="47"/>
        <v>-572729.16807265882</v>
      </c>
      <c r="P250" s="313">
        <f t="shared" si="48"/>
        <v>13097964.622420905</v>
      </c>
      <c r="Q250" s="317">
        <f t="shared" si="50"/>
        <v>16448772.191372121</v>
      </c>
      <c r="R250" s="315"/>
    </row>
    <row r="251" spans="1:18" ht="12.75" hidden="1" customHeight="1">
      <c r="A251" s="362">
        <v>46873</v>
      </c>
      <c r="B251" s="361">
        <f t="shared" si="42"/>
        <v>0</v>
      </c>
      <c r="C251" s="309">
        <v>41966.819539288917</v>
      </c>
      <c r="D251" s="310">
        <v>-642671.75010531966</v>
      </c>
      <c r="E251" s="311"/>
      <c r="F251" s="312">
        <f t="shared" si="40"/>
        <v>0</v>
      </c>
      <c r="G251" s="313">
        <f t="shared" si="43"/>
        <v>0</v>
      </c>
      <c r="H251" s="311">
        <f t="shared" si="49"/>
        <v>41966.819539288917</v>
      </c>
      <c r="I251" s="312">
        <f t="shared" si="41"/>
        <v>-41966.819539288917</v>
      </c>
      <c r="J251" s="313">
        <f t="shared" si="44"/>
        <v>0</v>
      </c>
      <c r="K251" s="311"/>
      <c r="L251" s="312">
        <f t="shared" si="45"/>
        <v>-25169.536590716689</v>
      </c>
      <c r="M251" s="313">
        <f t="shared" si="46"/>
        <v>1831412.1177341135</v>
      </c>
      <c r="N251" s="311">
        <v>0</v>
      </c>
      <c r="O251" s="312">
        <f t="shared" si="47"/>
        <v>-575535.3939753141</v>
      </c>
      <c r="P251" s="313">
        <f t="shared" si="48"/>
        <v>12522429.228445591</v>
      </c>
      <c r="Q251" s="317">
        <f t="shared" si="50"/>
        <v>15900227.96731169</v>
      </c>
      <c r="R251" s="315"/>
    </row>
    <row r="252" spans="1:18" ht="12.75" hidden="1" customHeight="1">
      <c r="A252" s="362">
        <v>46904</v>
      </c>
      <c r="B252" s="361">
        <f t="shared" si="42"/>
        <v>0</v>
      </c>
      <c r="C252" s="309">
        <v>41419.18263638371</v>
      </c>
      <c r="D252" s="310">
        <v>-642671.75010531966</v>
      </c>
      <c r="E252" s="311"/>
      <c r="F252" s="312">
        <f t="shared" ref="F252:F289" si="51">-MIN(ABS(D252),ABS(G251))</f>
        <v>0</v>
      </c>
      <c r="G252" s="313">
        <f t="shared" si="43"/>
        <v>0</v>
      </c>
      <c r="H252" s="311">
        <f t="shared" si="49"/>
        <v>41419.18263638371</v>
      </c>
      <c r="I252" s="312">
        <f t="shared" si="41"/>
        <v>-41419.18263638371</v>
      </c>
      <c r="J252" s="313">
        <f t="shared" si="44"/>
        <v>0</v>
      </c>
      <c r="K252" s="311"/>
      <c r="L252" s="312">
        <f t="shared" si="45"/>
        <v>-25192.482576948416</v>
      </c>
      <c r="M252" s="313">
        <f t="shared" si="46"/>
        <v>1806219.6351571651</v>
      </c>
      <c r="N252" s="311">
        <v>0</v>
      </c>
      <c r="O252" s="312">
        <f t="shared" si="47"/>
        <v>-576060.0848919875</v>
      </c>
      <c r="P252" s="313">
        <f t="shared" si="48"/>
        <v>11946369.143553603</v>
      </c>
      <c r="Q252" s="317">
        <f t="shared" si="50"/>
        <v>15347056.016154474</v>
      </c>
      <c r="R252" s="315"/>
    </row>
    <row r="253" spans="1:18" ht="12.75" hidden="1" customHeight="1">
      <c r="A253" s="362">
        <v>46934</v>
      </c>
      <c r="B253" s="361">
        <f t="shared" si="42"/>
        <v>0</v>
      </c>
      <c r="C253" s="309">
        <v>38199.340402098911</v>
      </c>
      <c r="D253" s="310">
        <v>-642671.75010531966</v>
      </c>
      <c r="E253" s="311"/>
      <c r="F253" s="312">
        <f t="shared" si="51"/>
        <v>0</v>
      </c>
      <c r="G253" s="313">
        <f t="shared" si="43"/>
        <v>0</v>
      </c>
      <c r="H253" s="311">
        <f t="shared" si="49"/>
        <v>38199.340402098911</v>
      </c>
      <c r="I253" s="312">
        <f t="shared" si="41"/>
        <v>-38199.340402098911</v>
      </c>
      <c r="J253" s="313">
        <f t="shared" si="44"/>
        <v>0</v>
      </c>
      <c r="K253" s="311"/>
      <c r="L253" s="312">
        <f t="shared" si="45"/>
        <v>-25327.393966564949</v>
      </c>
      <c r="M253" s="313">
        <f t="shared" si="46"/>
        <v>1780892.2411906002</v>
      </c>
      <c r="N253" s="311">
        <v>0</v>
      </c>
      <c r="O253" s="312">
        <f t="shared" si="47"/>
        <v>-579145.01573665568</v>
      </c>
      <c r="P253" s="313">
        <f t="shared" si="48"/>
        <v>11367224.127816947</v>
      </c>
      <c r="Q253" s="317">
        <f t="shared" si="50"/>
        <v>14789247.584108755</v>
      </c>
      <c r="R253" s="315"/>
    </row>
    <row r="254" spans="1:18" ht="12.75" hidden="1" customHeight="1">
      <c r="A254" s="362">
        <v>46965</v>
      </c>
      <c r="B254" s="361">
        <f t="shared" si="42"/>
        <v>0</v>
      </c>
      <c r="C254" s="309">
        <v>37894.379812706924</v>
      </c>
      <c r="D254" s="310">
        <v>-642671.75010531966</v>
      </c>
      <c r="E254" s="311"/>
      <c r="F254" s="312">
        <f t="shared" si="51"/>
        <v>0</v>
      </c>
      <c r="G254" s="313">
        <f t="shared" si="43"/>
        <v>0</v>
      </c>
      <c r="H254" s="311">
        <f t="shared" si="49"/>
        <v>37894.379812706924</v>
      </c>
      <c r="I254" s="312">
        <f t="shared" si="41"/>
        <v>-37894.379812706924</v>
      </c>
      <c r="J254" s="313">
        <f t="shared" si="44"/>
        <v>0</v>
      </c>
      <c r="K254" s="311"/>
      <c r="L254" s="312">
        <f t="shared" si="45"/>
        <v>-25340.171815260474</v>
      </c>
      <c r="M254" s="313">
        <f t="shared" si="46"/>
        <v>1755552.0693753397</v>
      </c>
      <c r="N254" s="311">
        <v>0</v>
      </c>
      <c r="O254" s="312">
        <f t="shared" si="47"/>
        <v>-579437.19847735215</v>
      </c>
      <c r="P254" s="313">
        <f t="shared" si="48"/>
        <v>10787786.929339595</v>
      </c>
      <c r="Q254" s="317">
        <f t="shared" si="50"/>
        <v>14226786.190173669</v>
      </c>
      <c r="R254" s="315"/>
    </row>
    <row r="255" spans="1:18" ht="12.75" hidden="1" customHeight="1">
      <c r="A255" s="362">
        <v>46996</v>
      </c>
      <c r="B255" s="361">
        <f t="shared" si="42"/>
        <v>0</v>
      </c>
      <c r="C255" s="309">
        <v>35947.848925158753</v>
      </c>
      <c r="D255" s="310">
        <v>-642671.75010531966</v>
      </c>
      <c r="E255" s="311"/>
      <c r="F255" s="312">
        <f t="shared" si="51"/>
        <v>0</v>
      </c>
      <c r="G255" s="313">
        <f t="shared" si="43"/>
        <v>0</v>
      </c>
      <c r="H255" s="311">
        <f t="shared" si="49"/>
        <v>35947.848925158753</v>
      </c>
      <c r="I255" s="312">
        <f t="shared" si="41"/>
        <v>-35947.848925158753</v>
      </c>
      <c r="J255" s="313">
        <f t="shared" si="44"/>
        <v>0</v>
      </c>
      <c r="K255" s="311"/>
      <c r="L255" s="312">
        <f t="shared" si="45"/>
        <v>-25421.731459448743</v>
      </c>
      <c r="M255" s="313">
        <f t="shared" si="46"/>
        <v>1730130.3379158909</v>
      </c>
      <c r="N255" s="311">
        <v>0</v>
      </c>
      <c r="O255" s="312">
        <f t="shared" si="47"/>
        <v>-581302.16972071212</v>
      </c>
      <c r="P255" s="313">
        <f t="shared" si="48"/>
        <v>10206484.759618882</v>
      </c>
      <c r="Q255" s="317">
        <f t="shared" si="50"/>
        <v>13659628.230567044</v>
      </c>
      <c r="R255" s="315"/>
    </row>
    <row r="256" spans="1:18" ht="12.75" hidden="1" customHeight="1">
      <c r="A256" s="362">
        <v>47026</v>
      </c>
      <c r="B256" s="361">
        <f t="shared" si="42"/>
        <v>0</v>
      </c>
      <c r="C256" s="309">
        <v>32904.501326719917</v>
      </c>
      <c r="D256" s="310">
        <v>-642671.75010531966</v>
      </c>
      <c r="E256" s="311"/>
      <c r="F256" s="312">
        <f t="shared" si="51"/>
        <v>0</v>
      </c>
      <c r="G256" s="313">
        <f t="shared" si="43"/>
        <v>0</v>
      </c>
      <c r="H256" s="311">
        <f t="shared" si="49"/>
        <v>32904.501326719917</v>
      </c>
      <c r="I256" s="312">
        <f t="shared" si="41"/>
        <v>-32904.501326719917</v>
      </c>
      <c r="J256" s="313">
        <f t="shared" si="44"/>
        <v>0</v>
      </c>
      <c r="K256" s="311"/>
      <c r="L256" s="312">
        <f t="shared" si="45"/>
        <v>-25549.24772382333</v>
      </c>
      <c r="M256" s="313">
        <f t="shared" si="46"/>
        <v>1704581.0901920674</v>
      </c>
      <c r="N256" s="311">
        <v>0</v>
      </c>
      <c r="O256" s="312">
        <f t="shared" si="47"/>
        <v>-584218.00105477637</v>
      </c>
      <c r="P256" s="313">
        <f t="shared" si="48"/>
        <v>9622266.7585641053</v>
      </c>
      <c r="Q256" s="317">
        <f t="shared" si="50"/>
        <v>13087792.460027115</v>
      </c>
      <c r="R256" s="315"/>
    </row>
    <row r="257" spans="1:18" ht="12.75" hidden="1" customHeight="1">
      <c r="A257" s="362">
        <v>47057</v>
      </c>
      <c r="B257" s="361">
        <f t="shared" si="42"/>
        <v>0</v>
      </c>
      <c r="C257" s="309">
        <v>32378.102757417848</v>
      </c>
      <c r="D257" s="310">
        <v>-642671.75010531966</v>
      </c>
      <c r="E257" s="311"/>
      <c r="F257" s="312">
        <f t="shared" si="51"/>
        <v>0</v>
      </c>
      <c r="G257" s="313">
        <f t="shared" si="43"/>
        <v>0</v>
      </c>
      <c r="H257" s="311">
        <f t="shared" si="49"/>
        <v>32378.102757417848</v>
      </c>
      <c r="I257" s="312">
        <f t="shared" si="41"/>
        <v>-32378.102757417848</v>
      </c>
      <c r="J257" s="313">
        <f t="shared" si="44"/>
        <v>0</v>
      </c>
      <c r="K257" s="311"/>
      <c r="L257" s="312">
        <f t="shared" si="45"/>
        <v>-25571.303823877086</v>
      </c>
      <c r="M257" s="313">
        <f t="shared" si="46"/>
        <v>1679009.7863681903</v>
      </c>
      <c r="N257" s="311">
        <v>0</v>
      </c>
      <c r="O257" s="312">
        <f t="shared" si="47"/>
        <v>-584722.34352402471</v>
      </c>
      <c r="P257" s="313">
        <f t="shared" si="48"/>
        <v>9037544.4150400814</v>
      </c>
      <c r="Q257" s="317">
        <f t="shared" si="50"/>
        <v>12512759.907293454</v>
      </c>
      <c r="R257" s="315"/>
    </row>
    <row r="258" spans="1:18" ht="12.75" hidden="1" customHeight="1">
      <c r="A258" s="362">
        <v>47087</v>
      </c>
      <c r="B258" s="361">
        <f t="shared" si="42"/>
        <v>0</v>
      </c>
      <c r="C258" s="309">
        <v>29449.908261164204</v>
      </c>
      <c r="D258" s="310">
        <v>-642671.75010531966</v>
      </c>
      <c r="E258" s="311"/>
      <c r="F258" s="312">
        <f t="shared" si="51"/>
        <v>0</v>
      </c>
      <c r="G258" s="313">
        <f t="shared" si="43"/>
        <v>0</v>
      </c>
      <c r="H258" s="311">
        <f t="shared" si="49"/>
        <v>29449.908261164204</v>
      </c>
      <c r="I258" s="312">
        <f t="shared" si="41"/>
        <v>-29449.908261164204</v>
      </c>
      <c r="J258" s="313">
        <f t="shared" si="44"/>
        <v>0</v>
      </c>
      <c r="K258" s="311"/>
      <c r="L258" s="312">
        <f t="shared" si="45"/>
        <v>-25693.995173270112</v>
      </c>
      <c r="M258" s="313">
        <f t="shared" si="46"/>
        <v>1653315.7911949202</v>
      </c>
      <c r="N258" s="311">
        <v>0</v>
      </c>
      <c r="O258" s="312">
        <f t="shared" si="47"/>
        <v>-587527.84667088534</v>
      </c>
      <c r="P258" s="313">
        <f t="shared" si="48"/>
        <v>8450016.5683691967</v>
      </c>
      <c r="Q258" s="317">
        <f t="shared" si="50"/>
        <v>11936016.372461861</v>
      </c>
      <c r="R258" s="315"/>
    </row>
    <row r="259" spans="1:18" ht="12.75" hidden="1" customHeight="1">
      <c r="A259" s="362">
        <v>47118</v>
      </c>
      <c r="B259" s="361">
        <f t="shared" si="42"/>
        <v>0</v>
      </c>
      <c r="C259" s="309">
        <v>28485.040982321505</v>
      </c>
      <c r="D259" s="310">
        <v>-642671.75010531966</v>
      </c>
      <c r="E259" s="311"/>
      <c r="F259" s="312">
        <f t="shared" si="51"/>
        <v>0</v>
      </c>
      <c r="G259" s="313">
        <f t="shared" si="43"/>
        <v>0</v>
      </c>
      <c r="H259" s="311">
        <f t="shared" si="49"/>
        <v>28485.040982321505</v>
      </c>
      <c r="I259" s="312">
        <f t="shared" si="41"/>
        <v>-28485.040982321505</v>
      </c>
      <c r="J259" s="313">
        <f t="shared" si="44"/>
        <v>0</v>
      </c>
      <c r="K259" s="311"/>
      <c r="L259" s="312">
        <f t="shared" si="45"/>
        <v>-25734.423112253622</v>
      </c>
      <c r="M259" s="313">
        <f t="shared" si="46"/>
        <v>1627581.3680826665</v>
      </c>
      <c r="N259" s="311">
        <v>0</v>
      </c>
      <c r="O259" s="312">
        <f t="shared" si="47"/>
        <v>-588452.28601074452</v>
      </c>
      <c r="P259" s="313">
        <f t="shared" si="48"/>
        <v>7861564.2823584527</v>
      </c>
      <c r="Q259" s="317">
        <f t="shared" si="50"/>
        <v>11357561.855532331</v>
      </c>
      <c r="R259" s="315"/>
    </row>
    <row r="260" spans="1:18" ht="12.75" hidden="1" customHeight="1">
      <c r="A260" s="362">
        <v>47149</v>
      </c>
      <c r="B260" s="361">
        <f t="shared" si="42"/>
        <v>0</v>
      </c>
      <c r="C260" s="309">
        <v>26812.051206919143</v>
      </c>
      <c r="D260" s="310">
        <v>-642671.75010531966</v>
      </c>
      <c r="E260" s="311"/>
      <c r="F260" s="312">
        <f t="shared" si="51"/>
        <v>0</v>
      </c>
      <c r="G260" s="313">
        <f t="shared" si="43"/>
        <v>0</v>
      </c>
      <c r="H260" s="311">
        <f t="shared" si="49"/>
        <v>26812.051206919143</v>
      </c>
      <c r="I260" s="312">
        <f t="shared" si="41"/>
        <v>-26812.051206919143</v>
      </c>
      <c r="J260" s="313">
        <f t="shared" si="44"/>
        <v>0</v>
      </c>
      <c r="K260" s="311"/>
      <c r="L260" s="312">
        <f t="shared" si="45"/>
        <v>-25804.521383842981</v>
      </c>
      <c r="M260" s="313">
        <f t="shared" si="46"/>
        <v>1601776.8466988236</v>
      </c>
      <c r="N260" s="311">
        <v>0</v>
      </c>
      <c r="O260" s="312">
        <f t="shared" si="47"/>
        <v>-590055.17751455749</v>
      </c>
      <c r="P260" s="313">
        <f t="shared" si="48"/>
        <v>7271509.104843895</v>
      </c>
      <c r="Q260" s="317">
        <f t="shared" si="50"/>
        <v>10777360.491780052</v>
      </c>
      <c r="R260" s="315"/>
    </row>
    <row r="261" spans="1:18" ht="12.75" hidden="1" customHeight="1">
      <c r="A261" s="362">
        <v>47177</v>
      </c>
      <c r="B261" s="361">
        <f t="shared" si="42"/>
        <v>0</v>
      </c>
      <c r="C261" s="309">
        <v>22459.179643302814</v>
      </c>
      <c r="D261" s="310">
        <v>-642671.75010531966</v>
      </c>
      <c r="E261" s="311"/>
      <c r="F261" s="312">
        <f t="shared" si="51"/>
        <v>0</v>
      </c>
      <c r="G261" s="313">
        <f t="shared" si="43"/>
        <v>0</v>
      </c>
      <c r="H261" s="311">
        <f t="shared" si="49"/>
        <v>22459.179643302814</v>
      </c>
      <c r="I261" s="312">
        <f t="shared" si="41"/>
        <v>-22459.179643302814</v>
      </c>
      <c r="J261" s="313">
        <f t="shared" si="44"/>
        <v>0</v>
      </c>
      <c r="K261" s="311"/>
      <c r="L261" s="312">
        <f t="shared" si="45"/>
        <v>-25986.906702358505</v>
      </c>
      <c r="M261" s="313">
        <f t="shared" si="46"/>
        <v>1575789.9399964651</v>
      </c>
      <c r="N261" s="311">
        <v>0</v>
      </c>
      <c r="O261" s="312">
        <f t="shared" si="47"/>
        <v>-594225.66375965835</v>
      </c>
      <c r="P261" s="313">
        <f t="shared" si="48"/>
        <v>6677283.4410842368</v>
      </c>
      <c r="Q261" s="317">
        <f t="shared" si="50"/>
        <v>10195429.046346679</v>
      </c>
      <c r="R261" s="315"/>
    </row>
    <row r="262" spans="1:18" ht="12.75" hidden="1" customHeight="1">
      <c r="A262" s="362">
        <v>47208</v>
      </c>
      <c r="B262" s="361">
        <f t="shared" si="42"/>
        <v>0</v>
      </c>
      <c r="C262" s="309">
        <v>22918.989431822803</v>
      </c>
      <c r="D262" s="310">
        <v>-642671.75010531966</v>
      </c>
      <c r="E262" s="311"/>
      <c r="F262" s="312">
        <f t="shared" si="51"/>
        <v>0</v>
      </c>
      <c r="G262" s="313">
        <f t="shared" si="43"/>
        <v>0</v>
      </c>
      <c r="H262" s="311">
        <f t="shared" si="49"/>
        <v>22918.989431822803</v>
      </c>
      <c r="I262" s="312">
        <f t="shared" si="41"/>
        <v>-22918.989431822803</v>
      </c>
      <c r="J262" s="313">
        <f t="shared" si="44"/>
        <v>0</v>
      </c>
      <c r="K262" s="311"/>
      <c r="L262" s="312">
        <f t="shared" si="45"/>
        <v>-25967.640672219517</v>
      </c>
      <c r="M262" s="313">
        <f t="shared" si="46"/>
        <v>1549822.2993242457</v>
      </c>
      <c r="N262" s="311">
        <v>0</v>
      </c>
      <c r="O262" s="312">
        <f t="shared" si="47"/>
        <v>-593785.1200012773</v>
      </c>
      <c r="P262" s="313">
        <f t="shared" si="48"/>
        <v>6083498.3210829599</v>
      </c>
      <c r="Q262" s="317">
        <f t="shared" si="50"/>
        <v>9611767.5192322098</v>
      </c>
      <c r="R262" s="315"/>
    </row>
    <row r="263" spans="1:18" ht="12.75" hidden="1" customHeight="1">
      <c r="A263" s="362">
        <v>47238</v>
      </c>
      <c r="B263" s="361">
        <f t="shared" si="42"/>
        <v>0</v>
      </c>
      <c r="C263" s="309">
        <v>20507.524872613842</v>
      </c>
      <c r="D263" s="310">
        <v>-642671.75010531966</v>
      </c>
      <c r="E263" s="311"/>
      <c r="F263" s="312">
        <f t="shared" si="51"/>
        <v>0</v>
      </c>
      <c r="G263" s="313">
        <f t="shared" si="43"/>
        <v>0</v>
      </c>
      <c r="H263" s="311">
        <f t="shared" si="49"/>
        <v>20507.524872613842</v>
      </c>
      <c r="I263" s="312">
        <f t="shared" si="41"/>
        <v>-20507.524872613842</v>
      </c>
      <c r="J263" s="313">
        <f t="shared" si="44"/>
        <v>0</v>
      </c>
      <c r="K263" s="311"/>
      <c r="L263" s="312">
        <f t="shared" si="45"/>
        <v>-26068.681037250375</v>
      </c>
      <c r="M263" s="313">
        <f t="shared" si="46"/>
        <v>1523753.6182869952</v>
      </c>
      <c r="N263" s="311">
        <v>0</v>
      </c>
      <c r="O263" s="312">
        <f t="shared" si="47"/>
        <v>-596095.54419545538</v>
      </c>
      <c r="P263" s="313">
        <f t="shared" si="48"/>
        <v>5487402.7768875044</v>
      </c>
      <c r="Q263" s="317">
        <f t="shared" si="50"/>
        <v>9026371.987861542</v>
      </c>
      <c r="R263" s="315"/>
    </row>
    <row r="264" spans="1:18" ht="12.75" hidden="1" customHeight="1">
      <c r="A264" s="362">
        <v>47269</v>
      </c>
      <c r="B264" s="361">
        <f t="shared" si="42"/>
        <v>0</v>
      </c>
      <c r="C264" s="309">
        <v>19244.578147486136</v>
      </c>
      <c r="D264" s="310">
        <v>-642671.75010531966</v>
      </c>
      <c r="E264" s="311"/>
      <c r="F264" s="312">
        <f t="shared" si="51"/>
        <v>0</v>
      </c>
      <c r="G264" s="313">
        <f t="shared" si="43"/>
        <v>0</v>
      </c>
      <c r="H264" s="311">
        <f t="shared" si="49"/>
        <v>19244.578147486136</v>
      </c>
      <c r="I264" s="312">
        <f t="shared" si="41"/>
        <v>-19244.578147486136</v>
      </c>
      <c r="J264" s="313">
        <f t="shared" si="44"/>
        <v>0</v>
      </c>
      <c r="K264" s="311"/>
      <c r="L264" s="312">
        <f t="shared" si="45"/>
        <v>-26121.598505033227</v>
      </c>
      <c r="M264" s="313">
        <f t="shared" si="46"/>
        <v>1497632.019781962</v>
      </c>
      <c r="N264" s="311">
        <v>0</v>
      </c>
      <c r="O264" s="312">
        <f t="shared" si="47"/>
        <v>-597305.57345280028</v>
      </c>
      <c r="P264" s="313">
        <f t="shared" si="48"/>
        <v>4890097.2034347039</v>
      </c>
      <c r="Q264" s="317">
        <f t="shared" si="50"/>
        <v>8439234.5548750013</v>
      </c>
      <c r="R264" s="315"/>
    </row>
    <row r="265" spans="1:18" ht="12.75" hidden="1" customHeight="1">
      <c r="A265" s="362">
        <v>47299</v>
      </c>
      <c r="B265" s="361">
        <f t="shared" si="42"/>
        <v>0</v>
      </c>
      <c r="C265" s="309">
        <v>16740.045735423835</v>
      </c>
      <c r="D265" s="310">
        <v>-642671.75010531966</v>
      </c>
      <c r="E265" s="311"/>
      <c r="F265" s="312">
        <f t="shared" si="51"/>
        <v>0</v>
      </c>
      <c r="G265" s="313">
        <f t="shared" si="43"/>
        <v>0</v>
      </c>
      <c r="H265" s="311">
        <f t="shared" si="49"/>
        <v>16740.045735423835</v>
      </c>
      <c r="I265" s="312">
        <f t="shared" si="41"/>
        <v>-16740.045735423835</v>
      </c>
      <c r="J265" s="313">
        <f t="shared" si="44"/>
        <v>0</v>
      </c>
      <c r="K265" s="311"/>
      <c r="L265" s="312">
        <f t="shared" si="45"/>
        <v>-26226.538413098635</v>
      </c>
      <c r="M265" s="313">
        <f t="shared" si="46"/>
        <v>1471405.4813688635</v>
      </c>
      <c r="N265" s="311">
        <v>0</v>
      </c>
      <c r="O265" s="312">
        <f t="shared" si="47"/>
        <v>-599705.16595679719</v>
      </c>
      <c r="P265" s="313">
        <f t="shared" si="48"/>
        <v>4290392.0374779068</v>
      </c>
      <c r="Q265" s="317">
        <f t="shared" si="50"/>
        <v>7850355.2202725867</v>
      </c>
      <c r="R265" s="315"/>
    </row>
    <row r="266" spans="1:18" ht="12.75" hidden="1" customHeight="1">
      <c r="A266" s="362">
        <v>47330</v>
      </c>
      <c r="B266" s="361">
        <f t="shared" si="42"/>
        <v>0</v>
      </c>
      <c r="C266" s="309">
        <v>15522.620380677959</v>
      </c>
      <c r="D266" s="310">
        <v>-642671.75010531966</v>
      </c>
      <c r="E266" s="311"/>
      <c r="F266" s="312">
        <f t="shared" si="51"/>
        <v>0</v>
      </c>
      <c r="G266" s="313">
        <f t="shared" si="43"/>
        <v>0</v>
      </c>
      <c r="H266" s="311">
        <f t="shared" si="49"/>
        <v>15522.620380677959</v>
      </c>
      <c r="I266" s="312">
        <f t="shared" si="41"/>
        <v>-15522.620380677959</v>
      </c>
      <c r="J266" s="313">
        <f t="shared" si="44"/>
        <v>0</v>
      </c>
      <c r="K266" s="311"/>
      <c r="L266" s="312">
        <f t="shared" si="45"/>
        <v>-26277.548535462487</v>
      </c>
      <c r="M266" s="313">
        <f t="shared" si="46"/>
        <v>1445127.932833401</v>
      </c>
      <c r="N266" s="311">
        <v>0</v>
      </c>
      <c r="O266" s="312">
        <f t="shared" si="47"/>
        <v>-600871.58118917921</v>
      </c>
      <c r="P266" s="313">
        <f t="shared" si="48"/>
        <v>3689520.4562887275</v>
      </c>
      <c r="Q266" s="317">
        <f t="shared" si="50"/>
        <v>7259726.113464673</v>
      </c>
      <c r="R266" s="315"/>
    </row>
    <row r="267" spans="1:18" ht="12.75" hidden="1" customHeight="1">
      <c r="A267" s="362">
        <v>47361</v>
      </c>
      <c r="B267" s="361">
        <f t="shared" si="42"/>
        <v>0</v>
      </c>
      <c r="C267" s="309">
        <v>13576.089493129788</v>
      </c>
      <c r="D267" s="310">
        <v>-642671.75010531966</v>
      </c>
      <c r="E267" s="311"/>
      <c r="F267" s="312">
        <f t="shared" si="51"/>
        <v>0</v>
      </c>
      <c r="G267" s="313">
        <f t="shared" si="43"/>
        <v>0</v>
      </c>
      <c r="H267" s="311">
        <f t="shared" si="49"/>
        <v>13576.089493129788</v>
      </c>
      <c r="I267" s="312">
        <f t="shared" ref="I267:I289" si="52">-J266-H267</f>
        <v>-13576.089493129788</v>
      </c>
      <c r="J267" s="313">
        <f t="shared" si="44"/>
        <v>0</v>
      </c>
      <c r="K267" s="311"/>
      <c r="L267" s="312">
        <f t="shared" si="45"/>
        <v>-26359.108179650757</v>
      </c>
      <c r="M267" s="313">
        <f t="shared" si="46"/>
        <v>1418768.8246537503</v>
      </c>
      <c r="N267" s="311">
        <v>0</v>
      </c>
      <c r="O267" s="312">
        <f t="shared" si="47"/>
        <v>-602736.55243253917</v>
      </c>
      <c r="P267" s="313">
        <f t="shared" si="48"/>
        <v>3086783.9038561881</v>
      </c>
      <c r="Q267" s="317">
        <f t="shared" si="50"/>
        <v>6667310.8080974417</v>
      </c>
      <c r="R267" s="315"/>
    </row>
    <row r="268" spans="1:18" ht="12.75" hidden="1" customHeight="1">
      <c r="A268" s="362">
        <v>47391</v>
      </c>
      <c r="B268" s="361">
        <f t="shared" si="42"/>
        <v>0</v>
      </c>
      <c r="C268" s="309">
        <v>11254.411553788663</v>
      </c>
      <c r="D268" s="310">
        <v>-642671.75010531966</v>
      </c>
      <c r="E268" s="311"/>
      <c r="F268" s="312">
        <f t="shared" si="51"/>
        <v>0</v>
      </c>
      <c r="G268" s="313">
        <f t="shared" si="43"/>
        <v>0</v>
      </c>
      <c r="H268" s="311">
        <f t="shared" si="49"/>
        <v>11254.411553788663</v>
      </c>
      <c r="I268" s="312">
        <f t="shared" si="52"/>
        <v>-11254.411553788663</v>
      </c>
      <c r="J268" s="313">
        <f t="shared" si="44"/>
        <v>0</v>
      </c>
      <c r="K268" s="311"/>
      <c r="L268" s="312">
        <f t="shared" si="45"/>
        <v>-26456.386485309147</v>
      </c>
      <c r="M268" s="313">
        <f t="shared" si="46"/>
        <v>1392312.4381684412</v>
      </c>
      <c r="N268" s="311">
        <v>0</v>
      </c>
      <c r="O268" s="312">
        <f t="shared" si="47"/>
        <v>-604960.95206622174</v>
      </c>
      <c r="P268" s="313">
        <f t="shared" si="48"/>
        <v>2481822.9517899663</v>
      </c>
      <c r="Q268" s="317">
        <f t="shared" si="50"/>
        <v>6073138.1138250744</v>
      </c>
      <c r="R268" s="315"/>
    </row>
    <row r="269" spans="1:18" ht="12.75" hidden="1" customHeight="1">
      <c r="A269" s="362">
        <v>47422</v>
      </c>
      <c r="B269" s="361">
        <f t="shared" si="42"/>
        <v>0</v>
      </c>
      <c r="C269" s="309">
        <v>9684.9540634775622</v>
      </c>
      <c r="D269" s="310">
        <v>-682388.86426182836</v>
      </c>
      <c r="E269" s="311"/>
      <c r="F269" s="312">
        <f t="shared" si="51"/>
        <v>0</v>
      </c>
      <c r="G269" s="313">
        <f t="shared" si="43"/>
        <v>0</v>
      </c>
      <c r="H269" s="311">
        <f t="shared" si="49"/>
        <v>9684.9540634775622</v>
      </c>
      <c r="I269" s="312">
        <f t="shared" si="52"/>
        <v>-9684.9540634775622</v>
      </c>
      <c r="J269" s="313">
        <f t="shared" si="44"/>
        <v>0</v>
      </c>
      <c r="K269" s="311"/>
      <c r="L269" s="312">
        <f t="shared" si="45"/>
        <v>-28186.293837310899</v>
      </c>
      <c r="M269" s="313">
        <f t="shared" si="46"/>
        <v>1364126.1443311302</v>
      </c>
      <c r="N269" s="311">
        <v>0</v>
      </c>
      <c r="O269" s="312">
        <f t="shared" si="47"/>
        <v>-644517.61636103981</v>
      </c>
      <c r="P269" s="313">
        <f t="shared" si="48"/>
        <v>1837305.3354289266</v>
      </c>
      <c r="Q269" s="317">
        <f t="shared" si="50"/>
        <v>5475609.6602256866</v>
      </c>
      <c r="R269" s="315"/>
    </row>
    <row r="270" spans="1:18" ht="12.75" hidden="1" customHeight="1">
      <c r="A270" s="362">
        <v>47452</v>
      </c>
      <c r="B270" s="361">
        <f t="shared" si="42"/>
        <v>0</v>
      </c>
      <c r="C270" s="309">
        <v>7372.3815165279811</v>
      </c>
      <c r="D270" s="310">
        <v>-682388.86426182836</v>
      </c>
      <c r="E270" s="311"/>
      <c r="F270" s="312">
        <f t="shared" si="51"/>
        <v>0</v>
      </c>
      <c r="G270" s="313">
        <f t="shared" ref="G270:G289" si="53">G269+E270+F270</f>
        <v>0</v>
      </c>
      <c r="H270" s="311">
        <f t="shared" si="49"/>
        <v>7372.3815165279811</v>
      </c>
      <c r="I270" s="312">
        <f t="shared" si="52"/>
        <v>-7372.3815165279811</v>
      </c>
      <c r="J270" s="313">
        <f t="shared" ref="J270:J289" si="54">J269+H270+I270</f>
        <v>0</v>
      </c>
      <c r="K270" s="311"/>
      <c r="L270" s="312">
        <f t="shared" si="45"/>
        <v>-28283.190627028085</v>
      </c>
      <c r="M270" s="313">
        <f t="shared" si="46"/>
        <v>1335842.9537041022</v>
      </c>
      <c r="N270" s="311">
        <v>0</v>
      </c>
      <c r="O270" s="312">
        <f t="shared" si="47"/>
        <v>-646733.29211827228</v>
      </c>
      <c r="P270" s="313">
        <f t="shared" si="48"/>
        <v>1190572.0433106543</v>
      </c>
      <c r="Q270" s="317">
        <f t="shared" si="50"/>
        <v>4873122.8433644492</v>
      </c>
      <c r="R270" s="315"/>
    </row>
    <row r="271" spans="1:18" ht="12.75" hidden="1" customHeight="1">
      <c r="A271" s="362">
        <v>47483</v>
      </c>
      <c r="B271" s="361">
        <f t="shared" si="42"/>
        <v>0</v>
      </c>
      <c r="C271" s="309">
        <v>5551.3010706802661</v>
      </c>
      <c r="D271" s="310">
        <v>-682388.86426182836</v>
      </c>
      <c r="E271" s="311"/>
      <c r="F271" s="312">
        <f t="shared" si="51"/>
        <v>0</v>
      </c>
      <c r="G271" s="313">
        <f t="shared" si="53"/>
        <v>0</v>
      </c>
      <c r="H271" s="311">
        <f t="shared" si="49"/>
        <v>5551.3010706802661</v>
      </c>
      <c r="I271" s="312">
        <f t="shared" si="52"/>
        <v>-5551.3010706802661</v>
      </c>
      <c r="J271" s="313">
        <f t="shared" si="54"/>
        <v>0</v>
      </c>
      <c r="K271" s="311"/>
      <c r="L271" s="312">
        <f t="shared" si="45"/>
        <v>-28359.493897709104</v>
      </c>
      <c r="M271" s="313">
        <f t="shared" si="46"/>
        <v>1307483.4598063931</v>
      </c>
      <c r="N271" s="311">
        <v>0</v>
      </c>
      <c r="O271" s="312">
        <f t="shared" si="47"/>
        <v>-648478.06929343892</v>
      </c>
      <c r="P271" s="313">
        <f t="shared" si="48"/>
        <v>542093.97401721543</v>
      </c>
      <c r="Q271" s="317">
        <f t="shared" si="50"/>
        <v>4265668.0586394584</v>
      </c>
      <c r="R271" s="315"/>
    </row>
    <row r="272" spans="1:18" ht="12.75" hidden="1" customHeight="1">
      <c r="A272" s="362">
        <v>47514</v>
      </c>
      <c r="B272" s="361">
        <f t="shared" si="42"/>
        <v>0</v>
      </c>
      <c r="C272" s="309">
        <v>3552.9518483468009</v>
      </c>
      <c r="D272" s="310">
        <v>-682388.86426182836</v>
      </c>
      <c r="E272" s="311"/>
      <c r="F272" s="312">
        <f t="shared" si="51"/>
        <v>0</v>
      </c>
      <c r="G272" s="313">
        <f t="shared" si="53"/>
        <v>0</v>
      </c>
      <c r="H272" s="311">
        <f t="shared" si="49"/>
        <v>3552.9518483468009</v>
      </c>
      <c r="I272" s="312">
        <f t="shared" si="52"/>
        <v>-3552.9518483468009</v>
      </c>
      <c r="J272" s="313">
        <f t="shared" si="54"/>
        <v>0</v>
      </c>
      <c r="K272" s="311"/>
      <c r="L272" s="312">
        <f t="shared" si="45"/>
        <v>-28443.224730124875</v>
      </c>
      <c r="M272" s="313">
        <f t="shared" si="46"/>
        <v>1279040.2350762682</v>
      </c>
      <c r="N272" s="311">
        <v>0</v>
      </c>
      <c r="O272" s="312">
        <f t="shared" si="47"/>
        <v>-650392.68768335658</v>
      </c>
      <c r="P272" s="313">
        <f t="shared" si="48"/>
        <v>-108298.71366614115</v>
      </c>
      <c r="Q272" s="317">
        <f t="shared" si="50"/>
        <v>3653198.136687323</v>
      </c>
      <c r="R272" s="315"/>
    </row>
    <row r="273" spans="1:18" ht="12.75" hidden="1" customHeight="1">
      <c r="A273" s="362">
        <v>47542</v>
      </c>
      <c r="B273" s="361">
        <f t="shared" si="42"/>
        <v>0</v>
      </c>
      <c r="C273" s="309">
        <v>1342.3067695015577</v>
      </c>
      <c r="D273" s="310">
        <v>-682388.86426182836</v>
      </c>
      <c r="E273" s="311"/>
      <c r="F273" s="312">
        <f t="shared" si="51"/>
        <v>0</v>
      </c>
      <c r="G273" s="313">
        <f t="shared" si="53"/>
        <v>0</v>
      </c>
      <c r="H273" s="311">
        <f t="shared" si="49"/>
        <v>1342.3067695015577</v>
      </c>
      <c r="I273" s="312">
        <f t="shared" si="52"/>
        <v>-1342.3067695015577</v>
      </c>
      <c r="J273" s="313">
        <f t="shared" si="54"/>
        <v>0</v>
      </c>
      <c r="K273" s="311"/>
      <c r="L273" s="312">
        <f t="shared" ref="L273:L289" si="55">IF((F273+I273)&gt;D273,(D273-F273-I273)*$M$6,0)</f>
        <v>-28535.850758928493</v>
      </c>
      <c r="M273" s="313">
        <f t="shared" ref="M273:M289" si="56">M272+K273+L273</f>
        <v>1250504.3843173396</v>
      </c>
      <c r="N273" s="311">
        <v>0</v>
      </c>
      <c r="O273" s="312">
        <f t="shared" ref="O273:O300" si="57">IF((I273+L273)&gt;D273,(D273-I273)*$P$6,0)</f>
        <v>-652510.70673339826</v>
      </c>
      <c r="P273" s="313">
        <f t="shared" ref="P273:P300" si="58">P272+N273+O273</f>
        <v>-760809.42039953941</v>
      </c>
      <c r="Q273" s="317">
        <f t="shared" si="50"/>
        <v>3035785.6083542467</v>
      </c>
      <c r="R273" s="315"/>
    </row>
    <row r="274" spans="1:18" ht="12.75" hidden="1" customHeight="1">
      <c r="A274" s="362">
        <v>47573</v>
      </c>
      <c r="B274" s="361">
        <f t="shared" si="42"/>
        <v>0</v>
      </c>
      <c r="C274" s="309">
        <v>-580.70114445049524</v>
      </c>
      <c r="D274" s="310">
        <v>-682388.86426182836</v>
      </c>
      <c r="E274" s="311"/>
      <c r="F274" s="312">
        <f t="shared" si="51"/>
        <v>0</v>
      </c>
      <c r="G274" s="313">
        <f t="shared" si="53"/>
        <v>0</v>
      </c>
      <c r="H274" s="311">
        <f t="shared" ref="H274:H289" si="59">C274</f>
        <v>-580.70114445049524</v>
      </c>
      <c r="I274" s="312">
        <f t="shared" si="52"/>
        <v>580.70114445049524</v>
      </c>
      <c r="J274" s="313">
        <f t="shared" si="54"/>
        <v>0</v>
      </c>
      <c r="K274" s="311"/>
      <c r="L274" s="312">
        <f t="shared" si="55"/>
        <v>-28616.424790523084</v>
      </c>
      <c r="M274" s="313">
        <f t="shared" si="56"/>
        <v>1221887.9595268166</v>
      </c>
      <c r="N274" s="311">
        <v>0</v>
      </c>
      <c r="O274" s="312">
        <f t="shared" si="57"/>
        <v>-654353.14061575569</v>
      </c>
      <c r="P274" s="313">
        <f t="shared" si="58"/>
        <v>-1415162.5610152951</v>
      </c>
      <c r="Q274" s="317">
        <f t="shared" si="50"/>
        <v>2413420.869038329</v>
      </c>
      <c r="R274" s="315"/>
    </row>
    <row r="275" spans="1:18" ht="12.75" hidden="1" customHeight="1">
      <c r="A275" s="362">
        <v>47603</v>
      </c>
      <c r="B275" s="361">
        <f t="shared" si="42"/>
        <v>0</v>
      </c>
      <c r="C275" s="309">
        <v>-2549.4770944403567</v>
      </c>
      <c r="D275" s="310">
        <v>-682388.86426182836</v>
      </c>
      <c r="E275" s="311"/>
      <c r="F275" s="312">
        <f t="shared" si="51"/>
        <v>0</v>
      </c>
      <c r="G275" s="313">
        <f t="shared" si="53"/>
        <v>0</v>
      </c>
      <c r="H275" s="311">
        <f t="shared" si="59"/>
        <v>-2549.4770944403567</v>
      </c>
      <c r="I275" s="312">
        <f t="shared" si="52"/>
        <v>2549.4770944403567</v>
      </c>
      <c r="J275" s="313">
        <f t="shared" si="54"/>
        <v>0</v>
      </c>
      <c r="K275" s="311"/>
      <c r="L275" s="312">
        <f t="shared" si="55"/>
        <v>-28698.916502827658</v>
      </c>
      <c r="M275" s="313">
        <f t="shared" si="56"/>
        <v>1193189.0430239891</v>
      </c>
      <c r="N275" s="311">
        <v>0</v>
      </c>
      <c r="O275" s="312">
        <f t="shared" si="57"/>
        <v>-656239.42485344107</v>
      </c>
      <c r="P275" s="313">
        <f t="shared" si="58"/>
        <v>-2071401.9858687362</v>
      </c>
      <c r="Q275" s="317">
        <f t="shared" si="50"/>
        <v>1786026.4671693912</v>
      </c>
      <c r="R275" s="315"/>
    </row>
    <row r="276" spans="1:18" ht="12.75" hidden="1" customHeight="1">
      <c r="A276" s="362">
        <v>47634</v>
      </c>
      <c r="B276" s="361">
        <f t="shared" si="42"/>
        <v>0</v>
      </c>
      <c r="C276" s="309">
        <v>-4701.2861606536835</v>
      </c>
      <c r="D276" s="310">
        <v>-682388.86426182836</v>
      </c>
      <c r="E276" s="311"/>
      <c r="F276" s="312">
        <f t="shared" si="51"/>
        <v>0</v>
      </c>
      <c r="G276" s="313">
        <f t="shared" si="53"/>
        <v>0</v>
      </c>
      <c r="H276" s="311">
        <f t="shared" si="59"/>
        <v>-4701.2861606536835</v>
      </c>
      <c r="I276" s="312">
        <f t="shared" si="52"/>
        <v>4701.2861606536835</v>
      </c>
      <c r="J276" s="313">
        <f t="shared" si="54"/>
        <v>0</v>
      </c>
      <c r="K276" s="311"/>
      <c r="L276" s="312">
        <f t="shared" si="55"/>
        <v>-28789.077302701997</v>
      </c>
      <c r="M276" s="313">
        <f t="shared" si="56"/>
        <v>1164399.9657212871</v>
      </c>
      <c r="N276" s="311">
        <v>0</v>
      </c>
      <c r="O276" s="312">
        <f t="shared" si="57"/>
        <v>-658301.07311978005</v>
      </c>
      <c r="P276" s="313">
        <f t="shared" si="58"/>
        <v>-2729703.0589885162</v>
      </c>
      <c r="Q276" s="317">
        <f t="shared" si="50"/>
        <v>1153584.591120247</v>
      </c>
      <c r="R276" s="315"/>
    </row>
    <row r="277" spans="1:18" ht="12.75" hidden="1" customHeight="1">
      <c r="A277" s="362">
        <v>47664</v>
      </c>
      <c r="B277" s="361">
        <f t="shared" si="42"/>
        <v>0</v>
      </c>
      <c r="C277" s="309">
        <v>-6549.7864423087076</v>
      </c>
      <c r="D277" s="310">
        <v>-682388.86426182836</v>
      </c>
      <c r="E277" s="311"/>
      <c r="F277" s="312">
        <f t="shared" si="51"/>
        <v>0</v>
      </c>
      <c r="G277" s="313">
        <f t="shared" si="53"/>
        <v>0</v>
      </c>
      <c r="H277" s="311">
        <f t="shared" si="59"/>
        <v>-6549.7864423087076</v>
      </c>
      <c r="I277" s="312">
        <f t="shared" si="52"/>
        <v>6549.7864423087076</v>
      </c>
      <c r="J277" s="313">
        <f t="shared" si="54"/>
        <v>0</v>
      </c>
      <c r="K277" s="311"/>
      <c r="L277" s="312">
        <f t="shared" si="55"/>
        <v>-28866.529464503343</v>
      </c>
      <c r="M277" s="313">
        <f t="shared" si="56"/>
        <v>1135533.4362567838</v>
      </c>
      <c r="N277" s="311">
        <v>0</v>
      </c>
      <c r="O277" s="312">
        <f t="shared" si="57"/>
        <v>-660072.12123963365</v>
      </c>
      <c r="P277" s="313">
        <f t="shared" si="58"/>
        <v>-3389775.18022815</v>
      </c>
      <c r="Q277" s="317">
        <f t="shared" si="50"/>
        <v>516085.94611486065</v>
      </c>
      <c r="R277" s="315"/>
    </row>
    <row r="278" spans="1:18" ht="12.75" hidden="1" customHeight="1">
      <c r="A278" s="362">
        <v>47695</v>
      </c>
      <c r="B278" s="361">
        <f t="shared" si="42"/>
        <v>0</v>
      </c>
      <c r="C278" s="309">
        <v>-8876.7384020514291</v>
      </c>
      <c r="D278" s="310">
        <v>-682388.86426182836</v>
      </c>
      <c r="E278" s="311"/>
      <c r="F278" s="312">
        <f t="shared" si="51"/>
        <v>0</v>
      </c>
      <c r="G278" s="313">
        <f t="shared" si="53"/>
        <v>0</v>
      </c>
      <c r="H278" s="311">
        <f t="shared" si="59"/>
        <v>-8876.7384020514291</v>
      </c>
      <c r="I278" s="312">
        <f t="shared" si="52"/>
        <v>8876.7384020514291</v>
      </c>
      <c r="J278" s="313">
        <f t="shared" si="54"/>
        <v>0</v>
      </c>
      <c r="K278" s="311"/>
      <c r="L278" s="312">
        <f t="shared" si="55"/>
        <v>-28964.028751616563</v>
      </c>
      <c r="M278" s="313">
        <f t="shared" si="56"/>
        <v>1106569.4075051672</v>
      </c>
      <c r="N278" s="311">
        <v>0</v>
      </c>
      <c r="O278" s="312">
        <f t="shared" si="57"/>
        <v>-662301.57391226315</v>
      </c>
      <c r="P278" s="313">
        <f t="shared" si="58"/>
        <v>-4052076.7541404134</v>
      </c>
      <c r="Q278" s="317">
        <f t="shared" si="50"/>
        <v>-126487.57172410568</v>
      </c>
      <c r="R278" s="315"/>
    </row>
    <row r="279" spans="1:18" ht="12.75" hidden="1" customHeight="1">
      <c r="A279" s="362">
        <v>47726</v>
      </c>
      <c r="B279" s="361">
        <f t="shared" si="42"/>
        <v>0</v>
      </c>
      <c r="C279" s="309">
        <v>-10943.564898450079</v>
      </c>
      <c r="D279" s="310">
        <v>-682388.86426182836</v>
      </c>
      <c r="E279" s="311"/>
      <c r="F279" s="312">
        <f t="shared" si="51"/>
        <v>0</v>
      </c>
      <c r="G279" s="313">
        <f t="shared" si="53"/>
        <v>0</v>
      </c>
      <c r="H279" s="311">
        <f t="shared" si="59"/>
        <v>-10943.564898450079</v>
      </c>
      <c r="I279" s="312">
        <f t="shared" si="52"/>
        <v>10943.564898450079</v>
      </c>
      <c r="J279" s="313">
        <f t="shared" si="54"/>
        <v>0</v>
      </c>
      <c r="K279" s="311"/>
      <c r="L279" s="312">
        <f t="shared" si="55"/>
        <v>-29050.628781815663</v>
      </c>
      <c r="M279" s="313">
        <f t="shared" si="56"/>
        <v>1077518.7787233514</v>
      </c>
      <c r="N279" s="311">
        <v>0</v>
      </c>
      <c r="O279" s="312">
        <f t="shared" si="57"/>
        <v>-664281.80037846277</v>
      </c>
      <c r="P279" s="313">
        <f t="shared" si="58"/>
        <v>-4716358.5545188766</v>
      </c>
      <c r="Q279" s="317">
        <f t="shared" si="50"/>
        <v>-774185.05792428122</v>
      </c>
      <c r="R279" s="315"/>
    </row>
    <row r="280" spans="1:18" ht="12.75" hidden="1" customHeight="1">
      <c r="A280" s="362">
        <v>47756</v>
      </c>
      <c r="B280" s="361">
        <f t="shared" si="42"/>
        <v>0</v>
      </c>
      <c r="C280" s="309">
        <v>-12590.701349853605</v>
      </c>
      <c r="D280" s="310">
        <v>-682388.86426182836</v>
      </c>
      <c r="E280" s="311"/>
      <c r="F280" s="312">
        <f t="shared" si="51"/>
        <v>0</v>
      </c>
      <c r="G280" s="313">
        <f t="shared" si="53"/>
        <v>0</v>
      </c>
      <c r="H280" s="311">
        <f t="shared" si="59"/>
        <v>-12590.701349853605</v>
      </c>
      <c r="I280" s="312">
        <f t="shared" si="52"/>
        <v>12590.701349853605</v>
      </c>
      <c r="J280" s="313">
        <f t="shared" si="54"/>
        <v>0</v>
      </c>
      <c r="K280" s="311"/>
      <c r="L280" s="312">
        <f t="shared" si="55"/>
        <v>-29119.643799129477</v>
      </c>
      <c r="M280" s="313">
        <f t="shared" si="56"/>
        <v>1048399.1349242219</v>
      </c>
      <c r="N280" s="311">
        <v>0</v>
      </c>
      <c r="O280" s="312">
        <f t="shared" si="57"/>
        <v>-665859.92181255249</v>
      </c>
      <c r="P280" s="313">
        <f t="shared" si="58"/>
        <v>-5382218.4763314296</v>
      </c>
      <c r="Q280" s="317">
        <f t="shared" si="50"/>
        <v>-1426984.3865283001</v>
      </c>
      <c r="R280" s="315"/>
    </row>
    <row r="281" spans="1:18" ht="12.75" hidden="1" customHeight="1">
      <c r="A281" s="362">
        <v>47787</v>
      </c>
      <c r="B281" s="361">
        <f t="shared" si="42"/>
        <v>0</v>
      </c>
      <c r="C281" s="309">
        <v>-15175.384679562005</v>
      </c>
      <c r="D281" s="310">
        <v>-682388.86426182836</v>
      </c>
      <c r="E281" s="311"/>
      <c r="F281" s="312">
        <f t="shared" si="51"/>
        <v>0</v>
      </c>
      <c r="G281" s="313">
        <f t="shared" si="53"/>
        <v>0</v>
      </c>
      <c r="H281" s="311">
        <f t="shared" si="59"/>
        <v>-15175.384679562005</v>
      </c>
      <c r="I281" s="312">
        <f t="shared" si="52"/>
        <v>15175.384679562005</v>
      </c>
      <c r="J281" s="313">
        <f t="shared" si="54"/>
        <v>0</v>
      </c>
      <c r="K281" s="311"/>
      <c r="L281" s="312">
        <f t="shared" si="55"/>
        <v>-29227.942030644255</v>
      </c>
      <c r="M281" s="313">
        <f t="shared" si="56"/>
        <v>1019171.1928935776</v>
      </c>
      <c r="N281" s="311">
        <v>0</v>
      </c>
      <c r="O281" s="312">
        <f t="shared" si="57"/>
        <v>-668336.30691074603</v>
      </c>
      <c r="P281" s="313">
        <f t="shared" si="58"/>
        <v>-6050554.7832421754</v>
      </c>
      <c r="Q281" s="317">
        <f t="shared" si="50"/>
        <v>-2083313.6176446544</v>
      </c>
      <c r="R281" s="315"/>
    </row>
    <row r="282" spans="1:18" ht="12.75" hidden="1" customHeight="1">
      <c r="A282" s="362">
        <v>47817</v>
      </c>
      <c r="B282" s="361">
        <f t="shared" si="42"/>
        <v>0</v>
      </c>
      <c r="C282" s="309">
        <v>-16686.010815445792</v>
      </c>
      <c r="D282" s="310">
        <v>-682388.86426182836</v>
      </c>
      <c r="E282" s="311"/>
      <c r="F282" s="312">
        <f t="shared" si="51"/>
        <v>0</v>
      </c>
      <c r="G282" s="313">
        <f t="shared" si="53"/>
        <v>0</v>
      </c>
      <c r="H282" s="311">
        <f t="shared" si="59"/>
        <v>-16686.010815445792</v>
      </c>
      <c r="I282" s="312">
        <f t="shared" si="52"/>
        <v>16686.010815445792</v>
      </c>
      <c r="J282" s="313">
        <f t="shared" si="54"/>
        <v>0</v>
      </c>
      <c r="K282" s="311"/>
      <c r="L282" s="312">
        <f t="shared" si="55"/>
        <v>-29291.237265737785</v>
      </c>
      <c r="M282" s="313">
        <f t="shared" si="56"/>
        <v>989879.95562783978</v>
      </c>
      <c r="N282" s="311">
        <v>0</v>
      </c>
      <c r="O282" s="312">
        <f t="shared" si="57"/>
        <v>-669783.63781153632</v>
      </c>
      <c r="P282" s="313">
        <f t="shared" si="58"/>
        <v>-6720338.4210537113</v>
      </c>
      <c r="Q282" s="317">
        <f t="shared" ref="Q282:Q303" si="60">(P282+P270+SUM(P271:P281)*2)/24</f>
        <v>-2741595.7252711323</v>
      </c>
      <c r="R282" s="315"/>
    </row>
    <row r="283" spans="1:18" ht="12.75" hidden="1" customHeight="1">
      <c r="A283" s="362">
        <v>47848</v>
      </c>
      <c r="B283" s="361">
        <f t="shared" si="42"/>
        <v>0</v>
      </c>
      <c r="C283" s="309">
        <v>-19309.037672359304</v>
      </c>
      <c r="D283" s="310">
        <v>-682388.86426182836</v>
      </c>
      <c r="E283" s="311"/>
      <c r="F283" s="312">
        <f t="shared" si="51"/>
        <v>0</v>
      </c>
      <c r="G283" s="313">
        <f t="shared" si="53"/>
        <v>0</v>
      </c>
      <c r="H283" s="311">
        <f t="shared" si="59"/>
        <v>-19309.037672359304</v>
      </c>
      <c r="I283" s="312">
        <f t="shared" si="52"/>
        <v>19309.037672359304</v>
      </c>
      <c r="J283" s="313">
        <f t="shared" si="54"/>
        <v>0</v>
      </c>
      <c r="K283" s="311"/>
      <c r="L283" s="312">
        <f t="shared" si="55"/>
        <v>-29401.14209104246</v>
      </c>
      <c r="M283" s="313">
        <f t="shared" si="56"/>
        <v>960478.8135367973</v>
      </c>
      <c r="N283" s="311">
        <v>0</v>
      </c>
      <c r="O283" s="312">
        <f t="shared" si="57"/>
        <v>-672296.75984314515</v>
      </c>
      <c r="P283" s="313">
        <f t="shared" si="58"/>
        <v>-7392635.1808968568</v>
      </c>
      <c r="Q283" s="317">
        <f t="shared" si="60"/>
        <v>-3401830.7094077333</v>
      </c>
      <c r="R283" s="315"/>
    </row>
    <row r="284" spans="1:18" ht="12.75" hidden="1" customHeight="1">
      <c r="A284" s="362">
        <v>47879</v>
      </c>
      <c r="B284" s="361">
        <f t="shared" si="42"/>
        <v>0</v>
      </c>
      <c r="C284" s="309">
        <v>-21530.849709468548</v>
      </c>
      <c r="D284" s="310">
        <v>-682388.86426182836</v>
      </c>
      <c r="E284" s="311"/>
      <c r="F284" s="312">
        <f t="shared" si="51"/>
        <v>0</v>
      </c>
      <c r="G284" s="313">
        <f t="shared" si="53"/>
        <v>0</v>
      </c>
      <c r="H284" s="311">
        <f t="shared" si="59"/>
        <v>-21530.849709468548</v>
      </c>
      <c r="I284" s="312">
        <f t="shared" si="52"/>
        <v>21530.849709468548</v>
      </c>
      <c r="J284" s="313">
        <f t="shared" si="54"/>
        <v>0</v>
      </c>
      <c r="K284" s="311"/>
      <c r="L284" s="312">
        <f t="shared" si="55"/>
        <v>-29494.236015397339</v>
      </c>
      <c r="M284" s="313">
        <f t="shared" si="56"/>
        <v>930984.57752139994</v>
      </c>
      <c r="N284" s="311">
        <v>0</v>
      </c>
      <c r="O284" s="312">
        <f t="shared" si="57"/>
        <v>-674425.47795589955</v>
      </c>
      <c r="P284" s="313">
        <f t="shared" si="58"/>
        <v>-8067060.658852756</v>
      </c>
      <c r="Q284" s="317">
        <f t="shared" si="60"/>
        <v>-4064059.5052452614</v>
      </c>
      <c r="R284" s="315"/>
    </row>
    <row r="285" spans="1:18" ht="12.75" hidden="1" customHeight="1">
      <c r="A285" s="362">
        <v>47907</v>
      </c>
      <c r="B285" s="361">
        <f t="shared" si="42"/>
        <v>0</v>
      </c>
      <c r="C285" s="309">
        <v>-21314.030121428434</v>
      </c>
      <c r="D285" s="310">
        <v>-682388.86426182836</v>
      </c>
      <c r="E285" s="311"/>
      <c r="F285" s="312">
        <f t="shared" si="51"/>
        <v>0</v>
      </c>
      <c r="G285" s="313">
        <f t="shared" si="53"/>
        <v>0</v>
      </c>
      <c r="H285" s="311">
        <f t="shared" si="59"/>
        <v>-21314.030121428434</v>
      </c>
      <c r="I285" s="312">
        <f t="shared" si="52"/>
        <v>21314.030121428434</v>
      </c>
      <c r="J285" s="313">
        <f t="shared" si="54"/>
        <v>0</v>
      </c>
      <c r="K285" s="311"/>
      <c r="L285" s="312">
        <f t="shared" si="55"/>
        <v>-29485.151274658459</v>
      </c>
      <c r="M285" s="313">
        <f t="shared" si="56"/>
        <v>901499.42624674144</v>
      </c>
      <c r="N285" s="311">
        <v>0</v>
      </c>
      <c r="O285" s="312">
        <f t="shared" si="57"/>
        <v>-674217.74310859828</v>
      </c>
      <c r="P285" s="313">
        <f t="shared" si="58"/>
        <v>-8741278.4019613545</v>
      </c>
      <c r="Q285" s="317">
        <f t="shared" si="60"/>
        <v>-4728194.1271931129</v>
      </c>
      <c r="R285" s="315"/>
    </row>
    <row r="286" spans="1:18" ht="12.75" hidden="1" customHeight="1">
      <c r="A286" s="362">
        <v>47938</v>
      </c>
      <c r="B286" s="361">
        <f t="shared" si="42"/>
        <v>0</v>
      </c>
      <c r="C286" s="309">
        <v>-25664.502702265847</v>
      </c>
      <c r="D286" s="310">
        <v>-682388.86426182836</v>
      </c>
      <c r="E286" s="311"/>
      <c r="F286" s="312">
        <f t="shared" si="51"/>
        <v>0</v>
      </c>
      <c r="G286" s="313">
        <f t="shared" si="53"/>
        <v>0</v>
      </c>
      <c r="H286" s="311">
        <f t="shared" si="59"/>
        <v>-25664.502702265847</v>
      </c>
      <c r="I286" s="312">
        <f t="shared" si="52"/>
        <v>25664.502702265847</v>
      </c>
      <c r="J286" s="313">
        <f t="shared" si="54"/>
        <v>0</v>
      </c>
      <c r="K286" s="311"/>
      <c r="L286" s="312">
        <f t="shared" si="55"/>
        <v>-29667.436075795547</v>
      </c>
      <c r="M286" s="313">
        <f t="shared" si="56"/>
        <v>871831.99017094588</v>
      </c>
      <c r="N286" s="311">
        <v>0</v>
      </c>
      <c r="O286" s="312">
        <f t="shared" si="57"/>
        <v>-678385.93088829867</v>
      </c>
      <c r="P286" s="313">
        <f t="shared" si="58"/>
        <v>-9419664.3328496534</v>
      </c>
      <c r="Q286" s="317">
        <f t="shared" si="60"/>
        <v>-5394234.5752512878</v>
      </c>
      <c r="R286" s="315"/>
    </row>
    <row r="287" spans="1:18" ht="12.75" hidden="1" customHeight="1">
      <c r="A287" s="362">
        <v>47968</v>
      </c>
      <c r="B287" s="361">
        <f t="shared" si="42"/>
        <v>0</v>
      </c>
      <c r="C287" s="309">
        <v>-27037.578512641267</v>
      </c>
      <c r="D287" s="310">
        <v>-682388.86426182836</v>
      </c>
      <c r="E287" s="311"/>
      <c r="F287" s="312">
        <f t="shared" si="51"/>
        <v>0</v>
      </c>
      <c r="G287" s="313">
        <f t="shared" si="53"/>
        <v>0</v>
      </c>
      <c r="H287" s="311">
        <f t="shared" si="59"/>
        <v>-27037.578512641267</v>
      </c>
      <c r="I287" s="312">
        <f t="shared" si="52"/>
        <v>27037.578512641267</v>
      </c>
      <c r="J287" s="313">
        <f t="shared" si="54"/>
        <v>0</v>
      </c>
      <c r="K287" s="311"/>
      <c r="L287" s="312">
        <f t="shared" si="55"/>
        <v>-29724.967952250277</v>
      </c>
      <c r="M287" s="313">
        <f t="shared" si="56"/>
        <v>842107.02221869561</v>
      </c>
      <c r="N287" s="311">
        <v>0</v>
      </c>
      <c r="O287" s="312">
        <f t="shared" si="57"/>
        <v>-679701.47482221934</v>
      </c>
      <c r="P287" s="313">
        <f t="shared" si="58"/>
        <v>-10099365.807671873</v>
      </c>
      <c r="Q287" s="317">
        <f t="shared" si="60"/>
        <v>-6062253.9749861835</v>
      </c>
      <c r="R287" s="315"/>
    </row>
    <row r="288" spans="1:18" ht="12.75" hidden="1" customHeight="1">
      <c r="A288" s="362">
        <v>47999</v>
      </c>
      <c r="B288" s="361">
        <f t="shared" si="42"/>
        <v>0</v>
      </c>
      <c r="C288" s="309">
        <v>-30005.657626127955</v>
      </c>
      <c r="D288" s="310">
        <v>-682388.86426182836</v>
      </c>
      <c r="E288" s="311"/>
      <c r="F288" s="312">
        <f t="shared" si="51"/>
        <v>0</v>
      </c>
      <c r="G288" s="313">
        <f t="shared" si="53"/>
        <v>0</v>
      </c>
      <c r="H288" s="311">
        <f t="shared" si="59"/>
        <v>-30005.657626127955</v>
      </c>
      <c r="I288" s="312">
        <f t="shared" si="52"/>
        <v>30005.657626127955</v>
      </c>
      <c r="J288" s="313">
        <f t="shared" si="54"/>
        <v>0</v>
      </c>
      <c r="K288" s="311"/>
      <c r="L288" s="312">
        <f t="shared" si="55"/>
        <v>-29849.33046710537</v>
      </c>
      <c r="M288" s="313">
        <f t="shared" si="56"/>
        <v>812257.69175159023</v>
      </c>
      <c r="N288" s="311">
        <v>0</v>
      </c>
      <c r="O288" s="312">
        <f t="shared" si="57"/>
        <v>-682545.19142085093</v>
      </c>
      <c r="P288" s="313">
        <f t="shared" si="58"/>
        <v>-10781910.999092724</v>
      </c>
      <c r="Q288" s="317">
        <f t="shared" si="60"/>
        <v>-6732261.1317323223</v>
      </c>
      <c r="R288" s="315"/>
    </row>
    <row r="289" spans="1:18" ht="12.75" hidden="1" customHeight="1">
      <c r="A289" s="362">
        <v>48029</v>
      </c>
      <c r="B289" s="361">
        <f t="shared" si="42"/>
        <v>0</v>
      </c>
      <c r="C289" s="309">
        <v>-31037.887860509614</v>
      </c>
      <c r="D289" s="310">
        <v>-682388.86426182836</v>
      </c>
      <c r="E289" s="311"/>
      <c r="F289" s="312">
        <f t="shared" si="51"/>
        <v>0</v>
      </c>
      <c r="G289" s="313">
        <f t="shared" si="53"/>
        <v>0</v>
      </c>
      <c r="H289" s="311">
        <f t="shared" si="59"/>
        <v>-31037.887860509614</v>
      </c>
      <c r="I289" s="312">
        <f t="shared" si="52"/>
        <v>31037.887860509614</v>
      </c>
      <c r="J289" s="313">
        <f t="shared" si="54"/>
        <v>0</v>
      </c>
      <c r="K289" s="311"/>
      <c r="L289" s="312">
        <f t="shared" si="55"/>
        <v>-29892.580913925958</v>
      </c>
      <c r="M289" s="313">
        <f t="shared" si="56"/>
        <v>782365.11083766422</v>
      </c>
      <c r="N289" s="311">
        <v>0</v>
      </c>
      <c r="O289" s="312">
        <f t="shared" si="57"/>
        <v>-683534.17120841192</v>
      </c>
      <c r="P289" s="313">
        <f t="shared" si="58"/>
        <v>-11465445.170301136</v>
      </c>
      <c r="Q289" s="317">
        <f t="shared" si="60"/>
        <v>-7404256.0454897061</v>
      </c>
      <c r="R289" s="315"/>
    </row>
    <row r="290" spans="1:18" ht="12.75" hidden="1" customHeight="1">
      <c r="A290" s="362">
        <v>48060</v>
      </c>
      <c r="B290" s="361">
        <f t="shared" si="42"/>
        <v>0</v>
      </c>
      <c r="C290" s="309">
        <v>-34406.091644303233</v>
      </c>
      <c r="D290" s="310">
        <v>-682388.86426182836</v>
      </c>
      <c r="E290" s="311"/>
      <c r="F290" s="312">
        <f>-MIN(ABS(D290),ABS(G289))</f>
        <v>0</v>
      </c>
      <c r="G290" s="313">
        <f>G289+E290+F290</f>
        <v>0</v>
      </c>
      <c r="H290" s="311">
        <f>C290</f>
        <v>-34406.091644303233</v>
      </c>
      <c r="I290" s="312">
        <f>-J289-H290</f>
        <v>34406.091644303233</v>
      </c>
      <c r="J290" s="313">
        <f>J289+H290+I290</f>
        <v>0</v>
      </c>
      <c r="K290" s="311"/>
      <c r="L290" s="312">
        <f>IF((F290+I290)&gt;D290,(D290-F290-I290)*$M$6,0)</f>
        <v>-30033.70865246691</v>
      </c>
      <c r="M290" s="313">
        <f>M289+K290+L290</f>
        <v>752331.40218519734</v>
      </c>
      <c r="N290" s="311">
        <v>0</v>
      </c>
      <c r="O290" s="312">
        <f t="shared" si="57"/>
        <v>-686761.24725366454</v>
      </c>
      <c r="P290" s="313">
        <f t="shared" si="58"/>
        <v>-12152206.417554799</v>
      </c>
      <c r="Q290" s="317">
        <f t="shared" si="60"/>
        <v>-8078247.6977183456</v>
      </c>
      <c r="R290" s="315"/>
    </row>
    <row r="291" spans="1:18" ht="12.75" hidden="1" customHeight="1">
      <c r="A291" s="362">
        <v>48091</v>
      </c>
      <c r="B291" s="361">
        <f t="shared" si="42"/>
        <v>0</v>
      </c>
      <c r="C291" s="309">
        <v>0</v>
      </c>
      <c r="D291" s="310">
        <v>-476931</v>
      </c>
      <c r="E291" s="311"/>
      <c r="F291" s="312">
        <f>-MIN(ABS(D291),ABS(G290))</f>
        <v>0</v>
      </c>
      <c r="G291" s="313">
        <f>G290+E291+F291</f>
        <v>0</v>
      </c>
      <c r="H291" s="311">
        <f>C291</f>
        <v>0</v>
      </c>
      <c r="I291" s="312">
        <f>-J290-H291</f>
        <v>0</v>
      </c>
      <c r="J291" s="313">
        <f>J290+H291+I291</f>
        <v>0</v>
      </c>
      <c r="K291" s="311"/>
      <c r="L291" s="312">
        <f>-M290</f>
        <v>-752331.40218519734</v>
      </c>
      <c r="M291" s="313">
        <f>M290+K291+L291</f>
        <v>0</v>
      </c>
      <c r="N291" s="311">
        <v>0</v>
      </c>
      <c r="O291" s="312">
        <f>-P290</f>
        <v>12152206.417554799</v>
      </c>
      <c r="P291" s="313">
        <f t="shared" si="58"/>
        <v>0</v>
      </c>
      <c r="Q291" s="317">
        <f t="shared" si="60"/>
        <v>-8219238.1605889918</v>
      </c>
      <c r="R291" s="315"/>
    </row>
    <row r="292" spans="1:18" ht="12.75" hidden="1" customHeight="1">
      <c r="A292" s="362">
        <v>48121</v>
      </c>
      <c r="B292" s="361">
        <f t="shared" si="42"/>
        <v>0</v>
      </c>
      <c r="C292" s="309">
        <v>0</v>
      </c>
      <c r="D292" s="310">
        <v>0</v>
      </c>
      <c r="E292" s="311"/>
      <c r="F292" s="312">
        <f>-MIN(ABS(D292),ABS(G291))</f>
        <v>0</v>
      </c>
      <c r="G292" s="313">
        <f>G291+E292+F292</f>
        <v>0</v>
      </c>
      <c r="H292" s="311">
        <f>C292</f>
        <v>0</v>
      </c>
      <c r="I292" s="312">
        <f>-J291-H292</f>
        <v>0</v>
      </c>
      <c r="J292" s="313">
        <f>J291+H292+I292</f>
        <v>0</v>
      </c>
      <c r="K292" s="311"/>
      <c r="L292" s="312">
        <f>IF((F292+I292)&gt;D292,(D292-F292-I292)*$M$6,0)</f>
        <v>0</v>
      </c>
      <c r="M292" s="313">
        <f>M291+K292+L292</f>
        <v>0</v>
      </c>
      <c r="N292" s="311">
        <v>0</v>
      </c>
      <c r="O292" s="312">
        <f t="shared" si="57"/>
        <v>0</v>
      </c>
      <c r="P292" s="313">
        <f t="shared" si="58"/>
        <v>0</v>
      </c>
      <c r="Q292" s="317">
        <f t="shared" si="60"/>
        <v>-7798464.1176368967</v>
      </c>
      <c r="R292" s="315"/>
    </row>
    <row r="293" spans="1:18" ht="12.75" hidden="1" customHeight="1">
      <c r="A293" s="363">
        <v>48152</v>
      </c>
      <c r="B293" s="361">
        <f t="shared" si="42"/>
        <v>0</v>
      </c>
      <c r="C293" s="309">
        <v>0</v>
      </c>
      <c r="D293" s="310">
        <v>0</v>
      </c>
      <c r="E293" s="311"/>
      <c r="F293" s="312">
        <f>-MIN(ABS(D293),ABS(G292))</f>
        <v>0</v>
      </c>
      <c r="G293" s="313">
        <f>G292+E293+F293</f>
        <v>0</v>
      </c>
      <c r="H293" s="311">
        <f>C293</f>
        <v>0</v>
      </c>
      <c r="I293" s="312">
        <f>-J292-H293</f>
        <v>0</v>
      </c>
      <c r="J293" s="313">
        <f>J292+H293+I293</f>
        <v>0</v>
      </c>
      <c r="K293" s="311"/>
      <c r="L293" s="312">
        <f>IF((F293+I293)&gt;D293,(D293-F293-I293)*$M$6,0)</f>
        <v>0</v>
      </c>
      <c r="M293" s="313">
        <f>M292+K293+L293</f>
        <v>0</v>
      </c>
      <c r="N293" s="311">
        <v>0</v>
      </c>
      <c r="O293" s="312">
        <f t="shared" si="57"/>
        <v>0</v>
      </c>
      <c r="P293" s="313">
        <f t="shared" si="58"/>
        <v>0</v>
      </c>
      <c r="Q293" s="317">
        <f t="shared" si="60"/>
        <v>-7322098.5651546614</v>
      </c>
      <c r="R293" s="315"/>
    </row>
    <row r="294" spans="1:18" ht="12.75" hidden="1" customHeight="1">
      <c r="A294" s="362">
        <v>48182</v>
      </c>
      <c r="B294" s="361">
        <f t="shared" si="42"/>
        <v>0</v>
      </c>
      <c r="C294" s="309">
        <v>0</v>
      </c>
      <c r="D294" s="310">
        <v>0</v>
      </c>
      <c r="E294" s="311"/>
      <c r="F294" s="312">
        <f>-MIN(ABS(D294),ABS(G293))</f>
        <v>0</v>
      </c>
      <c r="G294" s="313">
        <f>G293+E294+F294</f>
        <v>0</v>
      </c>
      <c r="H294" s="311">
        <f>C294</f>
        <v>0</v>
      </c>
      <c r="I294" s="312">
        <f>-J293-H294</f>
        <v>0</v>
      </c>
      <c r="J294" s="313">
        <f>J293+H294+I294</f>
        <v>0</v>
      </c>
      <c r="K294" s="311"/>
      <c r="L294" s="312">
        <f>IF((F294+I294)&gt;D294,(D294-F294-I294)*$M$6,0)</f>
        <v>0</v>
      </c>
      <c r="M294" s="313">
        <f>M293+K294+L294</f>
        <v>0</v>
      </c>
      <c r="N294" s="311">
        <v>0</v>
      </c>
      <c r="O294" s="312">
        <f t="shared" si="57"/>
        <v>0</v>
      </c>
      <c r="P294" s="313">
        <f t="shared" si="58"/>
        <v>0</v>
      </c>
      <c r="Q294" s="317">
        <f t="shared" si="60"/>
        <v>-6789978.014975667</v>
      </c>
      <c r="R294" s="315"/>
    </row>
    <row r="295" spans="1:18" ht="12.75" hidden="1" customHeight="1">
      <c r="A295" s="362">
        <v>48213</v>
      </c>
      <c r="B295" s="361">
        <f t="shared" si="42"/>
        <v>0</v>
      </c>
      <c r="C295" s="309"/>
      <c r="D295" s="310"/>
      <c r="E295" s="311"/>
      <c r="F295" s="312"/>
      <c r="G295" s="313"/>
      <c r="H295" s="311"/>
      <c r="I295" s="312"/>
      <c r="J295" s="313"/>
      <c r="K295" s="311"/>
      <c r="L295" s="312"/>
      <c r="M295" s="313"/>
      <c r="N295" s="311"/>
      <c r="O295" s="312">
        <f t="shared" si="57"/>
        <v>0</v>
      </c>
      <c r="P295" s="313">
        <f t="shared" si="58"/>
        <v>0</v>
      </c>
      <c r="Q295" s="317">
        <f t="shared" si="60"/>
        <v>-6201937.4482277269</v>
      </c>
      <c r="R295" s="315"/>
    </row>
    <row r="296" spans="1:18" ht="12.75" hidden="1" customHeight="1">
      <c r="A296" s="362">
        <v>48244</v>
      </c>
      <c r="B296" s="361">
        <f t="shared" si="42"/>
        <v>0</v>
      </c>
      <c r="C296" s="309"/>
      <c r="D296" s="310"/>
      <c r="E296" s="311"/>
      <c r="F296" s="312"/>
      <c r="G296" s="313"/>
      <c r="H296" s="311"/>
      <c r="I296" s="312"/>
      <c r="J296" s="313"/>
      <c r="K296" s="311"/>
      <c r="L296" s="312"/>
      <c r="M296" s="313"/>
      <c r="N296" s="311">
        <v>0</v>
      </c>
      <c r="O296" s="312">
        <f t="shared" si="57"/>
        <v>0</v>
      </c>
      <c r="P296" s="313">
        <f t="shared" si="58"/>
        <v>0</v>
      </c>
      <c r="Q296" s="317">
        <f t="shared" si="60"/>
        <v>-5557783.4549048273</v>
      </c>
      <c r="R296" s="315"/>
    </row>
    <row r="297" spans="1:18" ht="12.75" hidden="1" customHeight="1">
      <c r="A297" s="362">
        <v>48272</v>
      </c>
      <c r="B297" s="361">
        <f t="shared" si="42"/>
        <v>0</v>
      </c>
      <c r="C297" s="309"/>
      <c r="D297" s="310"/>
      <c r="E297" s="311"/>
      <c r="F297" s="312"/>
      <c r="G297" s="313"/>
      <c r="H297" s="311"/>
      <c r="I297" s="312"/>
      <c r="J297" s="313"/>
      <c r="K297" s="311"/>
      <c r="L297" s="312"/>
      <c r="M297" s="313"/>
      <c r="N297" s="311">
        <v>0</v>
      </c>
      <c r="O297" s="312">
        <f t="shared" si="57"/>
        <v>0</v>
      </c>
      <c r="P297" s="313">
        <f t="shared" si="58"/>
        <v>0</v>
      </c>
      <c r="Q297" s="317">
        <f t="shared" si="60"/>
        <v>-4857435.9940375723</v>
      </c>
      <c r="R297" s="315"/>
    </row>
    <row r="298" spans="1:18" ht="12.75" hidden="1" customHeight="1">
      <c r="A298" s="362">
        <v>48304</v>
      </c>
      <c r="B298" s="361">
        <f t="shared" si="42"/>
        <v>0</v>
      </c>
      <c r="C298" s="309"/>
      <c r="D298" s="310"/>
      <c r="E298" s="311"/>
      <c r="F298" s="312"/>
      <c r="G298" s="313"/>
      <c r="H298" s="311"/>
      <c r="I298" s="312"/>
      <c r="J298" s="313"/>
      <c r="K298" s="311"/>
      <c r="L298" s="312"/>
      <c r="M298" s="313"/>
      <c r="N298" s="311">
        <v>0</v>
      </c>
      <c r="O298" s="312">
        <f t="shared" si="57"/>
        <v>0</v>
      </c>
      <c r="P298" s="313">
        <f t="shared" si="58"/>
        <v>0</v>
      </c>
      <c r="Q298" s="317">
        <f t="shared" si="60"/>
        <v>-4100730.0467537795</v>
      </c>
      <c r="R298" s="315"/>
    </row>
    <row r="299" spans="1:18" ht="12.75" hidden="1" customHeight="1">
      <c r="A299" s="362">
        <v>48334</v>
      </c>
      <c r="B299" s="361">
        <f t="shared" si="42"/>
        <v>0</v>
      </c>
      <c r="C299" s="309"/>
      <c r="D299" s="310"/>
      <c r="E299" s="311"/>
      <c r="F299" s="312"/>
      <c r="G299" s="313"/>
      <c r="H299" s="311"/>
      <c r="I299" s="312"/>
      <c r="J299" s="313"/>
      <c r="K299" s="311"/>
      <c r="L299" s="312"/>
      <c r="M299" s="313"/>
      <c r="N299" s="311">
        <v>0</v>
      </c>
      <c r="O299" s="312">
        <f t="shared" si="57"/>
        <v>0</v>
      </c>
      <c r="P299" s="313">
        <f t="shared" si="58"/>
        <v>0</v>
      </c>
      <c r="Q299" s="317">
        <f t="shared" si="60"/>
        <v>-3287437.12423205</v>
      </c>
      <c r="R299" s="315"/>
    </row>
    <row r="300" spans="1:18" ht="12.75" hidden="1" customHeight="1">
      <c r="A300" s="362">
        <v>48365</v>
      </c>
      <c r="B300" s="361">
        <f t="shared" si="42"/>
        <v>0</v>
      </c>
      <c r="C300" s="309"/>
      <c r="D300" s="310"/>
      <c r="E300" s="311"/>
      <c r="F300" s="312"/>
      <c r="G300" s="313"/>
      <c r="H300" s="311"/>
      <c r="I300" s="312"/>
      <c r="J300" s="313"/>
      <c r="K300" s="311"/>
      <c r="L300" s="312"/>
      <c r="M300" s="313"/>
      <c r="N300" s="311">
        <v>0</v>
      </c>
      <c r="O300" s="312">
        <f t="shared" si="57"/>
        <v>0</v>
      </c>
      <c r="P300" s="313">
        <f t="shared" si="58"/>
        <v>0</v>
      </c>
      <c r="Q300" s="317">
        <f t="shared" si="60"/>
        <v>-2417383.9239501916</v>
      </c>
      <c r="R300" s="315"/>
    </row>
    <row r="301" spans="1:18" ht="12.75" hidden="1" customHeight="1">
      <c r="A301" s="362">
        <v>48395</v>
      </c>
      <c r="B301" s="361">
        <f t="shared" si="42"/>
        <v>0</v>
      </c>
      <c r="C301" s="309"/>
      <c r="D301" s="310"/>
      <c r="E301" s="311"/>
      <c r="F301" s="312"/>
      <c r="G301" s="313"/>
      <c r="H301" s="311"/>
      <c r="I301" s="312"/>
      <c r="J301" s="313"/>
      <c r="K301" s="311"/>
      <c r="L301" s="312"/>
      <c r="M301" s="313"/>
      <c r="N301" s="311"/>
      <c r="O301" s="312"/>
      <c r="P301" s="313"/>
      <c r="Q301" s="317">
        <f t="shared" si="60"/>
        <v>-1490410.7502254471</v>
      </c>
      <c r="R301" s="315"/>
    </row>
    <row r="302" spans="1:18" ht="12.75" hidden="1" customHeight="1">
      <c r="A302" s="362">
        <v>48426</v>
      </c>
      <c r="B302" s="361">
        <f t="shared" si="42"/>
        <v>0</v>
      </c>
      <c r="C302" s="309"/>
      <c r="D302" s="310"/>
      <c r="E302" s="311"/>
      <c r="F302" s="312"/>
      <c r="G302" s="313"/>
      <c r="H302" s="311"/>
      <c r="I302" s="312"/>
      <c r="J302" s="313"/>
      <c r="K302" s="311"/>
      <c r="L302" s="312"/>
      <c r="M302" s="313"/>
      <c r="N302" s="311"/>
      <c r="O302" s="312"/>
      <c r="P302" s="313"/>
      <c r="Q302" s="317">
        <f t="shared" si="60"/>
        <v>-506341.93406478333</v>
      </c>
      <c r="R302" s="315"/>
    </row>
    <row r="303" spans="1:18" ht="12.75" customHeight="1" collapsed="1">
      <c r="A303" s="364"/>
      <c r="B303" s="365">
        <f t="shared" si="42"/>
        <v>0</v>
      </c>
      <c r="C303" s="343"/>
      <c r="D303" s="344"/>
      <c r="E303" s="345"/>
      <c r="F303" s="346"/>
      <c r="G303" s="347"/>
      <c r="H303" s="345"/>
      <c r="I303" s="346"/>
      <c r="J303" s="347"/>
      <c r="K303" s="345"/>
      <c r="L303" s="346"/>
      <c r="M303" s="347"/>
      <c r="N303" s="345"/>
      <c r="O303" s="346"/>
      <c r="P303" s="347"/>
      <c r="Q303" s="348">
        <f t="shared" si="60"/>
        <v>0</v>
      </c>
      <c r="R303" s="315"/>
    </row>
    <row r="304" spans="1:18" ht="12.75" customHeight="1">
      <c r="C304" s="366">
        <f>SUM(C13:C303)</f>
        <v>39740839.763377242</v>
      </c>
      <c r="D304" s="366">
        <f>SUM(D13:D303)</f>
        <v>-128885638.80476159</v>
      </c>
      <c r="E304" s="366">
        <f>SUM(E13:E303)</f>
        <v>1171319.3303789822</v>
      </c>
      <c r="F304" s="366">
        <f>SUM(F13:F303)</f>
        <v>-1171319.3303789822</v>
      </c>
      <c r="G304" s="367"/>
      <c r="H304" s="366">
        <f>SUM(H13:H303)</f>
        <v>33906630.261701733</v>
      </c>
      <c r="I304" s="366">
        <f>SUM(I13:I303)</f>
        <v>-33906630.261701733</v>
      </c>
      <c r="J304" s="367"/>
      <c r="K304" s="366">
        <f>SUM(K13:K303)</f>
        <v>4662890.171296522</v>
      </c>
      <c r="L304" s="366">
        <f>SUM(L13:L303)</f>
        <v>-4662890.171296522</v>
      </c>
      <c r="M304" s="367"/>
      <c r="N304" s="366">
        <f>SUM(N13:N303)</f>
        <v>77273856.370000005</v>
      </c>
      <c r="O304" s="366">
        <f>SUM(O13:O303)</f>
        <v>-77273856.36999996</v>
      </c>
      <c r="P304" s="367"/>
      <c r="Q304" s="367"/>
      <c r="R304" s="367"/>
    </row>
    <row r="305" spans="3:18"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</row>
    <row r="306" spans="3:18"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</row>
    <row r="307" spans="3:18"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</row>
    <row r="308" spans="3:18"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</row>
    <row r="309" spans="3:18"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</row>
    <row r="310" spans="3:18"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</row>
    <row r="311" spans="3:18"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</row>
    <row r="312" spans="3:18"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</row>
    <row r="313" spans="3:18"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</row>
    <row r="314" spans="3:18"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</row>
    <row r="315" spans="3:18"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</row>
    <row r="316" spans="3:18"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</row>
    <row r="317" spans="3:18"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</row>
    <row r="318" spans="3:18"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</row>
    <row r="319" spans="3:18"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</row>
    <row r="320" spans="3:18"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</row>
    <row r="321" spans="3:18"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</row>
    <row r="322" spans="3:18"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</row>
    <row r="323" spans="3:18"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</row>
    <row r="324" spans="3:18"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</row>
    <row r="325" spans="3:18"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</row>
    <row r="326" spans="3:18"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</row>
    <row r="327" spans="3:18"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</row>
    <row r="328" spans="3:18"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</row>
    <row r="329" spans="3:18"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</row>
    <row r="330" spans="3:18"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</row>
    <row r="331" spans="3:18"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</row>
    <row r="332" spans="3:18"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</row>
    <row r="333" spans="3:18"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</row>
    <row r="334" spans="3:18"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</row>
    <row r="335" spans="3:18"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</row>
    <row r="336" spans="3:18"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</row>
    <row r="337" spans="3:18"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</row>
    <row r="338" spans="3:18"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</row>
    <row r="339" spans="3:18"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</row>
    <row r="340" spans="3:18"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</row>
    <row r="341" spans="3:18"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</row>
    <row r="342" spans="3:18"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</row>
    <row r="343" spans="3:18"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</row>
    <row r="344" spans="3:18"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</row>
    <row r="345" spans="3:18"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</row>
    <row r="346" spans="3:18"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</row>
    <row r="347" spans="3:18"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</row>
    <row r="348" spans="3:18"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</row>
  </sheetData>
  <mergeCells count="2">
    <mergeCell ref="E8:G8"/>
    <mergeCell ref="K8:M8"/>
  </mergeCells>
  <printOptions horizontalCentered="1"/>
  <pageMargins left="0.2" right="0.2" top="0.5" bottom="0.5" header="0.3" footer="0"/>
  <pageSetup scale="72" fitToHeight="0" orientation="landscape" r:id="rId1"/>
  <headerFooter>
    <oddFooter>&amp;RPage &amp;P of &amp;N</oddFooter>
  </headerFooter>
  <rowBreaks count="1" manualBreakCount="1">
    <brk id="148" max="16383" man="1"/>
  </rowBreaks>
  <customProperties>
    <customPr name="_pios_id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0"/>
  <sheetViews>
    <sheetView workbookViewId="0">
      <selection activeCell="A3" sqref="A3"/>
    </sheetView>
  </sheetViews>
  <sheetFormatPr defaultColWidth="9.109375" defaultRowHeight="14.4"/>
  <cols>
    <col min="1" max="1" width="10.109375" style="14" bestFit="1" customWidth="1"/>
    <col min="2" max="2" width="28.44140625" style="14" bestFit="1" customWidth="1"/>
    <col min="3" max="3" width="43" style="14" bestFit="1" customWidth="1"/>
    <col min="4" max="4" width="12.44140625" style="14" bestFit="1" customWidth="1"/>
    <col min="5" max="7" width="9.109375" style="14"/>
    <col min="8" max="8" width="13.44140625" style="14" bestFit="1" customWidth="1"/>
    <col min="9" max="16384" width="9.109375" style="14"/>
  </cols>
  <sheetData>
    <row r="1" spans="1:8" ht="18">
      <c r="A1" s="52" t="s">
        <v>144</v>
      </c>
    </row>
    <row r="2" spans="1:8" ht="15.6">
      <c r="A2" s="53" t="s">
        <v>341</v>
      </c>
    </row>
    <row r="3" spans="1:8" ht="21">
      <c r="A3" s="54" t="s">
        <v>145</v>
      </c>
    </row>
    <row r="5" spans="1:8">
      <c r="A5" s="101" t="s">
        <v>278</v>
      </c>
      <c r="B5" s="101" t="s">
        <v>141</v>
      </c>
      <c r="C5" s="101" t="s">
        <v>27</v>
      </c>
      <c r="D5" s="101" t="s">
        <v>28</v>
      </c>
    </row>
    <row r="6" spans="1:8">
      <c r="A6" s="102">
        <v>43101</v>
      </c>
      <c r="B6" s="103" t="s">
        <v>31</v>
      </c>
      <c r="C6" s="103" t="s">
        <v>88</v>
      </c>
      <c r="D6" s="104">
        <v>3173.88</v>
      </c>
      <c r="H6" s="105"/>
    </row>
    <row r="7" spans="1:8">
      <c r="A7" s="106">
        <v>43101</v>
      </c>
      <c r="B7" s="107" t="s">
        <v>30</v>
      </c>
      <c r="C7" s="107" t="s">
        <v>89</v>
      </c>
      <c r="D7" s="108">
        <v>10</v>
      </c>
    </row>
    <row r="8" spans="1:8">
      <c r="A8" s="106">
        <v>43101</v>
      </c>
      <c r="B8" s="107" t="s">
        <v>32</v>
      </c>
      <c r="C8" s="107" t="s">
        <v>90</v>
      </c>
      <c r="D8" s="109">
        <v>47</v>
      </c>
    </row>
    <row r="9" spans="1:8" ht="15" thickBot="1">
      <c r="A9" s="106" t="s">
        <v>6</v>
      </c>
      <c r="B9" s="107"/>
      <c r="C9" s="110" t="s">
        <v>279</v>
      </c>
      <c r="D9" s="111">
        <f>SUM(D6:D8)</f>
        <v>3230.88</v>
      </c>
    </row>
    <row r="10" spans="1:8" ht="15" thickTop="1">
      <c r="A10" s="106">
        <v>43132</v>
      </c>
      <c r="B10" s="107" t="s">
        <v>30</v>
      </c>
      <c r="C10" s="107" t="s">
        <v>91</v>
      </c>
      <c r="D10" s="108">
        <v>34</v>
      </c>
    </row>
    <row r="11" spans="1:8">
      <c r="A11" s="106">
        <v>43132</v>
      </c>
      <c r="B11" s="107" t="s">
        <v>32</v>
      </c>
      <c r="C11" s="107" t="s">
        <v>92</v>
      </c>
      <c r="D11" s="108">
        <v>157</v>
      </c>
    </row>
    <row r="12" spans="1:8">
      <c r="A12" s="106">
        <v>43132</v>
      </c>
      <c r="B12" s="107" t="s">
        <v>31</v>
      </c>
      <c r="C12" s="107" t="s">
        <v>93</v>
      </c>
      <c r="D12" s="108">
        <v>109.32</v>
      </c>
    </row>
    <row r="13" spans="1:8">
      <c r="A13" s="106">
        <v>43132</v>
      </c>
      <c r="B13" s="107" t="s">
        <v>87</v>
      </c>
      <c r="C13" s="107" t="s">
        <v>94</v>
      </c>
      <c r="D13" s="108">
        <v>4</v>
      </c>
    </row>
    <row r="14" spans="1:8">
      <c r="A14" s="106">
        <v>43132</v>
      </c>
      <c r="B14" s="107" t="s">
        <v>87</v>
      </c>
      <c r="C14" s="107" t="s">
        <v>95</v>
      </c>
      <c r="D14" s="109">
        <v>4000</v>
      </c>
    </row>
    <row r="15" spans="1:8" ht="15" thickBot="1">
      <c r="A15" s="106" t="s">
        <v>6</v>
      </c>
      <c r="B15" s="107"/>
      <c r="C15" s="110" t="s">
        <v>279</v>
      </c>
      <c r="D15" s="111">
        <f>SUM(D10:D14)</f>
        <v>4304.32</v>
      </c>
    </row>
    <row r="16" spans="1:8" ht="15" thickTop="1">
      <c r="A16" s="106">
        <v>43160</v>
      </c>
      <c r="B16" s="107" t="s">
        <v>31</v>
      </c>
      <c r="C16" s="107" t="s">
        <v>96</v>
      </c>
      <c r="D16" s="108">
        <v>72694.37</v>
      </c>
    </row>
    <row r="17" spans="1:4">
      <c r="A17" s="106">
        <v>43160</v>
      </c>
      <c r="B17" s="107" t="s">
        <v>30</v>
      </c>
      <c r="C17" s="107" t="s">
        <v>97</v>
      </c>
      <c r="D17" s="108">
        <v>98</v>
      </c>
    </row>
    <row r="18" spans="1:4">
      <c r="A18" s="106">
        <v>43160</v>
      </c>
      <c r="B18" s="107" t="s">
        <v>32</v>
      </c>
      <c r="C18" s="107" t="s">
        <v>98</v>
      </c>
      <c r="D18" s="109">
        <v>444</v>
      </c>
    </row>
    <row r="19" spans="1:4" ht="15" thickBot="1">
      <c r="A19" s="106" t="s">
        <v>6</v>
      </c>
      <c r="B19" s="107"/>
      <c r="C19" s="110" t="s">
        <v>279</v>
      </c>
      <c r="D19" s="111">
        <f>SUM(D16:D18)</f>
        <v>73236.37</v>
      </c>
    </row>
    <row r="20" spans="1:4" ht="15" thickTop="1">
      <c r="A20" s="106">
        <v>43191</v>
      </c>
      <c r="B20" s="107" t="s">
        <v>31</v>
      </c>
      <c r="C20" s="107" t="s">
        <v>99</v>
      </c>
      <c r="D20" s="104">
        <v>943.94</v>
      </c>
    </row>
    <row r="21" spans="1:4">
      <c r="A21" s="106">
        <v>43191</v>
      </c>
      <c r="B21" s="107" t="s">
        <v>30</v>
      </c>
      <c r="C21" s="107" t="s">
        <v>100</v>
      </c>
      <c r="D21" s="108">
        <v>13</v>
      </c>
    </row>
    <row r="22" spans="1:4">
      <c r="A22" s="106">
        <v>43191</v>
      </c>
      <c r="B22" s="107" t="s">
        <v>32</v>
      </c>
      <c r="C22" s="107" t="s">
        <v>101</v>
      </c>
      <c r="D22" s="108">
        <v>59</v>
      </c>
    </row>
    <row r="23" spans="1:4">
      <c r="A23" s="106">
        <v>43191</v>
      </c>
      <c r="B23" s="107" t="s">
        <v>31</v>
      </c>
      <c r="C23" s="107" t="s">
        <v>102</v>
      </c>
      <c r="D23" s="108">
        <v>3147.55</v>
      </c>
    </row>
    <row r="24" spans="1:4">
      <c r="A24" s="106">
        <v>43191</v>
      </c>
      <c r="B24" s="107" t="s">
        <v>87</v>
      </c>
      <c r="C24" s="107" t="s">
        <v>103</v>
      </c>
      <c r="D24" s="108">
        <v>1</v>
      </c>
    </row>
    <row r="25" spans="1:4">
      <c r="A25" s="106">
        <v>43191</v>
      </c>
      <c r="B25" s="107" t="s">
        <v>87</v>
      </c>
      <c r="C25" s="107" t="s">
        <v>104</v>
      </c>
      <c r="D25" s="109">
        <v>1000</v>
      </c>
    </row>
    <row r="26" spans="1:4" ht="15" thickBot="1">
      <c r="A26" s="106" t="s">
        <v>6</v>
      </c>
      <c r="B26" s="107"/>
      <c r="C26" s="110" t="s">
        <v>279</v>
      </c>
      <c r="D26" s="111">
        <f>SUM(D20:D25)</f>
        <v>5164.49</v>
      </c>
    </row>
    <row r="27" spans="1:4" ht="15" thickTop="1">
      <c r="A27" s="106">
        <v>43221</v>
      </c>
      <c r="B27" s="107" t="s">
        <v>31</v>
      </c>
      <c r="C27" s="107" t="s">
        <v>105</v>
      </c>
      <c r="D27" s="104">
        <v>831.36</v>
      </c>
    </row>
    <row r="28" spans="1:4">
      <c r="A28" s="106">
        <v>43221</v>
      </c>
      <c r="B28" s="107" t="s">
        <v>31</v>
      </c>
      <c r="C28" s="107" t="s">
        <v>106</v>
      </c>
      <c r="D28" s="108">
        <v>50.14</v>
      </c>
    </row>
    <row r="29" spans="1:4">
      <c r="A29" s="106">
        <v>43221</v>
      </c>
      <c r="B29" s="107" t="s">
        <v>87</v>
      </c>
      <c r="C29" s="107" t="s">
        <v>107</v>
      </c>
      <c r="D29" s="108">
        <v>2</v>
      </c>
    </row>
    <row r="30" spans="1:4">
      <c r="A30" s="106">
        <v>43221</v>
      </c>
      <c r="B30" s="107" t="s">
        <v>87</v>
      </c>
      <c r="C30" s="107" t="s">
        <v>108</v>
      </c>
      <c r="D30" s="109">
        <v>2000</v>
      </c>
    </row>
    <row r="31" spans="1:4" ht="15" thickBot="1">
      <c r="A31" s="106" t="s">
        <v>6</v>
      </c>
      <c r="B31" s="107"/>
      <c r="C31" s="110" t="s">
        <v>279</v>
      </c>
      <c r="D31" s="111">
        <f>SUM(D27:D30)</f>
        <v>2883.5</v>
      </c>
    </row>
    <row r="32" spans="1:4" ht="15" thickTop="1">
      <c r="A32" s="106">
        <v>43252</v>
      </c>
      <c r="B32" s="107" t="s">
        <v>31</v>
      </c>
      <c r="C32" s="107" t="s">
        <v>109</v>
      </c>
      <c r="D32" s="104">
        <v>6501.84</v>
      </c>
    </row>
    <row r="33" spans="1:4">
      <c r="A33" s="106">
        <v>43252</v>
      </c>
      <c r="B33" s="107" t="s">
        <v>31</v>
      </c>
      <c r="C33" s="107" t="s">
        <v>110</v>
      </c>
      <c r="D33" s="109">
        <v>44.16</v>
      </c>
    </row>
    <row r="34" spans="1:4" ht="15" thickBot="1">
      <c r="A34" s="106" t="s">
        <v>6</v>
      </c>
      <c r="B34" s="107"/>
      <c r="C34" s="110" t="s">
        <v>279</v>
      </c>
      <c r="D34" s="111">
        <f>SUM(D32:D33)</f>
        <v>6546</v>
      </c>
    </row>
    <row r="35" spans="1:4" ht="15" thickTop="1">
      <c r="A35" s="106">
        <v>43282</v>
      </c>
      <c r="B35" s="107" t="s">
        <v>31</v>
      </c>
      <c r="C35" s="107" t="s">
        <v>111</v>
      </c>
      <c r="D35" s="104">
        <v>6288</v>
      </c>
    </row>
    <row r="36" spans="1:4">
      <c r="A36" s="106">
        <v>43282</v>
      </c>
      <c r="B36" s="107" t="s">
        <v>30</v>
      </c>
      <c r="C36" s="107" t="s">
        <v>112</v>
      </c>
      <c r="D36" s="108">
        <v>774</v>
      </c>
    </row>
    <row r="37" spans="1:4">
      <c r="A37" s="106">
        <v>43282</v>
      </c>
      <c r="B37" s="107" t="s">
        <v>32</v>
      </c>
      <c r="C37" s="107" t="s">
        <v>113</v>
      </c>
      <c r="D37" s="108">
        <v>3519</v>
      </c>
    </row>
    <row r="38" spans="1:4">
      <c r="A38" s="106">
        <v>43282</v>
      </c>
      <c r="B38" s="107" t="s">
        <v>31</v>
      </c>
      <c r="C38" s="107" t="s">
        <v>114</v>
      </c>
      <c r="D38" s="109">
        <v>192.24</v>
      </c>
    </row>
    <row r="39" spans="1:4" ht="15" thickBot="1">
      <c r="A39" s="106" t="s">
        <v>6</v>
      </c>
      <c r="B39" s="107"/>
      <c r="C39" s="110" t="s">
        <v>279</v>
      </c>
      <c r="D39" s="111">
        <f>SUM(D35:D38)</f>
        <v>10773.24</v>
      </c>
    </row>
    <row r="40" spans="1:4" ht="15" thickTop="1">
      <c r="A40" s="106">
        <v>43313</v>
      </c>
      <c r="B40" s="107" t="s">
        <v>29</v>
      </c>
      <c r="C40" s="107" t="s">
        <v>115</v>
      </c>
      <c r="D40" s="104">
        <v>64615.77</v>
      </c>
    </row>
    <row r="41" spans="1:4">
      <c r="A41" s="106">
        <v>43313</v>
      </c>
      <c r="B41" s="107" t="s">
        <v>31</v>
      </c>
      <c r="C41" s="107" t="s">
        <v>115</v>
      </c>
      <c r="D41" s="108">
        <v>153272.28</v>
      </c>
    </row>
    <row r="42" spans="1:4">
      <c r="A42" s="106">
        <v>43313</v>
      </c>
      <c r="B42" s="107" t="s">
        <v>30</v>
      </c>
      <c r="C42" s="107" t="s">
        <v>116</v>
      </c>
      <c r="D42" s="108">
        <v>1110</v>
      </c>
    </row>
    <row r="43" spans="1:4">
      <c r="A43" s="106">
        <v>43313</v>
      </c>
      <c r="B43" s="107" t="s">
        <v>32</v>
      </c>
      <c r="C43" s="107" t="s">
        <v>117</v>
      </c>
      <c r="D43" s="108">
        <v>5051</v>
      </c>
    </row>
    <row r="44" spans="1:4">
      <c r="A44" s="106">
        <v>43313</v>
      </c>
      <c r="B44" s="107" t="s">
        <v>31</v>
      </c>
      <c r="C44" s="107" t="s">
        <v>118</v>
      </c>
      <c r="D44" s="109">
        <v>132.47999999999999</v>
      </c>
    </row>
    <row r="45" spans="1:4" ht="15" thickBot="1">
      <c r="A45" s="106" t="s">
        <v>6</v>
      </c>
      <c r="B45" s="107"/>
      <c r="C45" s="110" t="s">
        <v>279</v>
      </c>
      <c r="D45" s="111">
        <f>SUM(D40:D44)</f>
        <v>224181.53</v>
      </c>
    </row>
    <row r="46" spans="1:4" ht="15" thickTop="1">
      <c r="A46" s="106">
        <v>43344</v>
      </c>
      <c r="B46" s="107" t="s">
        <v>31</v>
      </c>
      <c r="C46" s="107" t="s">
        <v>119</v>
      </c>
      <c r="D46" s="104">
        <v>12000</v>
      </c>
    </row>
    <row r="47" spans="1:4">
      <c r="A47" s="106">
        <v>43344</v>
      </c>
      <c r="B47" s="107" t="s">
        <v>31</v>
      </c>
      <c r="C47" s="107" t="s">
        <v>119</v>
      </c>
      <c r="D47" s="108">
        <v>48735.6</v>
      </c>
    </row>
    <row r="48" spans="1:4">
      <c r="A48" s="106">
        <v>43344</v>
      </c>
      <c r="B48" s="107" t="s">
        <v>30</v>
      </c>
      <c r="C48" s="107" t="s">
        <v>120</v>
      </c>
      <c r="D48" s="108">
        <v>8</v>
      </c>
    </row>
    <row r="49" spans="1:4">
      <c r="A49" s="106">
        <v>43344</v>
      </c>
      <c r="B49" s="107" t="s">
        <v>32</v>
      </c>
      <c r="C49" s="107" t="s">
        <v>121</v>
      </c>
      <c r="D49" s="108">
        <v>38</v>
      </c>
    </row>
    <row r="50" spans="1:4">
      <c r="A50" s="106">
        <v>43344</v>
      </c>
      <c r="B50" s="107" t="s">
        <v>31</v>
      </c>
      <c r="C50" s="107" t="s">
        <v>122</v>
      </c>
      <c r="D50" s="108">
        <v>5338.41</v>
      </c>
    </row>
    <row r="51" spans="1:4">
      <c r="A51" s="106">
        <v>43344</v>
      </c>
      <c r="B51" s="107" t="s">
        <v>87</v>
      </c>
      <c r="C51" s="107" t="s">
        <v>123</v>
      </c>
      <c r="D51" s="108">
        <v>3</v>
      </c>
    </row>
    <row r="52" spans="1:4">
      <c r="A52" s="106">
        <v>43344</v>
      </c>
      <c r="B52" s="107" t="s">
        <v>87</v>
      </c>
      <c r="C52" s="107" t="s">
        <v>124</v>
      </c>
      <c r="D52" s="109">
        <v>3000</v>
      </c>
    </row>
    <row r="53" spans="1:4" ht="15" thickBot="1">
      <c r="A53" s="106" t="s">
        <v>6</v>
      </c>
      <c r="B53" s="107"/>
      <c r="C53" s="110" t="s">
        <v>279</v>
      </c>
      <c r="D53" s="111">
        <f>SUM(D46:D52)</f>
        <v>69123.009999999995</v>
      </c>
    </row>
    <row r="54" spans="1:4" ht="15" thickTop="1">
      <c r="A54" s="106">
        <v>43374</v>
      </c>
      <c r="B54" s="107" t="s">
        <v>31</v>
      </c>
      <c r="C54" s="107" t="s">
        <v>125</v>
      </c>
      <c r="D54" s="104">
        <v>15513.12</v>
      </c>
    </row>
    <row r="55" spans="1:4">
      <c r="A55" s="106">
        <v>43374</v>
      </c>
      <c r="B55" s="107" t="s">
        <v>29</v>
      </c>
      <c r="C55" s="107" t="s">
        <v>125</v>
      </c>
      <c r="D55" s="108">
        <v>2019.5</v>
      </c>
    </row>
    <row r="56" spans="1:4">
      <c r="A56" s="106">
        <v>43374</v>
      </c>
      <c r="B56" s="107" t="s">
        <v>30</v>
      </c>
      <c r="C56" s="107" t="s">
        <v>126</v>
      </c>
      <c r="D56" s="108">
        <v>256</v>
      </c>
    </row>
    <row r="57" spans="1:4">
      <c r="A57" s="106">
        <v>43374</v>
      </c>
      <c r="B57" s="107" t="s">
        <v>87</v>
      </c>
      <c r="C57" s="107" t="s">
        <v>127</v>
      </c>
      <c r="D57" s="108">
        <v>131000</v>
      </c>
    </row>
    <row r="58" spans="1:4">
      <c r="A58" s="106">
        <v>43374</v>
      </c>
      <c r="B58" s="107" t="s">
        <v>32</v>
      </c>
      <c r="C58" s="107" t="s">
        <v>128</v>
      </c>
      <c r="D58" s="108">
        <v>1163</v>
      </c>
    </row>
    <row r="59" spans="1:4">
      <c r="A59" s="106">
        <v>43374</v>
      </c>
      <c r="B59" s="107" t="s">
        <v>31</v>
      </c>
      <c r="C59" s="107" t="s">
        <v>129</v>
      </c>
      <c r="D59" s="108">
        <v>402.96</v>
      </c>
    </row>
    <row r="60" spans="1:4">
      <c r="A60" s="106">
        <v>43374</v>
      </c>
      <c r="B60" s="107" t="s">
        <v>87</v>
      </c>
      <c r="C60" s="107" t="s">
        <v>130</v>
      </c>
      <c r="D60" s="108">
        <v>122</v>
      </c>
    </row>
    <row r="61" spans="1:4">
      <c r="A61" s="106">
        <v>43374</v>
      </c>
      <c r="B61" s="107" t="s">
        <v>87</v>
      </c>
      <c r="C61" s="107" t="s">
        <v>124</v>
      </c>
      <c r="D61" s="109">
        <v>131000</v>
      </c>
    </row>
    <row r="62" spans="1:4" ht="15" thickBot="1">
      <c r="A62" s="106" t="s">
        <v>6</v>
      </c>
      <c r="B62" s="107"/>
      <c r="C62" s="110"/>
      <c r="D62" s="111">
        <f>SUM(D54:D61)</f>
        <v>281476.57999999996</v>
      </c>
    </row>
    <row r="63" spans="1:4" ht="14.25" customHeight="1" thickTop="1">
      <c r="A63" s="106">
        <v>43405</v>
      </c>
      <c r="B63" s="107" t="s">
        <v>31</v>
      </c>
      <c r="C63" s="107" t="s">
        <v>131</v>
      </c>
      <c r="D63" s="108">
        <v>10401.36</v>
      </c>
    </row>
    <row r="64" spans="1:4">
      <c r="A64" s="106">
        <v>43405</v>
      </c>
      <c r="B64" s="107" t="s">
        <v>29</v>
      </c>
      <c r="C64" s="107" t="s">
        <v>131</v>
      </c>
      <c r="D64" s="108">
        <v>6929.77</v>
      </c>
    </row>
    <row r="65" spans="1:4">
      <c r="A65" s="106">
        <v>43405</v>
      </c>
      <c r="B65" s="107" t="s">
        <v>30</v>
      </c>
      <c r="C65" s="107" t="s">
        <v>126</v>
      </c>
      <c r="D65" s="108">
        <v>365</v>
      </c>
    </row>
    <row r="66" spans="1:4">
      <c r="A66" s="106">
        <v>43405</v>
      </c>
      <c r="B66" s="107" t="s">
        <v>32</v>
      </c>
      <c r="C66" s="107" t="s">
        <v>128</v>
      </c>
      <c r="D66" s="108">
        <v>1658</v>
      </c>
    </row>
    <row r="67" spans="1:4">
      <c r="A67" s="106">
        <v>43405</v>
      </c>
      <c r="B67" s="107" t="s">
        <v>87</v>
      </c>
      <c r="C67" s="107" t="s">
        <v>127</v>
      </c>
      <c r="D67" s="109">
        <v>-131000</v>
      </c>
    </row>
    <row r="68" spans="1:4" ht="15" thickBot="1">
      <c r="A68" s="106" t="s">
        <v>6</v>
      </c>
      <c r="B68" s="107"/>
      <c r="C68" s="110"/>
      <c r="D68" s="111">
        <f>SUM(D63:D67)</f>
        <v>-111645.87</v>
      </c>
    </row>
    <row r="69" spans="1:4" ht="15" thickTop="1">
      <c r="A69" s="106">
        <v>43435</v>
      </c>
      <c r="B69" s="107" t="s">
        <v>29</v>
      </c>
      <c r="C69" s="107" t="s">
        <v>132</v>
      </c>
      <c r="D69" s="104">
        <v>6231.6</v>
      </c>
    </row>
    <row r="70" spans="1:4">
      <c r="A70" s="106">
        <v>43435</v>
      </c>
      <c r="B70" s="107" t="s">
        <v>31</v>
      </c>
      <c r="C70" s="107" t="s">
        <v>132</v>
      </c>
      <c r="D70" s="109">
        <v>5820.08</v>
      </c>
    </row>
    <row r="71" spans="1:4" ht="15" thickBot="1">
      <c r="A71" s="106" t="s">
        <v>6</v>
      </c>
      <c r="B71" s="107"/>
      <c r="C71" s="110"/>
      <c r="D71" s="111">
        <f>SUM(D69:D70)</f>
        <v>12051.68</v>
      </c>
    </row>
    <row r="72" spans="1:4" ht="15" thickTop="1">
      <c r="A72" s="106">
        <v>43466</v>
      </c>
      <c r="B72" s="107" t="s">
        <v>31</v>
      </c>
      <c r="C72" s="107" t="s">
        <v>280</v>
      </c>
      <c r="D72" s="109">
        <v>16.72</v>
      </c>
    </row>
    <row r="73" spans="1:4" ht="15" thickBot="1">
      <c r="A73" s="106" t="s">
        <v>6</v>
      </c>
      <c r="B73" s="107"/>
      <c r="C73" s="110" t="s">
        <v>279</v>
      </c>
      <c r="D73" s="111">
        <f>SUM(D72)</f>
        <v>16.72</v>
      </c>
    </row>
    <row r="74" spans="1:4" s="15" customFormat="1" ht="15" thickTop="1">
      <c r="A74" s="112">
        <v>43497</v>
      </c>
      <c r="B74" s="113" t="s">
        <v>30</v>
      </c>
      <c r="C74" s="113" t="s">
        <v>281</v>
      </c>
      <c r="D74" s="47">
        <v>2279</v>
      </c>
    </row>
    <row r="75" spans="1:4">
      <c r="A75" s="106">
        <v>43497</v>
      </c>
      <c r="B75" s="107" t="s">
        <v>30</v>
      </c>
      <c r="C75" s="107" t="s">
        <v>282</v>
      </c>
      <c r="D75" s="108">
        <v>9412</v>
      </c>
    </row>
    <row r="76" spans="1:4">
      <c r="A76" s="106">
        <v>43497</v>
      </c>
      <c r="B76" s="107" t="s">
        <v>32</v>
      </c>
      <c r="C76" s="107" t="s">
        <v>283</v>
      </c>
      <c r="D76" s="109">
        <v>952</v>
      </c>
    </row>
    <row r="77" spans="1:4" ht="15" thickBot="1">
      <c r="A77" s="106" t="s">
        <v>6</v>
      </c>
      <c r="B77" s="107"/>
      <c r="C77" s="110" t="s">
        <v>279</v>
      </c>
      <c r="D77" s="111">
        <f>SUM(D74:D76)</f>
        <v>12643</v>
      </c>
    </row>
    <row r="78" spans="1:4" ht="15" thickTop="1">
      <c r="A78" s="106">
        <v>43525</v>
      </c>
      <c r="B78" s="107" t="s">
        <v>30</v>
      </c>
      <c r="C78" s="107" t="s">
        <v>284</v>
      </c>
      <c r="D78" s="104">
        <v>1340</v>
      </c>
    </row>
    <row r="79" spans="1:4">
      <c r="A79" s="106">
        <v>43525</v>
      </c>
      <c r="B79" s="107" t="s">
        <v>30</v>
      </c>
      <c r="C79" s="107" t="s">
        <v>285</v>
      </c>
      <c r="D79" s="108">
        <v>6095</v>
      </c>
    </row>
    <row r="80" spans="1:4">
      <c r="A80" s="106">
        <v>43525</v>
      </c>
      <c r="B80" s="107" t="s">
        <v>32</v>
      </c>
      <c r="C80" s="107" t="s">
        <v>286</v>
      </c>
      <c r="D80" s="109">
        <v>1662</v>
      </c>
    </row>
    <row r="81" spans="1:4" ht="15" thickBot="1">
      <c r="A81" s="106" t="s">
        <v>6</v>
      </c>
      <c r="B81" s="107"/>
      <c r="C81" s="110" t="s">
        <v>279</v>
      </c>
      <c r="D81" s="111">
        <f>SUM(D78:D80)</f>
        <v>9097</v>
      </c>
    </row>
    <row r="82" spans="1:4" ht="15" thickTop="1">
      <c r="A82" s="106">
        <v>43556</v>
      </c>
      <c r="B82" s="107" t="s">
        <v>31</v>
      </c>
      <c r="C82" s="114" t="s">
        <v>287</v>
      </c>
      <c r="D82" s="47">
        <v>49165.919999999998</v>
      </c>
    </row>
    <row r="83" spans="1:4" ht="15" thickBot="1">
      <c r="A83" s="106" t="s">
        <v>6</v>
      </c>
      <c r="B83" s="107"/>
      <c r="C83" s="110"/>
      <c r="D83" s="111">
        <f>SUM(D82)</f>
        <v>49165.919999999998</v>
      </c>
    </row>
    <row r="84" spans="1:4" ht="15" thickTop="1">
      <c r="A84" s="106">
        <v>43586</v>
      </c>
      <c r="B84" s="107" t="s">
        <v>29</v>
      </c>
      <c r="C84" s="107" t="s">
        <v>288</v>
      </c>
      <c r="D84" s="108">
        <v>20897.5</v>
      </c>
    </row>
    <row r="85" spans="1:4">
      <c r="A85" s="106">
        <v>43586</v>
      </c>
      <c r="B85" s="107" t="s">
        <v>31</v>
      </c>
      <c r="C85" s="107" t="s">
        <v>288</v>
      </c>
      <c r="D85" s="108">
        <v>71577.320000000007</v>
      </c>
    </row>
    <row r="86" spans="1:4">
      <c r="A86" s="106">
        <v>43586</v>
      </c>
      <c r="B86" s="107" t="s">
        <v>31</v>
      </c>
      <c r="C86" s="107" t="s">
        <v>289</v>
      </c>
      <c r="D86" s="109">
        <v>21888</v>
      </c>
    </row>
    <row r="87" spans="1:4" ht="15" thickBot="1">
      <c r="A87" s="106" t="s">
        <v>6</v>
      </c>
      <c r="B87" s="107"/>
      <c r="C87" s="110"/>
      <c r="D87" s="111">
        <f>SUM(D84:D86)</f>
        <v>114362.82</v>
      </c>
    </row>
    <row r="88" spans="1:4" ht="15" thickTop="1">
      <c r="A88" s="106">
        <v>43617</v>
      </c>
      <c r="B88" s="107" t="s">
        <v>31</v>
      </c>
      <c r="C88" s="107" t="s">
        <v>290</v>
      </c>
      <c r="D88" s="108">
        <v>565.44000000000005</v>
      </c>
    </row>
    <row r="89" spans="1:4">
      <c r="A89" s="106">
        <v>43617</v>
      </c>
      <c r="B89" s="107" t="s">
        <v>31</v>
      </c>
      <c r="C89" s="107" t="s">
        <v>291</v>
      </c>
      <c r="D89" s="108">
        <v>1012.6</v>
      </c>
    </row>
    <row r="90" spans="1:4">
      <c r="A90" s="106">
        <v>43617</v>
      </c>
      <c r="B90" s="107" t="s">
        <v>30</v>
      </c>
      <c r="C90" s="107" t="s">
        <v>292</v>
      </c>
      <c r="D90" s="108">
        <v>9</v>
      </c>
    </row>
    <row r="91" spans="1:4">
      <c r="A91" s="106">
        <v>43617</v>
      </c>
      <c r="B91" s="107" t="s">
        <v>87</v>
      </c>
      <c r="C91" s="107" t="s">
        <v>292</v>
      </c>
      <c r="D91" s="109">
        <v>10000</v>
      </c>
    </row>
    <row r="92" spans="1:4" ht="15" thickBot="1">
      <c r="A92" s="106" t="s">
        <v>6</v>
      </c>
      <c r="B92" s="107"/>
      <c r="C92" s="110"/>
      <c r="D92" s="111">
        <f>SUM(D88:D91)</f>
        <v>11587.04</v>
      </c>
    </row>
    <row r="93" spans="1:4" ht="15" thickTop="1">
      <c r="A93" s="106">
        <v>43647</v>
      </c>
      <c r="B93" s="107" t="s">
        <v>31</v>
      </c>
      <c r="C93" s="107" t="s">
        <v>293</v>
      </c>
      <c r="D93" s="104">
        <v>4021.92</v>
      </c>
    </row>
    <row r="94" spans="1:4" ht="15" thickBot="1">
      <c r="A94" s="106" t="s">
        <v>6</v>
      </c>
      <c r="B94" s="107"/>
      <c r="C94" s="110" t="s">
        <v>279</v>
      </c>
      <c r="D94" s="111">
        <f>SUM(D93)</f>
        <v>4021.92</v>
      </c>
    </row>
    <row r="95" spans="1:4" ht="15" thickTop="1">
      <c r="A95" s="106">
        <v>43678</v>
      </c>
      <c r="B95" s="107" t="s">
        <v>294</v>
      </c>
      <c r="C95" s="107" t="s">
        <v>295</v>
      </c>
      <c r="D95" s="108">
        <v>-4535.28</v>
      </c>
    </row>
    <row r="96" spans="1:4">
      <c r="A96" s="106">
        <v>43678</v>
      </c>
      <c r="B96" s="107" t="s">
        <v>31</v>
      </c>
      <c r="C96" s="107" t="s">
        <v>296</v>
      </c>
      <c r="D96" s="108">
        <v>124345.53</v>
      </c>
    </row>
    <row r="97" spans="1:4">
      <c r="A97" s="106">
        <v>43678</v>
      </c>
      <c r="B97" s="107" t="s">
        <v>31</v>
      </c>
      <c r="C97" s="107" t="s">
        <v>297</v>
      </c>
      <c r="D97" s="108">
        <v>2071.5700000000002</v>
      </c>
    </row>
    <row r="98" spans="1:4">
      <c r="A98" s="106">
        <v>43678</v>
      </c>
      <c r="B98" s="107" t="s">
        <v>31</v>
      </c>
      <c r="C98" s="107" t="s">
        <v>297</v>
      </c>
      <c r="D98" s="109">
        <v>-0.01</v>
      </c>
    </row>
    <row r="99" spans="1:4" ht="15" thickBot="1">
      <c r="A99" s="106" t="s">
        <v>6</v>
      </c>
      <c r="B99" s="107"/>
      <c r="C99" s="110" t="s">
        <v>279</v>
      </c>
      <c r="D99" s="111">
        <f>SUM(D95:D98)</f>
        <v>121881.81000000001</v>
      </c>
    </row>
    <row r="100" spans="1:4" ht="15" thickTop="1">
      <c r="A100" s="106">
        <v>43709</v>
      </c>
      <c r="B100" s="107" t="s">
        <v>31</v>
      </c>
      <c r="C100" s="107" t="s">
        <v>298</v>
      </c>
      <c r="D100" s="108">
        <v>166150.01999999999</v>
      </c>
    </row>
    <row r="101" spans="1:4">
      <c r="A101" s="106">
        <v>43709</v>
      </c>
      <c r="B101" s="107" t="s">
        <v>299</v>
      </c>
      <c r="C101" s="107" t="s">
        <v>298</v>
      </c>
      <c r="D101" s="108">
        <v>185159.28</v>
      </c>
    </row>
    <row r="102" spans="1:4">
      <c r="A102" s="106">
        <v>43709</v>
      </c>
      <c r="B102" s="107" t="s">
        <v>87</v>
      </c>
      <c r="C102" s="107" t="s">
        <v>300</v>
      </c>
      <c r="D102" s="108">
        <v>20</v>
      </c>
    </row>
    <row r="103" spans="1:4">
      <c r="A103" s="106">
        <v>43709</v>
      </c>
      <c r="B103" s="107" t="s">
        <v>31</v>
      </c>
      <c r="C103" s="107" t="s">
        <v>300</v>
      </c>
      <c r="D103" s="108">
        <v>512.24</v>
      </c>
    </row>
    <row r="104" spans="1:4">
      <c r="A104" s="106">
        <v>43709</v>
      </c>
      <c r="B104" s="107" t="s">
        <v>87</v>
      </c>
      <c r="C104" s="107" t="s">
        <v>300</v>
      </c>
      <c r="D104" s="109">
        <v>22000</v>
      </c>
    </row>
    <row r="105" spans="1:4" ht="15" thickBot="1">
      <c r="A105" s="106" t="s">
        <v>6</v>
      </c>
      <c r="B105" s="107"/>
      <c r="C105" s="110" t="s">
        <v>279</v>
      </c>
      <c r="D105" s="111">
        <f>SUM(D100:D104)</f>
        <v>373841.54</v>
      </c>
    </row>
    <row r="106" spans="1:4" ht="15" thickTop="1">
      <c r="A106" s="106">
        <v>43739</v>
      </c>
      <c r="B106" s="107" t="s">
        <v>31</v>
      </c>
      <c r="C106" s="107" t="s">
        <v>301</v>
      </c>
      <c r="D106" s="108">
        <v>195136.95</v>
      </c>
    </row>
    <row r="107" spans="1:4">
      <c r="A107" s="106">
        <v>43739</v>
      </c>
      <c r="B107" s="107" t="s">
        <v>31</v>
      </c>
      <c r="C107" s="107" t="s">
        <v>302</v>
      </c>
      <c r="D107" s="109">
        <v>18602.810000000001</v>
      </c>
    </row>
    <row r="108" spans="1:4" ht="15" thickBot="1">
      <c r="A108" s="106" t="s">
        <v>6</v>
      </c>
      <c r="B108" s="107"/>
      <c r="C108" s="110" t="s">
        <v>279</v>
      </c>
      <c r="D108" s="111">
        <f>SUM(D106:D107)</f>
        <v>213739.76</v>
      </c>
    </row>
    <row r="109" spans="1:4" ht="15" thickTop="1">
      <c r="A109" s="106">
        <v>43770</v>
      </c>
      <c r="B109" s="107" t="s">
        <v>31</v>
      </c>
      <c r="C109" s="107" t="s">
        <v>303</v>
      </c>
      <c r="D109" s="104">
        <v>244238.87</v>
      </c>
    </row>
    <row r="110" spans="1:4">
      <c r="A110" s="106">
        <v>43770</v>
      </c>
      <c r="B110" s="107" t="s">
        <v>31</v>
      </c>
      <c r="C110" s="107" t="s">
        <v>304</v>
      </c>
      <c r="D110" s="108">
        <v>24646.63</v>
      </c>
    </row>
    <row r="111" spans="1:4">
      <c r="A111" s="106">
        <v>43770</v>
      </c>
      <c r="B111" s="107" t="s">
        <v>31</v>
      </c>
      <c r="C111" s="107" t="s">
        <v>304</v>
      </c>
      <c r="D111" s="109">
        <v>-512.25</v>
      </c>
    </row>
    <row r="112" spans="1:4" ht="15" thickBot="1">
      <c r="A112" s="106" t="s">
        <v>6</v>
      </c>
      <c r="B112" s="107"/>
      <c r="C112" s="110" t="s">
        <v>279</v>
      </c>
      <c r="D112" s="111">
        <f>SUM(D109:D111)</f>
        <v>268373.25</v>
      </c>
    </row>
    <row r="113" spans="1:4" ht="15" thickTop="1">
      <c r="A113" s="106">
        <v>43800</v>
      </c>
      <c r="B113" s="107" t="s">
        <v>31</v>
      </c>
      <c r="C113" s="107" t="s">
        <v>305</v>
      </c>
      <c r="D113" s="108">
        <v>496.88</v>
      </c>
    </row>
    <row r="114" spans="1:4">
      <c r="A114" s="106">
        <v>43800</v>
      </c>
      <c r="B114" s="107" t="s">
        <v>87</v>
      </c>
      <c r="C114" s="107" t="s">
        <v>306</v>
      </c>
      <c r="D114" s="108">
        <v>2000</v>
      </c>
    </row>
    <row r="115" spans="1:4">
      <c r="A115" s="106">
        <v>43800</v>
      </c>
      <c r="B115" s="107" t="s">
        <v>31</v>
      </c>
      <c r="C115" s="107" t="s">
        <v>306</v>
      </c>
      <c r="D115" s="108">
        <v>34422.339999999997</v>
      </c>
    </row>
    <row r="116" spans="1:4" ht="16.5" customHeight="1">
      <c r="A116" s="115">
        <v>43800</v>
      </c>
      <c r="B116" s="116" t="s">
        <v>87</v>
      </c>
      <c r="C116" s="116" t="s">
        <v>306</v>
      </c>
      <c r="D116" s="109">
        <v>2</v>
      </c>
    </row>
    <row r="117" spans="1:4" ht="15" thickBot="1">
      <c r="A117" s="106" t="s">
        <v>6</v>
      </c>
      <c r="C117" s="117" t="s">
        <v>279</v>
      </c>
      <c r="D117" s="118">
        <f>SUM(D113:D116)</f>
        <v>36921.219999999994</v>
      </c>
    </row>
    <row r="118" spans="1:4" ht="15" thickTop="1"/>
    <row r="119" spans="1:4" ht="15" thickBot="1">
      <c r="C119" s="3" t="s">
        <v>133</v>
      </c>
      <c r="D119" s="119">
        <f>AVERAGEIF($A$6:$A$117,"total",$D$6:$D$117)</f>
        <v>74874.072083333333</v>
      </c>
    </row>
    <row r="120" spans="1:4" ht="15" thickTop="1"/>
  </sheetData>
  <autoFilter ref="A5:D117"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31"/>
  <sheetViews>
    <sheetView zoomScale="80" zoomScaleNormal="80" workbookViewId="0">
      <selection activeCell="F109" sqref="F109"/>
    </sheetView>
  </sheetViews>
  <sheetFormatPr defaultColWidth="8.88671875" defaultRowHeight="14.4"/>
  <cols>
    <col min="1" max="1" width="19.109375" style="2" customWidth="1"/>
    <col min="2" max="13" width="19.5546875" style="2" customWidth="1"/>
    <col min="14" max="14" width="8.88671875" style="2"/>
    <col min="15" max="15" width="12.44140625" style="2" bestFit="1" customWidth="1"/>
    <col min="16" max="16" width="9" style="2" bestFit="1" customWidth="1"/>
    <col min="17" max="16384" width="8.88671875" style="2"/>
  </cols>
  <sheetData>
    <row r="1" spans="1:13" ht="18">
      <c r="A1" s="52" t="s">
        <v>144</v>
      </c>
    </row>
    <row r="2" spans="1:13" ht="15.6">
      <c r="A2" s="53" t="s">
        <v>341</v>
      </c>
    </row>
    <row r="3" spans="1:13" ht="21">
      <c r="A3" s="54" t="s">
        <v>307</v>
      </c>
    </row>
    <row r="4" spans="1:13" ht="27.6" customHeight="1"/>
    <row r="5" spans="1:13" ht="21.6" thickBot="1">
      <c r="A5" s="48" t="s">
        <v>310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</row>
    <row r="6" spans="1:13" s="46" customFormat="1" ht="18.600000000000001" thickBot="1">
      <c r="A6" s="45" t="s">
        <v>33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</row>
    <row r="7" spans="1:13" ht="23.4" customHeight="1">
      <c r="B7" s="23" t="s">
        <v>16</v>
      </c>
      <c r="C7" s="23" t="s">
        <v>17</v>
      </c>
      <c r="D7" s="23" t="s">
        <v>18</v>
      </c>
      <c r="E7" s="23" t="s">
        <v>19</v>
      </c>
      <c r="F7" s="23" t="s">
        <v>15</v>
      </c>
      <c r="G7" s="23" t="s">
        <v>20</v>
      </c>
      <c r="H7" s="23" t="s">
        <v>21</v>
      </c>
      <c r="I7" s="23" t="s">
        <v>22</v>
      </c>
      <c r="J7" s="23" t="s">
        <v>23</v>
      </c>
      <c r="K7" s="23" t="s">
        <v>24</v>
      </c>
      <c r="L7" s="23" t="s">
        <v>25</v>
      </c>
      <c r="M7" s="23" t="s">
        <v>26</v>
      </c>
    </row>
    <row r="8" spans="1:13">
      <c r="A8" s="24">
        <v>2006</v>
      </c>
      <c r="B8" s="18">
        <v>-28780</v>
      </c>
      <c r="C8" s="18">
        <v>-42175</v>
      </c>
      <c r="D8" s="18">
        <v>-24565</v>
      </c>
      <c r="E8" s="18">
        <v>7610</v>
      </c>
      <c r="F8" s="18">
        <v>94125</v>
      </c>
      <c r="G8" s="18">
        <v>181600</v>
      </c>
      <c r="H8" s="18">
        <v>51000</v>
      </c>
      <c r="I8" s="18">
        <v>9400</v>
      </c>
      <c r="J8" s="18">
        <v>600</v>
      </c>
      <c r="K8" s="18">
        <v>-87665</v>
      </c>
      <c r="L8" s="18">
        <v>-116295</v>
      </c>
      <c r="M8" s="18">
        <v>-69505</v>
      </c>
    </row>
    <row r="9" spans="1:13">
      <c r="A9" s="24">
        <v>2007</v>
      </c>
      <c r="B9" s="18">
        <v>2255</v>
      </c>
      <c r="C9" s="18">
        <v>-51285</v>
      </c>
      <c r="D9" s="18">
        <v>61260</v>
      </c>
      <c r="E9" s="18">
        <v>-41540</v>
      </c>
      <c r="F9" s="18">
        <v>71760</v>
      </c>
      <c r="G9" s="18">
        <v>28540</v>
      </c>
      <c r="H9" s="18">
        <v>132950</v>
      </c>
      <c r="I9" s="18">
        <v>81550</v>
      </c>
      <c r="J9" s="18">
        <v>118675</v>
      </c>
      <c r="K9" s="18">
        <v>42320</v>
      </c>
      <c r="L9" s="18">
        <v>6900</v>
      </c>
      <c r="M9" s="18">
        <v>-48425</v>
      </c>
    </row>
    <row r="10" spans="1:13">
      <c r="A10" s="24">
        <v>2008</v>
      </c>
      <c r="B10" s="18">
        <v>-113170</v>
      </c>
      <c r="C10" s="18">
        <v>-79895</v>
      </c>
      <c r="D10" s="18">
        <v>14005</v>
      </c>
      <c r="E10" s="18">
        <v>86400</v>
      </c>
      <c r="F10" s="18">
        <v>99525</v>
      </c>
      <c r="G10" s="18">
        <v>308380</v>
      </c>
      <c r="H10" s="18">
        <v>161825</v>
      </c>
      <c r="I10" s="18">
        <v>75475</v>
      </c>
      <c r="J10" s="18">
        <v>-23440</v>
      </c>
      <c r="K10" s="18">
        <v>10040</v>
      </c>
      <c r="L10" s="18">
        <v>-77970</v>
      </c>
      <c r="M10" s="18">
        <v>-79690</v>
      </c>
    </row>
    <row r="11" spans="1:13">
      <c r="A11" s="24">
        <v>2009</v>
      </c>
      <c r="B11" s="18">
        <v>-22775</v>
      </c>
      <c r="C11" s="18">
        <v>-44635</v>
      </c>
      <c r="D11" s="18">
        <v>-42315</v>
      </c>
      <c r="E11" s="18">
        <v>49830</v>
      </c>
      <c r="F11" s="18">
        <v>34440</v>
      </c>
      <c r="G11" s="18">
        <v>130545</v>
      </c>
      <c r="H11" s="18">
        <v>40095</v>
      </c>
      <c r="I11" s="18">
        <v>65275</v>
      </c>
      <c r="J11" s="18">
        <v>11060</v>
      </c>
      <c r="K11" s="18">
        <v>-2635</v>
      </c>
      <c r="L11" s="18">
        <v>-38835</v>
      </c>
      <c r="M11" s="18">
        <v>-11930</v>
      </c>
    </row>
    <row r="12" spans="1:13">
      <c r="A12" s="24">
        <v>2010</v>
      </c>
      <c r="B12" s="18">
        <v>-59825</v>
      </c>
      <c r="C12" s="18">
        <v>-22270</v>
      </c>
      <c r="D12" s="18">
        <v>-27220</v>
      </c>
      <c r="E12" s="18">
        <v>-75905</v>
      </c>
      <c r="F12" s="18">
        <v>20920</v>
      </c>
      <c r="G12" s="18">
        <v>270305</v>
      </c>
      <c r="H12" s="18">
        <v>101625</v>
      </c>
      <c r="I12" s="18">
        <v>119620</v>
      </c>
      <c r="J12" s="18">
        <v>-66700</v>
      </c>
      <c r="K12" s="18">
        <v>-16950</v>
      </c>
      <c r="L12" s="18">
        <v>-128985</v>
      </c>
      <c r="M12" s="18">
        <v>-37670</v>
      </c>
    </row>
    <row r="13" spans="1:13">
      <c r="A13" s="24">
        <v>2011</v>
      </c>
      <c r="B13" s="18">
        <v>-178895</v>
      </c>
      <c r="C13" s="18">
        <v>-50140</v>
      </c>
      <c r="D13" s="18">
        <v>1900</v>
      </c>
      <c r="E13" s="18">
        <v>88905</v>
      </c>
      <c r="F13" s="18">
        <v>273900</v>
      </c>
      <c r="G13" s="18">
        <v>363015</v>
      </c>
      <c r="H13" s="18">
        <v>159400</v>
      </c>
      <c r="I13" s="18">
        <v>104200</v>
      </c>
      <c r="J13" s="18">
        <v>-14200</v>
      </c>
      <c r="K13" s="18">
        <v>-49285</v>
      </c>
      <c r="L13" s="18">
        <v>-55855</v>
      </c>
      <c r="M13" s="18">
        <v>-65705</v>
      </c>
    </row>
    <row r="14" spans="1:13">
      <c r="A14" s="24">
        <v>2012</v>
      </c>
      <c r="B14" s="18">
        <v>-18820</v>
      </c>
      <c r="C14" s="18">
        <v>-76895</v>
      </c>
      <c r="D14" s="18">
        <v>22370</v>
      </c>
      <c r="E14" s="18">
        <v>144980</v>
      </c>
      <c r="F14" s="18">
        <v>247385</v>
      </c>
      <c r="G14" s="18">
        <v>274400</v>
      </c>
      <c r="H14" s="18">
        <v>246825</v>
      </c>
      <c r="I14" s="18">
        <v>147250</v>
      </c>
      <c r="J14" s="18">
        <v>53520</v>
      </c>
      <c r="K14" s="18">
        <v>-30518</v>
      </c>
      <c r="L14" s="18">
        <v>-19260</v>
      </c>
      <c r="M14" s="18">
        <v>-12080</v>
      </c>
    </row>
    <row r="15" spans="1:13">
      <c r="A15" s="24">
        <v>2013</v>
      </c>
      <c r="B15" s="124">
        <v>-107195</v>
      </c>
      <c r="C15" s="124">
        <v>-125270</v>
      </c>
      <c r="D15" s="124">
        <v>12305</v>
      </c>
      <c r="E15" s="124">
        <v>-21495</v>
      </c>
      <c r="F15" s="124">
        <v>222950</v>
      </c>
      <c r="G15" s="124">
        <v>51960</v>
      </c>
      <c r="H15" s="124">
        <v>182950</v>
      </c>
      <c r="I15" s="124">
        <v>105065</v>
      </c>
      <c r="J15" s="124">
        <v>37375</v>
      </c>
      <c r="K15" s="124">
        <v>27740</v>
      </c>
      <c r="L15" s="124">
        <v>15750</v>
      </c>
      <c r="M15" s="124">
        <v>57020</v>
      </c>
    </row>
    <row r="16" spans="1:13">
      <c r="A16" s="24">
        <v>2014</v>
      </c>
      <c r="B16" s="124">
        <v>2315</v>
      </c>
      <c r="C16" s="124">
        <v>32830</v>
      </c>
      <c r="D16" s="124">
        <v>136255</v>
      </c>
      <c r="E16" s="124">
        <v>175365</v>
      </c>
      <c r="F16" s="124">
        <v>261290</v>
      </c>
      <c r="G16" s="124">
        <v>148685</v>
      </c>
      <c r="H16" s="124">
        <v>107760</v>
      </c>
      <c r="I16" s="124">
        <v>66105</v>
      </c>
      <c r="J16" s="124">
        <v>94560</v>
      </c>
      <c r="K16" s="124">
        <v>55420</v>
      </c>
      <c r="L16" s="124">
        <v>60930</v>
      </c>
      <c r="M16" s="124">
        <v>22000</v>
      </c>
    </row>
    <row r="17" spans="1:13">
      <c r="A17" s="24">
        <v>2015</v>
      </c>
      <c r="B17" s="124">
        <v>-13720</v>
      </c>
      <c r="C17" s="124">
        <v>40695</v>
      </c>
      <c r="D17" s="124">
        <v>8190</v>
      </c>
      <c r="E17" s="124">
        <v>90265</v>
      </c>
      <c r="F17" s="124">
        <v>-9835</v>
      </c>
      <c r="G17" s="124">
        <v>117255</v>
      </c>
      <c r="H17" s="124">
        <v>93185</v>
      </c>
      <c r="I17" s="124">
        <v>94235</v>
      </c>
      <c r="J17" s="124">
        <v>67500</v>
      </c>
      <c r="K17" s="124">
        <v>19105</v>
      </c>
      <c r="L17" s="124">
        <v>42110</v>
      </c>
      <c r="M17" s="124">
        <v>25025</v>
      </c>
    </row>
    <row r="18" spans="1:13">
      <c r="A18" s="24">
        <v>2016</v>
      </c>
      <c r="B18" s="124">
        <v>-9000</v>
      </c>
      <c r="C18" s="124">
        <v>31335</v>
      </c>
      <c r="D18" s="124">
        <v>80930</v>
      </c>
      <c r="E18" s="124">
        <v>96360</v>
      </c>
      <c r="F18" s="124">
        <v>77460</v>
      </c>
      <c r="G18" s="124">
        <v>101135</v>
      </c>
      <c r="H18" s="124">
        <v>164360</v>
      </c>
      <c r="I18" s="124">
        <v>73675</v>
      </c>
      <c r="J18" s="124">
        <v>57195</v>
      </c>
      <c r="K18" s="124">
        <v>25525</v>
      </c>
      <c r="L18" s="124">
        <v>53320</v>
      </c>
      <c r="M18" s="124">
        <v>-46165</v>
      </c>
    </row>
    <row r="19" spans="1:13">
      <c r="A19" s="24">
        <v>2017</v>
      </c>
      <c r="B19" s="124">
        <v>-24120</v>
      </c>
      <c r="C19" s="124">
        <v>-3995</v>
      </c>
      <c r="D19" s="124">
        <v>136715</v>
      </c>
      <c r="E19" s="124">
        <v>144895</v>
      </c>
      <c r="F19" s="124">
        <v>134340</v>
      </c>
      <c r="G19" s="124">
        <v>124045</v>
      </c>
      <c r="H19" s="124"/>
      <c r="I19" s="124">
        <v>56620</v>
      </c>
      <c r="J19" s="124">
        <v>9740</v>
      </c>
      <c r="K19" s="124">
        <v>245</v>
      </c>
      <c r="L19" s="124">
        <v>26590</v>
      </c>
      <c r="M19" s="124">
        <v>62965</v>
      </c>
    </row>
    <row r="20" spans="1:13">
      <c r="A20" s="24">
        <v>2018</v>
      </c>
      <c r="B20" s="124">
        <v>15010</v>
      </c>
      <c r="C20" s="124">
        <v>3845</v>
      </c>
      <c r="D20" s="124">
        <v>51375</v>
      </c>
      <c r="E20" s="124">
        <v>85995</v>
      </c>
      <c r="F20" s="124">
        <v>94810</v>
      </c>
      <c r="G20" s="124">
        <v>96615</v>
      </c>
      <c r="H20" s="124">
        <v>132095</v>
      </c>
      <c r="I20" s="124">
        <v>60605</v>
      </c>
      <c r="J20" s="124">
        <v>119375</v>
      </c>
      <c r="K20" s="124">
        <v>-19260</v>
      </c>
      <c r="L20" s="124">
        <v>68220</v>
      </c>
      <c r="M20" s="124">
        <v>10015</v>
      </c>
    </row>
    <row r="21" spans="1:13">
      <c r="A21" s="24">
        <v>2019</v>
      </c>
      <c r="B21" s="124">
        <v>-15880</v>
      </c>
      <c r="C21" s="124">
        <v>-42895</v>
      </c>
      <c r="D21" s="124">
        <v>12315</v>
      </c>
      <c r="E21" s="124">
        <v>53870</v>
      </c>
      <c r="F21" s="124">
        <v>94810</v>
      </c>
      <c r="G21" s="124">
        <v>99315</v>
      </c>
      <c r="H21" s="124">
        <v>111405</v>
      </c>
      <c r="I21" s="124">
        <v>114250</v>
      </c>
      <c r="J21" s="124">
        <v>69320</v>
      </c>
      <c r="K21" s="124">
        <v>59730</v>
      </c>
      <c r="L21" s="124">
        <v>1840</v>
      </c>
      <c r="M21" s="124">
        <v>35970</v>
      </c>
    </row>
    <row r="22" spans="1:13" ht="15" customHeight="1" thickBot="1">
      <c r="A22" s="25" t="s">
        <v>9</v>
      </c>
      <c r="B22" s="125">
        <v>-40900</v>
      </c>
      <c r="C22" s="125">
        <v>-30767.857142857141</v>
      </c>
      <c r="D22" s="125">
        <v>31680</v>
      </c>
      <c r="E22" s="125">
        <v>63252.5</v>
      </c>
      <c r="F22" s="125">
        <v>122705.71428571429</v>
      </c>
      <c r="G22" s="125">
        <v>163985.35714285713</v>
      </c>
      <c r="H22" s="125">
        <v>129651.92307692308</v>
      </c>
      <c r="I22" s="125">
        <v>83808.928571428565</v>
      </c>
      <c r="J22" s="125">
        <v>38184.285714285717</v>
      </c>
      <c r="K22" s="125">
        <v>2415.1428571428573</v>
      </c>
      <c r="L22" s="125">
        <v>-11538.571428571429</v>
      </c>
      <c r="M22" s="125">
        <v>-11298.214285714286</v>
      </c>
    </row>
    <row r="23" spans="1:13" ht="15" customHeight="1" thickTop="1">
      <c r="A23" s="24">
        <v>2006</v>
      </c>
      <c r="B23" s="18">
        <v>-52995</v>
      </c>
      <c r="C23" s="18">
        <v>-82470</v>
      </c>
      <c r="D23" s="18">
        <v>-42220</v>
      </c>
      <c r="E23" s="18">
        <v>19455</v>
      </c>
      <c r="F23" s="18">
        <v>20440</v>
      </c>
      <c r="G23" s="18">
        <v>51900</v>
      </c>
      <c r="H23" s="18">
        <v>-69000</v>
      </c>
      <c r="I23" s="18">
        <v>-79900</v>
      </c>
      <c r="J23" s="18">
        <v>-84000</v>
      </c>
      <c r="K23" s="18">
        <v>-900</v>
      </c>
      <c r="L23" s="18">
        <v>-138455</v>
      </c>
      <c r="M23" s="18">
        <v>-71160</v>
      </c>
    </row>
    <row r="24" spans="1:13" ht="15" customHeight="1">
      <c r="A24" s="24">
        <v>2007</v>
      </c>
      <c r="B24" s="18">
        <v>-76460</v>
      </c>
      <c r="C24" s="18">
        <v>-135560</v>
      </c>
      <c r="D24" s="18">
        <v>-76855</v>
      </c>
      <c r="E24" s="18">
        <v>-67135</v>
      </c>
      <c r="F24" s="18">
        <v>-11430</v>
      </c>
      <c r="G24" s="18">
        <v>-72055</v>
      </c>
      <c r="H24" s="18">
        <v>-71940</v>
      </c>
      <c r="I24" s="18">
        <v>-74500</v>
      </c>
      <c r="J24" s="18">
        <v>-96150</v>
      </c>
      <c r="K24" s="18">
        <v>-30505</v>
      </c>
      <c r="L24" s="18">
        <v>-63300</v>
      </c>
      <c r="M24" s="18">
        <v>-115800</v>
      </c>
    </row>
    <row r="25" spans="1:13" ht="15" customHeight="1">
      <c r="A25" s="24">
        <v>2008</v>
      </c>
      <c r="B25" s="18">
        <v>-15310</v>
      </c>
      <c r="C25" s="18">
        <v>-51465</v>
      </c>
      <c r="D25" s="18">
        <v>-53040</v>
      </c>
      <c r="E25" s="18">
        <v>-118640</v>
      </c>
      <c r="F25" s="18">
        <v>-13830</v>
      </c>
      <c r="G25" s="18">
        <v>185515</v>
      </c>
      <c r="H25" s="18">
        <v>-15660</v>
      </c>
      <c r="I25" s="18">
        <v>-75095</v>
      </c>
      <c r="J25" s="18">
        <v>-14575</v>
      </c>
      <c r="K25" s="18">
        <v>-34620</v>
      </c>
      <c r="L25" s="18">
        <v>-76200</v>
      </c>
      <c r="M25" s="18">
        <v>-42765</v>
      </c>
    </row>
    <row r="26" spans="1:13" ht="18" customHeight="1">
      <c r="A26" s="24">
        <v>2009</v>
      </c>
      <c r="B26" s="18">
        <v>-51280</v>
      </c>
      <c r="C26" s="18">
        <v>-37885</v>
      </c>
      <c r="D26" s="18">
        <v>-120095</v>
      </c>
      <c r="E26" s="18">
        <v>-66345</v>
      </c>
      <c r="F26" s="18">
        <v>-79325</v>
      </c>
      <c r="G26" s="18">
        <v>-66250</v>
      </c>
      <c r="H26" s="18">
        <v>-32890</v>
      </c>
      <c r="I26" s="18">
        <v>-70410</v>
      </c>
      <c r="J26" s="18">
        <v>-21740</v>
      </c>
      <c r="K26" s="18">
        <v>-9655</v>
      </c>
      <c r="L26" s="18">
        <v>-87400</v>
      </c>
      <c r="M26" s="18">
        <v>-38600</v>
      </c>
    </row>
    <row r="27" spans="1:13" ht="15" customHeight="1">
      <c r="A27" s="24">
        <v>2010</v>
      </c>
      <c r="B27" s="18">
        <v>-87600</v>
      </c>
      <c r="C27" s="18">
        <v>-45650</v>
      </c>
      <c r="D27" s="18">
        <v>-51375</v>
      </c>
      <c r="E27" s="18">
        <v>-131915</v>
      </c>
      <c r="F27" s="18">
        <v>-145500</v>
      </c>
      <c r="G27" s="18">
        <v>115790</v>
      </c>
      <c r="H27" s="18">
        <v>-56975</v>
      </c>
      <c r="I27" s="18">
        <v>-100275</v>
      </c>
      <c r="J27" s="18">
        <v>-123015</v>
      </c>
      <c r="K27" s="18">
        <v>-107030</v>
      </c>
      <c r="L27" s="18">
        <v>-79725</v>
      </c>
      <c r="M27" s="18">
        <v>-27710</v>
      </c>
    </row>
    <row r="28" spans="1:13">
      <c r="A28" s="24">
        <v>2011</v>
      </c>
      <c r="B28" s="18">
        <v>-89720</v>
      </c>
      <c r="C28" s="18">
        <v>-18325</v>
      </c>
      <c r="D28" s="18">
        <v>-13665</v>
      </c>
      <c r="E28" s="18">
        <v>60190</v>
      </c>
      <c r="F28" s="18">
        <v>136395</v>
      </c>
      <c r="G28" s="18">
        <v>183190</v>
      </c>
      <c r="H28" s="18">
        <v>26715</v>
      </c>
      <c r="I28" s="18">
        <v>-116400</v>
      </c>
      <c r="J28" s="18">
        <v>-34670</v>
      </c>
      <c r="K28" s="18">
        <v>-42995</v>
      </c>
      <c r="L28" s="18">
        <v>-5410</v>
      </c>
      <c r="M28" s="18">
        <v>-74950</v>
      </c>
    </row>
    <row r="29" spans="1:13">
      <c r="A29" s="24">
        <v>2012</v>
      </c>
      <c r="B29" s="18">
        <v>-17853</v>
      </c>
      <c r="C29" s="18">
        <v>-59538</v>
      </c>
      <c r="D29" s="18">
        <v>13903</v>
      </c>
      <c r="E29" s="18">
        <v>153525</v>
      </c>
      <c r="F29" s="18">
        <v>823</v>
      </c>
      <c r="G29" s="18">
        <v>193665</v>
      </c>
      <c r="H29" s="18">
        <v>163195</v>
      </c>
      <c r="I29" s="18">
        <v>-59985</v>
      </c>
      <c r="J29" s="18">
        <v>11790</v>
      </c>
      <c r="K29" s="18">
        <v>-13005</v>
      </c>
      <c r="L29" s="18">
        <v>-8830</v>
      </c>
      <c r="M29" s="18">
        <v>3490</v>
      </c>
    </row>
    <row r="30" spans="1:13">
      <c r="A30" s="24">
        <v>2013</v>
      </c>
      <c r="B30" s="18">
        <v>-71070</v>
      </c>
      <c r="C30" s="18">
        <v>-66190</v>
      </c>
      <c r="D30" s="18">
        <v>-60105</v>
      </c>
      <c r="E30" s="18">
        <v>-75975</v>
      </c>
      <c r="F30" s="18">
        <v>131320</v>
      </c>
      <c r="G30" s="18">
        <v>-22200</v>
      </c>
      <c r="H30" s="18">
        <v>13550</v>
      </c>
      <c r="I30" s="18">
        <v>-16280</v>
      </c>
      <c r="J30" s="18">
        <v>2490</v>
      </c>
      <c r="K30" s="18">
        <v>10035</v>
      </c>
      <c r="L30" s="18">
        <v>-5440</v>
      </c>
      <c r="M30" s="18">
        <v>-13110</v>
      </c>
    </row>
    <row r="31" spans="1:13">
      <c r="A31" s="24">
        <v>2014</v>
      </c>
      <c r="B31" s="18">
        <v>-6535</v>
      </c>
      <c r="C31" s="18">
        <v>325</v>
      </c>
      <c r="D31" s="18">
        <v>40850</v>
      </c>
      <c r="E31" s="18">
        <v>74155</v>
      </c>
      <c r="F31" s="18">
        <v>111455</v>
      </c>
      <c r="G31" s="18">
        <v>18270</v>
      </c>
      <c r="H31" s="18">
        <v>-18845</v>
      </c>
      <c r="I31" s="18">
        <v>-53360</v>
      </c>
      <c r="J31" s="18">
        <v>-42365</v>
      </c>
      <c r="K31" s="18">
        <v>-14835</v>
      </c>
      <c r="L31" s="18">
        <v>-5430</v>
      </c>
      <c r="M31" s="18">
        <v>-4945</v>
      </c>
    </row>
    <row r="32" spans="1:13">
      <c r="A32" s="24">
        <v>2015</v>
      </c>
      <c r="B32" s="18">
        <v>-3000</v>
      </c>
      <c r="C32" s="18">
        <v>-22190</v>
      </c>
      <c r="D32" s="18">
        <v>21835</v>
      </c>
      <c r="E32" s="18">
        <v>-26460</v>
      </c>
      <c r="F32" s="18">
        <v>27895</v>
      </c>
      <c r="G32" s="18">
        <v>-27860</v>
      </c>
      <c r="H32" s="18">
        <v>-44595</v>
      </c>
      <c r="I32" s="18">
        <v>-25580</v>
      </c>
      <c r="J32" s="18">
        <v>22750</v>
      </c>
      <c r="K32" s="18">
        <v>-5200</v>
      </c>
      <c r="L32" s="18">
        <v>-20320</v>
      </c>
      <c r="M32" s="18">
        <v>635</v>
      </c>
    </row>
    <row r="33" spans="1:13">
      <c r="A33" s="24">
        <v>2016</v>
      </c>
      <c r="B33" s="18">
        <v>-2070</v>
      </c>
      <c r="C33" s="18">
        <v>-12985</v>
      </c>
      <c r="D33" s="18">
        <v>-33300</v>
      </c>
      <c r="E33" s="18">
        <v>-37955</v>
      </c>
      <c r="F33" s="18">
        <v>-47025</v>
      </c>
      <c r="G33" s="18">
        <v>-36735</v>
      </c>
      <c r="H33" s="18">
        <v>-54545</v>
      </c>
      <c r="I33" s="18">
        <v>-11395</v>
      </c>
      <c r="J33" s="18">
        <v>17225</v>
      </c>
      <c r="K33" s="18">
        <v>-16680</v>
      </c>
      <c r="L33" s="18">
        <v>-22685</v>
      </c>
      <c r="M33" s="18">
        <v>4875</v>
      </c>
    </row>
    <row r="34" spans="1:13">
      <c r="A34" s="24">
        <v>2017</v>
      </c>
      <c r="B34" s="124">
        <v>23285</v>
      </c>
      <c r="C34" s="124">
        <v>33980</v>
      </c>
      <c r="D34" s="124">
        <v>124855</v>
      </c>
      <c r="E34" s="124">
        <v>107330</v>
      </c>
      <c r="F34" s="124">
        <v>95400</v>
      </c>
      <c r="G34" s="124">
        <v>40595</v>
      </c>
      <c r="H34" s="124"/>
      <c r="I34" s="124">
        <v>-25945</v>
      </c>
      <c r="J34" s="124">
        <v>17125</v>
      </c>
      <c r="K34" s="124">
        <v>19800</v>
      </c>
      <c r="L34" s="124">
        <v>6645</v>
      </c>
      <c r="M34" s="124">
        <v>14810</v>
      </c>
    </row>
    <row r="35" spans="1:13">
      <c r="A35" s="24">
        <v>2018</v>
      </c>
      <c r="B35" s="124">
        <v>42280</v>
      </c>
      <c r="C35" s="124">
        <v>39930</v>
      </c>
      <c r="D35" s="124">
        <v>-43110</v>
      </c>
      <c r="E35" s="124">
        <v>-4665</v>
      </c>
      <c r="F35" s="124">
        <v>-4105</v>
      </c>
      <c r="G35" s="124">
        <v>-49945</v>
      </c>
      <c r="H35" s="124">
        <v>-52090</v>
      </c>
      <c r="I35" s="124"/>
      <c r="J35" s="124">
        <v>1955</v>
      </c>
      <c r="K35" s="124">
        <v>-4010</v>
      </c>
      <c r="L35" s="124">
        <v>1290</v>
      </c>
      <c r="M35" s="124">
        <v>14835</v>
      </c>
    </row>
    <row r="36" spans="1:13">
      <c r="A36" s="24">
        <v>2019</v>
      </c>
      <c r="B36" s="124">
        <v>-22010</v>
      </c>
      <c r="C36" s="124">
        <v>25925</v>
      </c>
      <c r="D36" s="124">
        <v>-5985</v>
      </c>
      <c r="E36" s="124">
        <v>-19480</v>
      </c>
      <c r="F36" s="124">
        <v>57612</v>
      </c>
      <c r="G36" s="124">
        <v>-6420</v>
      </c>
      <c r="H36" s="124">
        <v>-25670</v>
      </c>
      <c r="I36" s="124">
        <v>-44825</v>
      </c>
      <c r="J36" s="124">
        <v>-18485</v>
      </c>
      <c r="K36" s="124">
        <v>107310</v>
      </c>
      <c r="L36" s="124">
        <v>11080</v>
      </c>
      <c r="M36" s="124">
        <v>-17150</v>
      </c>
    </row>
    <row r="37" spans="1:13" ht="15" thickBot="1">
      <c r="A37" s="25" t="s">
        <v>10</v>
      </c>
      <c r="B37" s="125">
        <v>-30738.428571428572</v>
      </c>
      <c r="C37" s="125">
        <v>-30864.142857142859</v>
      </c>
      <c r="D37" s="125">
        <v>-21307.642857142859</v>
      </c>
      <c r="E37" s="125">
        <v>-9565.3571428571431</v>
      </c>
      <c r="F37" s="125">
        <v>20008.928571428572</v>
      </c>
      <c r="G37" s="125">
        <v>36247.142857142855</v>
      </c>
      <c r="H37" s="125">
        <v>-18365.384615384617</v>
      </c>
      <c r="I37" s="125">
        <v>-57996.153846153844</v>
      </c>
      <c r="J37" s="125">
        <v>-25833.214285714286</v>
      </c>
      <c r="K37" s="125">
        <v>-10163.571428571429</v>
      </c>
      <c r="L37" s="125">
        <v>-35298.571428571428</v>
      </c>
      <c r="M37" s="125">
        <v>-26253.214285714286</v>
      </c>
    </row>
    <row r="38" spans="1:13" ht="15" thickTop="1">
      <c r="A38" s="24">
        <v>2006</v>
      </c>
      <c r="B38" s="18">
        <v>2490970</v>
      </c>
      <c r="C38" s="18">
        <v>1502725</v>
      </c>
      <c r="D38" s="18">
        <v>2931815</v>
      </c>
      <c r="E38" s="18">
        <v>2163565</v>
      </c>
      <c r="F38" s="18">
        <v>1671015</v>
      </c>
      <c r="G38" s="18">
        <v>1288000</v>
      </c>
      <c r="H38" s="18">
        <v>1272900</v>
      </c>
      <c r="I38" s="18">
        <v>864600</v>
      </c>
      <c r="J38" s="18">
        <v>787500</v>
      </c>
      <c r="K38" s="18">
        <v>820840</v>
      </c>
      <c r="L38" s="18">
        <v>1996670</v>
      </c>
      <c r="M38" s="18">
        <v>1056770</v>
      </c>
    </row>
    <row r="39" spans="1:13">
      <c r="A39" s="24">
        <v>2007</v>
      </c>
      <c r="B39" s="18">
        <v>681325</v>
      </c>
      <c r="C39" s="18">
        <v>1860025</v>
      </c>
      <c r="D39" s="18">
        <v>2176315</v>
      </c>
      <c r="E39" s="18">
        <v>2086750</v>
      </c>
      <c r="F39" s="18">
        <v>2343050</v>
      </c>
      <c r="G39" s="18">
        <v>2356850</v>
      </c>
      <c r="H39" s="18">
        <v>2261850</v>
      </c>
      <c r="I39" s="18">
        <v>1669050</v>
      </c>
      <c r="J39" s="18">
        <v>2387800</v>
      </c>
      <c r="K39" s="18">
        <v>1208580</v>
      </c>
      <c r="L39" s="18">
        <v>1623300</v>
      </c>
      <c r="M39" s="18">
        <v>1747225</v>
      </c>
    </row>
    <row r="40" spans="1:13">
      <c r="A40" s="24">
        <v>2008</v>
      </c>
      <c r="B40" s="18">
        <v>1615685</v>
      </c>
      <c r="C40" s="18">
        <v>1371195</v>
      </c>
      <c r="D40" s="18">
        <v>2919785</v>
      </c>
      <c r="E40" s="18">
        <v>2583265</v>
      </c>
      <c r="F40" s="18">
        <v>1928980</v>
      </c>
      <c r="G40" s="18">
        <v>2030120</v>
      </c>
      <c r="H40" s="18">
        <v>2084375</v>
      </c>
      <c r="I40" s="18">
        <v>2558150</v>
      </c>
      <c r="J40" s="18">
        <v>907205</v>
      </c>
      <c r="K40" s="18">
        <v>2090340</v>
      </c>
      <c r="L40" s="18">
        <v>1334860</v>
      </c>
      <c r="M40" s="18">
        <v>1780340</v>
      </c>
    </row>
    <row r="41" spans="1:13">
      <c r="A41" s="24">
        <v>2009</v>
      </c>
      <c r="B41" s="18">
        <v>1310540</v>
      </c>
      <c r="C41" s="18">
        <v>1529455</v>
      </c>
      <c r="D41" s="18">
        <v>2618975</v>
      </c>
      <c r="E41" s="18">
        <v>2204075</v>
      </c>
      <c r="F41" s="18">
        <v>1993900</v>
      </c>
      <c r="G41" s="18">
        <v>3060405</v>
      </c>
      <c r="H41" s="18">
        <v>1408355</v>
      </c>
      <c r="I41" s="18">
        <v>2115950</v>
      </c>
      <c r="J41" s="18">
        <v>1615340</v>
      </c>
      <c r="K41" s="18">
        <v>2099520</v>
      </c>
      <c r="L41" s="18">
        <v>1578795</v>
      </c>
      <c r="M41" s="18">
        <v>1068730</v>
      </c>
    </row>
    <row r="42" spans="1:13">
      <c r="A42" s="24">
        <v>2010</v>
      </c>
      <c r="B42" s="18">
        <v>1500350</v>
      </c>
      <c r="C42" s="18">
        <v>1377495</v>
      </c>
      <c r="D42" s="18">
        <v>2025065</v>
      </c>
      <c r="E42" s="18">
        <v>2716805</v>
      </c>
      <c r="F42" s="18">
        <v>2382450</v>
      </c>
      <c r="G42" s="18">
        <v>3064325</v>
      </c>
      <c r="H42" s="18">
        <v>2238875</v>
      </c>
      <c r="I42" s="18">
        <v>2796955</v>
      </c>
      <c r="J42" s="18">
        <v>1457100</v>
      </c>
      <c r="K42" s="18">
        <v>1528075</v>
      </c>
      <c r="L42" s="18">
        <v>2234410</v>
      </c>
      <c r="M42" s="18">
        <v>2302200</v>
      </c>
    </row>
    <row r="43" spans="1:13">
      <c r="A43" s="24">
        <v>2011</v>
      </c>
      <c r="B43" s="18">
        <v>1987960</v>
      </c>
      <c r="C43" s="18">
        <v>2936070</v>
      </c>
      <c r="D43" s="18">
        <v>3763360</v>
      </c>
      <c r="E43" s="18">
        <v>3450825</v>
      </c>
      <c r="F43" s="18">
        <v>3674900</v>
      </c>
      <c r="G43" s="18">
        <v>3250185</v>
      </c>
      <c r="H43" s="18">
        <v>2192500</v>
      </c>
      <c r="I43" s="18">
        <v>2541300</v>
      </c>
      <c r="J43" s="18">
        <v>1263200</v>
      </c>
      <c r="K43" s="18">
        <v>2183505</v>
      </c>
      <c r="L43" s="18">
        <v>2130425</v>
      </c>
      <c r="M43" s="18">
        <v>1022685</v>
      </c>
    </row>
    <row r="44" spans="1:13">
      <c r="A44" s="24">
        <v>2012</v>
      </c>
      <c r="B44" s="18">
        <v>2294670</v>
      </c>
      <c r="C44" s="18">
        <v>1372770</v>
      </c>
      <c r="D44" s="18">
        <v>3393075</v>
      </c>
      <c r="E44" s="18">
        <v>2720695</v>
      </c>
      <c r="F44" s="18">
        <v>2977920</v>
      </c>
      <c r="G44" s="18">
        <v>2498825</v>
      </c>
      <c r="H44" s="18">
        <v>2035615</v>
      </c>
      <c r="I44" s="18">
        <v>2658750</v>
      </c>
      <c r="J44" s="18">
        <v>1105980</v>
      </c>
      <c r="K44" s="18">
        <v>1697123</v>
      </c>
      <c r="L44" s="18">
        <v>2069885</v>
      </c>
      <c r="M44" s="18">
        <v>2533900</v>
      </c>
    </row>
    <row r="45" spans="1:13">
      <c r="A45" s="24">
        <v>2013</v>
      </c>
      <c r="B45" s="18">
        <v>1459105</v>
      </c>
      <c r="C45" s="18">
        <v>1625245</v>
      </c>
      <c r="D45" s="18">
        <v>1845920</v>
      </c>
      <c r="E45" s="18">
        <v>2015765</v>
      </c>
      <c r="F45" s="18">
        <v>2485200</v>
      </c>
      <c r="G45" s="18">
        <v>2138710</v>
      </c>
      <c r="H45" s="18">
        <v>2459945</v>
      </c>
      <c r="I45" s="18">
        <v>2642225</v>
      </c>
      <c r="J45" s="18">
        <v>1997935</v>
      </c>
      <c r="K45" s="18">
        <v>1070310</v>
      </c>
      <c r="L45" s="18">
        <v>972670</v>
      </c>
      <c r="M45" s="18">
        <v>1764475</v>
      </c>
    </row>
    <row r="46" spans="1:13">
      <c r="A46" s="24">
        <v>2014</v>
      </c>
      <c r="B46" s="18">
        <v>1222670</v>
      </c>
      <c r="C46" s="18">
        <v>1257335</v>
      </c>
      <c r="D46" s="18">
        <v>2276660</v>
      </c>
      <c r="E46" s="18">
        <v>2232085</v>
      </c>
      <c r="F46" s="18">
        <v>2152170</v>
      </c>
      <c r="G46" s="18">
        <v>2836770</v>
      </c>
      <c r="H46" s="18">
        <v>1836205</v>
      </c>
      <c r="I46" s="18">
        <v>2328505</v>
      </c>
      <c r="J46" s="18">
        <v>1454495</v>
      </c>
      <c r="K46" s="18">
        <v>1972170</v>
      </c>
      <c r="L46" s="18">
        <v>1349915</v>
      </c>
      <c r="M46" s="18">
        <v>1029945</v>
      </c>
    </row>
    <row r="47" spans="1:13">
      <c r="A47" s="24">
        <v>2015</v>
      </c>
      <c r="B47" s="18">
        <v>605310</v>
      </c>
      <c r="C47" s="18">
        <v>1651460</v>
      </c>
      <c r="D47" s="18">
        <v>1982455</v>
      </c>
      <c r="E47" s="18">
        <v>2313215</v>
      </c>
      <c r="F47" s="18">
        <v>1378035</v>
      </c>
      <c r="G47" s="18">
        <v>2482255</v>
      </c>
      <c r="H47" s="18">
        <v>1994950</v>
      </c>
      <c r="I47" s="18">
        <v>2615780</v>
      </c>
      <c r="J47" s="18">
        <v>1510710</v>
      </c>
      <c r="K47" s="18">
        <v>1667755</v>
      </c>
      <c r="L47" s="18">
        <v>1683755</v>
      </c>
      <c r="M47" s="18">
        <v>2184140</v>
      </c>
    </row>
    <row r="48" spans="1:13">
      <c r="A48" s="24">
        <v>2016</v>
      </c>
      <c r="B48" s="18">
        <v>1558200</v>
      </c>
      <c r="C48" s="18">
        <v>2075960</v>
      </c>
      <c r="D48" s="18">
        <v>2498455</v>
      </c>
      <c r="E48" s="18">
        <v>2308455</v>
      </c>
      <c r="F48" s="18">
        <v>1990320</v>
      </c>
      <c r="G48" s="18">
        <v>2204550</v>
      </c>
      <c r="H48" s="18">
        <v>2347155</v>
      </c>
      <c r="I48" s="18">
        <v>1736315</v>
      </c>
      <c r="J48" s="18">
        <v>1766310</v>
      </c>
      <c r="K48" s="18">
        <v>2209275</v>
      </c>
      <c r="L48" s="18">
        <v>2178560</v>
      </c>
      <c r="M48" s="18">
        <v>1073740</v>
      </c>
    </row>
    <row r="49" spans="1:13">
      <c r="A49" s="24">
        <v>2017</v>
      </c>
      <c r="B49" s="18">
        <v>728495</v>
      </c>
      <c r="C49" s="18">
        <v>2040075</v>
      </c>
      <c r="D49" s="18">
        <v>2527640</v>
      </c>
      <c r="E49" s="18">
        <v>2385000</v>
      </c>
      <c r="F49" s="18">
        <v>1902500</v>
      </c>
      <c r="G49" s="18">
        <v>2014095</v>
      </c>
      <c r="H49" s="18"/>
      <c r="I49" s="18">
        <v>1910440</v>
      </c>
      <c r="J49" s="18">
        <v>1005915</v>
      </c>
      <c r="K49" s="18">
        <v>1814025</v>
      </c>
      <c r="L49" s="18">
        <v>2398135</v>
      </c>
      <c r="M49" s="18">
        <v>1072035</v>
      </c>
    </row>
    <row r="50" spans="1:13">
      <c r="A50" s="24">
        <v>2018</v>
      </c>
      <c r="B50" s="124">
        <v>2208125</v>
      </c>
      <c r="C50" s="124">
        <v>1253345</v>
      </c>
      <c r="D50" s="124">
        <v>2109635</v>
      </c>
      <c r="E50" s="124">
        <v>1941655</v>
      </c>
      <c r="F50" s="124">
        <v>1869470</v>
      </c>
      <c r="G50" s="124">
        <v>1857920</v>
      </c>
      <c r="H50" s="124">
        <v>1722680</v>
      </c>
      <c r="I50" s="124">
        <v>1747135</v>
      </c>
      <c r="J50" s="124">
        <v>1506445</v>
      </c>
      <c r="K50" s="124">
        <v>964280</v>
      </c>
      <c r="L50" s="124">
        <v>1589005</v>
      </c>
      <c r="M50" s="124">
        <v>1158525</v>
      </c>
    </row>
    <row r="51" spans="1:13">
      <c r="A51" s="24">
        <v>2019</v>
      </c>
      <c r="B51" s="124">
        <v>1928560</v>
      </c>
      <c r="C51" s="124">
        <v>1442835</v>
      </c>
      <c r="D51" s="124">
        <v>1142085</v>
      </c>
      <c r="E51" s="124">
        <v>2117265</v>
      </c>
      <c r="F51" s="124">
        <v>1869470</v>
      </c>
      <c r="G51" s="124">
        <v>2272765</v>
      </c>
      <c r="H51" s="124">
        <v>2131310</v>
      </c>
      <c r="I51" s="124">
        <v>2221410</v>
      </c>
      <c r="J51" s="124">
        <v>1854505</v>
      </c>
      <c r="K51" s="124">
        <v>2166360</v>
      </c>
      <c r="L51" s="124">
        <v>929215</v>
      </c>
      <c r="M51" s="124">
        <v>959680</v>
      </c>
    </row>
    <row r="52" spans="1:13" ht="15" thickBot="1">
      <c r="A52" s="25" t="s">
        <v>11</v>
      </c>
      <c r="B52" s="125">
        <v>1542283.2142857143</v>
      </c>
      <c r="C52" s="125">
        <v>1663999.2857142857</v>
      </c>
      <c r="D52" s="125">
        <v>2443660</v>
      </c>
      <c r="E52" s="125">
        <v>2374244.2857142859</v>
      </c>
      <c r="F52" s="125">
        <v>2187098.5714285714</v>
      </c>
      <c r="G52" s="125">
        <v>2382555.3571428573</v>
      </c>
      <c r="H52" s="125">
        <v>1998978.076923077</v>
      </c>
      <c r="I52" s="125">
        <v>2171897.5</v>
      </c>
      <c r="J52" s="125">
        <v>1472888.5714285714</v>
      </c>
      <c r="K52" s="125">
        <v>1678011.2857142857</v>
      </c>
      <c r="L52" s="125">
        <v>1719257.142857143</v>
      </c>
      <c r="M52" s="125">
        <v>1482456.4285714286</v>
      </c>
    </row>
    <row r="53" spans="1:13" ht="15" thickTop="1">
      <c r="A53" s="24">
        <v>2006</v>
      </c>
      <c r="B53" s="18">
        <v>1442060</v>
      </c>
      <c r="C53" s="18">
        <v>576060</v>
      </c>
      <c r="D53" s="18">
        <v>1753920</v>
      </c>
      <c r="E53" s="18">
        <v>1353660</v>
      </c>
      <c r="F53" s="18">
        <v>1296010</v>
      </c>
      <c r="G53" s="18">
        <v>523200</v>
      </c>
      <c r="H53" s="18">
        <v>694700</v>
      </c>
      <c r="I53" s="18">
        <v>442300</v>
      </c>
      <c r="J53" s="18">
        <v>377100</v>
      </c>
      <c r="K53" s="18">
        <v>797610</v>
      </c>
      <c r="L53" s="18">
        <v>1202775</v>
      </c>
      <c r="M53" s="18">
        <v>1110910</v>
      </c>
    </row>
    <row r="54" spans="1:13">
      <c r="A54" s="24">
        <v>2007</v>
      </c>
      <c r="B54" s="18">
        <v>1222695</v>
      </c>
      <c r="C54" s="18">
        <v>980060</v>
      </c>
      <c r="D54" s="18">
        <v>1267715</v>
      </c>
      <c r="E54" s="18">
        <v>1173320</v>
      </c>
      <c r="F54" s="18">
        <v>1757960</v>
      </c>
      <c r="G54" s="18">
        <v>1142370</v>
      </c>
      <c r="H54" s="18">
        <v>1047315</v>
      </c>
      <c r="I54" s="18">
        <v>1251190</v>
      </c>
      <c r="J54" s="18">
        <v>895550</v>
      </c>
      <c r="K54" s="18">
        <v>1294355</v>
      </c>
      <c r="L54" s="18">
        <v>819800</v>
      </c>
      <c r="M54" s="18">
        <v>1264500</v>
      </c>
    </row>
    <row r="55" spans="1:13">
      <c r="A55" s="24">
        <v>2008</v>
      </c>
      <c r="B55" s="18">
        <v>1382685</v>
      </c>
      <c r="C55" s="18">
        <v>652890</v>
      </c>
      <c r="D55" s="18">
        <v>1634125</v>
      </c>
      <c r="E55" s="18">
        <v>1039725</v>
      </c>
      <c r="F55" s="18">
        <v>722680</v>
      </c>
      <c r="G55" s="18">
        <v>1497585</v>
      </c>
      <c r="H55" s="18">
        <v>1389470</v>
      </c>
      <c r="I55" s="18">
        <v>1290760</v>
      </c>
      <c r="J55" s="18">
        <v>1226105</v>
      </c>
      <c r="K55" s="18">
        <v>1053220</v>
      </c>
      <c r="L55" s="18">
        <v>1240375</v>
      </c>
      <c r="M55" s="18">
        <v>2082385</v>
      </c>
    </row>
    <row r="56" spans="1:13">
      <c r="A56" s="24">
        <v>2009</v>
      </c>
      <c r="B56" s="18">
        <v>979565</v>
      </c>
      <c r="C56" s="18">
        <v>777115</v>
      </c>
      <c r="D56" s="18">
        <v>1867570</v>
      </c>
      <c r="E56" s="18">
        <v>1179670</v>
      </c>
      <c r="F56" s="18">
        <v>1467695</v>
      </c>
      <c r="G56" s="18">
        <v>1136375</v>
      </c>
      <c r="H56" s="18">
        <v>1495215</v>
      </c>
      <c r="I56" s="18">
        <v>1323835</v>
      </c>
      <c r="J56" s="18">
        <v>1628890</v>
      </c>
      <c r="K56" s="18">
        <v>1048205</v>
      </c>
      <c r="L56" s="18">
        <v>1416670</v>
      </c>
      <c r="M56" s="18">
        <v>1014450</v>
      </c>
    </row>
    <row r="57" spans="1:13">
      <c r="A57" s="24">
        <v>2010</v>
      </c>
      <c r="B57" s="18">
        <v>959925</v>
      </c>
      <c r="C57" s="18">
        <v>738250</v>
      </c>
      <c r="D57" s="18">
        <v>1674000</v>
      </c>
      <c r="E57" s="18">
        <v>1326780</v>
      </c>
      <c r="F57" s="18">
        <v>1405805</v>
      </c>
      <c r="G57" s="18">
        <v>1513010</v>
      </c>
      <c r="H57" s="18">
        <v>962975</v>
      </c>
      <c r="I57" s="18">
        <v>1411475</v>
      </c>
      <c r="J57" s="18">
        <v>2024800</v>
      </c>
      <c r="K57" s="18">
        <v>1275380</v>
      </c>
      <c r="L57" s="18">
        <v>1848075</v>
      </c>
      <c r="M57" s="18">
        <v>1555985</v>
      </c>
    </row>
    <row r="58" spans="1:13">
      <c r="A58" s="24">
        <v>2011</v>
      </c>
      <c r="B58" s="18">
        <v>1447750</v>
      </c>
      <c r="C58" s="18">
        <v>2043500</v>
      </c>
      <c r="D58" s="18">
        <v>2461600</v>
      </c>
      <c r="E58" s="18">
        <v>2280365</v>
      </c>
      <c r="F58" s="18">
        <v>1966205</v>
      </c>
      <c r="G58" s="18">
        <v>1532710</v>
      </c>
      <c r="H58" s="18">
        <v>1492485</v>
      </c>
      <c r="I58" s="18">
        <v>1383300</v>
      </c>
      <c r="J58" s="18">
        <v>1277170</v>
      </c>
      <c r="K58" s="18">
        <v>1363895</v>
      </c>
      <c r="L58" s="18">
        <v>1367615</v>
      </c>
      <c r="M58" s="18">
        <v>1175005</v>
      </c>
    </row>
    <row r="59" spans="1:13">
      <c r="A59" s="24">
        <v>2012</v>
      </c>
      <c r="B59" s="18">
        <v>2228488</v>
      </c>
      <c r="C59" s="18">
        <v>1225038</v>
      </c>
      <c r="D59" s="18">
        <v>2764653</v>
      </c>
      <c r="E59" s="18">
        <v>2029865</v>
      </c>
      <c r="F59" s="18">
        <v>1132638</v>
      </c>
      <c r="G59" s="18">
        <v>1447210</v>
      </c>
      <c r="H59" s="18">
        <v>1002740</v>
      </c>
      <c r="I59" s="18">
        <v>989615</v>
      </c>
      <c r="J59" s="18">
        <v>1428710</v>
      </c>
      <c r="K59" s="18">
        <v>1266390</v>
      </c>
      <c r="L59" s="18">
        <v>1417390</v>
      </c>
      <c r="M59" s="18">
        <v>1839370</v>
      </c>
    </row>
    <row r="60" spans="1:13">
      <c r="A60" s="24">
        <v>2013</v>
      </c>
      <c r="B60" s="18">
        <v>1020390</v>
      </c>
      <c r="C60" s="18">
        <v>1097745</v>
      </c>
      <c r="D60" s="18">
        <v>1222150</v>
      </c>
      <c r="E60" s="18">
        <v>1439765</v>
      </c>
      <c r="F60" s="18">
        <v>1394485</v>
      </c>
      <c r="G60" s="18">
        <v>1350800</v>
      </c>
      <c r="H60" s="18">
        <v>1618910</v>
      </c>
      <c r="I60" s="18">
        <v>1860830</v>
      </c>
      <c r="J60" s="18">
        <v>1753720</v>
      </c>
      <c r="K60" s="18">
        <v>806935</v>
      </c>
      <c r="L60" s="18">
        <v>553685</v>
      </c>
      <c r="M60" s="18">
        <v>1484530</v>
      </c>
    </row>
    <row r="61" spans="1:13">
      <c r="A61" s="24">
        <v>2014</v>
      </c>
      <c r="B61" s="18">
        <v>613120</v>
      </c>
      <c r="C61" s="18">
        <v>833225</v>
      </c>
      <c r="D61" s="18">
        <v>1519405</v>
      </c>
      <c r="E61" s="18">
        <v>1170900</v>
      </c>
      <c r="F61" s="18">
        <v>1017550</v>
      </c>
      <c r="G61" s="18">
        <v>1191590</v>
      </c>
      <c r="H61" s="18">
        <v>1288055</v>
      </c>
      <c r="I61" s="18">
        <v>920800</v>
      </c>
      <c r="J61" s="18">
        <v>574805</v>
      </c>
      <c r="K61" s="18">
        <v>1347290</v>
      </c>
      <c r="L61" s="18">
        <v>1374710</v>
      </c>
      <c r="M61" s="18">
        <v>889600</v>
      </c>
    </row>
    <row r="62" spans="1:13">
      <c r="A62" s="24">
        <v>2015</v>
      </c>
      <c r="B62" s="18">
        <v>399315</v>
      </c>
      <c r="C62" s="18">
        <v>1174675</v>
      </c>
      <c r="D62" s="18">
        <v>1422770</v>
      </c>
      <c r="E62" s="18">
        <v>1075280</v>
      </c>
      <c r="F62" s="18">
        <v>1567275</v>
      </c>
      <c r="G62" s="18">
        <v>758770</v>
      </c>
      <c r="H62" s="18">
        <v>1679625</v>
      </c>
      <c r="I62" s="18">
        <v>1002560</v>
      </c>
      <c r="J62" s="18">
        <v>1027845</v>
      </c>
      <c r="K62" s="18">
        <v>1187425</v>
      </c>
      <c r="L62" s="18">
        <v>1026105</v>
      </c>
      <c r="M62" s="18">
        <v>1604280</v>
      </c>
    </row>
    <row r="63" spans="1:13">
      <c r="A63" s="24">
        <v>2016</v>
      </c>
      <c r="B63" s="18">
        <v>1122380</v>
      </c>
      <c r="C63" s="18">
        <v>783895</v>
      </c>
      <c r="D63" s="18">
        <v>1556115</v>
      </c>
      <c r="E63" s="18">
        <v>1056360</v>
      </c>
      <c r="F63" s="18">
        <v>1272815</v>
      </c>
      <c r="G63" s="18">
        <v>1036335</v>
      </c>
      <c r="H63" s="18">
        <v>1122805</v>
      </c>
      <c r="I63" s="18">
        <v>1308910</v>
      </c>
      <c r="J63" s="18">
        <v>1560745</v>
      </c>
      <c r="K63" s="18">
        <v>1686595</v>
      </c>
      <c r="L63" s="18">
        <v>1470580</v>
      </c>
      <c r="M63" s="18">
        <v>880955</v>
      </c>
    </row>
    <row r="64" spans="1:13">
      <c r="A64" s="24">
        <v>2017</v>
      </c>
      <c r="B64" s="18">
        <v>1078940</v>
      </c>
      <c r="C64" s="18">
        <v>1612715</v>
      </c>
      <c r="D64" s="18">
        <v>1699455</v>
      </c>
      <c r="E64" s="18">
        <v>1334570</v>
      </c>
      <c r="F64" s="18">
        <v>757010</v>
      </c>
      <c r="G64" s="18">
        <v>813100</v>
      </c>
      <c r="H64" s="18"/>
      <c r="I64" s="18">
        <v>751905</v>
      </c>
      <c r="J64" s="18">
        <v>976560</v>
      </c>
      <c r="K64" s="18">
        <v>1169140</v>
      </c>
      <c r="L64" s="18">
        <v>1615235</v>
      </c>
      <c r="M64" s="18">
        <v>815990</v>
      </c>
    </row>
    <row r="65" spans="1:13">
      <c r="A65" s="24">
        <v>2018</v>
      </c>
      <c r="B65" s="18">
        <v>1533150</v>
      </c>
      <c r="C65" s="18">
        <v>736245</v>
      </c>
      <c r="D65" s="18">
        <v>1292640</v>
      </c>
      <c r="E65" s="18">
        <v>1069205</v>
      </c>
      <c r="F65" s="18">
        <v>695655</v>
      </c>
      <c r="G65" s="18">
        <v>921460</v>
      </c>
      <c r="H65" s="18">
        <v>745325</v>
      </c>
      <c r="I65" s="18">
        <v>1089475</v>
      </c>
      <c r="J65" s="18">
        <v>1335235</v>
      </c>
      <c r="K65" s="18">
        <v>721110</v>
      </c>
      <c r="L65" s="18">
        <v>760490</v>
      </c>
      <c r="M65" s="18">
        <v>1202380</v>
      </c>
    </row>
    <row r="66" spans="1:13">
      <c r="A66" s="24">
        <v>2019</v>
      </c>
      <c r="B66" s="124">
        <v>925910</v>
      </c>
      <c r="C66" s="124">
        <v>1584975</v>
      </c>
      <c r="D66" s="124">
        <v>767245</v>
      </c>
      <c r="E66" s="124">
        <v>1325555</v>
      </c>
      <c r="F66" s="124">
        <v>695655</v>
      </c>
      <c r="G66" s="124">
        <v>729400</v>
      </c>
      <c r="H66" s="124">
        <v>1308340</v>
      </c>
      <c r="I66" s="124">
        <v>1204810</v>
      </c>
      <c r="J66" s="124">
        <v>1470310</v>
      </c>
      <c r="K66" s="124">
        <v>1391975</v>
      </c>
      <c r="L66" s="124">
        <v>906830</v>
      </c>
      <c r="M66" s="124">
        <v>745425</v>
      </c>
    </row>
    <row r="67" spans="1:13" ht="15" thickBot="1">
      <c r="A67" s="25" t="s">
        <v>12</v>
      </c>
      <c r="B67" s="125">
        <v>1168312.357142857</v>
      </c>
      <c r="C67" s="125">
        <v>1058313.4285714286</v>
      </c>
      <c r="D67" s="125">
        <v>1635954.5</v>
      </c>
      <c r="E67" s="125">
        <v>1346787.142857143</v>
      </c>
      <c r="F67" s="125">
        <v>1224959.857142857</v>
      </c>
      <c r="G67" s="125">
        <v>1113851.0714285714</v>
      </c>
      <c r="H67" s="125">
        <v>1219073.8461538462</v>
      </c>
      <c r="I67" s="125">
        <v>1159411.7857142857</v>
      </c>
      <c r="J67" s="125">
        <v>1254110.357142857</v>
      </c>
      <c r="K67" s="125">
        <v>1172108.9285714286</v>
      </c>
      <c r="L67" s="125">
        <v>1215738.2142857143</v>
      </c>
      <c r="M67" s="125">
        <v>1261840.357142857</v>
      </c>
    </row>
    <row r="68" spans="1:13" ht="15" thickTop="1">
      <c r="A68" s="24">
        <v>2006</v>
      </c>
      <c r="B68" s="18">
        <v>-2397390</v>
      </c>
      <c r="C68" s="18">
        <v>-1516550</v>
      </c>
      <c r="D68" s="18">
        <v>-2875550</v>
      </c>
      <c r="E68" s="18">
        <v>-1974775</v>
      </c>
      <c r="F68" s="18">
        <v>-1339340</v>
      </c>
      <c r="G68" s="18">
        <v>-315500</v>
      </c>
      <c r="H68" s="18">
        <v>-809000</v>
      </c>
      <c r="I68" s="18">
        <v>-471400</v>
      </c>
      <c r="J68" s="18">
        <v>-777000</v>
      </c>
      <c r="K68" s="18">
        <v>-1109575</v>
      </c>
      <c r="L68" s="18">
        <v>-2425175</v>
      </c>
      <c r="M68" s="18">
        <v>-1718865</v>
      </c>
    </row>
    <row r="69" spans="1:13">
      <c r="A69" s="24">
        <v>2007</v>
      </c>
      <c r="B69" s="18">
        <v>-1295565</v>
      </c>
      <c r="C69" s="18">
        <v>-1873640</v>
      </c>
      <c r="D69" s="18">
        <v>-1461175</v>
      </c>
      <c r="E69" s="18">
        <v>-1790510</v>
      </c>
      <c r="F69" s="18">
        <v>-1765510</v>
      </c>
      <c r="G69" s="18">
        <v>-1463290</v>
      </c>
      <c r="H69" s="18">
        <v>-1158600</v>
      </c>
      <c r="I69" s="18">
        <v>-1159600</v>
      </c>
      <c r="J69" s="18">
        <v>-1538175</v>
      </c>
      <c r="K69" s="18">
        <v>-1251875</v>
      </c>
      <c r="L69" s="18">
        <v>-1200200</v>
      </c>
      <c r="M69" s="18">
        <v>-1712100</v>
      </c>
    </row>
    <row r="70" spans="1:13">
      <c r="A70" s="24">
        <v>2008</v>
      </c>
      <c r="B70" s="18">
        <v>-1838615</v>
      </c>
      <c r="C70" s="18">
        <v>-1517700</v>
      </c>
      <c r="D70" s="18">
        <v>-2311890</v>
      </c>
      <c r="E70" s="18">
        <v>-1553965</v>
      </c>
      <c r="F70" s="18">
        <v>-874105</v>
      </c>
      <c r="G70" s="18"/>
      <c r="H70" s="18">
        <v>-836400</v>
      </c>
      <c r="I70" s="18">
        <v>-1879225</v>
      </c>
      <c r="J70" s="18">
        <v>-976165</v>
      </c>
      <c r="K70" s="18">
        <v>-2406580</v>
      </c>
      <c r="L70" s="18">
        <v>-1777890</v>
      </c>
      <c r="M70" s="18">
        <v>-2468850</v>
      </c>
    </row>
    <row r="71" spans="1:13">
      <c r="A71" s="24">
        <v>2009</v>
      </c>
      <c r="B71" s="18">
        <v>-1540765</v>
      </c>
      <c r="C71" s="18">
        <v>-1179520</v>
      </c>
      <c r="D71" s="18">
        <v>-2284260</v>
      </c>
      <c r="E71" s="18">
        <v>-1308505</v>
      </c>
      <c r="F71" s="18">
        <v>-1249240</v>
      </c>
      <c r="G71" s="18">
        <v>-1207050</v>
      </c>
      <c r="H71" s="18">
        <v>-949650</v>
      </c>
      <c r="I71" s="18">
        <v>-1393725</v>
      </c>
      <c r="J71" s="18">
        <v>-1207500</v>
      </c>
      <c r="K71" s="18">
        <v>-1864185</v>
      </c>
      <c r="L71" s="18">
        <v>-1972060</v>
      </c>
      <c r="M71" s="18">
        <v>-1154300</v>
      </c>
    </row>
    <row r="72" spans="1:13">
      <c r="A72" s="24">
        <v>2010</v>
      </c>
      <c r="B72" s="18">
        <v>-1451825</v>
      </c>
      <c r="C72" s="18">
        <v>-1344925</v>
      </c>
      <c r="D72" s="18">
        <v>-2418445</v>
      </c>
      <c r="E72" s="18">
        <v>-2888100</v>
      </c>
      <c r="F72" s="18">
        <v>-2021470</v>
      </c>
      <c r="G72" s="18">
        <v>-591330</v>
      </c>
      <c r="H72" s="18">
        <v>-826700</v>
      </c>
      <c r="I72" s="18">
        <v>-2048675</v>
      </c>
      <c r="J72" s="18">
        <v>-1734500</v>
      </c>
      <c r="K72" s="18">
        <v>-1279625</v>
      </c>
      <c r="L72" s="18">
        <v>-2370425</v>
      </c>
      <c r="M72" s="18">
        <v>-1646430</v>
      </c>
    </row>
    <row r="73" spans="1:13">
      <c r="A73" s="24">
        <v>2011</v>
      </c>
      <c r="B73" s="18">
        <v>-2863090</v>
      </c>
      <c r="C73" s="18">
        <v>-2883930</v>
      </c>
      <c r="D73" s="18">
        <v>-3180360</v>
      </c>
      <c r="E73" s="18">
        <v>-1729230</v>
      </c>
      <c r="F73" s="18">
        <v>-947500</v>
      </c>
      <c r="G73" s="18">
        <v>-280000</v>
      </c>
      <c r="H73" s="18">
        <v>-1183000</v>
      </c>
      <c r="I73" s="18">
        <v>-1631700</v>
      </c>
      <c r="J73" s="18">
        <v>-1301900</v>
      </c>
      <c r="K73" s="18">
        <v>-2237820</v>
      </c>
      <c r="L73" s="18">
        <v>-2263470</v>
      </c>
      <c r="M73" s="18">
        <v>-1206580</v>
      </c>
    </row>
    <row r="74" spans="1:13">
      <c r="A74" s="24">
        <v>2012</v>
      </c>
      <c r="B74" s="18">
        <v>-2179850</v>
      </c>
      <c r="C74" s="18">
        <v>-1634775</v>
      </c>
      <c r="D74" s="18">
        <v>-3007220</v>
      </c>
      <c r="E74" s="18">
        <v>-1443475</v>
      </c>
      <c r="F74" s="18">
        <v>-1175300</v>
      </c>
      <c r="G74" s="18">
        <v>-1270990</v>
      </c>
      <c r="H74" s="18">
        <v>-600075</v>
      </c>
      <c r="I74" s="18">
        <v>-1688500</v>
      </c>
      <c r="J74" s="18">
        <v>-750400</v>
      </c>
      <c r="K74" s="18">
        <v>-1985005</v>
      </c>
      <c r="L74" s="18">
        <v>-2165425</v>
      </c>
      <c r="M74" s="18">
        <v>-2785120</v>
      </c>
    </row>
    <row r="75" spans="1:13">
      <c r="A75" s="24">
        <v>2013</v>
      </c>
      <c r="B75" s="18">
        <v>-1553810</v>
      </c>
      <c r="C75" s="18">
        <v>-2116175</v>
      </c>
      <c r="D75" s="18">
        <v>-1896025</v>
      </c>
      <c r="E75" s="18">
        <v>-2086270</v>
      </c>
      <c r="F75" s="18">
        <v>-1253450</v>
      </c>
      <c r="G75" s="18">
        <v>-1421370</v>
      </c>
      <c r="H75" s="18">
        <v>-1220095</v>
      </c>
      <c r="I75" s="18">
        <v>-1654990</v>
      </c>
      <c r="J75" s="18">
        <v>-1883010</v>
      </c>
      <c r="K75" s="18">
        <v>-1073050</v>
      </c>
      <c r="L75" s="18">
        <v>-1160020</v>
      </c>
      <c r="M75" s="18">
        <v>-1898865</v>
      </c>
    </row>
    <row r="76" spans="1:13">
      <c r="A76" s="24">
        <v>2014</v>
      </c>
      <c r="B76" s="18">
        <v>-1523835</v>
      </c>
      <c r="C76" s="18">
        <v>-1062865</v>
      </c>
      <c r="D76" s="18">
        <v>-1748415</v>
      </c>
      <c r="E76" s="18">
        <v>-1100750</v>
      </c>
      <c r="F76" s="18">
        <v>-473300</v>
      </c>
      <c r="G76" s="18">
        <v>-1615155</v>
      </c>
      <c r="H76" s="18">
        <v>-1071265</v>
      </c>
      <c r="I76" s="18">
        <v>-1420010</v>
      </c>
      <c r="J76" s="18">
        <v>-990455</v>
      </c>
      <c r="K76" s="18">
        <v>-2162835</v>
      </c>
      <c r="L76" s="18">
        <v>-1451585</v>
      </c>
      <c r="M76" s="18">
        <v>-1292800</v>
      </c>
    </row>
    <row r="77" spans="1:13">
      <c r="A77" s="24">
        <v>2015</v>
      </c>
      <c r="B77" s="18">
        <v>-497990</v>
      </c>
      <c r="C77" s="18">
        <v>-1830555</v>
      </c>
      <c r="D77" s="18">
        <v>-1752065</v>
      </c>
      <c r="E77" s="18">
        <v>-1454580</v>
      </c>
      <c r="F77" s="18">
        <v>-1337200</v>
      </c>
      <c r="G77" s="18">
        <v>-1567710</v>
      </c>
      <c r="H77" s="18">
        <v>-1203235</v>
      </c>
      <c r="I77" s="18">
        <v>-1532715</v>
      </c>
      <c r="J77" s="18">
        <v>-1131010</v>
      </c>
      <c r="K77" s="18">
        <v>-1745255</v>
      </c>
      <c r="L77" s="18">
        <v>-1284465</v>
      </c>
      <c r="M77" s="18">
        <v>-2056365</v>
      </c>
    </row>
    <row r="78" spans="1:13">
      <c r="A78" s="24">
        <v>2016</v>
      </c>
      <c r="B78" s="18">
        <v>-1592500</v>
      </c>
      <c r="C78" s="18">
        <v>-1803195</v>
      </c>
      <c r="D78" s="18">
        <v>-1657285</v>
      </c>
      <c r="E78" s="18">
        <v>-1298765</v>
      </c>
      <c r="F78" s="18">
        <v>-1432880</v>
      </c>
      <c r="G78" s="18">
        <v>-1646485</v>
      </c>
      <c r="H78" s="18">
        <v>-987115</v>
      </c>
      <c r="I78" s="18">
        <v>-1024390</v>
      </c>
      <c r="J78" s="18">
        <v>-1777905</v>
      </c>
      <c r="K78" s="18">
        <v>-2081700</v>
      </c>
      <c r="L78" s="18">
        <v>-2063980</v>
      </c>
      <c r="M78" s="18">
        <v>-1222775</v>
      </c>
    </row>
    <row r="79" spans="1:13">
      <c r="A79" s="24">
        <v>2017</v>
      </c>
      <c r="B79" s="124">
        <v>-885575</v>
      </c>
      <c r="C79" s="124">
        <v>-2866480</v>
      </c>
      <c r="D79" s="124">
        <v>-1975925</v>
      </c>
      <c r="E79" s="124">
        <v>-887450</v>
      </c>
      <c r="F79" s="124">
        <v>-967840</v>
      </c>
      <c r="G79" s="124">
        <v>-1314955</v>
      </c>
      <c r="H79" s="124"/>
      <c r="I79" s="124">
        <v>-1211960</v>
      </c>
      <c r="J79" s="124">
        <v>-1166355</v>
      </c>
      <c r="K79" s="124">
        <v>-2055370</v>
      </c>
      <c r="L79" s="124">
        <v>-1854225</v>
      </c>
      <c r="M79" s="124">
        <v>-1184800</v>
      </c>
    </row>
    <row r="80" spans="1:13">
      <c r="A80" s="24">
        <v>2018</v>
      </c>
      <c r="B80" s="124">
        <v>-2498135</v>
      </c>
      <c r="C80" s="124">
        <v>-1279190</v>
      </c>
      <c r="D80" s="124">
        <v>-1923210</v>
      </c>
      <c r="E80" s="124">
        <v>-1070575</v>
      </c>
      <c r="F80" s="124">
        <v>-1397230</v>
      </c>
      <c r="G80" s="124">
        <v>-1016830</v>
      </c>
      <c r="H80" s="124">
        <v>-850175</v>
      </c>
      <c r="I80" s="124">
        <v>-1394340</v>
      </c>
      <c r="J80" s="124">
        <v>-518970</v>
      </c>
      <c r="K80" s="124">
        <v>-1069320</v>
      </c>
      <c r="L80" s="124">
        <v>-1427925</v>
      </c>
      <c r="M80" s="124">
        <v>-1229240</v>
      </c>
    </row>
    <row r="81" spans="1:14">
      <c r="A81" s="24">
        <v>2019</v>
      </c>
      <c r="B81" s="124">
        <v>-1692080</v>
      </c>
      <c r="C81" s="124">
        <v>-1866840</v>
      </c>
      <c r="D81" s="124">
        <v>-1308600</v>
      </c>
      <c r="E81" s="124">
        <v>-1940335</v>
      </c>
      <c r="F81" s="124">
        <v>-1397230</v>
      </c>
      <c r="G81" s="124">
        <v>-1321380</v>
      </c>
      <c r="H81" s="124">
        <v>-1038015</v>
      </c>
      <c r="I81" s="124">
        <v>-1179060</v>
      </c>
      <c r="J81" s="124">
        <v>-1053825</v>
      </c>
      <c r="K81" s="124">
        <v>-1935690</v>
      </c>
      <c r="L81" s="124">
        <v>-993455</v>
      </c>
      <c r="M81" s="124">
        <v>-1010550</v>
      </c>
      <c r="N81" s="124"/>
    </row>
    <row r="82" spans="1:14" ht="15" thickBot="1">
      <c r="A82" s="25" t="s">
        <v>13</v>
      </c>
      <c r="B82" s="125">
        <v>-1700787.5</v>
      </c>
      <c r="C82" s="125">
        <v>-1769738.5714285714</v>
      </c>
      <c r="D82" s="125">
        <v>-2128601.7857142859</v>
      </c>
      <c r="E82" s="125">
        <v>-1609091.7857142857</v>
      </c>
      <c r="F82" s="125">
        <v>-1259399.642857143</v>
      </c>
      <c r="G82" s="125">
        <v>-1156311.1538461538</v>
      </c>
      <c r="H82" s="125">
        <v>-979486.5384615385</v>
      </c>
      <c r="I82" s="125">
        <v>-1406449.2857142857</v>
      </c>
      <c r="J82" s="125">
        <v>-1200512.142857143</v>
      </c>
      <c r="K82" s="125">
        <v>-1732706.0714285714</v>
      </c>
      <c r="L82" s="125">
        <v>-1743592.857142857</v>
      </c>
      <c r="M82" s="125">
        <v>-1613402.857142857</v>
      </c>
    </row>
    <row r="83" spans="1:14" ht="15" thickTop="1">
      <c r="A83" s="24">
        <v>2006</v>
      </c>
      <c r="B83" s="18">
        <v>-1883465</v>
      </c>
      <c r="C83" s="18">
        <v>-930890</v>
      </c>
      <c r="D83" s="18">
        <v>-2014600</v>
      </c>
      <c r="E83" s="18">
        <v>-1179215</v>
      </c>
      <c r="F83" s="18">
        <v>-1281950</v>
      </c>
      <c r="G83" s="18">
        <v>-302000</v>
      </c>
      <c r="H83" s="18">
        <v>-1330400</v>
      </c>
      <c r="I83" s="18">
        <v>-1000600</v>
      </c>
      <c r="J83" s="18">
        <v>-720100</v>
      </c>
      <c r="K83" s="18">
        <v>-918910</v>
      </c>
      <c r="L83" s="18">
        <v>-1862020</v>
      </c>
      <c r="M83" s="18">
        <v>-1677750</v>
      </c>
    </row>
    <row r="84" spans="1:14">
      <c r="A84" s="24">
        <v>2007</v>
      </c>
      <c r="B84" s="18">
        <v>-1207250</v>
      </c>
      <c r="C84" s="18">
        <v>-1666100</v>
      </c>
      <c r="D84" s="18">
        <v>-1827660</v>
      </c>
      <c r="E84" s="18">
        <v>-1765985</v>
      </c>
      <c r="F84" s="18">
        <v>-1991430</v>
      </c>
      <c r="G84" s="18">
        <v>-2241415</v>
      </c>
      <c r="H84" s="18">
        <v>-2716475</v>
      </c>
      <c r="I84" s="18">
        <v>-2444790</v>
      </c>
      <c r="J84" s="18">
        <v>-1930700</v>
      </c>
      <c r="K84" s="18">
        <v>-825975</v>
      </c>
      <c r="L84" s="18">
        <v>-1362400</v>
      </c>
      <c r="M84" s="18">
        <v>-1476900</v>
      </c>
    </row>
    <row r="85" spans="1:14">
      <c r="A85" s="24">
        <v>2008</v>
      </c>
      <c r="B85" s="18">
        <v>-1244975</v>
      </c>
      <c r="C85" s="18">
        <v>-745225</v>
      </c>
      <c r="D85" s="18">
        <v>-2712485</v>
      </c>
      <c r="E85" s="18">
        <v>-1816585</v>
      </c>
      <c r="F85" s="18">
        <v>-1051550</v>
      </c>
      <c r="G85" s="18"/>
      <c r="H85" s="18">
        <v>-1725110</v>
      </c>
      <c r="I85" s="18">
        <v>-2072065</v>
      </c>
      <c r="J85" s="18">
        <v>-913830</v>
      </c>
      <c r="K85" s="18">
        <v>-934000</v>
      </c>
      <c r="L85" s="18">
        <v>-1561875</v>
      </c>
      <c r="M85" s="18">
        <v>-1991120</v>
      </c>
    </row>
    <row r="86" spans="1:14">
      <c r="A86" s="24">
        <v>2009</v>
      </c>
      <c r="B86" s="18">
        <v>-1052185</v>
      </c>
      <c r="C86" s="18">
        <v>-1204230</v>
      </c>
      <c r="D86" s="18">
        <v>-2267975</v>
      </c>
      <c r="E86" s="18">
        <v>-1377925</v>
      </c>
      <c r="F86" s="18">
        <v>-1984970</v>
      </c>
      <c r="G86" s="18">
        <v>-2476725</v>
      </c>
      <c r="H86" s="18">
        <v>-2239825</v>
      </c>
      <c r="I86" s="18">
        <v>-2129725</v>
      </c>
      <c r="J86" s="18">
        <v>-1843250</v>
      </c>
      <c r="K86" s="18">
        <v>-1374450</v>
      </c>
      <c r="L86" s="18">
        <v>-1607870</v>
      </c>
      <c r="M86" s="18">
        <v>-1327850</v>
      </c>
    </row>
    <row r="87" spans="1:14">
      <c r="A87" s="24">
        <v>2010</v>
      </c>
      <c r="B87" s="18">
        <v>-1498825</v>
      </c>
      <c r="C87" s="18">
        <v>-927000</v>
      </c>
      <c r="D87" s="18">
        <v>-1836825</v>
      </c>
      <c r="E87" s="18">
        <v>-1995765</v>
      </c>
      <c r="F87" s="18">
        <v>-1986605</v>
      </c>
      <c r="G87" s="18">
        <v>-885800</v>
      </c>
      <c r="H87" s="18">
        <v>-1258800</v>
      </c>
      <c r="I87" s="18">
        <v>-2466400</v>
      </c>
      <c r="J87" s="18">
        <v>-2094300</v>
      </c>
      <c r="K87" s="18">
        <v>-2050550</v>
      </c>
      <c r="L87" s="18">
        <v>-2598050</v>
      </c>
      <c r="M87" s="18">
        <v>-1937675</v>
      </c>
    </row>
    <row r="88" spans="1:14">
      <c r="A88" s="24">
        <v>2011</v>
      </c>
      <c r="B88" s="18">
        <v>-1892255</v>
      </c>
      <c r="C88" s="18">
        <v>-2076775</v>
      </c>
      <c r="D88" s="18">
        <v>-2547660</v>
      </c>
      <c r="E88" s="18">
        <v>-1787755</v>
      </c>
      <c r="F88" s="18">
        <v>-876700</v>
      </c>
      <c r="G88" s="18">
        <v>-441000</v>
      </c>
      <c r="H88" s="18">
        <v>-1227300</v>
      </c>
      <c r="I88" s="18">
        <v>-2485700</v>
      </c>
      <c r="J88" s="18">
        <v>-1439300</v>
      </c>
      <c r="K88" s="18">
        <v>-1512700</v>
      </c>
      <c r="L88" s="18">
        <v>-1504005</v>
      </c>
      <c r="M88" s="18">
        <v>-1310255</v>
      </c>
    </row>
    <row r="89" spans="1:14">
      <c r="A89" s="24">
        <v>2012</v>
      </c>
      <c r="B89" s="18">
        <v>-2356435</v>
      </c>
      <c r="C89" s="18">
        <v>-1155700</v>
      </c>
      <c r="D89" s="18">
        <v>-2172900</v>
      </c>
      <c r="E89" s="18">
        <v>-778500</v>
      </c>
      <c r="F89" s="18">
        <v>-1590160</v>
      </c>
      <c r="G89" s="18">
        <v>-915455</v>
      </c>
      <c r="H89" s="18">
        <v>-980565</v>
      </c>
      <c r="I89" s="18">
        <v>-1656130</v>
      </c>
      <c r="J89" s="18">
        <v>-1541700</v>
      </c>
      <c r="K89" s="18">
        <v>-1191485</v>
      </c>
      <c r="L89" s="18">
        <v>-1319960</v>
      </c>
      <c r="M89" s="18">
        <v>-2104060</v>
      </c>
    </row>
    <row r="90" spans="1:14">
      <c r="A90" s="24">
        <v>2013</v>
      </c>
      <c r="B90" s="18">
        <v>-1291620</v>
      </c>
      <c r="C90" s="18">
        <v>-1638455</v>
      </c>
      <c r="D90" s="18">
        <v>-1625045</v>
      </c>
      <c r="E90" s="18">
        <v>-2009490</v>
      </c>
      <c r="F90" s="18">
        <v>-1269270</v>
      </c>
      <c r="G90" s="18">
        <v>-1842900</v>
      </c>
      <c r="H90" s="18">
        <v>-2641860</v>
      </c>
      <c r="I90" s="18">
        <v>-2779550</v>
      </c>
      <c r="J90" s="18">
        <v>-1910510</v>
      </c>
      <c r="K90" s="18">
        <v>-875470</v>
      </c>
      <c r="L90" s="18">
        <v>-713945</v>
      </c>
      <c r="M90" s="18">
        <v>-1190250</v>
      </c>
    </row>
    <row r="91" spans="1:14">
      <c r="A91" s="24">
        <v>2014</v>
      </c>
      <c r="B91" s="18">
        <v>-461335</v>
      </c>
      <c r="C91" s="18">
        <v>-1061950</v>
      </c>
      <c r="D91" s="18">
        <v>-1657305</v>
      </c>
      <c r="E91" s="18">
        <v>-1250225</v>
      </c>
      <c r="F91" s="18">
        <v>-1252570</v>
      </c>
      <c r="G91" s="18">
        <v>-1901060</v>
      </c>
      <c r="H91" s="18">
        <v>-1752410</v>
      </c>
      <c r="I91" s="18">
        <v>-1944340</v>
      </c>
      <c r="J91" s="18">
        <v>-1010040</v>
      </c>
      <c r="K91" s="18">
        <v>-1075610</v>
      </c>
      <c r="L91" s="18">
        <v>-1190340</v>
      </c>
      <c r="M91" s="18">
        <v>-593700</v>
      </c>
    </row>
    <row r="92" spans="1:14">
      <c r="A92" s="24">
        <v>2015</v>
      </c>
      <c r="B92" s="18">
        <v>-541215</v>
      </c>
      <c r="C92" s="18">
        <v>-1110285</v>
      </c>
      <c r="D92" s="18">
        <v>-1735805</v>
      </c>
      <c r="E92" s="18">
        <v>-1629520</v>
      </c>
      <c r="F92" s="18">
        <v>-1911170</v>
      </c>
      <c r="G92" s="18">
        <v>-1681710</v>
      </c>
      <c r="H92" s="18">
        <v>-2745730</v>
      </c>
      <c r="I92" s="18">
        <v>-2121280</v>
      </c>
      <c r="J92" s="18">
        <v>-1421395</v>
      </c>
      <c r="K92" s="18">
        <v>-1225230</v>
      </c>
      <c r="L92" s="18">
        <v>-1307085</v>
      </c>
      <c r="M92" s="18">
        <v>-1477315</v>
      </c>
    </row>
    <row r="93" spans="1:14">
      <c r="A93" s="24">
        <v>2016</v>
      </c>
      <c r="B93" s="18">
        <v>-1024210</v>
      </c>
      <c r="C93" s="18">
        <v>-1174210</v>
      </c>
      <c r="D93" s="18">
        <v>-2333315</v>
      </c>
      <c r="E93" s="18">
        <v>-1948005</v>
      </c>
      <c r="F93" s="18">
        <v>-1814590</v>
      </c>
      <c r="G93" s="18">
        <v>-1720200</v>
      </c>
      <c r="H93" s="18">
        <v>-2719060</v>
      </c>
      <c r="I93" s="18">
        <v>-2232815</v>
      </c>
      <c r="J93" s="18">
        <v>-2025770</v>
      </c>
      <c r="K93" s="18">
        <v>-2116815</v>
      </c>
      <c r="L93" s="18">
        <v>-2082195</v>
      </c>
      <c r="M93" s="18">
        <v>-895330</v>
      </c>
    </row>
    <row r="94" spans="1:14">
      <c r="A94" s="24">
        <v>2017</v>
      </c>
      <c r="B94" s="18">
        <v>-815225</v>
      </c>
      <c r="C94" s="18">
        <v>-967795</v>
      </c>
      <c r="D94" s="18">
        <v>-909445</v>
      </c>
      <c r="E94" s="18">
        <v>-1051315</v>
      </c>
      <c r="F94" s="18">
        <v>-683260</v>
      </c>
      <c r="G94" s="18">
        <v>-1107600</v>
      </c>
      <c r="H94" s="18"/>
      <c r="I94" s="18">
        <v>-1534860</v>
      </c>
      <c r="J94" s="18">
        <v>-1005985</v>
      </c>
      <c r="K94" s="18">
        <v>-1004740</v>
      </c>
      <c r="L94" s="18">
        <v>-1880080</v>
      </c>
      <c r="M94" s="18">
        <v>-752900</v>
      </c>
    </row>
    <row r="95" spans="1:14">
      <c r="A95" s="24">
        <v>2018</v>
      </c>
      <c r="B95" s="124">
        <v>-1284630</v>
      </c>
      <c r="C95" s="124">
        <v>-895175</v>
      </c>
      <c r="D95" s="124">
        <v>-1592730</v>
      </c>
      <c r="E95" s="124">
        <v>-1294550</v>
      </c>
      <c r="F95" s="124">
        <v>-1152540</v>
      </c>
      <c r="G95" s="124">
        <v>-1573195</v>
      </c>
      <c r="H95" s="124">
        <v>-1850035</v>
      </c>
      <c r="I95" s="124">
        <v>-1605560</v>
      </c>
      <c r="J95" s="124">
        <v>-2119590</v>
      </c>
      <c r="K95" s="124">
        <v>-759000</v>
      </c>
      <c r="L95" s="124">
        <v>-887780</v>
      </c>
      <c r="M95" s="124">
        <v>-116715</v>
      </c>
    </row>
    <row r="96" spans="1:14">
      <c r="A96" s="24">
        <v>2019</v>
      </c>
      <c r="B96" s="124">
        <v>-1040800</v>
      </c>
      <c r="C96" s="124">
        <v>-1217100</v>
      </c>
      <c r="D96" s="124">
        <v>-798760</v>
      </c>
      <c r="E96" s="124">
        <v>-1544675</v>
      </c>
      <c r="F96" s="124">
        <v>-1152540</v>
      </c>
      <c r="G96" s="124">
        <v>-1527180</v>
      </c>
      <c r="H96" s="124">
        <v>-2556570</v>
      </c>
      <c r="I96" s="124">
        <v>-2300000</v>
      </c>
      <c r="J96" s="124">
        <v>-2334225</v>
      </c>
      <c r="K96" s="124">
        <v>-1281785</v>
      </c>
      <c r="L96" s="124">
        <v>-911410</v>
      </c>
      <c r="M96" s="124">
        <v>-911575</v>
      </c>
    </row>
    <row r="97" spans="1:16" ht="15" thickBot="1">
      <c r="A97" s="25" t="s">
        <v>14</v>
      </c>
      <c r="B97" s="125">
        <v>-1256744.642857143</v>
      </c>
      <c r="C97" s="125">
        <v>-1197920.7142857143</v>
      </c>
      <c r="D97" s="125">
        <v>-1859465</v>
      </c>
      <c r="E97" s="125">
        <v>-1530679.2857142857</v>
      </c>
      <c r="F97" s="125">
        <v>-1428521.7857142857</v>
      </c>
      <c r="G97" s="125">
        <v>-1432018.4615384615</v>
      </c>
      <c r="H97" s="125">
        <v>-1980318.4615384615</v>
      </c>
      <c r="I97" s="125">
        <v>-2055272.5</v>
      </c>
      <c r="J97" s="125">
        <v>-1593621.0714285714</v>
      </c>
      <c r="K97" s="125">
        <v>-1224765.7142857143</v>
      </c>
      <c r="L97" s="125">
        <v>-1484929.642857143</v>
      </c>
      <c r="M97" s="125">
        <v>-1268813.9285714286</v>
      </c>
    </row>
    <row r="98" spans="1:16" ht="16.2" thickTop="1">
      <c r="B98" s="26"/>
    </row>
    <row r="99" spans="1:16" ht="15" customHeight="1" thickBot="1">
      <c r="A99" s="12" t="s">
        <v>136</v>
      </c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</row>
    <row r="100" spans="1:16" s="13" customFormat="1" ht="15" customHeight="1" thickTop="1">
      <c r="A100" s="43" t="s">
        <v>137</v>
      </c>
      <c r="B100" s="419" t="s">
        <v>344</v>
      </c>
      <c r="C100" s="420" t="s">
        <v>344</v>
      </c>
      <c r="D100" s="420" t="s">
        <v>344</v>
      </c>
      <c r="E100" s="420" t="s">
        <v>344</v>
      </c>
      <c r="F100" s="420" t="s">
        <v>344</v>
      </c>
      <c r="G100" s="420" t="s">
        <v>344</v>
      </c>
      <c r="H100" s="420" t="s">
        <v>344</v>
      </c>
      <c r="I100" s="420" t="s">
        <v>344</v>
      </c>
      <c r="J100" s="420" t="s">
        <v>344</v>
      </c>
      <c r="K100" s="420" t="s">
        <v>344</v>
      </c>
      <c r="L100" s="420" t="s">
        <v>344</v>
      </c>
      <c r="M100" s="421" t="s">
        <v>344</v>
      </c>
    </row>
    <row r="101" spans="1:16" s="13" customFormat="1" ht="15" customHeight="1" thickBot="1">
      <c r="A101" s="43" t="s">
        <v>138</v>
      </c>
      <c r="B101" s="422" t="s">
        <v>344</v>
      </c>
      <c r="C101" s="423" t="s">
        <v>344</v>
      </c>
      <c r="D101" s="423" t="s">
        <v>344</v>
      </c>
      <c r="E101" s="423" t="s">
        <v>344</v>
      </c>
      <c r="F101" s="423" t="s">
        <v>344</v>
      </c>
      <c r="G101" s="423" t="s">
        <v>344</v>
      </c>
      <c r="H101" s="423" t="s">
        <v>344</v>
      </c>
      <c r="I101" s="423" t="s">
        <v>344</v>
      </c>
      <c r="J101" s="423" t="s">
        <v>344</v>
      </c>
      <c r="K101" s="423" t="s">
        <v>344</v>
      </c>
      <c r="L101" s="423" t="s">
        <v>344</v>
      </c>
      <c r="M101" s="424" t="s">
        <v>344</v>
      </c>
    </row>
    <row r="102" spans="1:16" ht="15" customHeight="1" thickTop="1">
      <c r="A102" s="2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</row>
    <row r="103" spans="1:16">
      <c r="A103" s="12" t="s">
        <v>139</v>
      </c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</row>
    <row r="104" spans="1:16" ht="15" customHeight="1">
      <c r="A104" s="43" t="s">
        <v>135</v>
      </c>
      <c r="B104" s="16">
        <v>20041.887719604125</v>
      </c>
      <c r="C104" s="16">
        <v>19644.20540689466</v>
      </c>
      <c r="D104" s="16">
        <v>20785.67434581097</v>
      </c>
      <c r="E104" s="16">
        <v>12990.0864315449</v>
      </c>
      <c r="F104" s="16">
        <v>7462.95226427538</v>
      </c>
      <c r="G104" s="16">
        <v>9468.67614854774</v>
      </c>
      <c r="H104" s="16">
        <v>15414.415513440486</v>
      </c>
      <c r="I104" s="16">
        <v>20463.23481241952</v>
      </c>
      <c r="J104" s="16">
        <v>16513.077187814244</v>
      </c>
      <c r="K104" s="16">
        <v>16609.956425146884</v>
      </c>
      <c r="L104" s="16">
        <v>17520.478743624728</v>
      </c>
      <c r="M104" s="16">
        <v>19098.206621444169</v>
      </c>
    </row>
    <row r="105" spans="1:16">
      <c r="A105" s="27"/>
    </row>
    <row r="106" spans="1:16">
      <c r="A106" s="12" t="s">
        <v>140</v>
      </c>
    </row>
    <row r="107" spans="1:16" ht="14.4" customHeight="1">
      <c r="A107" s="27">
        <v>2006</v>
      </c>
      <c r="B107" s="5">
        <v>64181.906000000003</v>
      </c>
      <c r="C107" s="5">
        <v>34792</v>
      </c>
      <c r="D107" s="5">
        <v>35752.46</v>
      </c>
      <c r="E107" s="5">
        <v>33053.567999999999</v>
      </c>
      <c r="F107" s="5">
        <v>26856.991999999998</v>
      </c>
      <c r="G107" s="5">
        <v>18009.312000000002</v>
      </c>
      <c r="H107" s="5">
        <v>20574.752</v>
      </c>
      <c r="I107" s="5">
        <v>12581.36</v>
      </c>
      <c r="J107" s="5">
        <v>15771.512000000001</v>
      </c>
      <c r="K107" s="5">
        <v>20797.655999999999</v>
      </c>
      <c r="L107" s="5">
        <v>55847.504000000001</v>
      </c>
      <c r="M107" s="5">
        <v>23367.200000000001</v>
      </c>
      <c r="O107" s="126"/>
      <c r="P107" s="126"/>
    </row>
    <row r="108" spans="1:16" ht="14.4" customHeight="1">
      <c r="A108" s="27">
        <v>2007</v>
      </c>
      <c r="B108" s="5">
        <v>28105.488000000001</v>
      </c>
      <c r="C108" s="5">
        <v>34148.544000000002</v>
      </c>
      <c r="D108" s="5">
        <v>40149.951999999997</v>
      </c>
      <c r="E108" s="5">
        <v>41485.440000000002</v>
      </c>
      <c r="F108" s="5">
        <v>36812.048000000003</v>
      </c>
      <c r="G108" s="5">
        <v>35193.68</v>
      </c>
      <c r="H108" s="5">
        <v>25396.48</v>
      </c>
      <c r="I108" s="5">
        <v>30768.32</v>
      </c>
      <c r="J108" s="5">
        <v>33717.663999999997</v>
      </c>
      <c r="K108" s="5">
        <v>25906.720000000001</v>
      </c>
      <c r="L108" s="5">
        <v>22626.815999999999</v>
      </c>
      <c r="M108" s="5">
        <v>48154.048000000003</v>
      </c>
      <c r="O108" s="126"/>
      <c r="P108" s="126"/>
    </row>
    <row r="109" spans="1:16" ht="14.4" customHeight="1">
      <c r="A109" s="27">
        <v>2008</v>
      </c>
      <c r="B109" s="5">
        <v>40100.767999999996</v>
      </c>
      <c r="C109" s="5">
        <v>35693.375999999997</v>
      </c>
      <c r="D109" s="5">
        <v>51315.65</v>
      </c>
      <c r="E109" s="5">
        <v>47105.536</v>
      </c>
      <c r="F109" s="5">
        <v>33439.616000000002</v>
      </c>
      <c r="G109" s="5">
        <v>44005.599999999999</v>
      </c>
      <c r="H109" s="5">
        <v>28956.063999999998</v>
      </c>
      <c r="I109" s="5">
        <v>34222.591999999997</v>
      </c>
      <c r="J109" s="5">
        <v>18275.455999999998</v>
      </c>
      <c r="K109" s="5">
        <v>25795.072</v>
      </c>
      <c r="L109" s="5">
        <v>27143.936000000002</v>
      </c>
      <c r="M109" s="5">
        <v>39268.415999999997</v>
      </c>
      <c r="O109" s="126"/>
      <c r="P109" s="126"/>
    </row>
    <row r="110" spans="1:16" ht="14.4" customHeight="1">
      <c r="A110" s="27">
        <v>2009</v>
      </c>
      <c r="B110" s="5">
        <v>42012.031999999999</v>
      </c>
      <c r="C110" s="5">
        <v>15143.616</v>
      </c>
      <c r="D110" s="5">
        <v>48170.879999999997</v>
      </c>
      <c r="E110" s="5">
        <v>35968.576000000001</v>
      </c>
      <c r="F110" s="5">
        <v>39571.584000000003</v>
      </c>
      <c r="G110" s="5">
        <v>33282.944000000003</v>
      </c>
      <c r="H110" s="5">
        <v>21839.040000000001</v>
      </c>
      <c r="I110" s="5">
        <v>28595.712</v>
      </c>
      <c r="J110" s="5">
        <v>29696.704000000002</v>
      </c>
      <c r="K110" s="5">
        <v>30771.776000000002</v>
      </c>
      <c r="L110" s="5">
        <v>38073.663999999997</v>
      </c>
      <c r="M110" s="5">
        <v>18092.736000000001</v>
      </c>
      <c r="O110" s="126"/>
      <c r="P110" s="126"/>
    </row>
    <row r="111" spans="1:16" ht="14.4" customHeight="1">
      <c r="A111" s="27">
        <v>2010</v>
      </c>
      <c r="B111" s="5">
        <v>20373.824000000001</v>
      </c>
      <c r="C111" s="5">
        <v>12771.58</v>
      </c>
      <c r="D111" s="5">
        <v>36625.660000000003</v>
      </c>
      <c r="E111" s="5">
        <v>54069.440000000002</v>
      </c>
      <c r="F111" s="5">
        <v>43376.19</v>
      </c>
      <c r="G111" s="5">
        <v>41995.14</v>
      </c>
      <c r="H111" s="5">
        <v>22669.759999999998</v>
      </c>
      <c r="I111" s="5">
        <v>31651.26</v>
      </c>
      <c r="J111" s="5">
        <v>25177.151999999998</v>
      </c>
      <c r="K111" s="5">
        <v>27646.400000000001</v>
      </c>
      <c r="L111" s="5">
        <v>32314.397000000001</v>
      </c>
      <c r="M111" s="5">
        <v>32600.179</v>
      </c>
      <c r="O111" s="126"/>
      <c r="P111" s="126"/>
    </row>
    <row r="112" spans="1:16" ht="14.4" customHeight="1">
      <c r="A112" s="27">
        <v>2011</v>
      </c>
      <c r="B112" s="5">
        <v>42681.336000000003</v>
      </c>
      <c r="C112" s="5">
        <v>39565.815999999999</v>
      </c>
      <c r="D112" s="5">
        <v>48089.36</v>
      </c>
      <c r="E112" s="5">
        <v>57669.805999999997</v>
      </c>
      <c r="F112" s="5">
        <v>34871.822</v>
      </c>
      <c r="G112" s="5">
        <v>30479.083999999999</v>
      </c>
      <c r="H112" s="5">
        <v>23240.464</v>
      </c>
      <c r="I112" s="5">
        <v>31615.592000000001</v>
      </c>
      <c r="J112" s="5">
        <v>21816.112000000001</v>
      </c>
      <c r="K112" s="5">
        <v>37312.639999999999</v>
      </c>
      <c r="L112" s="5">
        <v>42990.32</v>
      </c>
      <c r="M112" s="5">
        <v>22886.256000000001</v>
      </c>
      <c r="O112" s="126"/>
      <c r="P112" s="126"/>
    </row>
    <row r="113" spans="1:16" ht="14.4" customHeight="1">
      <c r="A113" s="27">
        <v>2012</v>
      </c>
      <c r="B113" s="5">
        <v>43498.207999999999</v>
      </c>
      <c r="C113" s="5">
        <v>28719.536</v>
      </c>
      <c r="D113" s="5">
        <v>53684.784</v>
      </c>
      <c r="E113" s="5">
        <v>37479.152000000002</v>
      </c>
      <c r="F113" s="5">
        <v>41576.959999999999</v>
      </c>
      <c r="G113" s="5">
        <v>44393.296000000002</v>
      </c>
      <c r="H113" s="5">
        <v>23144.46</v>
      </c>
      <c r="I113" s="5">
        <v>24996.43</v>
      </c>
      <c r="J113" s="5">
        <v>18458.335999999999</v>
      </c>
      <c r="K113" s="5">
        <v>34868.32</v>
      </c>
      <c r="L113" s="5">
        <v>26327.74</v>
      </c>
      <c r="M113" s="5">
        <v>53492.74</v>
      </c>
      <c r="O113" s="126"/>
      <c r="P113" s="126"/>
    </row>
    <row r="114" spans="1:16" ht="14.4" customHeight="1">
      <c r="A114" s="27">
        <v>2013</v>
      </c>
      <c r="B114" s="5">
        <v>31151.583999999999</v>
      </c>
      <c r="C114" s="5">
        <v>45431.199999999997</v>
      </c>
      <c r="D114" s="5">
        <v>41984.93</v>
      </c>
      <c r="E114" s="5">
        <v>54040.800000000003</v>
      </c>
      <c r="F114" s="5">
        <v>32630.912</v>
      </c>
      <c r="G114" s="5">
        <v>27934.016</v>
      </c>
      <c r="H114" s="5">
        <v>28993.952000000001</v>
      </c>
      <c r="I114" s="5">
        <v>22122.144</v>
      </c>
      <c r="J114" s="5">
        <v>35255.008000000002</v>
      </c>
      <c r="K114" s="5">
        <v>19426.88</v>
      </c>
      <c r="L114" s="5">
        <v>31565.934000000001</v>
      </c>
      <c r="M114" s="5">
        <v>36062.42</v>
      </c>
      <c r="O114" s="126"/>
      <c r="P114" s="126"/>
    </row>
    <row r="115" spans="1:16" ht="14.4" customHeight="1">
      <c r="A115" s="27">
        <v>2014</v>
      </c>
      <c r="B115" s="30">
        <v>29251.182000000001</v>
      </c>
      <c r="C115" s="30">
        <v>32655.184000000001</v>
      </c>
      <c r="D115" s="30">
        <v>51557.527999999998</v>
      </c>
      <c r="E115" s="30">
        <v>50936.264000000003</v>
      </c>
      <c r="F115" s="30">
        <v>44710.767999999996</v>
      </c>
      <c r="G115" s="30">
        <v>44675.631999999998</v>
      </c>
      <c r="H115" s="30">
        <v>29937.68</v>
      </c>
      <c r="I115" s="30">
        <v>27644.256000000001</v>
      </c>
      <c r="J115" s="30">
        <v>26812.096000000001</v>
      </c>
      <c r="K115" s="30">
        <v>35174.815999999999</v>
      </c>
      <c r="L115" s="30">
        <v>43017.264000000003</v>
      </c>
      <c r="M115" s="30">
        <v>25929.952000000001</v>
      </c>
      <c r="O115" s="126"/>
      <c r="P115" s="126"/>
    </row>
    <row r="116" spans="1:16" ht="14.4" customHeight="1">
      <c r="A116" s="27">
        <v>2015</v>
      </c>
      <c r="B116" s="30">
        <v>13610.304</v>
      </c>
      <c r="C116" s="30">
        <v>27553.472000000002</v>
      </c>
      <c r="D116" s="30">
        <v>30741.952000000001</v>
      </c>
      <c r="E116" s="30">
        <v>36564.351999999999</v>
      </c>
      <c r="F116" s="30">
        <v>22419.072</v>
      </c>
      <c r="G116" s="30">
        <v>26042.175999999999</v>
      </c>
      <c r="H116" s="30">
        <v>35273.472000000002</v>
      </c>
      <c r="I116" s="30">
        <v>33869.824000000001</v>
      </c>
      <c r="J116" s="30">
        <v>26866.15</v>
      </c>
      <c r="K116" s="30">
        <v>31340.38</v>
      </c>
      <c r="L116" s="30">
        <v>34385</v>
      </c>
      <c r="M116" s="30">
        <v>46113</v>
      </c>
      <c r="O116" s="126"/>
      <c r="P116" s="193"/>
    </row>
    <row r="117" spans="1:16" ht="14.4" customHeight="1">
      <c r="A117" s="27">
        <v>2016</v>
      </c>
      <c r="B117" s="30">
        <v>28853</v>
      </c>
      <c r="C117" s="30">
        <v>38789</v>
      </c>
      <c r="D117" s="30">
        <v>44150</v>
      </c>
      <c r="E117" s="30">
        <v>33540.703999999998</v>
      </c>
      <c r="F117" s="30">
        <v>36864.127999999997</v>
      </c>
      <c r="G117" s="30">
        <v>35301.616000000002</v>
      </c>
      <c r="H117" s="30">
        <v>34423.919999999998</v>
      </c>
      <c r="I117" s="30">
        <v>24569.664000000001</v>
      </c>
      <c r="J117" s="30">
        <v>32139.743999999999</v>
      </c>
      <c r="K117" s="30">
        <v>37493.375999999997</v>
      </c>
      <c r="L117" s="30">
        <v>37083.167999999998</v>
      </c>
      <c r="M117" s="30">
        <v>34034.336000000003</v>
      </c>
      <c r="O117" s="126"/>
      <c r="P117" s="126"/>
    </row>
    <row r="118" spans="1:16" ht="14.4" customHeight="1">
      <c r="A118" s="27">
        <v>2017</v>
      </c>
      <c r="B118" s="30">
        <v>11005.407999999999</v>
      </c>
      <c r="C118" s="30">
        <v>32978.432000000001</v>
      </c>
      <c r="D118" s="30">
        <v>43642.720000000001</v>
      </c>
      <c r="E118" s="30">
        <v>41526.752</v>
      </c>
      <c r="F118" s="30">
        <v>22266.047999999999</v>
      </c>
      <c r="G118" s="30">
        <v>28782.335999999999</v>
      </c>
      <c r="H118" s="30">
        <v>26756.671999999999</v>
      </c>
      <c r="I118" s="30">
        <v>20954.495999999999</v>
      </c>
      <c r="J118" s="30">
        <v>23788.48</v>
      </c>
      <c r="K118" s="30">
        <v>37826.624000000003</v>
      </c>
      <c r="L118" s="30">
        <v>39152.192000000003</v>
      </c>
      <c r="M118" s="30">
        <v>16745.024000000001</v>
      </c>
      <c r="O118" s="126"/>
      <c r="P118" s="126"/>
    </row>
    <row r="119" spans="1:16" ht="14.4" customHeight="1">
      <c r="A119" s="27">
        <v>2018</v>
      </c>
      <c r="B119" s="30">
        <v>42654.847999999998</v>
      </c>
      <c r="C119" s="30">
        <v>55543.616000000002</v>
      </c>
      <c r="D119" s="30">
        <v>43456.447999999997</v>
      </c>
      <c r="E119" s="30">
        <v>41533.311999999998</v>
      </c>
      <c r="F119" s="30">
        <v>20557.056</v>
      </c>
      <c r="G119" s="30">
        <v>28600.560000000001</v>
      </c>
      <c r="H119" s="30">
        <v>25190.887999999999</v>
      </c>
      <c r="I119" s="30">
        <v>33257.063999999998</v>
      </c>
      <c r="J119" s="30">
        <v>27038.84</v>
      </c>
      <c r="K119" s="30">
        <v>20580.304</v>
      </c>
      <c r="L119" s="30">
        <v>37862.256000000001</v>
      </c>
      <c r="M119" s="30">
        <v>34637.599999999999</v>
      </c>
      <c r="O119" s="126"/>
      <c r="P119" s="126"/>
    </row>
    <row r="120" spans="1:16" ht="14.4" customHeight="1">
      <c r="A120" s="27">
        <v>2019</v>
      </c>
      <c r="B120" s="30">
        <v>23313.552</v>
      </c>
      <c r="C120" s="30">
        <v>21968.207999999999</v>
      </c>
      <c r="D120" s="30">
        <v>16289.904</v>
      </c>
      <c r="E120" s="30">
        <v>43310.64</v>
      </c>
      <c r="F120" s="30">
        <v>29641.599999999999</v>
      </c>
      <c r="G120" s="30">
        <v>38662.368000000002</v>
      </c>
      <c r="H120" s="30">
        <v>35032.160000000003</v>
      </c>
      <c r="I120" s="30">
        <v>28001.504000000001</v>
      </c>
      <c r="J120" s="30">
        <v>36081.951999999997</v>
      </c>
      <c r="K120" s="30">
        <v>29450.175999999999</v>
      </c>
      <c r="L120" s="30">
        <v>18570.848000000002</v>
      </c>
      <c r="M120" s="30">
        <v>20175.968000000001</v>
      </c>
      <c r="O120" s="126"/>
      <c r="P120" s="126"/>
    </row>
    <row r="121" spans="1:16" ht="14.4" customHeight="1">
      <c r="A121" s="25" t="s">
        <v>142</v>
      </c>
      <c r="B121" s="31">
        <v>32913.817142857144</v>
      </c>
      <c r="C121" s="31">
        <v>32553.827142857135</v>
      </c>
      <c r="D121" s="31">
        <v>41829.444857142851</v>
      </c>
      <c r="E121" s="31">
        <v>43448.881571428574</v>
      </c>
      <c r="F121" s="31">
        <v>33256.771142857135</v>
      </c>
      <c r="G121" s="31">
        <v>34096.982857142852</v>
      </c>
      <c r="H121" s="31">
        <v>27244.983142857142</v>
      </c>
      <c r="I121" s="31">
        <v>27489.301285714286</v>
      </c>
      <c r="J121" s="31">
        <v>26492.514714285713</v>
      </c>
      <c r="K121" s="31">
        <v>29599.367142857143</v>
      </c>
      <c r="L121" s="31">
        <v>34782.931357142857</v>
      </c>
      <c r="M121" s="31">
        <v>32254.276785714283</v>
      </c>
      <c r="P121" s="5"/>
    </row>
    <row r="122" spans="1:16" ht="15" thickBot="1"/>
    <row r="123" spans="1:16" ht="16.2" thickBot="1">
      <c r="A123" s="32" t="s">
        <v>34</v>
      </c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</row>
    <row r="124" spans="1:16">
      <c r="A124" s="34"/>
      <c r="B124" s="35" t="s">
        <v>16</v>
      </c>
      <c r="C124" s="35" t="s">
        <v>17</v>
      </c>
      <c r="D124" s="35" t="s">
        <v>18</v>
      </c>
      <c r="E124" s="35" t="s">
        <v>19</v>
      </c>
      <c r="F124" s="35" t="s">
        <v>15</v>
      </c>
      <c r="G124" s="35" t="s">
        <v>20</v>
      </c>
      <c r="H124" s="35" t="s">
        <v>21</v>
      </c>
      <c r="I124" s="35" t="s">
        <v>22</v>
      </c>
      <c r="J124" s="35" t="s">
        <v>23</v>
      </c>
      <c r="K124" s="35" t="s">
        <v>24</v>
      </c>
      <c r="L124" s="35" t="s">
        <v>25</v>
      </c>
      <c r="M124" s="35" t="s">
        <v>26</v>
      </c>
    </row>
    <row r="125" spans="1:16" s="13" customFormat="1" ht="15" customHeight="1">
      <c r="A125" s="43" t="s">
        <v>143</v>
      </c>
      <c r="B125" s="44">
        <v>0.60892018791425884</v>
      </c>
      <c r="C125" s="44">
        <v>0.60343766404758747</v>
      </c>
      <c r="D125" s="44">
        <v>0.49691489850747045</v>
      </c>
      <c r="E125" s="44">
        <v>0.29897401179797028</v>
      </c>
      <c r="F125" s="44">
        <v>0.22440399376769526</v>
      </c>
      <c r="G125" s="44">
        <v>0.27769835789339298</v>
      </c>
      <c r="H125" s="44">
        <v>0.5657707854916294</v>
      </c>
      <c r="I125" s="44">
        <v>0.74440723682758381</v>
      </c>
      <c r="J125" s="44">
        <v>0.6233110509101577</v>
      </c>
      <c r="K125" s="44">
        <v>0.56115917428170969</v>
      </c>
      <c r="L125" s="44">
        <v>0.50370909121283147</v>
      </c>
      <c r="M125" s="44">
        <v>0.59211393107108645</v>
      </c>
    </row>
    <row r="126" spans="1:16">
      <c r="A126" s="43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</row>
    <row r="127" spans="1:16">
      <c r="A127" s="43" t="s">
        <v>135</v>
      </c>
      <c r="B127" s="35" t="s">
        <v>20</v>
      </c>
      <c r="C127" s="35" t="s">
        <v>21</v>
      </c>
      <c r="D127" s="35" t="s">
        <v>22</v>
      </c>
      <c r="E127" s="35" t="s">
        <v>23</v>
      </c>
      <c r="F127" s="35" t="s">
        <v>24</v>
      </c>
      <c r="G127" s="35" t="s">
        <v>25</v>
      </c>
      <c r="H127" s="35" t="s">
        <v>26</v>
      </c>
      <c r="I127" s="35" t="s">
        <v>16</v>
      </c>
      <c r="J127" s="35" t="s">
        <v>17</v>
      </c>
      <c r="K127" s="35" t="s">
        <v>18</v>
      </c>
      <c r="L127" s="35" t="s">
        <v>19</v>
      </c>
      <c r="M127" s="35" t="s">
        <v>15</v>
      </c>
    </row>
    <row r="128" spans="1:16">
      <c r="B128" s="50">
        <v>0.22440399376769526</v>
      </c>
      <c r="C128" s="50">
        <v>0.27769835789339298</v>
      </c>
      <c r="D128" s="50">
        <v>0.5657707854916294</v>
      </c>
      <c r="E128" s="50">
        <v>0.74440723682758381</v>
      </c>
      <c r="F128" s="50">
        <v>0.6233110509101577</v>
      </c>
      <c r="G128" s="50">
        <v>0.56115917428170969</v>
      </c>
      <c r="H128" s="50">
        <v>0.50370909121283147</v>
      </c>
      <c r="I128" s="50">
        <v>0.59211393107108645</v>
      </c>
      <c r="J128" s="50">
        <v>0.60892018791425884</v>
      </c>
      <c r="K128" s="50">
        <v>0.60343766404758747</v>
      </c>
      <c r="L128" s="50">
        <v>0.49691489850747045</v>
      </c>
      <c r="M128" s="50">
        <v>0.29897401179797028</v>
      </c>
    </row>
    <row r="129" spans="1:13"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</row>
    <row r="130" spans="1:13">
      <c r="A130" s="36" t="s">
        <v>52</v>
      </c>
      <c r="B130" s="37" t="s">
        <v>53</v>
      </c>
      <c r="C130" s="19" t="s">
        <v>54</v>
      </c>
    </row>
    <row r="131" spans="1:13">
      <c r="A131" s="38"/>
      <c r="B131" s="37" t="s">
        <v>55</v>
      </c>
      <c r="C131" s="19" t="s">
        <v>56</v>
      </c>
      <c r="D131" s="5"/>
      <c r="E131" s="5"/>
      <c r="F131" s="5"/>
      <c r="G131" s="5"/>
      <c r="H131" s="5"/>
      <c r="I131" s="5"/>
    </row>
    <row r="132" spans="1:13">
      <c r="B132" s="5"/>
      <c r="C132" s="5"/>
      <c r="D132" s="5"/>
      <c r="E132" s="5"/>
      <c r="F132" s="5"/>
      <c r="G132" s="5"/>
      <c r="H132" s="5"/>
      <c r="I132" s="5"/>
    </row>
    <row r="133" spans="1:13">
      <c r="B133" s="5"/>
      <c r="C133" s="5"/>
      <c r="D133" s="5"/>
      <c r="E133" s="5"/>
      <c r="F133" s="5"/>
      <c r="G133" s="5"/>
      <c r="H133" s="5"/>
      <c r="I133" s="5"/>
    </row>
    <row r="134" spans="1:13">
      <c r="B134" s="5"/>
      <c r="C134" s="5"/>
      <c r="D134" s="5"/>
      <c r="E134" s="5"/>
      <c r="F134" s="5"/>
      <c r="G134" s="5"/>
      <c r="H134" s="5"/>
      <c r="I134" s="5"/>
    </row>
    <row r="135" spans="1:13">
      <c r="B135" s="5"/>
      <c r="C135" s="5"/>
      <c r="D135" s="5"/>
      <c r="E135" s="5"/>
      <c r="F135" s="20"/>
      <c r="G135" s="5"/>
      <c r="H135" s="5"/>
      <c r="I135" s="5"/>
      <c r="J135" s="39"/>
    </row>
    <row r="136" spans="1:13">
      <c r="B136" s="5"/>
      <c r="C136" s="5"/>
      <c r="D136" s="5"/>
      <c r="E136" s="5"/>
      <c r="F136" s="5"/>
      <c r="G136" s="5"/>
      <c r="H136" s="5"/>
      <c r="I136" s="5"/>
      <c r="J136" s="39"/>
    </row>
    <row r="137" spans="1:13">
      <c r="B137" s="5"/>
      <c r="C137" s="5"/>
      <c r="D137" s="5"/>
      <c r="E137" s="5"/>
      <c r="F137" s="5"/>
      <c r="G137" s="5"/>
      <c r="H137" s="5"/>
      <c r="I137" s="5"/>
    </row>
    <row r="139" spans="1:13">
      <c r="B139" s="5"/>
      <c r="C139" s="5"/>
      <c r="D139" s="5"/>
      <c r="E139" s="5"/>
      <c r="F139" s="5"/>
      <c r="G139" s="5"/>
      <c r="H139" s="5"/>
      <c r="I139" s="5"/>
    </row>
    <row r="140" spans="1:13">
      <c r="B140" s="5"/>
      <c r="C140" s="5"/>
      <c r="D140" s="5"/>
      <c r="E140" s="5"/>
      <c r="F140" s="5"/>
      <c r="G140" s="5"/>
      <c r="H140" s="5"/>
      <c r="I140" s="5"/>
    </row>
    <row r="141" spans="1:13">
      <c r="B141" s="5"/>
      <c r="C141" s="5"/>
      <c r="D141" s="5"/>
      <c r="E141" s="5"/>
      <c r="F141" s="5"/>
      <c r="G141" s="5"/>
      <c r="H141" s="5"/>
      <c r="I141" s="5"/>
    </row>
    <row r="142" spans="1:13">
      <c r="B142" s="5"/>
      <c r="C142" s="5"/>
      <c r="D142" s="5"/>
      <c r="E142" s="5"/>
      <c r="F142" s="5"/>
      <c r="G142" s="5"/>
      <c r="H142" s="5"/>
      <c r="I142" s="5"/>
    </row>
    <row r="147" spans="1:12"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</row>
    <row r="148" spans="1:12"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</row>
    <row r="149" spans="1:12"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</row>
    <row r="150" spans="1:12"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</row>
    <row r="151" spans="1:12">
      <c r="A151" s="41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</row>
    <row r="152" spans="1:12">
      <c r="A152" s="41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</row>
    <row r="153" spans="1:12">
      <c r="A153" s="41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</row>
    <row r="154" spans="1:12">
      <c r="A154" s="41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</row>
    <row r="155" spans="1:12">
      <c r="A155" s="41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</row>
    <row r="156" spans="1:12">
      <c r="A156" s="41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</row>
    <row r="157" spans="1:12">
      <c r="A157" s="41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</row>
    <row r="158" spans="1:12">
      <c r="A158" s="41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</row>
    <row r="159" spans="1:12">
      <c r="A159" s="41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</row>
    <row r="160" spans="1:12">
      <c r="A160" s="41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</row>
    <row r="161" spans="1:12">
      <c r="A161" s="41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</row>
    <row r="162" spans="1:12">
      <c r="A162" s="41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</row>
    <row r="163" spans="1:12">
      <c r="A163" s="41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</row>
    <row r="164" spans="1:12">
      <c r="A164" s="41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</row>
    <row r="165" spans="1:12">
      <c r="A165" s="41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</row>
    <row r="174" spans="1:12">
      <c r="B174" s="434"/>
      <c r="C174" s="434"/>
      <c r="D174" s="434"/>
      <c r="E174" s="434"/>
    </row>
    <row r="175" spans="1:12">
      <c r="B175" s="434"/>
      <c r="C175" s="434"/>
      <c r="D175" s="434"/>
      <c r="E175" s="434"/>
    </row>
    <row r="176" spans="1:12">
      <c r="E176" s="42"/>
    </row>
    <row r="178" spans="5:10">
      <c r="E178" s="42"/>
      <c r="J178" s="42"/>
    </row>
    <row r="179" spans="5:10">
      <c r="E179" s="42"/>
      <c r="J179" s="42"/>
    </row>
    <row r="180" spans="5:10">
      <c r="E180" s="42"/>
      <c r="J180" s="42"/>
    </row>
    <row r="181" spans="5:10">
      <c r="E181" s="42"/>
      <c r="J181" s="42"/>
    </row>
    <row r="182" spans="5:10">
      <c r="E182" s="42"/>
      <c r="J182" s="42"/>
    </row>
    <row r="183" spans="5:10">
      <c r="E183" s="42"/>
      <c r="J183" s="42"/>
    </row>
    <row r="184" spans="5:10">
      <c r="E184" s="42"/>
      <c r="J184" s="42"/>
    </row>
    <row r="185" spans="5:10">
      <c r="E185" s="42"/>
      <c r="J185" s="42"/>
    </row>
    <row r="186" spans="5:10">
      <c r="E186" s="42"/>
      <c r="J186" s="42"/>
    </row>
    <row r="187" spans="5:10">
      <c r="E187" s="42"/>
      <c r="J187" s="42"/>
    </row>
    <row r="188" spans="5:10">
      <c r="E188" s="42"/>
      <c r="J188" s="42"/>
    </row>
    <row r="189" spans="5:10">
      <c r="E189" s="42"/>
      <c r="J189" s="42"/>
    </row>
    <row r="249" spans="1:1">
      <c r="A249" s="19"/>
    </row>
    <row r="331" spans="13:13">
      <c r="M331" s="49"/>
    </row>
  </sheetData>
  <mergeCells count="2">
    <mergeCell ref="B174:E174"/>
    <mergeCell ref="B175:E175"/>
  </mergeCells>
  <pageMargins left="0.7" right="0.7" top="0.75" bottom="0.75" header="0.3" footer="0.3"/>
  <pageSetup scale="60" fitToHeight="50" orientation="portrait" r:id="rId1"/>
  <headerFooter>
    <oddFooter>&amp;L&amp;F&amp;C&amp;A&amp;R&amp;D</oddFooter>
  </headerFooter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31"/>
  <sheetViews>
    <sheetView zoomScale="80" zoomScaleNormal="80" workbookViewId="0">
      <selection activeCell="C100" sqref="C100"/>
    </sheetView>
  </sheetViews>
  <sheetFormatPr defaultColWidth="8.88671875" defaultRowHeight="14.4"/>
  <cols>
    <col min="1" max="1" width="19.109375" style="2" customWidth="1"/>
    <col min="2" max="13" width="19.5546875" style="2" customWidth="1"/>
    <col min="14" max="14" width="12.44140625" style="2" bestFit="1" customWidth="1"/>
    <col min="15" max="16" width="8.88671875" style="2"/>
    <col min="17" max="17" width="10.5546875" style="2" bestFit="1" customWidth="1"/>
    <col min="18" max="16384" width="8.88671875" style="2"/>
  </cols>
  <sheetData>
    <row r="1" spans="1:14" ht="18">
      <c r="A1" s="52" t="s">
        <v>144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</row>
    <row r="2" spans="1:14" ht="15.6">
      <c r="A2" s="53" t="s">
        <v>341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</row>
    <row r="3" spans="1:14" ht="21">
      <c r="A3" s="54" t="s">
        <v>309</v>
      </c>
    </row>
    <row r="4" spans="1:14" ht="27.6" customHeight="1"/>
    <row r="5" spans="1:14" ht="21.6" thickBot="1">
      <c r="A5" s="435" t="s">
        <v>308</v>
      </c>
      <c r="B5" s="435"/>
      <c r="C5" s="435"/>
      <c r="D5" s="435"/>
      <c r="E5" s="435"/>
      <c r="F5" s="435"/>
      <c r="G5" s="435"/>
      <c r="H5" s="435"/>
      <c r="I5" s="435"/>
      <c r="J5" s="435"/>
      <c r="K5" s="435"/>
      <c r="L5" s="435"/>
      <c r="M5" s="435"/>
    </row>
    <row r="6" spans="1:14" s="46" customFormat="1" ht="18.600000000000001" thickBot="1">
      <c r="A6" s="45" t="s">
        <v>33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</row>
    <row r="7" spans="1:14" ht="23.4" customHeight="1">
      <c r="B7" s="23" t="s">
        <v>16</v>
      </c>
      <c r="C7" s="23" t="s">
        <v>17</v>
      </c>
      <c r="D7" s="23" t="s">
        <v>18</v>
      </c>
      <c r="E7" s="23" t="s">
        <v>19</v>
      </c>
      <c r="F7" s="23" t="s">
        <v>15</v>
      </c>
      <c r="G7" s="23" t="s">
        <v>20</v>
      </c>
      <c r="H7" s="23" t="s">
        <v>21</v>
      </c>
      <c r="I7" s="23" t="s">
        <v>22</v>
      </c>
      <c r="J7" s="23" t="s">
        <v>23</v>
      </c>
      <c r="K7" s="23" t="s">
        <v>24</v>
      </c>
      <c r="L7" s="23" t="s">
        <v>25</v>
      </c>
      <c r="M7" s="23" t="s">
        <v>26</v>
      </c>
    </row>
    <row r="8" spans="1:14">
      <c r="A8" s="24">
        <v>2006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5"/>
    </row>
    <row r="9" spans="1:14">
      <c r="A9" s="24">
        <v>2007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5"/>
    </row>
    <row r="10" spans="1:14">
      <c r="A10" s="24">
        <v>2008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5"/>
    </row>
    <row r="11" spans="1:14">
      <c r="A11" s="24">
        <v>2009</v>
      </c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5"/>
    </row>
    <row r="12" spans="1:14" ht="15" customHeight="1">
      <c r="A12" s="24">
        <v>2010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5"/>
    </row>
    <row r="13" spans="1:14">
      <c r="A13" s="24">
        <v>2011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5"/>
    </row>
    <row r="14" spans="1:14">
      <c r="A14" s="24">
        <v>2012</v>
      </c>
      <c r="B14" s="18">
        <v>0</v>
      </c>
      <c r="C14" s="18">
        <v>8237</v>
      </c>
      <c r="D14" s="18">
        <v>99467</v>
      </c>
      <c r="E14" s="18">
        <v>294811</v>
      </c>
      <c r="F14" s="18">
        <v>450561</v>
      </c>
      <c r="G14" s="18">
        <v>471678</v>
      </c>
      <c r="H14" s="18">
        <v>273555</v>
      </c>
      <c r="I14" s="18">
        <v>93262</v>
      </c>
      <c r="J14" s="18">
        <v>-16286</v>
      </c>
      <c r="K14" s="18">
        <v>84703</v>
      </c>
      <c r="L14" s="18">
        <v>48472</v>
      </c>
      <c r="M14" s="18">
        <v>-85343</v>
      </c>
      <c r="N14" s="5"/>
    </row>
    <row r="15" spans="1:14">
      <c r="A15" s="24">
        <v>2013</v>
      </c>
      <c r="B15" s="18">
        <v>-147443</v>
      </c>
      <c r="C15" s="18">
        <v>-42199</v>
      </c>
      <c r="D15" s="18">
        <v>-49099</v>
      </c>
      <c r="E15" s="18">
        <v>2642</v>
      </c>
      <c r="F15" s="18">
        <v>148249</v>
      </c>
      <c r="G15" s="18">
        <v>18189</v>
      </c>
      <c r="H15" s="18">
        <v>142350</v>
      </c>
      <c r="I15" s="18">
        <v>7481</v>
      </c>
      <c r="J15" s="18">
        <v>103164</v>
      </c>
      <c r="K15" s="18">
        <v>89461</v>
      </c>
      <c r="L15" s="18">
        <v>98588</v>
      </c>
      <c r="M15" s="18">
        <v>46704</v>
      </c>
      <c r="N15" s="5"/>
    </row>
    <row r="16" spans="1:14">
      <c r="A16" s="24">
        <v>2014</v>
      </c>
      <c r="B16" s="124">
        <v>65863</v>
      </c>
      <c r="C16" s="124">
        <v>173990</v>
      </c>
      <c r="D16" s="124">
        <v>251775</v>
      </c>
      <c r="E16" s="124">
        <v>326918</v>
      </c>
      <c r="F16" s="124">
        <v>396175</v>
      </c>
      <c r="G16" s="124">
        <v>309515</v>
      </c>
      <c r="H16" s="124">
        <v>245448</v>
      </c>
      <c r="I16" s="124">
        <v>172255</v>
      </c>
      <c r="J16" s="124">
        <v>6146.3619000000008</v>
      </c>
      <c r="K16" s="124">
        <v>0</v>
      </c>
      <c r="L16" s="124">
        <v>78745</v>
      </c>
      <c r="M16" s="124">
        <v>49253</v>
      </c>
      <c r="N16" s="5"/>
    </row>
    <row r="17" spans="1:17">
      <c r="A17" s="24">
        <v>2015</v>
      </c>
      <c r="B17" s="18">
        <v>24030</v>
      </c>
      <c r="C17" s="18">
        <v>95613</v>
      </c>
      <c r="D17" s="18">
        <v>63654</v>
      </c>
      <c r="E17" s="18">
        <v>226894</v>
      </c>
      <c r="F17" s="18">
        <v>66</v>
      </c>
      <c r="G17" s="18">
        <v>187424</v>
      </c>
      <c r="H17" s="18">
        <v>139203</v>
      </c>
      <c r="I17" s="18">
        <v>224804</v>
      </c>
      <c r="J17" s="18">
        <v>169616</v>
      </c>
      <c r="K17" s="18">
        <v>687033</v>
      </c>
      <c r="L17" s="18">
        <v>87435</v>
      </c>
      <c r="M17" s="18">
        <v>79155</v>
      </c>
      <c r="N17" s="5"/>
    </row>
    <row r="18" spans="1:17">
      <c r="A18" s="127">
        <v>2016</v>
      </c>
      <c r="B18" s="124">
        <v>-34421</v>
      </c>
      <c r="C18" s="124">
        <v>200729</v>
      </c>
      <c r="D18" s="124">
        <v>301140</v>
      </c>
      <c r="E18" s="124">
        <v>244913</v>
      </c>
      <c r="F18" s="124">
        <v>74302</v>
      </c>
      <c r="G18" s="124">
        <v>191873</v>
      </c>
      <c r="H18" s="124">
        <v>103117</v>
      </c>
      <c r="I18" s="124">
        <v>103117</v>
      </c>
      <c r="J18" s="124">
        <v>140214</v>
      </c>
      <c r="K18" s="124">
        <v>66294</v>
      </c>
      <c r="L18" s="124">
        <v>113574</v>
      </c>
      <c r="M18" s="124">
        <v>9665</v>
      </c>
      <c r="N18" s="5"/>
    </row>
    <row r="19" spans="1:17">
      <c r="A19" s="24">
        <v>2017</v>
      </c>
      <c r="B19" s="124">
        <v>-5590</v>
      </c>
      <c r="C19" s="124">
        <v>0</v>
      </c>
      <c r="D19" s="124">
        <v>292404</v>
      </c>
      <c r="E19" s="124">
        <v>416723</v>
      </c>
      <c r="F19" s="124">
        <v>164142</v>
      </c>
      <c r="G19" s="124">
        <v>242227</v>
      </c>
      <c r="H19" s="124">
        <v>150315</v>
      </c>
      <c r="I19" s="124">
        <v>103687</v>
      </c>
      <c r="J19" s="124">
        <v>17408</v>
      </c>
      <c r="K19" s="124">
        <v>79823</v>
      </c>
      <c r="L19" s="124">
        <v>117699</v>
      </c>
      <c r="M19" s="124">
        <v>40379</v>
      </c>
      <c r="N19" s="5"/>
    </row>
    <row r="20" spans="1:17">
      <c r="A20" s="24">
        <v>2018</v>
      </c>
      <c r="B20" s="124">
        <v>111453</v>
      </c>
      <c r="C20" s="124">
        <v>224809</v>
      </c>
      <c r="D20" s="124">
        <v>153458</v>
      </c>
      <c r="E20" s="124">
        <v>218871</v>
      </c>
      <c r="F20" s="124">
        <v>125337</v>
      </c>
      <c r="G20" s="124">
        <v>259982</v>
      </c>
      <c r="H20" s="124">
        <v>229604</v>
      </c>
      <c r="I20" s="124">
        <v>138901</v>
      </c>
      <c r="J20" s="124">
        <v>147245</v>
      </c>
      <c r="K20" s="124">
        <v>3201</v>
      </c>
      <c r="L20" s="124">
        <v>99254</v>
      </c>
      <c r="M20" s="124">
        <v>93846</v>
      </c>
      <c r="N20" s="5"/>
    </row>
    <row r="21" spans="1:17">
      <c r="A21" s="24">
        <v>2019</v>
      </c>
      <c r="B21" s="124">
        <v>40593</v>
      </c>
      <c r="C21" s="124">
        <v>-45152</v>
      </c>
      <c r="D21" s="124">
        <v>47935</v>
      </c>
      <c r="E21" s="124">
        <v>144861</v>
      </c>
      <c r="F21" s="124">
        <v>125337</v>
      </c>
      <c r="G21" s="124">
        <v>222716</v>
      </c>
      <c r="H21" s="124">
        <v>179181</v>
      </c>
      <c r="I21" s="124">
        <v>184687</v>
      </c>
      <c r="J21" s="124">
        <v>219622</v>
      </c>
      <c r="K21" s="124">
        <v>88733</v>
      </c>
      <c r="L21" s="124">
        <v>6166</v>
      </c>
      <c r="M21" s="124">
        <v>35398</v>
      </c>
      <c r="N21" s="5"/>
    </row>
    <row r="22" spans="1:17" ht="15" customHeight="1" thickBot="1">
      <c r="A22" s="25" t="s">
        <v>9</v>
      </c>
      <c r="B22" s="125">
        <v>6810.625</v>
      </c>
      <c r="C22" s="125">
        <v>77003.375</v>
      </c>
      <c r="D22" s="125">
        <v>145091.75</v>
      </c>
      <c r="E22" s="125">
        <v>234579.125</v>
      </c>
      <c r="F22" s="125">
        <v>185521.125</v>
      </c>
      <c r="G22" s="125">
        <v>237950.5</v>
      </c>
      <c r="H22" s="125">
        <v>182846.625</v>
      </c>
      <c r="I22" s="125">
        <v>128524.25</v>
      </c>
      <c r="J22" s="125">
        <v>98391.170237500002</v>
      </c>
      <c r="K22" s="125">
        <v>137406</v>
      </c>
      <c r="L22" s="125">
        <v>81241.625</v>
      </c>
      <c r="M22" s="125">
        <v>33632.125</v>
      </c>
      <c r="N22" s="5"/>
    </row>
    <row r="23" spans="1:17" ht="15" customHeight="1" thickTop="1">
      <c r="A23" s="24">
        <v>2006</v>
      </c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5"/>
    </row>
    <row r="24" spans="1:17" ht="15" customHeight="1">
      <c r="A24" s="24">
        <v>2007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5"/>
    </row>
    <row r="25" spans="1:17" ht="15" customHeight="1">
      <c r="A25" s="24">
        <v>2008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5"/>
    </row>
    <row r="26" spans="1:17" ht="18" customHeight="1">
      <c r="A26" s="24">
        <v>2009</v>
      </c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5"/>
    </row>
    <row r="27" spans="1:17" ht="15" customHeight="1">
      <c r="A27" s="24">
        <v>2010</v>
      </c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5"/>
    </row>
    <row r="28" spans="1:17">
      <c r="A28" s="24">
        <v>2011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5"/>
    </row>
    <row r="29" spans="1:17">
      <c r="A29" s="24">
        <v>2012</v>
      </c>
      <c r="B29" s="18">
        <v>0</v>
      </c>
      <c r="C29" s="18">
        <v>-5705</v>
      </c>
      <c r="D29" s="18">
        <v>169608</v>
      </c>
      <c r="E29" s="18">
        <v>267650</v>
      </c>
      <c r="F29" s="18">
        <v>113247</v>
      </c>
      <c r="G29" s="18">
        <v>320035</v>
      </c>
      <c r="H29" s="18">
        <v>182331</v>
      </c>
      <c r="I29" s="18">
        <v>-64862</v>
      </c>
      <c r="J29" s="18">
        <v>12671</v>
      </c>
      <c r="K29" s="18">
        <v>30055</v>
      </c>
      <c r="L29" s="18">
        <v>15326</v>
      </c>
      <c r="M29" s="18">
        <v>121550</v>
      </c>
      <c r="N29" s="5"/>
    </row>
    <row r="30" spans="1:17">
      <c r="A30" s="24">
        <v>2013</v>
      </c>
      <c r="B30" s="18">
        <v>47529</v>
      </c>
      <c r="C30" s="18">
        <v>-98883</v>
      </c>
      <c r="D30" s="18">
        <v>30834</v>
      </c>
      <c r="E30" s="18">
        <v>-28089</v>
      </c>
      <c r="F30" s="18">
        <v>210533</v>
      </c>
      <c r="G30" s="18">
        <v>615</v>
      </c>
      <c r="H30" s="18">
        <v>-24997</v>
      </c>
      <c r="I30" s="18">
        <v>10502</v>
      </c>
      <c r="J30" s="18">
        <v>45731</v>
      </c>
      <c r="K30" s="18">
        <v>48552</v>
      </c>
      <c r="L30" s="18">
        <v>67194</v>
      </c>
      <c r="M30" s="18">
        <v>102757</v>
      </c>
      <c r="N30" s="5"/>
    </row>
    <row r="31" spans="1:17">
      <c r="A31" s="24">
        <v>2014</v>
      </c>
      <c r="B31" s="18">
        <v>33281</v>
      </c>
      <c r="C31" s="18">
        <v>-11908</v>
      </c>
      <c r="D31" s="18">
        <v>147683</v>
      </c>
      <c r="E31" s="18">
        <v>177964</v>
      </c>
      <c r="F31" s="18">
        <v>169230</v>
      </c>
      <c r="G31" s="18">
        <v>49463</v>
      </c>
      <c r="H31" s="18">
        <v>27556</v>
      </c>
      <c r="I31" s="18">
        <v>61012</v>
      </c>
      <c r="J31" s="18">
        <v>-892.74261999999999</v>
      </c>
      <c r="K31" s="18">
        <v>130512</v>
      </c>
      <c r="L31" s="18">
        <v>153647</v>
      </c>
      <c r="M31" s="18">
        <v>77768</v>
      </c>
      <c r="N31" s="5"/>
    </row>
    <row r="32" spans="1:17">
      <c r="A32" s="24">
        <v>2015</v>
      </c>
      <c r="B32" s="124">
        <v>18727</v>
      </c>
      <c r="C32" s="124">
        <v>18146</v>
      </c>
      <c r="D32" s="124">
        <v>47972</v>
      </c>
      <c r="E32" s="124">
        <v>74114</v>
      </c>
      <c r="F32" s="124">
        <v>71892</v>
      </c>
      <c r="G32" s="124">
        <v>114</v>
      </c>
      <c r="H32" s="124">
        <v>-2041</v>
      </c>
      <c r="I32" s="124">
        <v>16380</v>
      </c>
      <c r="J32" s="124">
        <v>22030</v>
      </c>
      <c r="K32" s="124">
        <v>603174</v>
      </c>
      <c r="L32" s="124">
        <v>38813</v>
      </c>
      <c r="M32" s="124">
        <v>54171</v>
      </c>
      <c r="N32" s="5"/>
      <c r="Q32" s="5"/>
    </row>
    <row r="33" spans="1:17">
      <c r="A33" s="24">
        <v>2016</v>
      </c>
      <c r="B33" s="18">
        <v>80454</v>
      </c>
      <c r="C33" s="18">
        <v>80514</v>
      </c>
      <c r="D33" s="18">
        <v>13739</v>
      </c>
      <c r="E33" s="18">
        <v>76565</v>
      </c>
      <c r="F33" s="18">
        <v>33285</v>
      </c>
      <c r="G33" s="18">
        <v>30451</v>
      </c>
      <c r="H33" s="18">
        <v>-22191</v>
      </c>
      <c r="I33" s="18">
        <v>-22036</v>
      </c>
      <c r="J33" s="18">
        <v>82461</v>
      </c>
      <c r="K33" s="18">
        <v>81725</v>
      </c>
      <c r="L33" s="18">
        <v>37404</v>
      </c>
      <c r="M33" s="18">
        <v>82180</v>
      </c>
      <c r="N33" s="5"/>
      <c r="Q33" s="5"/>
    </row>
    <row r="34" spans="1:17">
      <c r="A34" s="24">
        <v>2017</v>
      </c>
      <c r="B34" s="18">
        <v>32052</v>
      </c>
      <c r="C34" s="18">
        <v>55828</v>
      </c>
      <c r="D34" s="18">
        <v>262063</v>
      </c>
      <c r="E34" s="18">
        <v>107330</v>
      </c>
      <c r="F34" s="18">
        <v>95400</v>
      </c>
      <c r="G34" s="18">
        <v>38295</v>
      </c>
      <c r="H34" s="18">
        <v>-4873</v>
      </c>
      <c r="I34" s="18">
        <v>-25945</v>
      </c>
      <c r="J34" s="18">
        <v>83455</v>
      </c>
      <c r="K34" s="18">
        <v>19800</v>
      </c>
      <c r="L34" s="18">
        <v>95568</v>
      </c>
      <c r="M34" s="18">
        <v>-4828</v>
      </c>
      <c r="N34" s="5"/>
    </row>
    <row r="35" spans="1:17">
      <c r="A35" s="24">
        <v>2018</v>
      </c>
      <c r="B35" s="18">
        <v>62464</v>
      </c>
      <c r="C35" s="18">
        <v>176666</v>
      </c>
      <c r="D35" s="18">
        <v>101861</v>
      </c>
      <c r="E35" s="18">
        <v>84243</v>
      </c>
      <c r="F35" s="18">
        <v>57612</v>
      </c>
      <c r="G35" s="18">
        <v>45724</v>
      </c>
      <c r="H35" s="18">
        <v>33911</v>
      </c>
      <c r="I35" s="18">
        <v>60889</v>
      </c>
      <c r="J35" s="18">
        <v>40779</v>
      </c>
      <c r="K35" s="18">
        <v>-6838</v>
      </c>
      <c r="L35" s="18">
        <v>72736</v>
      </c>
      <c r="M35" s="18">
        <v>58760</v>
      </c>
      <c r="N35" s="5"/>
    </row>
    <row r="36" spans="1:17">
      <c r="A36" s="24">
        <v>2019</v>
      </c>
      <c r="B36" s="18">
        <v>-24950</v>
      </c>
      <c r="C36" s="18">
        <v>34787</v>
      </c>
      <c r="D36" s="18">
        <v>-21405</v>
      </c>
      <c r="E36" s="18">
        <v>115422</v>
      </c>
      <c r="F36" s="18">
        <v>-4105</v>
      </c>
      <c r="G36" s="18">
        <v>81254</v>
      </c>
      <c r="H36" s="18">
        <v>36349</v>
      </c>
      <c r="I36" s="18">
        <v>-48910</v>
      </c>
      <c r="J36" s="18">
        <v>-12509</v>
      </c>
      <c r="K36" s="18">
        <v>77307</v>
      </c>
      <c r="L36" s="18">
        <v>-17416</v>
      </c>
      <c r="M36" s="18">
        <v>-4300</v>
      </c>
      <c r="N36" s="5"/>
    </row>
    <row r="37" spans="1:17" ht="15" thickBot="1">
      <c r="A37" s="25" t="s">
        <v>10</v>
      </c>
      <c r="B37" s="125">
        <v>31194.625</v>
      </c>
      <c r="C37" s="125">
        <v>31180.625</v>
      </c>
      <c r="D37" s="125">
        <v>94044.375</v>
      </c>
      <c r="E37" s="125">
        <v>109399.875</v>
      </c>
      <c r="F37" s="125">
        <v>93386.75</v>
      </c>
      <c r="G37" s="125">
        <v>70743.875</v>
      </c>
      <c r="H37" s="125">
        <v>28255.625</v>
      </c>
      <c r="I37" s="125">
        <v>-1621.25</v>
      </c>
      <c r="J37" s="125">
        <v>34215.657172499996</v>
      </c>
      <c r="K37" s="125">
        <v>123035.875</v>
      </c>
      <c r="L37" s="125">
        <v>57909</v>
      </c>
      <c r="M37" s="125">
        <v>61007.25</v>
      </c>
      <c r="N37" s="5"/>
    </row>
    <row r="38" spans="1:17" ht="15" thickTop="1">
      <c r="A38" s="24">
        <v>2006</v>
      </c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5"/>
    </row>
    <row r="39" spans="1:17">
      <c r="A39" s="24">
        <v>2007</v>
      </c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5"/>
    </row>
    <row r="40" spans="1:17">
      <c r="A40" s="24">
        <v>2008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5"/>
    </row>
    <row r="41" spans="1:17">
      <c r="A41" s="24">
        <v>2009</v>
      </c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5"/>
    </row>
    <row r="42" spans="1:17">
      <c r="A42" s="24">
        <v>2010</v>
      </c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5"/>
    </row>
    <row r="43" spans="1:17">
      <c r="A43" s="24">
        <v>2011</v>
      </c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5"/>
    </row>
    <row r="44" spans="1:17">
      <c r="A44" s="24">
        <v>2012</v>
      </c>
      <c r="B44" s="18">
        <v>0</v>
      </c>
      <c r="C44" s="18">
        <v>207715</v>
      </c>
      <c r="D44" s="18">
        <v>6640684</v>
      </c>
      <c r="E44" s="18">
        <v>4995060</v>
      </c>
      <c r="F44" s="18">
        <v>5428845</v>
      </c>
      <c r="G44" s="18">
        <v>5174952</v>
      </c>
      <c r="H44" s="18">
        <v>3623160</v>
      </c>
      <c r="I44" s="18">
        <v>4572003</v>
      </c>
      <c r="J44" s="18">
        <v>1633552</v>
      </c>
      <c r="K44" s="18">
        <v>3437609</v>
      </c>
      <c r="L44" s="18">
        <v>3755293</v>
      </c>
      <c r="M44" s="18">
        <v>4424321</v>
      </c>
      <c r="N44" s="5"/>
    </row>
    <row r="45" spans="1:17">
      <c r="A45" s="24">
        <v>2013</v>
      </c>
      <c r="B45" s="18">
        <v>1603655</v>
      </c>
      <c r="C45" s="18">
        <v>3432801</v>
      </c>
      <c r="D45" s="18">
        <v>3808646</v>
      </c>
      <c r="E45" s="18">
        <v>4015096</v>
      </c>
      <c r="F45" s="18">
        <v>3816204</v>
      </c>
      <c r="G45" s="18">
        <v>3567403</v>
      </c>
      <c r="H45" s="18">
        <v>3927167</v>
      </c>
      <c r="I45" s="18">
        <v>4240809</v>
      </c>
      <c r="J45" s="18">
        <v>4258803</v>
      </c>
      <c r="K45" s="18">
        <v>1899491</v>
      </c>
      <c r="L45" s="18">
        <v>2383478</v>
      </c>
      <c r="M45" s="18">
        <v>3839561</v>
      </c>
      <c r="N45" s="5"/>
    </row>
    <row r="46" spans="1:17">
      <c r="A46" s="24">
        <v>2014</v>
      </c>
      <c r="B46" s="18">
        <v>3201025</v>
      </c>
      <c r="C46" s="18">
        <v>3508213</v>
      </c>
      <c r="D46" s="18">
        <v>4862254</v>
      </c>
      <c r="E46" s="18">
        <v>5361233</v>
      </c>
      <c r="F46" s="18">
        <v>4256354</v>
      </c>
      <c r="G46" s="18">
        <v>5263641</v>
      </c>
      <c r="H46" s="18">
        <v>3857422</v>
      </c>
      <c r="I46" s="18">
        <v>3875817</v>
      </c>
      <c r="J46" s="18">
        <v>139851.83960000001</v>
      </c>
      <c r="K46" s="18">
        <v>3982946</v>
      </c>
      <c r="L46" s="18">
        <v>3195493</v>
      </c>
      <c r="M46" s="18">
        <v>2942536</v>
      </c>
      <c r="N46" s="5"/>
    </row>
    <row r="47" spans="1:17">
      <c r="A47" s="24">
        <v>2015</v>
      </c>
      <c r="B47" s="18">
        <v>1552894</v>
      </c>
      <c r="C47" s="18">
        <v>3835927</v>
      </c>
      <c r="D47" s="18">
        <v>3364070</v>
      </c>
      <c r="E47" s="18">
        <v>4979516</v>
      </c>
      <c r="F47" s="18">
        <v>3144080</v>
      </c>
      <c r="G47" s="18">
        <v>3721554</v>
      </c>
      <c r="H47" s="18">
        <v>4845360</v>
      </c>
      <c r="I47" s="18">
        <v>4804510</v>
      </c>
      <c r="J47" s="18">
        <v>3657500</v>
      </c>
      <c r="K47" s="18">
        <v>16893214</v>
      </c>
      <c r="L47" s="18">
        <v>3218951</v>
      </c>
      <c r="M47" s="18">
        <v>4160919</v>
      </c>
      <c r="N47" s="5"/>
    </row>
    <row r="48" spans="1:17">
      <c r="A48" s="24">
        <v>2016</v>
      </c>
      <c r="B48" s="18">
        <v>2722384</v>
      </c>
      <c r="C48" s="18">
        <v>4609015</v>
      </c>
      <c r="D48" s="18">
        <v>5583888</v>
      </c>
      <c r="E48" s="18">
        <v>4857248</v>
      </c>
      <c r="F48" s="18" t="s">
        <v>312</v>
      </c>
      <c r="G48" s="18">
        <v>4579703</v>
      </c>
      <c r="H48" s="18">
        <v>5301406</v>
      </c>
      <c r="I48" s="18">
        <v>3465213</v>
      </c>
      <c r="J48" s="18">
        <v>3421739</v>
      </c>
      <c r="K48" s="18">
        <v>4092335</v>
      </c>
      <c r="L48" s="18" t="s">
        <v>314</v>
      </c>
      <c r="M48" s="18" t="s">
        <v>316</v>
      </c>
      <c r="N48" s="5"/>
    </row>
    <row r="49" spans="1:14">
      <c r="A49" s="24">
        <v>2017</v>
      </c>
      <c r="B49" s="124">
        <v>1341670</v>
      </c>
      <c r="C49" s="124">
        <v>3989673</v>
      </c>
      <c r="D49" s="124">
        <v>4897584</v>
      </c>
      <c r="E49" s="124">
        <v>5758212</v>
      </c>
      <c r="F49" s="124">
        <v>3331685</v>
      </c>
      <c r="G49" s="124">
        <v>4239879</v>
      </c>
      <c r="H49" s="124">
        <v>3400407</v>
      </c>
      <c r="I49" s="124">
        <v>3893553</v>
      </c>
      <c r="J49" s="124">
        <v>1982857</v>
      </c>
      <c r="K49" s="124">
        <v>3540536</v>
      </c>
      <c r="L49" s="124">
        <v>4798701</v>
      </c>
      <c r="M49" s="124">
        <v>1890071</v>
      </c>
      <c r="N49" s="5"/>
    </row>
    <row r="50" spans="1:14">
      <c r="A50" s="24">
        <v>2018</v>
      </c>
      <c r="B50" s="124">
        <v>4962623</v>
      </c>
      <c r="C50" s="124">
        <v>2866490</v>
      </c>
      <c r="D50" s="124">
        <v>5063073</v>
      </c>
      <c r="E50" s="124">
        <v>4123820</v>
      </c>
      <c r="F50" s="124">
        <v>4102502</v>
      </c>
      <c r="G50" s="124">
        <v>5209348</v>
      </c>
      <c r="H50" s="124">
        <v>3780415</v>
      </c>
      <c r="I50" s="124">
        <v>3808284</v>
      </c>
      <c r="J50" s="124">
        <v>3484572</v>
      </c>
      <c r="K50" s="124">
        <v>1806012</v>
      </c>
      <c r="L50" s="124">
        <v>3111381</v>
      </c>
      <c r="M50" s="124">
        <v>2552615</v>
      </c>
      <c r="N50" s="5"/>
    </row>
    <row r="51" spans="1:14">
      <c r="A51" s="24">
        <v>2019</v>
      </c>
      <c r="B51" s="124">
        <v>3248844</v>
      </c>
      <c r="C51" s="124">
        <v>2793220</v>
      </c>
      <c r="D51" s="124">
        <v>2655697</v>
      </c>
      <c r="E51" s="124">
        <v>4301935</v>
      </c>
      <c r="F51" s="124">
        <v>4102502</v>
      </c>
      <c r="G51" s="124">
        <v>4660968</v>
      </c>
      <c r="H51" s="124">
        <v>4379565</v>
      </c>
      <c r="I51" s="124">
        <v>4523081</v>
      </c>
      <c r="J51" s="124">
        <v>3925672</v>
      </c>
      <c r="K51" s="124">
        <v>4048138</v>
      </c>
      <c r="L51" s="124">
        <v>1555771</v>
      </c>
      <c r="M51" s="124">
        <v>1914771</v>
      </c>
      <c r="N51" s="5"/>
    </row>
    <row r="52" spans="1:14" ht="15" thickBot="1">
      <c r="A52" s="25" t="s">
        <v>11</v>
      </c>
      <c r="B52" s="125">
        <v>2329136.875</v>
      </c>
      <c r="C52" s="125">
        <v>3155381.75</v>
      </c>
      <c r="D52" s="125">
        <v>4609487</v>
      </c>
      <c r="E52" s="125">
        <v>4799015</v>
      </c>
      <c r="F52" s="125">
        <v>4026024.5714285714</v>
      </c>
      <c r="G52" s="125">
        <v>4552181</v>
      </c>
      <c r="H52" s="125">
        <v>4139362.75</v>
      </c>
      <c r="I52" s="125">
        <v>4147908.75</v>
      </c>
      <c r="J52" s="125">
        <v>2813068.3549500001</v>
      </c>
      <c r="K52" s="125">
        <v>4962535.125</v>
      </c>
      <c r="L52" s="125">
        <v>3145581.1428571427</v>
      </c>
      <c r="M52" s="125">
        <v>3103542</v>
      </c>
      <c r="N52" s="5"/>
    </row>
    <row r="53" spans="1:14" ht="15" thickTop="1">
      <c r="A53" s="24">
        <v>2006</v>
      </c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5"/>
    </row>
    <row r="54" spans="1:14">
      <c r="A54" s="24">
        <v>2007</v>
      </c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5"/>
    </row>
    <row r="55" spans="1:14">
      <c r="A55" s="24">
        <v>2008</v>
      </c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5"/>
    </row>
    <row r="56" spans="1:14">
      <c r="A56" s="24">
        <v>2009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5"/>
    </row>
    <row r="57" spans="1:14">
      <c r="A57" s="24">
        <v>2010</v>
      </c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5"/>
    </row>
    <row r="58" spans="1:14">
      <c r="A58" s="24">
        <v>2011</v>
      </c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5"/>
    </row>
    <row r="59" spans="1:14">
      <c r="A59" s="24">
        <v>2012</v>
      </c>
      <c r="B59" s="18">
        <v>0</v>
      </c>
      <c r="C59" s="18">
        <v>86349</v>
      </c>
      <c r="D59" s="18">
        <v>4264474</v>
      </c>
      <c r="E59" s="18">
        <v>4131529</v>
      </c>
      <c r="F59" s="18">
        <v>2803921</v>
      </c>
      <c r="G59" s="18">
        <v>2496105</v>
      </c>
      <c r="H59" s="18">
        <v>1925188</v>
      </c>
      <c r="I59" s="18">
        <v>1681923</v>
      </c>
      <c r="J59" s="18">
        <v>2695718</v>
      </c>
      <c r="K59" s="18">
        <v>2969580</v>
      </c>
      <c r="L59" s="18">
        <v>3390178</v>
      </c>
      <c r="M59" s="18">
        <v>4487952</v>
      </c>
      <c r="N59" s="5"/>
    </row>
    <row r="60" spans="1:14">
      <c r="A60" s="24">
        <v>2013</v>
      </c>
      <c r="B60" s="18">
        <v>1850959</v>
      </c>
      <c r="C60" s="18">
        <v>1551078</v>
      </c>
      <c r="D60" s="18">
        <v>2001077</v>
      </c>
      <c r="E60" s="18">
        <v>2981207</v>
      </c>
      <c r="F60" s="18">
        <v>2423385</v>
      </c>
      <c r="G60" s="18">
        <v>2575468</v>
      </c>
      <c r="H60" s="18">
        <v>2755281</v>
      </c>
      <c r="I60" s="18">
        <v>3627473</v>
      </c>
      <c r="J60" s="18">
        <v>3555258</v>
      </c>
      <c r="K60" s="18">
        <v>1524329</v>
      </c>
      <c r="L60" s="18">
        <v>1271485</v>
      </c>
      <c r="M60" s="18">
        <v>2596115</v>
      </c>
      <c r="N60" s="5"/>
    </row>
    <row r="61" spans="1:14">
      <c r="A61" s="24">
        <v>2014</v>
      </c>
      <c r="B61" s="18">
        <v>1790480</v>
      </c>
      <c r="C61" s="18">
        <v>1936113</v>
      </c>
      <c r="D61" s="18">
        <v>2968744</v>
      </c>
      <c r="E61" s="18">
        <v>3476621</v>
      </c>
      <c r="F61" s="18">
        <v>2420000</v>
      </c>
      <c r="G61" s="18">
        <v>2240759</v>
      </c>
      <c r="H61" s="18">
        <v>2017315</v>
      </c>
      <c r="I61" s="18">
        <v>2040405</v>
      </c>
      <c r="J61" s="18">
        <v>47944.125390000001</v>
      </c>
      <c r="K61" s="18">
        <v>3748341</v>
      </c>
      <c r="L61" s="18">
        <v>2162282</v>
      </c>
      <c r="M61" s="18">
        <v>2611075</v>
      </c>
      <c r="N61" s="5"/>
    </row>
    <row r="62" spans="1:14">
      <c r="A62" s="24">
        <v>2015</v>
      </c>
      <c r="B62" s="18">
        <v>1416493</v>
      </c>
      <c r="C62" s="18">
        <v>2253008</v>
      </c>
      <c r="D62" s="18">
        <v>2534717</v>
      </c>
      <c r="E62" s="18">
        <v>2380259</v>
      </c>
      <c r="F62" s="18">
        <v>3247634</v>
      </c>
      <c r="G62" s="18">
        <v>1575216</v>
      </c>
      <c r="H62" s="18">
        <v>3093671</v>
      </c>
      <c r="I62" s="18">
        <v>2022654</v>
      </c>
      <c r="J62" s="18">
        <v>2201570</v>
      </c>
      <c r="K62" s="18">
        <v>14912031</v>
      </c>
      <c r="L62" s="18">
        <v>1939168</v>
      </c>
      <c r="M62" s="18">
        <v>2711514</v>
      </c>
      <c r="N62" s="5"/>
    </row>
    <row r="63" spans="1:14">
      <c r="A63" s="24">
        <v>2016</v>
      </c>
      <c r="B63" s="18">
        <v>1920936</v>
      </c>
      <c r="C63" s="18">
        <v>1720139</v>
      </c>
      <c r="D63" s="18">
        <v>2977442</v>
      </c>
      <c r="E63" s="18">
        <v>2124525</v>
      </c>
      <c r="F63" s="18" t="s">
        <v>311</v>
      </c>
      <c r="G63" s="18">
        <v>2363288</v>
      </c>
      <c r="H63" s="18">
        <v>0</v>
      </c>
      <c r="I63" s="18">
        <v>2171847</v>
      </c>
      <c r="J63" s="18">
        <v>2969013</v>
      </c>
      <c r="K63" s="18">
        <v>4042279</v>
      </c>
      <c r="L63" s="18" t="s">
        <v>313</v>
      </c>
      <c r="M63" s="18" t="s">
        <v>315</v>
      </c>
      <c r="N63" s="5"/>
    </row>
    <row r="64" spans="1:14">
      <c r="A64" s="24">
        <v>2017</v>
      </c>
      <c r="B64" s="18">
        <v>2017973</v>
      </c>
      <c r="C64" s="18">
        <v>0</v>
      </c>
      <c r="D64" s="18">
        <v>3240867</v>
      </c>
      <c r="E64" s="18">
        <v>3042053</v>
      </c>
      <c r="F64" s="18">
        <v>1201996</v>
      </c>
      <c r="G64" s="18">
        <v>1324261</v>
      </c>
      <c r="H64" s="18">
        <v>0</v>
      </c>
      <c r="I64" s="18">
        <v>1518012</v>
      </c>
      <c r="J64" s="18">
        <v>2373436</v>
      </c>
      <c r="K64" s="18">
        <v>2322777</v>
      </c>
      <c r="L64" s="18">
        <v>2874277</v>
      </c>
      <c r="M64" s="18">
        <v>1364834</v>
      </c>
      <c r="N64" s="5"/>
    </row>
    <row r="65" spans="1:14">
      <c r="A65" s="24">
        <v>2018</v>
      </c>
      <c r="B65" s="124">
        <v>2607758</v>
      </c>
      <c r="C65" s="124">
        <v>1549339</v>
      </c>
      <c r="D65" s="124">
        <v>2725022</v>
      </c>
      <c r="E65" s="124">
        <v>2317663</v>
      </c>
      <c r="F65" s="124">
        <v>2366435</v>
      </c>
      <c r="G65" s="124">
        <v>2014994</v>
      </c>
      <c r="H65" s="124">
        <v>1698545</v>
      </c>
      <c r="I65" s="124">
        <v>2438528</v>
      </c>
      <c r="J65" s="124">
        <v>3038009</v>
      </c>
      <c r="K65" s="124">
        <v>1554501</v>
      </c>
      <c r="L65" s="124">
        <v>1453244</v>
      </c>
      <c r="M65" s="124">
        <v>2617408</v>
      </c>
      <c r="N65" s="5"/>
    </row>
    <row r="66" spans="1:14">
      <c r="A66" s="24">
        <v>2019</v>
      </c>
      <c r="B66" s="18">
        <v>1928200</v>
      </c>
      <c r="C66" s="18">
        <v>3102273</v>
      </c>
      <c r="D66" s="18">
        <v>1167077</v>
      </c>
      <c r="E66" s="18">
        <v>3016990</v>
      </c>
      <c r="F66" s="18">
        <v>2366435</v>
      </c>
      <c r="G66" s="18">
        <v>1484487</v>
      </c>
      <c r="H66" s="18">
        <v>2789152</v>
      </c>
      <c r="I66" s="18">
        <v>2101133</v>
      </c>
      <c r="J66" s="18">
        <v>3121093</v>
      </c>
      <c r="K66" s="18">
        <v>2146157</v>
      </c>
      <c r="L66" s="18">
        <v>1765536</v>
      </c>
      <c r="M66" s="18">
        <v>838552</v>
      </c>
      <c r="N66" s="5"/>
    </row>
    <row r="67" spans="1:14" ht="15" thickBot="1">
      <c r="A67" s="25" t="s">
        <v>12</v>
      </c>
      <c r="B67" s="125">
        <v>1691599.875</v>
      </c>
      <c r="C67" s="125">
        <v>1524787.375</v>
      </c>
      <c r="D67" s="125">
        <v>2734927.5</v>
      </c>
      <c r="E67" s="125">
        <v>2933855.875</v>
      </c>
      <c r="F67" s="125">
        <v>2404258</v>
      </c>
      <c r="G67" s="125">
        <v>2009322.25</v>
      </c>
      <c r="H67" s="125">
        <v>1784894</v>
      </c>
      <c r="I67" s="125">
        <v>2200246.875</v>
      </c>
      <c r="J67" s="125">
        <v>2500255.1406737501</v>
      </c>
      <c r="K67" s="125">
        <v>4152499.375</v>
      </c>
      <c r="L67" s="125">
        <v>2122310</v>
      </c>
      <c r="M67" s="125">
        <v>2461064.2857142859</v>
      </c>
      <c r="N67" s="5"/>
    </row>
    <row r="68" spans="1:14" ht="15" thickTop="1">
      <c r="A68" s="24">
        <v>2006</v>
      </c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5"/>
    </row>
    <row r="69" spans="1:14">
      <c r="A69" s="24">
        <v>2007</v>
      </c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5"/>
    </row>
    <row r="70" spans="1:14">
      <c r="A70" s="24">
        <v>2008</v>
      </c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5"/>
    </row>
    <row r="71" spans="1:14">
      <c r="A71" s="24">
        <v>2009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5"/>
    </row>
    <row r="72" spans="1:14">
      <c r="A72" s="24">
        <v>2010</v>
      </c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5"/>
    </row>
    <row r="73" spans="1:14">
      <c r="A73" s="24">
        <v>2011</v>
      </c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5"/>
    </row>
    <row r="74" spans="1:14">
      <c r="A74" s="24">
        <v>2012</v>
      </c>
      <c r="B74" s="18">
        <v>0</v>
      </c>
      <c r="C74" s="18">
        <v>-167598</v>
      </c>
      <c r="D74" s="18">
        <v>-5944497</v>
      </c>
      <c r="E74" s="18">
        <v>-2559204</v>
      </c>
      <c r="F74" s="18">
        <v>-1969246</v>
      </c>
      <c r="G74" s="18">
        <v>-3421908</v>
      </c>
      <c r="H74" s="18">
        <v>-1825332</v>
      </c>
      <c r="I74" s="18">
        <v>-3363302</v>
      </c>
      <c r="J74" s="18">
        <v>-1500808</v>
      </c>
      <c r="K74" s="18">
        <v>-3942347</v>
      </c>
      <c r="L74" s="18">
        <v>-3591425</v>
      </c>
      <c r="M74" s="18">
        <v>-5620776</v>
      </c>
      <c r="N74" s="5"/>
    </row>
    <row r="75" spans="1:14">
      <c r="A75" s="24">
        <v>2013</v>
      </c>
      <c r="B75" s="18">
        <v>-2601682</v>
      </c>
      <c r="C75" s="18">
        <v>-4336603</v>
      </c>
      <c r="D75" s="18">
        <v>-4288387</v>
      </c>
      <c r="E75" s="18">
        <v>-4050737</v>
      </c>
      <c r="F75" s="18">
        <v>-2503269</v>
      </c>
      <c r="G75" s="18">
        <v>-3507653</v>
      </c>
      <c r="H75" s="18">
        <v>-2989908</v>
      </c>
      <c r="I75" s="18">
        <v>-3967841</v>
      </c>
      <c r="J75" s="18">
        <v>-4238007</v>
      </c>
      <c r="K75" s="18">
        <v>-2012421</v>
      </c>
      <c r="L75" s="18">
        <v>-2121086</v>
      </c>
      <c r="M75" s="18">
        <v>-3504593</v>
      </c>
      <c r="N75" s="5"/>
    </row>
    <row r="76" spans="1:14">
      <c r="A76" s="24">
        <v>2014</v>
      </c>
      <c r="B76" s="18">
        <v>-3574109</v>
      </c>
      <c r="C76" s="18">
        <v>-2743124</v>
      </c>
      <c r="D76" s="18">
        <v>-4266989</v>
      </c>
      <c r="E76" s="18">
        <v>-2847075</v>
      </c>
      <c r="F76" s="18">
        <v>-867583</v>
      </c>
      <c r="G76" s="18">
        <v>-2797797</v>
      </c>
      <c r="H76" s="18">
        <v>-2123228</v>
      </c>
      <c r="I76" s="18">
        <v>-3245569</v>
      </c>
      <c r="J76" s="18">
        <v>-97110.748210000005</v>
      </c>
      <c r="K76" s="18">
        <v>-5065116</v>
      </c>
      <c r="L76" s="18">
        <v>-2688100</v>
      </c>
      <c r="M76" s="18">
        <v>-3370994</v>
      </c>
      <c r="N76" s="5"/>
    </row>
    <row r="77" spans="1:14">
      <c r="A77" s="24">
        <v>2015</v>
      </c>
      <c r="B77" s="18">
        <v>-907991</v>
      </c>
      <c r="C77" s="18">
        <v>-4327387</v>
      </c>
      <c r="D77" s="18">
        <v>-3205145</v>
      </c>
      <c r="E77" s="18">
        <v>-3456177</v>
      </c>
      <c r="F77" s="18">
        <v>-3400600</v>
      </c>
      <c r="G77" s="18">
        <v>-2545108</v>
      </c>
      <c r="H77" s="18">
        <v>-2888708</v>
      </c>
      <c r="I77" s="18">
        <v>-3255189</v>
      </c>
      <c r="J77" s="18">
        <v>-2281939</v>
      </c>
      <c r="K77" s="18">
        <v>-1250073</v>
      </c>
      <c r="L77" s="18">
        <v>-2325956</v>
      </c>
      <c r="M77" s="18">
        <v>-3717915</v>
      </c>
      <c r="N77" s="5"/>
    </row>
    <row r="78" spans="1:14">
      <c r="A78" s="24">
        <v>2016</v>
      </c>
      <c r="B78" s="124">
        <v>-3144606</v>
      </c>
      <c r="C78" s="124">
        <v>-3380731</v>
      </c>
      <c r="D78" s="124">
        <v>-3929321</v>
      </c>
      <c r="E78" s="124">
        <v>-3035392</v>
      </c>
      <c r="F78" s="124">
        <v>-3488054</v>
      </c>
      <c r="G78" s="124">
        <v>-3209529</v>
      </c>
      <c r="H78" s="124">
        <v>-2629576</v>
      </c>
      <c r="I78" s="124">
        <v>-2065823</v>
      </c>
      <c r="J78" s="124">
        <v>-2906467</v>
      </c>
      <c r="K78" s="124">
        <v>-3729894</v>
      </c>
      <c r="L78" s="124">
        <v>-3142094</v>
      </c>
      <c r="M78" s="124">
        <v>-2804147</v>
      </c>
      <c r="N78" s="5"/>
    </row>
    <row r="79" spans="1:14">
      <c r="A79" s="24">
        <v>2017</v>
      </c>
      <c r="B79" s="124">
        <v>-1636990</v>
      </c>
      <c r="C79" s="124">
        <v>-4838696</v>
      </c>
      <c r="D79" s="124">
        <v>-3129990</v>
      </c>
      <c r="E79" s="124">
        <v>-1989712</v>
      </c>
      <c r="F79" s="124">
        <v>-1289609</v>
      </c>
      <c r="G79" s="124">
        <v>-2351885</v>
      </c>
      <c r="H79" s="124">
        <v>-1783819</v>
      </c>
      <c r="I79" s="124">
        <v>-2475286</v>
      </c>
      <c r="J79" s="124">
        <v>-2618988</v>
      </c>
      <c r="K79" s="124">
        <v>-4151327</v>
      </c>
      <c r="L79" s="124">
        <v>-4266782</v>
      </c>
      <c r="M79" s="124">
        <v>-1653117</v>
      </c>
      <c r="N79" s="5"/>
    </row>
    <row r="80" spans="1:14">
      <c r="A80" s="24">
        <v>2018</v>
      </c>
      <c r="B80" s="124">
        <v>-4543785</v>
      </c>
      <c r="C80" s="124">
        <v>-2506197</v>
      </c>
      <c r="D80" s="124">
        <v>-4257636</v>
      </c>
      <c r="E80" s="124">
        <v>-3040875</v>
      </c>
      <c r="F80" s="124">
        <v>-2762139</v>
      </c>
      <c r="G80" s="124">
        <v>-2594840</v>
      </c>
      <c r="H80" s="124">
        <v>-1826031</v>
      </c>
      <c r="I80" s="124">
        <v>-2378509</v>
      </c>
      <c r="J80" s="124">
        <v>-1636014</v>
      </c>
      <c r="K80" s="124">
        <v>-2183752</v>
      </c>
      <c r="L80" s="124">
        <v>-2666397</v>
      </c>
      <c r="M80" s="124">
        <v>-2413716</v>
      </c>
      <c r="N80" s="5"/>
    </row>
    <row r="81" spans="1:14">
      <c r="A81" s="24">
        <v>2019</v>
      </c>
      <c r="B81" s="124">
        <v>-2750806</v>
      </c>
      <c r="C81" s="124">
        <v>-3274616</v>
      </c>
      <c r="D81" s="124">
        <v>-2252868</v>
      </c>
      <c r="E81" s="124">
        <v>-4275696</v>
      </c>
      <c r="F81" s="124">
        <v>-2762139</v>
      </c>
      <c r="G81" s="124">
        <v>-2978109</v>
      </c>
      <c r="H81" s="124">
        <v>-2732188</v>
      </c>
      <c r="I81" s="124">
        <v>-1972729</v>
      </c>
      <c r="J81" s="124">
        <v>-2068896</v>
      </c>
      <c r="K81" s="124">
        <v>-3673494</v>
      </c>
      <c r="L81" s="124">
        <v>-1413519</v>
      </c>
      <c r="M81" s="124">
        <v>-1839968</v>
      </c>
      <c r="N81" s="5"/>
    </row>
    <row r="82" spans="1:14" ht="15" thickBot="1">
      <c r="A82" s="25" t="s">
        <v>13</v>
      </c>
      <c r="B82" s="125">
        <v>-2394996.125</v>
      </c>
      <c r="C82" s="125">
        <v>-3196869</v>
      </c>
      <c r="D82" s="125">
        <v>-3909354.125</v>
      </c>
      <c r="E82" s="125">
        <v>-3156858.5</v>
      </c>
      <c r="F82" s="125">
        <v>-2380329.875</v>
      </c>
      <c r="G82" s="125">
        <v>-2925853.625</v>
      </c>
      <c r="H82" s="125">
        <v>-2349848.75</v>
      </c>
      <c r="I82" s="125">
        <v>-2840531</v>
      </c>
      <c r="J82" s="125">
        <v>-2168528.7185262498</v>
      </c>
      <c r="K82" s="125">
        <v>-3251053</v>
      </c>
      <c r="L82" s="125">
        <v>-2776919.875</v>
      </c>
      <c r="M82" s="125">
        <v>-3115653.25</v>
      </c>
      <c r="N82" s="5"/>
    </row>
    <row r="83" spans="1:14" ht="15" thickTop="1">
      <c r="A83" s="24">
        <v>2006</v>
      </c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5"/>
    </row>
    <row r="84" spans="1:14">
      <c r="A84" s="24">
        <v>2007</v>
      </c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5"/>
    </row>
    <row r="85" spans="1:14">
      <c r="A85" s="24">
        <v>2008</v>
      </c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5"/>
    </row>
    <row r="86" spans="1:14">
      <c r="A86" s="24">
        <v>2009</v>
      </c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5"/>
    </row>
    <row r="87" spans="1:14">
      <c r="A87" s="24">
        <v>2010</v>
      </c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5"/>
    </row>
    <row r="88" spans="1:14">
      <c r="A88" s="24">
        <v>2011</v>
      </c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5"/>
    </row>
    <row r="89" spans="1:14">
      <c r="A89" s="24">
        <v>2012</v>
      </c>
      <c r="B89" s="18">
        <v>0</v>
      </c>
      <c r="C89" s="18">
        <v>-65665</v>
      </c>
      <c r="D89" s="18">
        <v>-2861332</v>
      </c>
      <c r="E89" s="18">
        <v>-1728326</v>
      </c>
      <c r="F89" s="18">
        <v>-3553101</v>
      </c>
      <c r="G89" s="18">
        <v>-2662024</v>
      </c>
      <c r="H89" s="18">
        <v>-2461083</v>
      </c>
      <c r="I89" s="18">
        <v>-2552878</v>
      </c>
      <c r="J89" s="18">
        <v>-2595586</v>
      </c>
      <c r="K89" s="18">
        <v>-2335325</v>
      </c>
      <c r="L89" s="18">
        <v>-2199078</v>
      </c>
      <c r="M89" s="18">
        <v>-4338527</v>
      </c>
      <c r="N89" s="5"/>
    </row>
    <row r="90" spans="1:14">
      <c r="A90" s="24">
        <v>2013</v>
      </c>
      <c r="B90" s="18">
        <v>-1730839</v>
      </c>
      <c r="C90" s="18">
        <v>-2813902</v>
      </c>
      <c r="D90" s="18">
        <v>-2118739</v>
      </c>
      <c r="E90" s="18">
        <v>-4327448</v>
      </c>
      <c r="F90" s="18">
        <v>-2571124</v>
      </c>
      <c r="G90" s="18">
        <v>-3818695</v>
      </c>
      <c r="H90" s="18">
        <v>-4688940</v>
      </c>
      <c r="I90" s="18">
        <v>-4596987</v>
      </c>
      <c r="J90" s="18">
        <v>-3939467</v>
      </c>
      <c r="K90" s="18">
        <v>-1497817</v>
      </c>
      <c r="L90" s="18">
        <v>-1737604</v>
      </c>
      <c r="M90" s="18">
        <v>-2512815</v>
      </c>
      <c r="N90" s="5"/>
    </row>
    <row r="91" spans="1:14">
      <c r="A91" s="24">
        <v>2014</v>
      </c>
      <c r="B91" s="18">
        <v>-1556253</v>
      </c>
      <c r="C91" s="18">
        <v>-2502189</v>
      </c>
      <c r="D91" s="18">
        <v>-3285816</v>
      </c>
      <c r="E91" s="18">
        <v>-2817588</v>
      </c>
      <c r="F91" s="18">
        <v>-2694637</v>
      </c>
      <c r="G91" s="18">
        <v>-3553580</v>
      </c>
      <c r="H91" s="18">
        <v>-3131092</v>
      </c>
      <c r="I91" s="18">
        <v>-3637924</v>
      </c>
      <c r="J91" s="18">
        <v>-53304.011189999997</v>
      </c>
      <c r="K91" s="18">
        <v>-2520164</v>
      </c>
      <c r="L91" s="18">
        <v>-2311063</v>
      </c>
      <c r="M91" s="18">
        <v>-2232817</v>
      </c>
      <c r="N91" s="5"/>
    </row>
    <row r="92" spans="1:14">
      <c r="A92" s="24">
        <v>2015</v>
      </c>
      <c r="B92" s="18">
        <v>-1763736</v>
      </c>
      <c r="C92" s="18">
        <v>-2250978</v>
      </c>
      <c r="D92" s="18">
        <v>-3353584</v>
      </c>
      <c r="E92" s="18">
        <v>-3397033</v>
      </c>
      <c r="F92" s="18">
        <v>-3460021</v>
      </c>
      <c r="G92" s="18">
        <v>-2670166</v>
      </c>
      <c r="H92" s="18">
        <v>-5156013</v>
      </c>
      <c r="I92" s="18">
        <v>-3872506</v>
      </c>
      <c r="J92" s="18">
        <v>-3154397</v>
      </c>
      <c r="K92" s="18">
        <v>-578296</v>
      </c>
      <c r="L92" s="18">
        <v>-2531647</v>
      </c>
      <c r="M92" s="18">
        <v>-2986264</v>
      </c>
      <c r="N92" s="5"/>
    </row>
    <row r="93" spans="1:14">
      <c r="A93" s="24">
        <v>2016</v>
      </c>
      <c r="B93" s="18">
        <v>-1453959</v>
      </c>
      <c r="C93" s="18">
        <v>-2529740</v>
      </c>
      <c r="D93" s="18">
        <v>-4411308</v>
      </c>
      <c r="E93" s="18">
        <v>-3207477</v>
      </c>
      <c r="F93" s="18">
        <v>-3743573</v>
      </c>
      <c r="G93" s="18">
        <v>-3967706</v>
      </c>
      <c r="H93" s="18">
        <v>-2498667</v>
      </c>
      <c r="I93" s="18">
        <v>-3899623</v>
      </c>
      <c r="J93" s="18">
        <v>-3571807</v>
      </c>
      <c r="K93" s="18">
        <v>-4077277</v>
      </c>
      <c r="L93" s="18">
        <v>-3100793</v>
      </c>
      <c r="M93" s="18">
        <v>-2182366</v>
      </c>
      <c r="N93" s="5"/>
    </row>
    <row r="94" spans="1:14">
      <c r="A94" s="24">
        <v>2017</v>
      </c>
      <c r="B94" s="18">
        <v>-1529989</v>
      </c>
      <c r="C94" s="18">
        <v>638385</v>
      </c>
      <c r="D94" s="18">
        <v>-1691990</v>
      </c>
      <c r="E94" s="18">
        <v>-1782572</v>
      </c>
      <c r="F94" s="18">
        <v>-786995</v>
      </c>
      <c r="G94" s="18">
        <v>-2401340</v>
      </c>
      <c r="H94" s="18">
        <v>-1649578</v>
      </c>
      <c r="I94" s="18">
        <v>-2841959</v>
      </c>
      <c r="J94" s="18">
        <v>-2449617</v>
      </c>
      <c r="K94" s="18">
        <v>-1633372</v>
      </c>
      <c r="L94" s="18">
        <v>-2808672</v>
      </c>
      <c r="M94" s="18">
        <v>-1696699</v>
      </c>
      <c r="N94" s="5"/>
    </row>
    <row r="95" spans="1:14">
      <c r="A95" s="24">
        <v>2018</v>
      </c>
      <c r="B95" s="124">
        <v>-2533036</v>
      </c>
      <c r="C95" s="124">
        <v>-1994988</v>
      </c>
      <c r="D95" s="124">
        <v>-3168498</v>
      </c>
      <c r="E95" s="124">
        <v>-2925908</v>
      </c>
      <c r="F95" s="124">
        <v>-1735146</v>
      </c>
      <c r="G95" s="124">
        <v>-4043797</v>
      </c>
      <c r="H95" s="124">
        <v>-3697198</v>
      </c>
      <c r="I95" s="124">
        <v>-3563500</v>
      </c>
      <c r="J95" s="124">
        <v>-4637419</v>
      </c>
      <c r="K95" s="124">
        <v>-1577052</v>
      </c>
      <c r="L95" s="124">
        <v>-1598225</v>
      </c>
      <c r="M95" s="124">
        <v>-2338392</v>
      </c>
      <c r="N95" s="5"/>
    </row>
    <row r="96" spans="1:14">
      <c r="A96" s="24">
        <v>2019</v>
      </c>
      <c r="B96" s="124">
        <v>-2356183</v>
      </c>
      <c r="C96" s="124">
        <v>-2594448</v>
      </c>
      <c r="D96" s="124">
        <v>-1391211</v>
      </c>
      <c r="E96" s="124">
        <v>-2944647</v>
      </c>
      <c r="F96" s="124">
        <v>-1735146</v>
      </c>
      <c r="G96" s="124">
        <v>-3154362</v>
      </c>
      <c r="H96" s="124">
        <v>-4347421</v>
      </c>
      <c r="I96" s="124">
        <v>-4781758</v>
      </c>
      <c r="J96" s="124">
        <v>-4969604</v>
      </c>
      <c r="K96" s="124">
        <v>-2057642</v>
      </c>
      <c r="L96" s="124">
        <v>-1756402</v>
      </c>
      <c r="M96" s="124">
        <v>-1228691</v>
      </c>
      <c r="N96" s="5"/>
    </row>
    <row r="97" spans="1:14" ht="15" thickBot="1">
      <c r="A97" s="25" t="s">
        <v>14</v>
      </c>
      <c r="B97" s="125">
        <v>-1615499.375</v>
      </c>
      <c r="C97" s="125">
        <v>-1764190.625</v>
      </c>
      <c r="D97" s="125">
        <v>-2785309.75</v>
      </c>
      <c r="E97" s="125">
        <v>-2891374.875</v>
      </c>
      <c r="F97" s="125">
        <v>-2534967.875</v>
      </c>
      <c r="G97" s="125">
        <v>-3283958.75</v>
      </c>
      <c r="H97" s="125">
        <v>-3453749</v>
      </c>
      <c r="I97" s="125">
        <v>-3718391.875</v>
      </c>
      <c r="J97" s="125">
        <v>-3171400.1263987501</v>
      </c>
      <c r="K97" s="125">
        <v>-2034618.125</v>
      </c>
      <c r="L97" s="125">
        <v>-2255435.5</v>
      </c>
      <c r="M97" s="125">
        <v>-2439571.375</v>
      </c>
      <c r="N97" s="5"/>
    </row>
    <row r="98" spans="1:14" ht="16.2" thickTop="1">
      <c r="B98" s="26"/>
    </row>
    <row r="99" spans="1:14" ht="15" customHeight="1" thickBot="1">
      <c r="A99" s="12" t="s">
        <v>136</v>
      </c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</row>
    <row r="100" spans="1:14" s="13" customFormat="1" ht="15" customHeight="1" thickTop="1">
      <c r="A100" s="43" t="s">
        <v>137</v>
      </c>
      <c r="B100" s="419" t="s">
        <v>344</v>
      </c>
      <c r="C100" s="420" t="s">
        <v>344</v>
      </c>
      <c r="D100" s="420" t="s">
        <v>344</v>
      </c>
      <c r="E100" s="420" t="s">
        <v>344</v>
      </c>
      <c r="F100" s="420" t="s">
        <v>344</v>
      </c>
      <c r="G100" s="420" t="s">
        <v>344</v>
      </c>
      <c r="H100" s="420" t="s">
        <v>344</v>
      </c>
      <c r="I100" s="420" t="s">
        <v>344</v>
      </c>
      <c r="J100" s="420" t="s">
        <v>344</v>
      </c>
      <c r="K100" s="420" t="s">
        <v>344</v>
      </c>
      <c r="L100" s="420" t="s">
        <v>344</v>
      </c>
      <c r="M100" s="421" t="s">
        <v>344</v>
      </c>
    </row>
    <row r="101" spans="1:14" s="13" customFormat="1" ht="15" customHeight="1" thickBot="1">
      <c r="A101" s="43" t="s">
        <v>138</v>
      </c>
      <c r="B101" s="422" t="s">
        <v>344</v>
      </c>
      <c r="C101" s="423" t="s">
        <v>344</v>
      </c>
      <c r="D101" s="423" t="s">
        <v>344</v>
      </c>
      <c r="E101" s="423" t="s">
        <v>344</v>
      </c>
      <c r="F101" s="423" t="s">
        <v>344</v>
      </c>
      <c r="G101" s="423" t="s">
        <v>344</v>
      </c>
      <c r="H101" s="423" t="s">
        <v>344</v>
      </c>
      <c r="I101" s="423" t="s">
        <v>344</v>
      </c>
      <c r="J101" s="423" t="s">
        <v>344</v>
      </c>
      <c r="K101" s="423" t="s">
        <v>344</v>
      </c>
      <c r="L101" s="423" t="s">
        <v>344</v>
      </c>
      <c r="M101" s="424" t="s">
        <v>344</v>
      </c>
    </row>
    <row r="102" spans="1:14" ht="15" customHeight="1" thickTop="1">
      <c r="A102" s="2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</row>
    <row r="103" spans="1:14">
      <c r="A103" s="12" t="s">
        <v>139</v>
      </c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</row>
    <row r="104" spans="1:14" ht="15" customHeight="1">
      <c r="A104" s="43" t="s">
        <v>135</v>
      </c>
      <c r="B104" s="16">
        <v>28461.500557437466</v>
      </c>
      <c r="C104" s="16">
        <v>33416.967000840727</v>
      </c>
      <c r="D104" s="16">
        <v>36128.195812341495</v>
      </c>
      <c r="E104" s="16">
        <v>26100.050179681668</v>
      </c>
      <c r="F104" s="16">
        <v>13881.120895639906</v>
      </c>
      <c r="G104" s="16">
        <v>19879.184535710687</v>
      </c>
      <c r="H104" s="16">
        <v>29363.850359049531</v>
      </c>
      <c r="I104" s="16">
        <v>38941.051707765917</v>
      </c>
      <c r="J104" s="16">
        <v>31802.518214272473</v>
      </c>
      <c r="K104" s="16">
        <v>41097.112776401162</v>
      </c>
      <c r="L104" s="16">
        <v>29321.632409296406</v>
      </c>
      <c r="M104" s="16">
        <v>37803.532420041382</v>
      </c>
    </row>
    <row r="105" spans="1:14">
      <c r="A105" s="27"/>
    </row>
    <row r="106" spans="1:14" s="192" customFormat="1">
      <c r="A106" s="191" t="s">
        <v>340</v>
      </c>
    </row>
    <row r="107" spans="1:14" ht="14.4" customHeight="1">
      <c r="A107" s="27">
        <v>2006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</row>
    <row r="108" spans="1:14" ht="14.4" customHeight="1">
      <c r="A108" s="27">
        <v>2007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</row>
    <row r="109" spans="1:14" ht="14.4" customHeight="1">
      <c r="A109" s="27">
        <v>2008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</row>
    <row r="110" spans="1:14" ht="14.4" customHeight="1">
      <c r="A110" s="27">
        <v>2009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</row>
    <row r="111" spans="1:14" ht="14.4" customHeight="1">
      <c r="A111" s="27">
        <v>2010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</row>
    <row r="112" spans="1:14" ht="14.4" customHeight="1">
      <c r="A112" s="27">
        <v>2011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</row>
    <row r="113" spans="1:14" ht="14.4" customHeight="1">
      <c r="A113" s="27">
        <v>2012</v>
      </c>
      <c r="B113" s="5">
        <v>0</v>
      </c>
      <c r="C113" s="5">
        <v>3843</v>
      </c>
      <c r="D113" s="5">
        <v>102608.51</v>
      </c>
      <c r="E113" s="5">
        <v>79174.928</v>
      </c>
      <c r="F113" s="5">
        <v>87058.214999999997</v>
      </c>
      <c r="G113" s="5">
        <v>89650.248000000007</v>
      </c>
      <c r="H113" s="5">
        <v>44790.2</v>
      </c>
      <c r="I113" s="5">
        <v>52218.05</v>
      </c>
      <c r="J113" s="5">
        <v>34742.9</v>
      </c>
      <c r="K113" s="5">
        <v>76772.076000000001</v>
      </c>
      <c r="L113" s="5">
        <v>48221.8</v>
      </c>
      <c r="M113" s="5">
        <v>95703.25</v>
      </c>
      <c r="N113" s="5"/>
    </row>
    <row r="114" spans="1:14" ht="14.4" customHeight="1">
      <c r="A114" s="27">
        <v>2013</v>
      </c>
      <c r="B114" s="5">
        <v>59055.199999999997</v>
      </c>
      <c r="C114" s="5">
        <v>90723.8</v>
      </c>
      <c r="D114" s="5">
        <v>82203.960000000006</v>
      </c>
      <c r="E114" s="5">
        <v>114960.82</v>
      </c>
      <c r="F114" s="5">
        <v>64236.1</v>
      </c>
      <c r="G114" s="5">
        <v>60162.542999999998</v>
      </c>
      <c r="H114" s="5">
        <v>55843.1</v>
      </c>
      <c r="I114" s="5">
        <v>44518.5</v>
      </c>
      <c r="J114" s="5">
        <v>76883.403999999995</v>
      </c>
      <c r="K114" s="5">
        <v>39762.866999999998</v>
      </c>
      <c r="L114" s="5">
        <v>64955.076000000001</v>
      </c>
      <c r="M114" s="5">
        <v>63589.7</v>
      </c>
      <c r="N114" s="5"/>
    </row>
    <row r="115" spans="1:14" ht="14.4" customHeight="1">
      <c r="A115" s="27">
        <v>2014</v>
      </c>
      <c r="B115" s="30">
        <v>55436.4</v>
      </c>
      <c r="C115" s="30">
        <v>76969.100000000006</v>
      </c>
      <c r="D115" s="30">
        <v>100437.1</v>
      </c>
      <c r="E115" s="30">
        <v>88666.1</v>
      </c>
      <c r="F115" s="30">
        <v>72415.600000000006</v>
      </c>
      <c r="G115" s="30">
        <v>88016.6</v>
      </c>
      <c r="H115" s="30">
        <v>67201</v>
      </c>
      <c r="I115" s="30">
        <v>52474.055999999997</v>
      </c>
      <c r="J115" s="30">
        <v>61894.870999999999</v>
      </c>
      <c r="K115" s="30">
        <v>71145.920596789598</v>
      </c>
      <c r="L115" s="30">
        <v>87895.573000000004</v>
      </c>
      <c r="M115" s="30">
        <v>60922.45</v>
      </c>
      <c r="N115" s="5"/>
    </row>
    <row r="116" spans="1:14" ht="14.4" customHeight="1">
      <c r="A116" s="27">
        <v>2015</v>
      </c>
      <c r="B116" s="30">
        <v>32036.202000000001</v>
      </c>
      <c r="C116" s="30">
        <v>52174.163</v>
      </c>
      <c r="D116" s="30">
        <v>59594.864999999998</v>
      </c>
      <c r="E116" s="30">
        <v>81457.163</v>
      </c>
      <c r="F116" s="30">
        <v>49519.527000000002</v>
      </c>
      <c r="G116" s="30">
        <v>44968.928</v>
      </c>
      <c r="H116" s="30">
        <v>81231.850999999995</v>
      </c>
      <c r="I116" s="30">
        <v>71943.005000000005</v>
      </c>
      <c r="J116" s="30">
        <v>56583.088000000003</v>
      </c>
      <c r="K116" s="30">
        <v>60384.783000000003</v>
      </c>
      <c r="L116" s="30">
        <v>65239.216</v>
      </c>
      <c r="M116" s="30">
        <v>86635.168999999994</v>
      </c>
      <c r="N116" s="5"/>
    </row>
    <row r="117" spans="1:14" ht="14.4" customHeight="1">
      <c r="A117" s="27">
        <v>2016</v>
      </c>
      <c r="B117" s="30">
        <v>51037.665999999997</v>
      </c>
      <c r="C117" s="30">
        <v>78704.548999999999</v>
      </c>
      <c r="D117" s="30">
        <v>98590.375</v>
      </c>
      <c r="E117" s="30">
        <v>75703.736000000004</v>
      </c>
      <c r="F117" s="30">
        <v>78597.501000000004</v>
      </c>
      <c r="G117" s="30">
        <v>79015.827000000005</v>
      </c>
      <c r="H117" s="30">
        <v>76308.866999999998</v>
      </c>
      <c r="I117" s="30">
        <v>52589.419000000002</v>
      </c>
      <c r="J117" s="30">
        <v>71698.702999999994</v>
      </c>
      <c r="K117" s="30">
        <v>68255.040999999997</v>
      </c>
      <c r="L117" s="30">
        <v>66914.053</v>
      </c>
      <c r="M117" s="30">
        <v>75844.323999999993</v>
      </c>
      <c r="N117" s="5"/>
    </row>
    <row r="118" spans="1:14" ht="14.4" customHeight="1">
      <c r="A118" s="27">
        <v>2017</v>
      </c>
      <c r="B118" s="30">
        <v>19209.745999999999</v>
      </c>
      <c r="C118" s="30">
        <v>61397.462</v>
      </c>
      <c r="D118" s="30">
        <v>94368.581999999995</v>
      </c>
      <c r="E118" s="30">
        <v>99275.792000000001</v>
      </c>
      <c r="F118" s="30">
        <v>34131.42</v>
      </c>
      <c r="G118" s="30">
        <v>65771.619000000006</v>
      </c>
      <c r="H118" s="30">
        <v>57691.428</v>
      </c>
      <c r="I118" s="30">
        <v>43700.830999999998</v>
      </c>
      <c r="J118" s="30">
        <v>51777.504000000001</v>
      </c>
      <c r="K118" s="30">
        <v>79174.172999999995</v>
      </c>
      <c r="L118" s="30">
        <v>76030.694000000003</v>
      </c>
      <c r="M118" s="30">
        <v>33851.826999999997</v>
      </c>
      <c r="N118" s="5"/>
    </row>
    <row r="119" spans="1:14" ht="14.4" customHeight="1">
      <c r="A119" s="27">
        <v>2018</v>
      </c>
      <c r="B119" s="30">
        <v>81165.915999999997</v>
      </c>
      <c r="C119" s="30">
        <v>122525.69899999999</v>
      </c>
      <c r="D119" s="30">
        <v>93914.043999999994</v>
      </c>
      <c r="E119" s="30">
        <v>91343.65</v>
      </c>
      <c r="F119" s="30">
        <v>43565.186999999998</v>
      </c>
      <c r="G119" s="30">
        <v>80903.95</v>
      </c>
      <c r="H119" s="30">
        <v>59524.75</v>
      </c>
      <c r="I119" s="30">
        <v>68782.350000000006</v>
      </c>
      <c r="J119" s="30">
        <v>58738.9</v>
      </c>
      <c r="K119" s="30">
        <v>42756.65</v>
      </c>
      <c r="L119" s="30">
        <v>74477.899999999994</v>
      </c>
      <c r="M119" s="30">
        <v>65077.65</v>
      </c>
      <c r="N119" s="5"/>
    </row>
    <row r="120" spans="1:14" ht="14.4" customHeight="1">
      <c r="A120" s="27">
        <v>2019</v>
      </c>
      <c r="B120" s="30">
        <v>40897.199999999997</v>
      </c>
      <c r="C120" s="30">
        <v>41906.35</v>
      </c>
      <c r="D120" s="30">
        <v>31257</v>
      </c>
      <c r="E120" s="30">
        <v>99334.695000000007</v>
      </c>
      <c r="F120" s="30">
        <v>64564.05</v>
      </c>
      <c r="G120" s="30">
        <v>87713.3</v>
      </c>
      <c r="H120" s="30">
        <v>73580.350000000006</v>
      </c>
      <c r="I120" s="30">
        <v>58909.5</v>
      </c>
      <c r="J120" s="30">
        <v>75356.7</v>
      </c>
      <c r="K120" s="30">
        <v>73223.748999999996</v>
      </c>
      <c r="L120" s="30">
        <v>32267.4</v>
      </c>
      <c r="M120" s="30">
        <v>35093.4</v>
      </c>
      <c r="N120" s="5"/>
    </row>
    <row r="121" spans="1:14" ht="14.4" customHeight="1">
      <c r="A121" s="25" t="s">
        <v>142</v>
      </c>
      <c r="B121" s="31">
        <v>42354.791250000002</v>
      </c>
      <c r="C121" s="31">
        <v>66030.515375000003</v>
      </c>
      <c r="D121" s="31">
        <v>82871.804499999998</v>
      </c>
      <c r="E121" s="31">
        <v>91239.61050000001</v>
      </c>
      <c r="F121" s="31">
        <v>61760.95</v>
      </c>
      <c r="G121" s="31">
        <v>74525.376875000002</v>
      </c>
      <c r="H121" s="31">
        <v>64521.443249999997</v>
      </c>
      <c r="I121" s="31">
        <v>55641.963875000001</v>
      </c>
      <c r="J121" s="31">
        <v>60959.508750000001</v>
      </c>
      <c r="K121" s="31">
        <v>63934.407449598701</v>
      </c>
      <c r="L121" s="31">
        <v>64500.214000000007</v>
      </c>
      <c r="M121" s="31">
        <v>64589.72125000001</v>
      </c>
    </row>
    <row r="122" spans="1:14" ht="15" thickBot="1"/>
    <row r="123" spans="1:14" ht="16.2" thickBot="1">
      <c r="A123" s="32" t="s">
        <v>34</v>
      </c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</row>
    <row r="124" spans="1:14">
      <c r="A124" s="34"/>
      <c r="B124" s="35" t="s">
        <v>16</v>
      </c>
      <c r="C124" s="35" t="s">
        <v>17</v>
      </c>
      <c r="D124" s="35" t="s">
        <v>18</v>
      </c>
      <c r="E124" s="35" t="s">
        <v>19</v>
      </c>
      <c r="F124" s="35" t="s">
        <v>15</v>
      </c>
      <c r="G124" s="35" t="s">
        <v>20</v>
      </c>
      <c r="H124" s="35" t="s">
        <v>21</v>
      </c>
      <c r="I124" s="35" t="s">
        <v>22</v>
      </c>
      <c r="J124" s="35" t="s">
        <v>23</v>
      </c>
      <c r="K124" s="35" t="s">
        <v>24</v>
      </c>
      <c r="L124" s="35" t="s">
        <v>25</v>
      </c>
      <c r="M124" s="35" t="s">
        <v>26</v>
      </c>
    </row>
    <row r="125" spans="1:14" s="13" customFormat="1" ht="15" customHeight="1">
      <c r="A125" s="43" t="s">
        <v>143</v>
      </c>
      <c r="B125" s="44">
        <v>0.67197829849857815</v>
      </c>
      <c r="C125" s="44">
        <v>0.50608369192727543</v>
      </c>
      <c r="D125" s="44">
        <v>0.43595280723423241</v>
      </c>
      <c r="E125" s="44">
        <v>0.28606051731974091</v>
      </c>
      <c r="F125" s="44">
        <v>0.22475562464048734</v>
      </c>
      <c r="G125" s="44">
        <v>0.26674383101817339</v>
      </c>
      <c r="H125" s="44">
        <v>0.4551021936269154</v>
      </c>
      <c r="I125" s="44">
        <v>0.69985041856623209</v>
      </c>
      <c r="J125" s="44">
        <v>0.52169905674104489</v>
      </c>
      <c r="K125" s="44">
        <v>0.64280118352233384</v>
      </c>
      <c r="L125" s="44">
        <v>0.45459744380532446</v>
      </c>
      <c r="M125" s="44">
        <v>0.58528712755578549</v>
      </c>
    </row>
    <row r="126" spans="1:14">
      <c r="A126" s="43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</row>
    <row r="127" spans="1:14">
      <c r="A127" s="43" t="s">
        <v>135</v>
      </c>
      <c r="B127" s="35" t="s">
        <v>20</v>
      </c>
      <c r="C127" s="35" t="s">
        <v>21</v>
      </c>
      <c r="D127" s="35" t="s">
        <v>22</v>
      </c>
      <c r="E127" s="35" t="s">
        <v>23</v>
      </c>
      <c r="F127" s="35" t="s">
        <v>24</v>
      </c>
      <c r="G127" s="35" t="s">
        <v>25</v>
      </c>
      <c r="H127" s="35" t="s">
        <v>26</v>
      </c>
      <c r="I127" s="35" t="s">
        <v>16</v>
      </c>
      <c r="J127" s="35" t="s">
        <v>17</v>
      </c>
      <c r="K127" s="35" t="s">
        <v>18</v>
      </c>
      <c r="L127" s="35" t="s">
        <v>19</v>
      </c>
      <c r="M127" s="35" t="s">
        <v>15</v>
      </c>
    </row>
    <row r="128" spans="1:14">
      <c r="B128" s="50">
        <v>0.22475562464048734</v>
      </c>
      <c r="C128" s="50">
        <v>0.26674383101817339</v>
      </c>
      <c r="D128" s="50">
        <v>0.4551021936269154</v>
      </c>
      <c r="E128" s="50">
        <v>0.69985041856623209</v>
      </c>
      <c r="F128" s="50">
        <v>0.52169905674104489</v>
      </c>
      <c r="G128" s="50">
        <v>0.64280118352233384</v>
      </c>
      <c r="H128" s="50">
        <v>0.45459744380532446</v>
      </c>
      <c r="I128" s="50">
        <v>0.58528712755578549</v>
      </c>
      <c r="J128" s="50">
        <v>0.67197829849857815</v>
      </c>
      <c r="K128" s="50">
        <v>0.50608369192727543</v>
      </c>
      <c r="L128" s="50">
        <v>0.43595280723423241</v>
      </c>
      <c r="M128" s="50">
        <v>0.28606051731974091</v>
      </c>
    </row>
    <row r="129" spans="1:13"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</row>
    <row r="130" spans="1:13">
      <c r="A130" s="36" t="s">
        <v>52</v>
      </c>
      <c r="B130" s="37" t="s">
        <v>53</v>
      </c>
      <c r="C130" s="19" t="s">
        <v>54</v>
      </c>
    </row>
    <row r="131" spans="1:13">
      <c r="A131" s="38"/>
      <c r="B131" s="37" t="s">
        <v>55</v>
      </c>
      <c r="C131" s="19" t="s">
        <v>56</v>
      </c>
      <c r="D131" s="5"/>
      <c r="E131" s="5"/>
      <c r="F131" s="5"/>
      <c r="G131" s="5"/>
      <c r="H131" s="5"/>
      <c r="I131" s="5"/>
    </row>
    <row r="132" spans="1:13">
      <c r="B132" s="5"/>
      <c r="C132" s="5"/>
      <c r="D132" s="5"/>
      <c r="E132" s="5"/>
      <c r="F132" s="5"/>
      <c r="G132" s="5"/>
      <c r="H132" s="5"/>
      <c r="I132" s="5"/>
    </row>
    <row r="133" spans="1:13">
      <c r="B133" s="5"/>
      <c r="C133" s="5"/>
      <c r="D133" s="5"/>
      <c r="E133" s="5"/>
      <c r="F133" s="5"/>
      <c r="G133" s="5"/>
      <c r="H133" s="5"/>
      <c r="I133" s="5"/>
    </row>
    <row r="134" spans="1:13">
      <c r="B134" s="5"/>
      <c r="C134" s="5"/>
      <c r="D134" s="5"/>
      <c r="E134" s="5"/>
      <c r="F134" s="5"/>
      <c r="G134" s="5"/>
      <c r="H134" s="5"/>
      <c r="I134" s="5"/>
    </row>
    <row r="135" spans="1:13">
      <c r="B135" s="5"/>
      <c r="C135" s="5"/>
      <c r="D135" s="5"/>
      <c r="E135" s="5"/>
      <c r="F135" s="20"/>
      <c r="G135" s="5"/>
      <c r="H135" s="5"/>
      <c r="I135" s="5"/>
      <c r="J135" s="39"/>
    </row>
    <row r="136" spans="1:13">
      <c r="B136" s="5"/>
      <c r="C136" s="5"/>
      <c r="D136" s="5"/>
      <c r="E136" s="5"/>
      <c r="F136" s="5"/>
      <c r="G136" s="5"/>
      <c r="H136" s="5"/>
      <c r="I136" s="5"/>
      <c r="J136" s="39"/>
    </row>
    <row r="137" spans="1:13">
      <c r="B137" s="5"/>
      <c r="C137" s="5"/>
      <c r="D137" s="5"/>
      <c r="E137" s="5"/>
      <c r="F137" s="5"/>
      <c r="G137" s="5"/>
      <c r="H137" s="5"/>
      <c r="I137" s="5"/>
    </row>
    <row r="139" spans="1:13">
      <c r="B139" s="5"/>
      <c r="C139" s="5"/>
      <c r="D139" s="5"/>
      <c r="E139" s="5"/>
      <c r="F139" s="5"/>
      <c r="G139" s="5"/>
      <c r="H139" s="5"/>
      <c r="I139" s="5"/>
    </row>
    <row r="140" spans="1:13">
      <c r="B140" s="5"/>
      <c r="C140" s="5"/>
      <c r="D140" s="5"/>
      <c r="E140" s="5"/>
      <c r="F140" s="5"/>
      <c r="G140" s="5"/>
      <c r="H140" s="5"/>
      <c r="I140" s="5"/>
    </row>
    <row r="141" spans="1:13">
      <c r="B141" s="5"/>
      <c r="C141" s="5"/>
      <c r="D141" s="5"/>
      <c r="E141" s="5"/>
      <c r="F141" s="5"/>
      <c r="G141" s="5"/>
      <c r="H141" s="5"/>
      <c r="I141" s="5"/>
    </row>
    <row r="142" spans="1:13">
      <c r="B142" s="5"/>
      <c r="C142" s="5"/>
      <c r="D142" s="5"/>
      <c r="E142" s="5"/>
      <c r="F142" s="5"/>
      <c r="G142" s="5"/>
      <c r="H142" s="5"/>
      <c r="I142" s="5"/>
    </row>
    <row r="147" spans="1:12"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</row>
    <row r="148" spans="1:12"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</row>
    <row r="149" spans="1:12"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</row>
    <row r="150" spans="1:12"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</row>
    <row r="151" spans="1:12">
      <c r="A151" s="41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</row>
    <row r="152" spans="1:12">
      <c r="A152" s="41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</row>
    <row r="153" spans="1:12">
      <c r="A153" s="41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</row>
    <row r="154" spans="1:12">
      <c r="A154" s="41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</row>
    <row r="155" spans="1:12">
      <c r="A155" s="41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</row>
    <row r="156" spans="1:12">
      <c r="A156" s="41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</row>
    <row r="157" spans="1:12">
      <c r="A157" s="41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</row>
    <row r="158" spans="1:12">
      <c r="A158" s="41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</row>
    <row r="159" spans="1:12">
      <c r="A159" s="41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</row>
    <row r="160" spans="1:12">
      <c r="A160" s="41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</row>
    <row r="161" spans="1:12">
      <c r="A161" s="41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</row>
    <row r="162" spans="1:12">
      <c r="A162" s="41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</row>
    <row r="163" spans="1:12">
      <c r="A163" s="41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</row>
    <row r="164" spans="1:12">
      <c r="A164" s="41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</row>
    <row r="165" spans="1:12">
      <c r="A165" s="41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</row>
    <row r="174" spans="1:12">
      <c r="B174" s="434"/>
      <c r="C174" s="434"/>
      <c r="D174" s="434"/>
      <c r="E174" s="434"/>
    </row>
    <row r="175" spans="1:12">
      <c r="B175" s="434"/>
      <c r="C175" s="434"/>
      <c r="D175" s="434"/>
      <c r="E175" s="434"/>
    </row>
    <row r="176" spans="1:12">
      <c r="E176" s="42"/>
    </row>
    <row r="178" spans="5:10">
      <c r="E178" s="42"/>
      <c r="J178" s="42"/>
    </row>
    <row r="179" spans="5:10">
      <c r="E179" s="42"/>
      <c r="J179" s="42"/>
    </row>
    <row r="180" spans="5:10">
      <c r="E180" s="42"/>
      <c r="J180" s="42"/>
    </row>
    <row r="181" spans="5:10">
      <c r="E181" s="42"/>
      <c r="J181" s="42"/>
    </row>
    <row r="182" spans="5:10">
      <c r="E182" s="42"/>
      <c r="J182" s="42"/>
    </row>
    <row r="183" spans="5:10">
      <c r="E183" s="42"/>
      <c r="J183" s="42"/>
    </row>
    <row r="184" spans="5:10">
      <c r="E184" s="42"/>
      <c r="J184" s="42"/>
    </row>
    <row r="185" spans="5:10">
      <c r="E185" s="42"/>
      <c r="J185" s="42"/>
    </row>
    <row r="186" spans="5:10">
      <c r="E186" s="42"/>
      <c r="J186" s="42"/>
    </row>
    <row r="187" spans="5:10">
      <c r="E187" s="42"/>
      <c r="J187" s="42"/>
    </row>
    <row r="188" spans="5:10">
      <c r="E188" s="42"/>
      <c r="J188" s="42"/>
    </row>
    <row r="189" spans="5:10">
      <c r="E189" s="42"/>
      <c r="J189" s="42"/>
    </row>
    <row r="249" spans="1:1">
      <c r="A249" s="19"/>
    </row>
    <row r="331" spans="13:13">
      <c r="M331" s="49"/>
    </row>
  </sheetData>
  <autoFilter ref="A5:N97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</autoFilter>
  <mergeCells count="3">
    <mergeCell ref="B174:E174"/>
    <mergeCell ref="B175:E175"/>
    <mergeCell ref="A5:M5"/>
  </mergeCells>
  <pageMargins left="0.7" right="0.7" top="0.75" bottom="0.75" header="0.3" footer="0.3"/>
  <pageSetup scale="60" fitToHeight="50" orientation="portrait" r:id="rId1"/>
  <headerFooter>
    <oddFooter>&amp;L&amp;F&amp;C&amp;A&amp;R&amp;D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6"/>
  <sheetViews>
    <sheetView zoomScaleNormal="100" workbookViewId="0">
      <pane ySplit="6" topLeftCell="A19" activePane="bottomLeft" state="frozen"/>
      <selection pane="bottomLeft" activeCell="A3" sqref="A3"/>
    </sheetView>
  </sheetViews>
  <sheetFormatPr defaultColWidth="8.5546875" defaultRowHeight="14.4"/>
  <cols>
    <col min="1" max="1" width="7" style="1" customWidth="1"/>
    <col min="2" max="2" width="7.5546875" style="1" customWidth="1"/>
    <col min="3" max="3" width="10.109375" style="14" customWidth="1"/>
    <col min="4" max="5" width="10" style="14" customWidth="1"/>
    <col min="6" max="6" width="9.5546875" style="14" customWidth="1"/>
    <col min="7" max="8" width="11.5546875" style="14" customWidth="1"/>
    <col min="9" max="9" width="11.88671875" style="14" customWidth="1"/>
    <col min="10" max="10" width="10.44140625" style="14" customWidth="1"/>
    <col min="11" max="11" width="11.5546875" style="14" customWidth="1"/>
    <col min="12" max="12" width="9.109375" style="14" customWidth="1"/>
    <col min="13" max="13" width="9.44140625" style="14" customWidth="1"/>
    <col min="14" max="14" width="16.5546875" style="14" customWidth="1"/>
    <col min="15" max="15" width="15.109375" style="14" bestFit="1" customWidth="1"/>
    <col min="16" max="16" width="10.109375" style="14" bestFit="1" customWidth="1"/>
    <col min="17" max="17" width="12.5546875" style="14" bestFit="1" customWidth="1"/>
    <col min="18" max="18" width="13.88671875" style="14" bestFit="1" customWidth="1"/>
    <col min="19" max="19" width="8.5546875" style="14"/>
    <col min="20" max="20" width="11.5546875" style="14" bestFit="1" customWidth="1"/>
    <col min="21" max="24" width="8.5546875" style="14"/>
    <col min="25" max="27" width="9.5546875" style="14" bestFit="1" customWidth="1"/>
    <col min="28" max="28" width="9" style="14" bestFit="1" customWidth="1"/>
    <col min="29" max="16384" width="8.5546875" style="14"/>
  </cols>
  <sheetData>
    <row r="1" spans="1:31" ht="18">
      <c r="A1" s="52" t="s">
        <v>144</v>
      </c>
    </row>
    <row r="2" spans="1:31" ht="15.6">
      <c r="A2" s="53" t="s">
        <v>341</v>
      </c>
    </row>
    <row r="3" spans="1:31" ht="21">
      <c r="A3" s="54" t="s">
        <v>146</v>
      </c>
    </row>
    <row r="4" spans="1:31" ht="21">
      <c r="A4" s="54"/>
    </row>
    <row r="5" spans="1:31">
      <c r="A5" s="120" t="s">
        <v>1</v>
      </c>
      <c r="B5" s="120"/>
      <c r="C5" s="11" t="s">
        <v>46</v>
      </c>
      <c r="D5" s="7">
        <v>0.03</v>
      </c>
      <c r="E5" s="7">
        <v>0.03</v>
      </c>
      <c r="I5" s="11" t="s">
        <v>37</v>
      </c>
      <c r="J5" s="11" t="s">
        <v>48</v>
      </c>
      <c r="K5" s="11" t="s">
        <v>36</v>
      </c>
      <c r="M5" s="14" t="s">
        <v>35</v>
      </c>
      <c r="N5" s="11" t="s">
        <v>40</v>
      </c>
      <c r="O5" s="11" t="s">
        <v>43</v>
      </c>
      <c r="P5" s="11">
        <v>3.8733999999999998E-2</v>
      </c>
      <c r="Q5" s="11" t="s">
        <v>6</v>
      </c>
      <c r="R5" s="11" t="s">
        <v>6</v>
      </c>
      <c r="T5" s="3"/>
    </row>
    <row r="6" spans="1:31" ht="29.4" thickBot="1">
      <c r="A6" s="9" t="s">
        <v>44</v>
      </c>
      <c r="B6" s="9" t="s">
        <v>45</v>
      </c>
      <c r="C6" s="8" t="s">
        <v>47</v>
      </c>
      <c r="D6" s="8" t="s">
        <v>2</v>
      </c>
      <c r="E6" s="8" t="s">
        <v>3</v>
      </c>
      <c r="F6" s="8" t="s">
        <v>4</v>
      </c>
      <c r="G6" s="8" t="s">
        <v>5</v>
      </c>
      <c r="H6" s="8" t="s">
        <v>6</v>
      </c>
      <c r="I6" s="55" t="s">
        <v>38</v>
      </c>
      <c r="J6" s="8" t="s">
        <v>49</v>
      </c>
      <c r="K6" s="8" t="s">
        <v>41</v>
      </c>
      <c r="L6" s="4" t="s">
        <v>39</v>
      </c>
      <c r="M6" s="4" t="s">
        <v>36</v>
      </c>
      <c r="N6" s="8" t="s">
        <v>42</v>
      </c>
      <c r="O6" s="8" t="s">
        <v>51</v>
      </c>
      <c r="P6" s="8" t="s">
        <v>7</v>
      </c>
      <c r="Q6" s="8" t="s">
        <v>50</v>
      </c>
      <c r="R6" s="8" t="s">
        <v>8</v>
      </c>
      <c r="T6" s="3"/>
    </row>
    <row r="7" spans="1:31">
      <c r="A7" s="1">
        <v>37438</v>
      </c>
      <c r="B7" s="1">
        <v>37802</v>
      </c>
      <c r="C7" s="10">
        <v>427657</v>
      </c>
      <c r="D7" s="10">
        <v>125630.19</v>
      </c>
      <c r="E7" s="10">
        <v>243764.25</v>
      </c>
      <c r="F7" s="10"/>
      <c r="G7" s="10">
        <v>696994.98</v>
      </c>
      <c r="H7" s="10">
        <f t="shared" ref="H7:H36" si="0">SUM(C7:G7)</f>
        <v>1494046.42</v>
      </c>
      <c r="I7" s="11"/>
      <c r="J7" s="10">
        <f t="shared" ref="J7:J14" si="1">H7*I7</f>
        <v>0</v>
      </c>
      <c r="K7" s="14">
        <v>365</v>
      </c>
      <c r="L7" s="10">
        <f>J7/K7</f>
        <v>0</v>
      </c>
      <c r="M7" s="14">
        <v>365</v>
      </c>
      <c r="N7" s="10">
        <f>L7*M7</f>
        <v>0</v>
      </c>
      <c r="O7" s="10">
        <f>H7-J7+N7</f>
        <v>1494046.42</v>
      </c>
      <c r="P7" s="10">
        <f t="shared" ref="P7:P36" si="2">+O7*P$5</f>
        <v>57870.39403227999</v>
      </c>
      <c r="Q7" s="10">
        <f>O7+P7</f>
        <v>1551916.8140322799</v>
      </c>
      <c r="R7" s="10">
        <f>+Q7/12</f>
        <v>129326.40116935666</v>
      </c>
    </row>
    <row r="8" spans="1:31">
      <c r="A8" s="1">
        <v>37803</v>
      </c>
      <c r="B8" s="1">
        <v>38168</v>
      </c>
      <c r="C8" s="10">
        <v>427657</v>
      </c>
      <c r="D8" s="10">
        <f>ROUND(D7*(1+$D$5),2)</f>
        <v>129399.1</v>
      </c>
      <c r="E8" s="10">
        <f>ROUND(E7*(1+$E$5),2)</f>
        <v>251077.18</v>
      </c>
      <c r="F8" s="10">
        <v>28500</v>
      </c>
      <c r="G8" s="10">
        <v>737819</v>
      </c>
      <c r="H8" s="10">
        <f t="shared" si="0"/>
        <v>1574452.28</v>
      </c>
      <c r="J8" s="10">
        <f t="shared" si="1"/>
        <v>0</v>
      </c>
      <c r="K8" s="14">
        <v>365</v>
      </c>
      <c r="L8" s="10">
        <f t="shared" ref="L8:L36" si="3">J8/K8</f>
        <v>0</v>
      </c>
      <c r="M8" s="14">
        <v>365</v>
      </c>
      <c r="N8" s="10">
        <f t="shared" ref="N8:N36" si="4">L8*M8</f>
        <v>0</v>
      </c>
      <c r="O8" s="10">
        <f t="shared" ref="O8:O36" si="5">H8-J8+N8</f>
        <v>1574452.28</v>
      </c>
      <c r="P8" s="10">
        <f t="shared" si="2"/>
        <v>60984.834613519997</v>
      </c>
      <c r="Q8" s="10">
        <f t="shared" ref="Q8:Q36" si="6">O8+P8</f>
        <v>1635437.11461352</v>
      </c>
      <c r="R8" s="10">
        <f t="shared" ref="R8:R36" si="7">+Q8/12</f>
        <v>136286.42621779334</v>
      </c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</row>
    <row r="9" spans="1:31">
      <c r="A9" s="1">
        <v>38169</v>
      </c>
      <c r="B9" s="1">
        <v>38533</v>
      </c>
      <c r="C9" s="10">
        <v>427657</v>
      </c>
      <c r="D9" s="10">
        <f t="shared" ref="D9:D36" si="8">ROUND(D8*(1+$D$5),2)</f>
        <v>133281.07</v>
      </c>
      <c r="E9" s="10">
        <f t="shared" ref="E9:E36" si="9">ROUND(E8*(1+$E$5),2)</f>
        <v>258609.5</v>
      </c>
      <c r="F9" s="10">
        <v>28500</v>
      </c>
      <c r="G9" s="10">
        <v>1000606</v>
      </c>
      <c r="H9" s="10">
        <f t="shared" si="0"/>
        <v>1848653.57</v>
      </c>
      <c r="J9" s="10">
        <f t="shared" si="1"/>
        <v>0</v>
      </c>
      <c r="K9" s="14">
        <v>365</v>
      </c>
      <c r="L9" s="10">
        <f t="shared" si="3"/>
        <v>0</v>
      </c>
      <c r="M9" s="14">
        <v>365</v>
      </c>
      <c r="N9" s="10">
        <f t="shared" si="4"/>
        <v>0</v>
      </c>
      <c r="O9" s="10">
        <f t="shared" si="5"/>
        <v>1848653.57</v>
      </c>
      <c r="P9" s="10">
        <f t="shared" si="2"/>
        <v>71605.747380379995</v>
      </c>
      <c r="Q9" s="10">
        <f t="shared" si="6"/>
        <v>1920259.3173803801</v>
      </c>
      <c r="R9" s="10">
        <f t="shared" si="7"/>
        <v>160021.60978169835</v>
      </c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</row>
    <row r="10" spans="1:31">
      <c r="A10" s="1">
        <v>38534</v>
      </c>
      <c r="B10" s="1">
        <v>38898</v>
      </c>
      <c r="C10" s="10">
        <v>427657</v>
      </c>
      <c r="D10" s="10">
        <f t="shared" si="8"/>
        <v>137279.5</v>
      </c>
      <c r="E10" s="10">
        <f t="shared" si="9"/>
        <v>266367.78999999998</v>
      </c>
      <c r="F10" s="10">
        <v>28500</v>
      </c>
      <c r="G10" s="10">
        <v>1169897</v>
      </c>
      <c r="H10" s="10">
        <f t="shared" si="0"/>
        <v>2029701.29</v>
      </c>
      <c r="J10" s="10">
        <f t="shared" si="1"/>
        <v>0</v>
      </c>
      <c r="K10" s="14">
        <v>365</v>
      </c>
      <c r="L10" s="10">
        <f t="shared" si="3"/>
        <v>0</v>
      </c>
      <c r="M10" s="14">
        <v>365</v>
      </c>
      <c r="N10" s="10">
        <f t="shared" si="4"/>
        <v>0</v>
      </c>
      <c r="O10" s="10">
        <f t="shared" si="5"/>
        <v>2029701.29</v>
      </c>
      <c r="P10" s="10">
        <f t="shared" si="2"/>
        <v>78618.449766859994</v>
      </c>
      <c r="Q10" s="10">
        <f t="shared" si="6"/>
        <v>2108319.7397668599</v>
      </c>
      <c r="R10" s="10">
        <f t="shared" si="7"/>
        <v>175693.31164723833</v>
      </c>
    </row>
    <row r="11" spans="1:31">
      <c r="A11" s="1">
        <v>38899</v>
      </c>
      <c r="B11" s="1">
        <v>39263</v>
      </c>
      <c r="C11" s="10">
        <v>427657</v>
      </c>
      <c r="D11" s="10">
        <f t="shared" si="8"/>
        <v>141397.89000000001</v>
      </c>
      <c r="E11" s="10">
        <f t="shared" si="9"/>
        <v>274358.82</v>
      </c>
      <c r="F11" s="10">
        <v>28500</v>
      </c>
      <c r="G11" s="10">
        <v>1122265</v>
      </c>
      <c r="H11" s="10">
        <f t="shared" si="0"/>
        <v>1994178.71</v>
      </c>
      <c r="J11" s="10">
        <f t="shared" si="1"/>
        <v>0</v>
      </c>
      <c r="K11" s="14">
        <v>365</v>
      </c>
      <c r="L11" s="10">
        <f t="shared" si="3"/>
        <v>0</v>
      </c>
      <c r="M11" s="14">
        <v>365</v>
      </c>
      <c r="N11" s="10">
        <f t="shared" si="4"/>
        <v>0</v>
      </c>
      <c r="O11" s="10">
        <f t="shared" si="5"/>
        <v>1994178.71</v>
      </c>
      <c r="P11" s="10">
        <f t="shared" si="2"/>
        <v>77242.518153139987</v>
      </c>
      <c r="Q11" s="10">
        <f t="shared" si="6"/>
        <v>2071421.2281531401</v>
      </c>
      <c r="R11" s="10">
        <f t="shared" si="7"/>
        <v>172618.43567942834</v>
      </c>
    </row>
    <row r="12" spans="1:31">
      <c r="A12" s="1">
        <v>39264</v>
      </c>
      <c r="B12" s="1">
        <v>39629</v>
      </c>
      <c r="C12" s="10">
        <v>427657</v>
      </c>
      <c r="D12" s="10">
        <f t="shared" si="8"/>
        <v>145639.82999999999</v>
      </c>
      <c r="E12" s="10">
        <f t="shared" si="9"/>
        <v>282589.58</v>
      </c>
      <c r="F12" s="10">
        <v>28500</v>
      </c>
      <c r="G12" s="10">
        <v>555924</v>
      </c>
      <c r="H12" s="10">
        <f t="shared" si="0"/>
        <v>1440310.41</v>
      </c>
      <c r="J12" s="10">
        <f t="shared" si="1"/>
        <v>0</v>
      </c>
      <c r="K12" s="14">
        <v>365</v>
      </c>
      <c r="L12" s="10">
        <f t="shared" si="3"/>
        <v>0</v>
      </c>
      <c r="M12" s="14">
        <v>365</v>
      </c>
      <c r="N12" s="10">
        <f t="shared" si="4"/>
        <v>0</v>
      </c>
      <c r="O12" s="10">
        <f t="shared" si="5"/>
        <v>1440310.41</v>
      </c>
      <c r="P12" s="10">
        <f t="shared" si="2"/>
        <v>55788.983420939992</v>
      </c>
      <c r="Q12" s="10">
        <f t="shared" si="6"/>
        <v>1496099.3934209398</v>
      </c>
      <c r="R12" s="10">
        <f t="shared" si="7"/>
        <v>124674.94945174498</v>
      </c>
    </row>
    <row r="13" spans="1:31">
      <c r="A13" s="1">
        <v>39630</v>
      </c>
      <c r="B13" s="1">
        <v>39994</v>
      </c>
      <c r="C13" s="10">
        <v>427657</v>
      </c>
      <c r="D13" s="10">
        <f t="shared" si="8"/>
        <v>150009.01999999999</v>
      </c>
      <c r="E13" s="10">
        <f t="shared" si="9"/>
        <v>291067.27</v>
      </c>
      <c r="F13" s="10">
        <v>28500</v>
      </c>
      <c r="G13" s="10">
        <v>562057</v>
      </c>
      <c r="H13" s="10">
        <f t="shared" si="0"/>
        <v>1459290.29</v>
      </c>
      <c r="J13" s="10">
        <f t="shared" si="1"/>
        <v>0</v>
      </c>
      <c r="K13" s="14">
        <v>365</v>
      </c>
      <c r="L13" s="10">
        <f t="shared" si="3"/>
        <v>0</v>
      </c>
      <c r="M13" s="14">
        <v>365</v>
      </c>
      <c r="N13" s="10">
        <f t="shared" si="4"/>
        <v>0</v>
      </c>
      <c r="O13" s="10">
        <f t="shared" si="5"/>
        <v>1459290.29</v>
      </c>
      <c r="P13" s="10">
        <f t="shared" si="2"/>
        <v>56524.15009286</v>
      </c>
      <c r="Q13" s="10">
        <f t="shared" si="6"/>
        <v>1515814.44009286</v>
      </c>
      <c r="R13" s="10">
        <f t="shared" si="7"/>
        <v>126317.87000773834</v>
      </c>
      <c r="T13" s="21"/>
    </row>
    <row r="14" spans="1:31">
      <c r="A14" s="1">
        <v>39995</v>
      </c>
      <c r="B14" s="1">
        <v>40359</v>
      </c>
      <c r="C14" s="10">
        <v>427657</v>
      </c>
      <c r="D14" s="10">
        <f t="shared" si="8"/>
        <v>154509.29</v>
      </c>
      <c r="E14" s="10">
        <f t="shared" si="9"/>
        <v>299799.28999999998</v>
      </c>
      <c r="F14" s="10">
        <v>28500</v>
      </c>
      <c r="G14" s="10">
        <v>562857</v>
      </c>
      <c r="H14" s="10">
        <f t="shared" si="0"/>
        <v>1473322.58</v>
      </c>
      <c r="J14" s="10">
        <f t="shared" si="1"/>
        <v>0</v>
      </c>
      <c r="K14" s="14">
        <v>365</v>
      </c>
      <c r="L14" s="10">
        <f t="shared" si="3"/>
        <v>0</v>
      </c>
      <c r="M14" s="14">
        <v>365</v>
      </c>
      <c r="N14" s="10">
        <f t="shared" si="4"/>
        <v>0</v>
      </c>
      <c r="O14" s="10">
        <f t="shared" si="5"/>
        <v>1473322.58</v>
      </c>
      <c r="P14" s="10">
        <f t="shared" si="2"/>
        <v>57067.676813719998</v>
      </c>
      <c r="Q14" s="10">
        <f t="shared" si="6"/>
        <v>1530390.2568137201</v>
      </c>
      <c r="R14" s="10">
        <f>+Q14/12</f>
        <v>127532.52140114334</v>
      </c>
    </row>
    <row r="15" spans="1:31">
      <c r="A15" s="1">
        <v>40360</v>
      </c>
      <c r="B15" s="1">
        <v>40724</v>
      </c>
      <c r="C15" s="10">
        <v>427657</v>
      </c>
      <c r="D15" s="10">
        <f t="shared" si="8"/>
        <v>159144.57</v>
      </c>
      <c r="E15" s="10">
        <f t="shared" si="9"/>
        <v>308793.27</v>
      </c>
      <c r="F15" s="10">
        <v>28500</v>
      </c>
      <c r="G15" s="10">
        <v>563429</v>
      </c>
      <c r="H15" s="10">
        <f t="shared" si="0"/>
        <v>1487523.8400000001</v>
      </c>
      <c r="I15" s="6">
        <v>0.23120358864298937</v>
      </c>
      <c r="J15" s="10">
        <f>H15*I15</f>
        <v>343920.85</v>
      </c>
      <c r="K15" s="14">
        <v>365</v>
      </c>
      <c r="L15" s="10">
        <f t="shared" si="3"/>
        <v>942.24890410958892</v>
      </c>
      <c r="M15" s="14">
        <v>315</v>
      </c>
      <c r="N15" s="10">
        <f t="shared" si="4"/>
        <v>296808.40479452052</v>
      </c>
      <c r="O15" s="10">
        <f>H15-J15+N15</f>
        <v>1440411.3947945207</v>
      </c>
      <c r="P15" s="10">
        <f t="shared" si="2"/>
        <v>55792.894965970961</v>
      </c>
      <c r="Q15" s="10">
        <f t="shared" si="6"/>
        <v>1496204.2897604916</v>
      </c>
      <c r="R15" s="10">
        <f t="shared" si="7"/>
        <v>124683.6908133743</v>
      </c>
    </row>
    <row r="16" spans="1:31">
      <c r="A16" s="1">
        <v>40725</v>
      </c>
      <c r="B16" s="1">
        <v>41090</v>
      </c>
      <c r="C16" s="10">
        <v>427657</v>
      </c>
      <c r="D16" s="10">
        <f t="shared" si="8"/>
        <v>163918.91</v>
      </c>
      <c r="E16" s="10">
        <f t="shared" si="9"/>
        <v>318057.07</v>
      </c>
      <c r="F16" s="10">
        <v>28500</v>
      </c>
      <c r="G16" s="10">
        <v>563772</v>
      </c>
      <c r="H16" s="10">
        <f t="shared" si="0"/>
        <v>1501904.98</v>
      </c>
      <c r="I16" s="6">
        <v>0.231203588643</v>
      </c>
      <c r="J16" s="10">
        <f t="shared" ref="J16:J36" si="10">H16*I16</f>
        <v>347245.82117679314</v>
      </c>
      <c r="K16" s="14">
        <v>365</v>
      </c>
      <c r="L16" s="10">
        <f t="shared" si="3"/>
        <v>951.35841418299492</v>
      </c>
      <c r="M16" s="14">
        <v>315</v>
      </c>
      <c r="N16" s="10">
        <f>L16*M16</f>
        <v>299677.9004676434</v>
      </c>
      <c r="O16" s="10">
        <f t="shared" si="5"/>
        <v>1454337.0592908501</v>
      </c>
      <c r="P16" s="10">
        <f t="shared" si="2"/>
        <v>56332.291654571782</v>
      </c>
      <c r="Q16" s="10">
        <f t="shared" si="6"/>
        <v>1510669.350945422</v>
      </c>
      <c r="R16" s="10">
        <f t="shared" si="7"/>
        <v>125889.11257878516</v>
      </c>
    </row>
    <row r="17" spans="1:20">
      <c r="A17" s="1">
        <v>41091</v>
      </c>
      <c r="B17" s="1">
        <v>41455</v>
      </c>
      <c r="C17" s="10">
        <v>427657</v>
      </c>
      <c r="D17" s="10">
        <f t="shared" si="8"/>
        <v>168836.48000000001</v>
      </c>
      <c r="E17" s="10">
        <f t="shared" si="9"/>
        <v>327598.78000000003</v>
      </c>
      <c r="F17" s="10">
        <v>28500</v>
      </c>
      <c r="G17" s="10">
        <v>563886</v>
      </c>
      <c r="H17" s="10">
        <f t="shared" si="0"/>
        <v>1516478.26</v>
      </c>
      <c r="I17" s="6">
        <v>0.23120358864298937</v>
      </c>
      <c r="J17" s="10">
        <f t="shared" si="10"/>
        <v>350615.21581107628</v>
      </c>
      <c r="K17" s="14">
        <v>365</v>
      </c>
      <c r="L17" s="10">
        <f t="shared" si="3"/>
        <v>960.58963235911312</v>
      </c>
      <c r="M17" s="14">
        <v>315</v>
      </c>
      <c r="N17" s="10">
        <f t="shared" si="4"/>
        <v>302585.73419312062</v>
      </c>
      <c r="O17" s="10">
        <f>H17-J17+N17</f>
        <v>1468448.7783820443</v>
      </c>
      <c r="P17" s="10">
        <f t="shared" si="2"/>
        <v>56878.894981850099</v>
      </c>
      <c r="Q17" s="10">
        <f>O17+P17</f>
        <v>1525327.6733638945</v>
      </c>
      <c r="R17" s="10">
        <f>+Q17/12</f>
        <v>127110.6394469912</v>
      </c>
    </row>
    <row r="18" spans="1:20">
      <c r="A18" s="1">
        <v>41456</v>
      </c>
      <c r="B18" s="1">
        <v>41820</v>
      </c>
      <c r="C18" s="10">
        <v>427657</v>
      </c>
      <c r="D18" s="10">
        <f t="shared" si="8"/>
        <v>173901.57</v>
      </c>
      <c r="E18" s="10">
        <f t="shared" si="9"/>
        <v>337426.74</v>
      </c>
      <c r="F18" s="10"/>
      <c r="G18" s="10">
        <v>565591</v>
      </c>
      <c r="H18" s="10">
        <f t="shared" si="0"/>
        <v>1504576.31</v>
      </c>
      <c r="I18" s="6">
        <v>0.23120358864298937</v>
      </c>
      <c r="J18" s="10">
        <f t="shared" si="10"/>
        <v>347863.44225922687</v>
      </c>
      <c r="K18" s="14">
        <v>365</v>
      </c>
      <c r="L18" s="10">
        <f t="shared" si="3"/>
        <v>953.05052673760781</v>
      </c>
      <c r="M18" s="14">
        <v>315</v>
      </c>
      <c r="N18" s="10">
        <f t="shared" si="4"/>
        <v>300210.91592234647</v>
      </c>
      <c r="O18" s="10">
        <f t="shared" si="5"/>
        <v>1456923.7836631197</v>
      </c>
      <c r="P18" s="10">
        <f t="shared" si="2"/>
        <v>56432.485836407272</v>
      </c>
      <c r="Q18" s="10">
        <f t="shared" si="6"/>
        <v>1513356.2694995268</v>
      </c>
      <c r="R18" s="10">
        <f t="shared" si="7"/>
        <v>126113.0224582939</v>
      </c>
    </row>
    <row r="19" spans="1:20">
      <c r="A19" s="1">
        <v>41821</v>
      </c>
      <c r="B19" s="1">
        <v>42185</v>
      </c>
      <c r="C19" s="10">
        <v>427657</v>
      </c>
      <c r="D19" s="10">
        <f t="shared" si="8"/>
        <v>179118.62</v>
      </c>
      <c r="E19" s="10">
        <f t="shared" si="9"/>
        <v>347549.54</v>
      </c>
      <c r="F19" s="10"/>
      <c r="G19" s="10">
        <v>563924</v>
      </c>
      <c r="H19" s="10">
        <f t="shared" si="0"/>
        <v>1518249.16</v>
      </c>
      <c r="I19" s="6">
        <v>0.23120358864298937</v>
      </c>
      <c r="J19" s="10">
        <f t="shared" si="10"/>
        <v>351024.65424620413</v>
      </c>
      <c r="K19" s="14">
        <v>365</v>
      </c>
      <c r="L19" s="10">
        <f t="shared" si="3"/>
        <v>961.71138149644969</v>
      </c>
      <c r="M19" s="14">
        <v>315</v>
      </c>
      <c r="N19" s="10">
        <f t="shared" si="4"/>
        <v>302939.08517138165</v>
      </c>
      <c r="O19" s="10">
        <f t="shared" si="5"/>
        <v>1470163.5909251776</v>
      </c>
      <c r="P19" s="10">
        <f t="shared" si="2"/>
        <v>56945.316530895827</v>
      </c>
      <c r="Q19" s="10">
        <f t="shared" si="6"/>
        <v>1527108.9074560734</v>
      </c>
      <c r="R19" s="10">
        <f t="shared" si="7"/>
        <v>127259.07562133945</v>
      </c>
    </row>
    <row r="20" spans="1:20">
      <c r="A20" s="1">
        <v>42186</v>
      </c>
      <c r="B20" s="1">
        <v>42551</v>
      </c>
      <c r="C20" s="10">
        <v>427657</v>
      </c>
      <c r="D20" s="10">
        <f t="shared" si="8"/>
        <v>184492.18</v>
      </c>
      <c r="E20" s="10">
        <f t="shared" si="9"/>
        <v>357976.03</v>
      </c>
      <c r="F20" s="10"/>
      <c r="G20" s="10">
        <v>561961</v>
      </c>
      <c r="H20" s="10">
        <f t="shared" si="0"/>
        <v>1532086.21</v>
      </c>
      <c r="I20" s="6">
        <v>0.23120358864298937</v>
      </c>
      <c r="J20" s="10">
        <f t="shared" si="10"/>
        <v>354223.82986243663</v>
      </c>
      <c r="K20" s="14">
        <v>365</v>
      </c>
      <c r="L20" s="10">
        <f t="shared" si="3"/>
        <v>970.47624619845647</v>
      </c>
      <c r="M20" s="14">
        <v>315</v>
      </c>
      <c r="N20" s="10">
        <f t="shared" si="4"/>
        <v>305700.0175525138</v>
      </c>
      <c r="O20" s="10">
        <f t="shared" si="5"/>
        <v>1483562.3976900771</v>
      </c>
      <c r="P20" s="10">
        <f t="shared" si="2"/>
        <v>57464.305912127442</v>
      </c>
      <c r="Q20" s="10">
        <f t="shared" si="6"/>
        <v>1541026.7036022046</v>
      </c>
      <c r="R20" s="10">
        <f t="shared" si="7"/>
        <v>128418.89196685038</v>
      </c>
    </row>
    <row r="21" spans="1:20">
      <c r="A21" s="1">
        <v>42552</v>
      </c>
      <c r="B21" s="1">
        <v>42551</v>
      </c>
      <c r="C21" s="10">
        <v>427657</v>
      </c>
      <c r="D21" s="10">
        <f t="shared" si="8"/>
        <v>190026.95</v>
      </c>
      <c r="E21" s="10">
        <f t="shared" si="9"/>
        <v>368715.31</v>
      </c>
      <c r="F21" s="10"/>
      <c r="G21" s="10">
        <v>530807</v>
      </c>
      <c r="H21" s="10">
        <f t="shared" si="0"/>
        <v>1517206.26</v>
      </c>
      <c r="I21" s="6">
        <v>0.23120358864298937</v>
      </c>
      <c r="J21" s="10">
        <f t="shared" si="10"/>
        <v>350783.53202360839</v>
      </c>
      <c r="K21" s="14">
        <v>365</v>
      </c>
      <c r="L21" s="10">
        <f t="shared" si="3"/>
        <v>961.05077266742023</v>
      </c>
      <c r="M21" s="14">
        <v>315</v>
      </c>
      <c r="N21" s="10">
        <f t="shared" si="4"/>
        <v>302730.99339023739</v>
      </c>
      <c r="O21" s="10">
        <f t="shared" si="5"/>
        <v>1469153.721366629</v>
      </c>
      <c r="P21" s="10">
        <f t="shared" si="2"/>
        <v>56906.200243415005</v>
      </c>
      <c r="Q21" s="10">
        <f t="shared" si="6"/>
        <v>1526059.9216100441</v>
      </c>
      <c r="R21" s="10">
        <f t="shared" si="7"/>
        <v>127171.66013417034</v>
      </c>
    </row>
    <row r="22" spans="1:20">
      <c r="A22" s="1">
        <v>42552</v>
      </c>
      <c r="B22" s="1">
        <v>43281</v>
      </c>
      <c r="C22" s="10">
        <v>427657</v>
      </c>
      <c r="D22" s="10">
        <f t="shared" si="8"/>
        <v>195727.76</v>
      </c>
      <c r="E22" s="10">
        <f t="shared" si="9"/>
        <v>379776.77</v>
      </c>
      <c r="F22" s="10"/>
      <c r="G22" s="10">
        <v>289675</v>
      </c>
      <c r="H22" s="10">
        <f t="shared" si="0"/>
        <v>1292836.53</v>
      </c>
      <c r="I22" s="6">
        <v>0.23120358864298937</v>
      </c>
      <c r="J22" s="10">
        <f t="shared" si="10"/>
        <v>298908.44526474981</v>
      </c>
      <c r="K22" s="14">
        <v>365</v>
      </c>
      <c r="L22" s="10">
        <f t="shared" si="3"/>
        <v>818.92724730068437</v>
      </c>
      <c r="M22" s="14">
        <v>315</v>
      </c>
      <c r="N22" s="10">
        <f t="shared" si="4"/>
        <v>257962.08289971558</v>
      </c>
      <c r="O22" s="10">
        <f t="shared" si="5"/>
        <v>1251890.1676349659</v>
      </c>
      <c r="P22" s="10">
        <f t="shared" si="2"/>
        <v>48490.713753172764</v>
      </c>
      <c r="Q22" s="10">
        <f t="shared" si="6"/>
        <v>1300380.8813881385</v>
      </c>
      <c r="R22" s="10">
        <f t="shared" si="7"/>
        <v>108365.07344901154</v>
      </c>
    </row>
    <row r="23" spans="1:20">
      <c r="A23" s="1">
        <v>43282</v>
      </c>
      <c r="B23" s="1">
        <v>43646</v>
      </c>
      <c r="C23" s="10">
        <v>427657</v>
      </c>
      <c r="D23" s="10">
        <f t="shared" si="8"/>
        <v>201599.59</v>
      </c>
      <c r="E23" s="10">
        <f t="shared" si="9"/>
        <v>391170.07</v>
      </c>
      <c r="F23" s="10"/>
      <c r="G23" s="10">
        <v>287013</v>
      </c>
      <c r="H23" s="10">
        <f t="shared" si="0"/>
        <v>1307439.6599999999</v>
      </c>
      <c r="I23" s="6">
        <v>0.23120358864298937</v>
      </c>
      <c r="J23" s="10">
        <f t="shared" si="10"/>
        <v>302284.74132616987</v>
      </c>
      <c r="K23" s="14">
        <v>365</v>
      </c>
      <c r="L23" s="10">
        <f t="shared" si="3"/>
        <v>828.17737349635581</v>
      </c>
      <c r="M23" s="14">
        <v>315</v>
      </c>
      <c r="N23" s="10">
        <f t="shared" si="4"/>
        <v>260875.87265135208</v>
      </c>
      <c r="O23" s="10">
        <f t="shared" si="5"/>
        <v>1266030.7913251822</v>
      </c>
      <c r="P23" s="10">
        <f t="shared" si="2"/>
        <v>49038.436671189607</v>
      </c>
      <c r="Q23" s="10">
        <f t="shared" si="6"/>
        <v>1315069.2279963717</v>
      </c>
      <c r="R23" s="10">
        <f t="shared" si="7"/>
        <v>109589.10233303097</v>
      </c>
    </row>
    <row r="24" spans="1:20" ht="15" thickBot="1">
      <c r="A24" s="1">
        <v>43647</v>
      </c>
      <c r="B24" s="1">
        <v>44012</v>
      </c>
      <c r="C24" s="10">
        <v>427657</v>
      </c>
      <c r="D24" s="10">
        <f t="shared" si="8"/>
        <v>207647.58</v>
      </c>
      <c r="E24" s="10">
        <f t="shared" si="9"/>
        <v>402905.17</v>
      </c>
      <c r="F24" s="10"/>
      <c r="G24" s="10">
        <v>288763</v>
      </c>
      <c r="H24" s="10">
        <f t="shared" si="0"/>
        <v>1326972.75</v>
      </c>
      <c r="I24" s="6">
        <v>0.23120358864298937</v>
      </c>
      <c r="J24" s="10">
        <f t="shared" si="10"/>
        <v>306800.86183145636</v>
      </c>
      <c r="K24" s="14">
        <v>365</v>
      </c>
      <c r="L24" s="10">
        <f t="shared" si="3"/>
        <v>840.5503063875517</v>
      </c>
      <c r="M24" s="14">
        <v>315</v>
      </c>
      <c r="N24" s="10">
        <f t="shared" si="4"/>
        <v>264773.34651207877</v>
      </c>
      <c r="O24" s="10">
        <f t="shared" si="5"/>
        <v>1284945.2346806224</v>
      </c>
      <c r="P24" s="10">
        <f t="shared" si="2"/>
        <v>49771.06872011922</v>
      </c>
      <c r="Q24" s="10">
        <f>O24+P24</f>
        <v>1334716.3034007417</v>
      </c>
      <c r="R24" s="121">
        <f t="shared" si="7"/>
        <v>111226.35861672847</v>
      </c>
    </row>
    <row r="25" spans="1:20">
      <c r="A25" s="1">
        <v>44013</v>
      </c>
      <c r="B25" s="1">
        <v>44377</v>
      </c>
      <c r="C25" s="10">
        <v>427657</v>
      </c>
      <c r="D25" s="10">
        <f t="shared" si="8"/>
        <v>213877.01</v>
      </c>
      <c r="E25" s="10">
        <f t="shared" si="9"/>
        <v>414992.33</v>
      </c>
      <c r="F25" s="10"/>
      <c r="G25" s="10">
        <v>285500</v>
      </c>
      <c r="H25" s="10">
        <f t="shared" si="0"/>
        <v>1342026.3400000001</v>
      </c>
      <c r="I25" s="6">
        <v>0.23120358864298937</v>
      </c>
      <c r="J25" s="10">
        <f t="shared" si="10"/>
        <v>310281.30586141662</v>
      </c>
      <c r="K25" s="14">
        <v>365</v>
      </c>
      <c r="L25" s="10">
        <f t="shared" si="3"/>
        <v>850.08576948333325</v>
      </c>
      <c r="M25" s="14">
        <v>315</v>
      </c>
      <c r="N25" s="10">
        <f t="shared" si="4"/>
        <v>267777.01738724997</v>
      </c>
      <c r="O25" s="10">
        <f t="shared" si="5"/>
        <v>1299522.0515258336</v>
      </c>
      <c r="P25" s="10">
        <f t="shared" si="2"/>
        <v>50335.687143801631</v>
      </c>
      <c r="Q25" s="10">
        <f t="shared" si="6"/>
        <v>1349857.7386696353</v>
      </c>
      <c r="R25" s="122">
        <f>+Q25/12</f>
        <v>112488.14488913627</v>
      </c>
      <c r="T25" s="98"/>
    </row>
    <row r="26" spans="1:20" ht="15" thickBot="1">
      <c r="A26" s="1">
        <v>44378</v>
      </c>
      <c r="B26" s="1">
        <v>44742</v>
      </c>
      <c r="C26" s="10">
        <v>427657</v>
      </c>
      <c r="D26" s="10">
        <f t="shared" si="8"/>
        <v>220293.32</v>
      </c>
      <c r="E26" s="10">
        <f t="shared" si="9"/>
        <v>427442.1</v>
      </c>
      <c r="F26" s="10"/>
      <c r="G26" s="10">
        <v>287250</v>
      </c>
      <c r="H26" s="10">
        <f t="shared" si="0"/>
        <v>1362642.42</v>
      </c>
      <c r="I26" s="6">
        <v>0.23120358864298937</v>
      </c>
      <c r="J26" s="10">
        <f t="shared" si="10"/>
        <v>315047.81754116755</v>
      </c>
      <c r="K26" s="14">
        <v>365</v>
      </c>
      <c r="L26" s="10">
        <f t="shared" si="3"/>
        <v>863.1447055922398</v>
      </c>
      <c r="M26" s="14">
        <v>315</v>
      </c>
      <c r="N26" s="10">
        <f t="shared" si="4"/>
        <v>271890.58226155554</v>
      </c>
      <c r="O26" s="10">
        <f t="shared" si="5"/>
        <v>1319485.1847203879</v>
      </c>
      <c r="P26" s="10">
        <f t="shared" si="2"/>
        <v>51108.939144959506</v>
      </c>
      <c r="Q26" s="10">
        <f t="shared" si="6"/>
        <v>1370594.1238653474</v>
      </c>
      <c r="R26" s="123">
        <f t="shared" si="7"/>
        <v>114216.17698877894</v>
      </c>
    </row>
    <row r="27" spans="1:20">
      <c r="A27" s="1">
        <v>44743</v>
      </c>
      <c r="B27" s="1">
        <v>45107</v>
      </c>
      <c r="C27" s="10">
        <v>427657</v>
      </c>
      <c r="D27" s="10">
        <f t="shared" si="8"/>
        <v>226902.12</v>
      </c>
      <c r="E27" s="10">
        <f t="shared" si="9"/>
        <v>440265.36</v>
      </c>
      <c r="F27" s="10"/>
      <c r="G27" s="10">
        <v>288500</v>
      </c>
      <c r="H27" s="10">
        <f t="shared" si="0"/>
        <v>1383324.48</v>
      </c>
      <c r="I27" s="6">
        <v>0.23120358864298937</v>
      </c>
      <c r="J27" s="10">
        <f t="shared" si="10"/>
        <v>319829.58403369715</v>
      </c>
      <c r="K27" s="14">
        <v>365</v>
      </c>
      <c r="L27" s="10">
        <f t="shared" si="3"/>
        <v>876.24543570875926</v>
      </c>
      <c r="M27" s="14">
        <v>315</v>
      </c>
      <c r="N27" s="10">
        <f t="shared" si="4"/>
        <v>276017.31224825914</v>
      </c>
      <c r="O27" s="10">
        <f t="shared" si="5"/>
        <v>1339512.2082145619</v>
      </c>
      <c r="P27" s="10">
        <f t="shared" si="2"/>
        <v>51884.665872982841</v>
      </c>
      <c r="Q27" s="10">
        <f t="shared" si="6"/>
        <v>1391396.8740875449</v>
      </c>
      <c r="R27" s="10">
        <f t="shared" si="7"/>
        <v>115949.73950729541</v>
      </c>
    </row>
    <row r="28" spans="1:20">
      <c r="A28" s="1">
        <v>45108</v>
      </c>
      <c r="B28" s="1">
        <v>45473</v>
      </c>
      <c r="C28" s="10">
        <v>427657</v>
      </c>
      <c r="D28" s="10">
        <f>ROUND(D27*(1+$D$5),2)</f>
        <v>233709.18</v>
      </c>
      <c r="E28" s="10">
        <f t="shared" si="9"/>
        <v>453473.32</v>
      </c>
      <c r="F28" s="10"/>
      <c r="G28" s="10">
        <v>289250</v>
      </c>
      <c r="H28" s="10">
        <f t="shared" si="0"/>
        <v>1404089.5</v>
      </c>
      <c r="I28" s="6">
        <v>0.23120358864298937</v>
      </c>
      <c r="J28" s="10">
        <f t="shared" si="10"/>
        <v>324630.53117594065</v>
      </c>
      <c r="K28" s="14">
        <v>365</v>
      </c>
      <c r="L28" s="10">
        <f t="shared" si="3"/>
        <v>889.3987155505223</v>
      </c>
      <c r="M28" s="14">
        <v>315</v>
      </c>
      <c r="N28" s="10">
        <f t="shared" si="4"/>
        <v>280160.59539841453</v>
      </c>
      <c r="O28" s="10">
        <f t="shared" si="5"/>
        <v>1359619.5642224737</v>
      </c>
      <c r="P28" s="10">
        <f t="shared" si="2"/>
        <v>52663.504200593292</v>
      </c>
      <c r="Q28" s="10">
        <f t="shared" si="6"/>
        <v>1412283.068423067</v>
      </c>
      <c r="R28" s="10">
        <f t="shared" si="7"/>
        <v>117690.25570192224</v>
      </c>
    </row>
    <row r="29" spans="1:20">
      <c r="A29" s="1">
        <v>45474</v>
      </c>
      <c r="B29" s="1">
        <v>45838</v>
      </c>
      <c r="C29" s="10">
        <v>427657</v>
      </c>
      <c r="D29" s="10">
        <f t="shared" si="8"/>
        <v>240720.46</v>
      </c>
      <c r="E29" s="10">
        <f t="shared" si="9"/>
        <v>467077.52</v>
      </c>
      <c r="F29" s="10"/>
      <c r="G29" s="10">
        <v>284625</v>
      </c>
      <c r="H29" s="10">
        <f t="shared" si="0"/>
        <v>1420079.98</v>
      </c>
      <c r="I29" s="6">
        <v>0.23120358864298937</v>
      </c>
      <c r="J29" s="10">
        <f t="shared" si="10"/>
        <v>328327.58753606456</v>
      </c>
      <c r="K29" s="14">
        <v>365</v>
      </c>
      <c r="L29" s="10">
        <f t="shared" si="3"/>
        <v>899.52763708510838</v>
      </c>
      <c r="M29" s="14">
        <v>315</v>
      </c>
      <c r="N29" s="10">
        <f t="shared" si="4"/>
        <v>283351.20568180917</v>
      </c>
      <c r="O29" s="10">
        <f t="shared" si="5"/>
        <v>1375103.5981457448</v>
      </c>
      <c r="P29" s="10">
        <f t="shared" si="2"/>
        <v>53263.262770577276</v>
      </c>
      <c r="Q29" s="10">
        <f t="shared" si="6"/>
        <v>1428366.8609163221</v>
      </c>
      <c r="R29" s="10">
        <f t="shared" si="7"/>
        <v>119030.57174302684</v>
      </c>
    </row>
    <row r="30" spans="1:20">
      <c r="A30" s="1">
        <v>45839</v>
      </c>
      <c r="B30" s="1">
        <v>46203</v>
      </c>
      <c r="C30" s="10">
        <v>427657</v>
      </c>
      <c r="D30" s="10">
        <f t="shared" si="8"/>
        <v>247942.07</v>
      </c>
      <c r="E30" s="10">
        <f t="shared" si="9"/>
        <v>481089.85</v>
      </c>
      <c r="F30" s="10"/>
      <c r="G30" s="10">
        <v>284625</v>
      </c>
      <c r="H30" s="10">
        <f t="shared" si="0"/>
        <v>1441313.92</v>
      </c>
      <c r="I30" s="6">
        <v>0.23120358864298937</v>
      </c>
      <c r="J30" s="10">
        <f t="shared" si="10"/>
        <v>333236.95066509448</v>
      </c>
      <c r="K30" s="14">
        <v>365</v>
      </c>
      <c r="L30" s="10">
        <f t="shared" si="3"/>
        <v>912.97794702765611</v>
      </c>
      <c r="M30" s="14">
        <v>315</v>
      </c>
      <c r="N30" s="10">
        <f t="shared" si="4"/>
        <v>287588.05331371166</v>
      </c>
      <c r="O30" s="10">
        <f t="shared" si="5"/>
        <v>1395665.0226486172</v>
      </c>
      <c r="P30" s="10">
        <f t="shared" si="2"/>
        <v>54059.688987271533</v>
      </c>
      <c r="Q30" s="10">
        <f t="shared" si="6"/>
        <v>1449724.7116358888</v>
      </c>
      <c r="R30" s="10">
        <f t="shared" si="7"/>
        <v>120810.39263632406</v>
      </c>
    </row>
    <row r="31" spans="1:20">
      <c r="A31" s="1">
        <v>46204</v>
      </c>
      <c r="B31" s="1">
        <v>46568</v>
      </c>
      <c r="C31" s="10">
        <v>427657</v>
      </c>
      <c r="D31" s="10">
        <f t="shared" si="8"/>
        <v>255380.33</v>
      </c>
      <c r="E31" s="10">
        <f t="shared" si="9"/>
        <v>495522.55</v>
      </c>
      <c r="F31" s="10"/>
      <c r="G31" s="10">
        <v>284125</v>
      </c>
      <c r="H31" s="10">
        <f t="shared" si="0"/>
        <v>1462684.88</v>
      </c>
      <c r="I31" s="6">
        <v>0.23120358864298937</v>
      </c>
      <c r="J31" s="10">
        <f t="shared" si="10"/>
        <v>338177.99330984027</v>
      </c>
      <c r="K31" s="14">
        <v>365</v>
      </c>
      <c r="L31" s="10">
        <f t="shared" si="3"/>
        <v>926.51505016394594</v>
      </c>
      <c r="M31" s="14">
        <v>315</v>
      </c>
      <c r="N31" s="10">
        <f t="shared" si="4"/>
        <v>291852.240801643</v>
      </c>
      <c r="O31" s="10">
        <f t="shared" si="5"/>
        <v>1416359.1274918024</v>
      </c>
      <c r="P31" s="10">
        <f t="shared" si="2"/>
        <v>54861.25444426747</v>
      </c>
      <c r="Q31" s="10">
        <f t="shared" si="6"/>
        <v>1471220.3819360698</v>
      </c>
      <c r="R31" s="10">
        <f t="shared" si="7"/>
        <v>122601.69849467248</v>
      </c>
    </row>
    <row r="32" spans="1:20">
      <c r="A32" s="1">
        <v>46569</v>
      </c>
      <c r="B32" s="1">
        <v>46934</v>
      </c>
      <c r="C32" s="10">
        <v>427657</v>
      </c>
      <c r="D32" s="10">
        <f t="shared" si="8"/>
        <v>263041.74</v>
      </c>
      <c r="E32" s="10">
        <f t="shared" si="9"/>
        <v>510388.23</v>
      </c>
      <c r="F32" s="10"/>
      <c r="G32" s="10">
        <v>288000</v>
      </c>
      <c r="H32" s="10">
        <f t="shared" si="0"/>
        <v>1489086.97</v>
      </c>
      <c r="I32" s="6">
        <v>0.23120358864298937</v>
      </c>
      <c r="J32" s="10">
        <f t="shared" si="10"/>
        <v>344282.25126551546</v>
      </c>
      <c r="K32" s="14">
        <v>365</v>
      </c>
      <c r="L32" s="10">
        <f t="shared" si="3"/>
        <v>943.23904456305604</v>
      </c>
      <c r="M32" s="14">
        <v>315</v>
      </c>
      <c r="N32" s="10">
        <f t="shared" si="4"/>
        <v>297120.29903736268</v>
      </c>
      <c r="O32" s="10">
        <f t="shared" si="5"/>
        <v>1441925.0177718473</v>
      </c>
      <c r="P32" s="10">
        <f t="shared" si="2"/>
        <v>55851.523638374732</v>
      </c>
      <c r="Q32" s="10">
        <f t="shared" si="6"/>
        <v>1497776.541410222</v>
      </c>
      <c r="R32" s="10">
        <f t="shared" si="7"/>
        <v>124814.71178418516</v>
      </c>
    </row>
    <row r="33" spans="1:18">
      <c r="A33" s="1">
        <v>46935</v>
      </c>
      <c r="B33" s="1">
        <v>47299</v>
      </c>
      <c r="C33" s="10">
        <v>427657</v>
      </c>
      <c r="D33" s="10">
        <f t="shared" si="8"/>
        <v>270932.99</v>
      </c>
      <c r="E33" s="10">
        <f t="shared" si="9"/>
        <v>525699.88</v>
      </c>
      <c r="F33" s="10"/>
      <c r="G33" s="10">
        <v>286250</v>
      </c>
      <c r="H33" s="10">
        <f t="shared" si="0"/>
        <v>1510539.87</v>
      </c>
      <c r="I33" s="6">
        <v>0.23120358864298937</v>
      </c>
      <c r="J33" s="10">
        <f t="shared" si="10"/>
        <v>349242.23873231467</v>
      </c>
      <c r="K33" s="14">
        <v>365</v>
      </c>
      <c r="L33" s="10">
        <f t="shared" si="3"/>
        <v>956.82805132141004</v>
      </c>
      <c r="M33" s="14">
        <v>315</v>
      </c>
      <c r="N33" s="10">
        <f t="shared" si="4"/>
        <v>301400.83616624417</v>
      </c>
      <c r="O33" s="10">
        <f t="shared" si="5"/>
        <v>1462698.4674339297</v>
      </c>
      <c r="P33" s="10">
        <f t="shared" si="2"/>
        <v>56656.16243758583</v>
      </c>
      <c r="Q33" s="10">
        <f t="shared" si="6"/>
        <v>1519354.6298715156</v>
      </c>
      <c r="R33" s="10">
        <f t="shared" si="7"/>
        <v>126612.8858226263</v>
      </c>
    </row>
    <row r="34" spans="1:18">
      <c r="A34" s="1">
        <v>47300</v>
      </c>
      <c r="B34" s="1">
        <v>47664</v>
      </c>
      <c r="C34" s="10">
        <v>427657</v>
      </c>
      <c r="D34" s="10">
        <f t="shared" si="8"/>
        <v>279060.98</v>
      </c>
      <c r="E34" s="10">
        <f t="shared" si="9"/>
        <v>541470.88</v>
      </c>
      <c r="F34" s="10"/>
      <c r="G34" s="10">
        <v>288875</v>
      </c>
      <c r="H34" s="10">
        <f t="shared" si="0"/>
        <v>1537063.8599999999</v>
      </c>
      <c r="I34" s="6">
        <v>0.23120358864298937</v>
      </c>
      <c r="J34" s="10">
        <f t="shared" si="10"/>
        <v>355374.6804054454</v>
      </c>
      <c r="K34" s="14">
        <v>365</v>
      </c>
      <c r="L34" s="10">
        <f t="shared" si="3"/>
        <v>973.6292613847819</v>
      </c>
      <c r="M34" s="14">
        <v>315</v>
      </c>
      <c r="N34" s="10">
        <f t="shared" si="4"/>
        <v>306693.21733620629</v>
      </c>
      <c r="O34" s="10">
        <f t="shared" si="5"/>
        <v>1488382.3969307607</v>
      </c>
      <c r="P34" s="10">
        <f t="shared" si="2"/>
        <v>57651.003762716078</v>
      </c>
      <c r="Q34" s="10">
        <f t="shared" si="6"/>
        <v>1546033.4006934767</v>
      </c>
      <c r="R34" s="10">
        <f t="shared" si="7"/>
        <v>128836.11672445638</v>
      </c>
    </row>
    <row r="35" spans="1:18">
      <c r="A35" s="1">
        <v>47665</v>
      </c>
      <c r="B35" s="1">
        <v>48029</v>
      </c>
      <c r="C35" s="10">
        <v>427657</v>
      </c>
      <c r="D35" s="10">
        <f t="shared" si="8"/>
        <v>287432.81</v>
      </c>
      <c r="E35" s="10">
        <f t="shared" si="9"/>
        <v>557715.01</v>
      </c>
      <c r="F35" s="10"/>
      <c r="G35" s="10">
        <v>290750</v>
      </c>
      <c r="H35" s="10">
        <f t="shared" si="0"/>
        <v>1563554.82</v>
      </c>
      <c r="I35" s="6">
        <v>0.23120358864298937</v>
      </c>
      <c r="J35" s="10">
        <f t="shared" si="10"/>
        <v>361499.48542404332</v>
      </c>
      <c r="K35" s="14">
        <v>365</v>
      </c>
      <c r="L35" s="10">
        <f t="shared" si="3"/>
        <v>990.40954910696803</v>
      </c>
      <c r="M35" s="14">
        <v>315</v>
      </c>
      <c r="N35" s="10">
        <f t="shared" si="4"/>
        <v>311979.0079686949</v>
      </c>
      <c r="O35" s="10">
        <f t="shared" si="5"/>
        <v>1514034.3425446516</v>
      </c>
      <c r="P35" s="10">
        <f t="shared" si="2"/>
        <v>58644.606224124531</v>
      </c>
      <c r="Q35" s="10">
        <f t="shared" si="6"/>
        <v>1572678.9487687761</v>
      </c>
      <c r="R35" s="10">
        <f t="shared" si="7"/>
        <v>131056.57906406467</v>
      </c>
    </row>
    <row r="36" spans="1:18">
      <c r="A36" s="1">
        <v>48030</v>
      </c>
      <c r="B36" s="1">
        <v>48395</v>
      </c>
      <c r="C36" s="10">
        <v>427657</v>
      </c>
      <c r="D36" s="10">
        <f t="shared" si="8"/>
        <v>296055.78999999998</v>
      </c>
      <c r="E36" s="10">
        <f t="shared" si="9"/>
        <v>574446.46</v>
      </c>
      <c r="F36" s="10"/>
      <c r="G36" s="10">
        <v>287000</v>
      </c>
      <c r="H36" s="10">
        <f t="shared" si="0"/>
        <v>1585159.25</v>
      </c>
      <c r="I36" s="6">
        <v>0.23120358864298937</v>
      </c>
      <c r="J36" s="10">
        <f t="shared" si="10"/>
        <v>366494.50717062957</v>
      </c>
      <c r="K36" s="14">
        <v>365</v>
      </c>
      <c r="L36" s="10">
        <f t="shared" si="3"/>
        <v>1004.0945401935056</v>
      </c>
      <c r="M36" s="14">
        <v>315</v>
      </c>
      <c r="N36" s="10">
        <f t="shared" si="4"/>
        <v>316289.78016095428</v>
      </c>
      <c r="O36" s="10">
        <f t="shared" si="5"/>
        <v>1534954.5229903245</v>
      </c>
      <c r="P36" s="10">
        <f t="shared" si="2"/>
        <v>59454.928493507228</v>
      </c>
      <c r="Q36" s="10">
        <f t="shared" si="6"/>
        <v>1594409.4514838317</v>
      </c>
      <c r="R36" s="10">
        <f t="shared" si="7"/>
        <v>132867.45429031932</v>
      </c>
    </row>
  </sheetData>
  <pageMargins left="0.7" right="0.7" top="0.75" bottom="0.75" header="0.3" footer="0.3"/>
  <pageSetup fitToHeight="0" orientation="landscape" r:id="rId1"/>
  <headerFooter>
    <oddFooter>&amp;L&amp;F&amp;C&amp;A&amp;R&amp;D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CCEC670A07C8741A0A1EFA2BDED223F" ma:contentTypeVersion="52" ma:contentTypeDescription="" ma:contentTypeScope="" ma:versionID="927cded01bfc5deeb4be15284727719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2020-12-09T08:00:00+00:00</OpenedDate>
    <SignificantOrder xmlns="dc463f71-b30c-4ab2-9473-d307f9d35888">false</SignificantOrder>
    <Date1 xmlns="dc463f71-b30c-4ab2-9473-d307f9d35888">2021-06-17T07:00:00+00:00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200980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FAD607B-B689-414E-8F35-F86A7F1CBD7E}"/>
</file>

<file path=customXml/itemProps2.xml><?xml version="1.0" encoding="utf-8"?>
<ds:datastoreItem xmlns:ds="http://schemas.openxmlformats.org/officeDocument/2006/customXml" ds:itemID="{DF501C19-4ADE-44D0-AC29-9A38A8D241D8}"/>
</file>

<file path=customXml/itemProps3.xml><?xml version="1.0" encoding="utf-8"?>
<ds:datastoreItem xmlns:ds="http://schemas.openxmlformats.org/officeDocument/2006/customXml" ds:itemID="{42A791AF-7AB9-4BA0-B188-35DFC6064EB0}"/>
</file>

<file path=customXml/itemProps4.xml><?xml version="1.0" encoding="utf-8"?>
<ds:datastoreItem xmlns:ds="http://schemas.openxmlformats.org/officeDocument/2006/customXml" ds:itemID="{16E38EB2-8275-4DA8-BED3-0D3730F9B3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REDACTED</vt:lpstr>
      <vt:lpstr>Transmission cost to PKW-19C</vt:lpstr>
      <vt:lpstr>LSR LGIA customer credit</vt:lpstr>
      <vt:lpstr>Secondary</vt:lpstr>
      <vt:lpstr>Imbalance -HR (C)</vt:lpstr>
      <vt:lpstr>Imbalance -LSR (C)</vt:lpstr>
      <vt:lpstr>Goldendale Klickitat Pyt Sched</vt:lpstr>
      <vt:lpstr>'Imbalance -HR (C)'!Print_Area</vt:lpstr>
      <vt:lpstr>'Imbalance -LSR (C)'!Print_Area</vt:lpstr>
      <vt:lpstr>'Imbalance -HR (C)'!Print_Titles</vt:lpstr>
      <vt:lpstr>'Imbalance -LSR (C)'!Print_Titles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Naomi Char</dc:creator>
  <cp:lastModifiedBy>brennan mueller</cp:lastModifiedBy>
  <cp:lastPrinted>2019-05-06T22:45:55Z</cp:lastPrinted>
  <dcterms:created xsi:type="dcterms:W3CDTF">2011-06-08T16:14:57Z</dcterms:created>
  <dcterms:modified xsi:type="dcterms:W3CDTF">2021-06-16T00:41:47Z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0x0101006E56B4D1795A2E4DB2F0B01679ED314A009CCEC670A07C8741A0A1EFA2BDED223F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