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0" yWindow="0" windowWidth="25200" windowHeight="10860" firstSheet="1" activeTab="1"/>
  </bookViews>
  <sheets>
    <sheet name="Exh BDJ-3 p1 (Temp Adj)" sheetId="1" r:id="rId1"/>
    <sheet name="Exh BDJ-3 p2 (Temp Adj No 139)" sheetId="2" r:id="rId2"/>
  </sheets>
  <externalReferences>
    <externalReference r:id="rId3"/>
    <externalReference r:id="rId4"/>
  </externalReferences>
  <definedNames>
    <definedName name="_xlnm.Print_Area" localSheetId="0">'Exh BDJ-3 p1 (Temp Adj)'!$A$1:$E$33</definedName>
    <definedName name="_xlnm.Print_Area" localSheetId="1">'Exh BDJ-3 p2 (Temp Adj No 139)'!$A$1:$E$33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C33" i="2"/>
  <c r="A33" i="2"/>
  <c r="E32" i="2"/>
  <c r="C32" i="2"/>
  <c r="A32" i="2"/>
  <c r="E31" i="2"/>
  <c r="C31" i="2"/>
  <c r="A31" i="2"/>
  <c r="E30" i="2"/>
  <c r="C30" i="2"/>
  <c r="A30" i="2"/>
  <c r="E29" i="2"/>
  <c r="C29" i="2"/>
  <c r="A29" i="2"/>
  <c r="E28" i="2"/>
  <c r="C28" i="2"/>
  <c r="A28" i="2"/>
  <c r="E27" i="2"/>
  <c r="C27" i="2"/>
  <c r="B27" i="2"/>
  <c r="A27" i="2"/>
  <c r="E26" i="2"/>
  <c r="C26" i="2"/>
  <c r="B26" i="2"/>
  <c r="A26" i="2"/>
  <c r="A25" i="2"/>
  <c r="E24" i="2"/>
  <c r="D24" i="2"/>
  <c r="C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A11" i="2"/>
  <c r="E10" i="2"/>
  <c r="D10" i="2"/>
  <c r="C10" i="2"/>
  <c r="A10" i="2"/>
  <c r="B8" i="2"/>
  <c r="A8" i="2"/>
  <c r="A7" i="2"/>
  <c r="A4" i="2"/>
  <c r="A3" i="2"/>
  <c r="A2" i="2"/>
  <c r="E33" i="1"/>
  <c r="C33" i="1"/>
  <c r="A33" i="1"/>
  <c r="E32" i="1"/>
  <c r="C32" i="1"/>
  <c r="A32" i="1"/>
  <c r="E31" i="1"/>
  <c r="C31" i="1"/>
  <c r="A31" i="1"/>
  <c r="E30" i="1"/>
  <c r="C30" i="1"/>
  <c r="A30" i="1"/>
  <c r="E29" i="1"/>
  <c r="C29" i="1"/>
  <c r="A29" i="1"/>
  <c r="E28" i="1"/>
  <c r="C28" i="1"/>
  <c r="A28" i="1"/>
  <c r="E27" i="1"/>
  <c r="C27" i="1"/>
  <c r="B27" i="1"/>
  <c r="A27" i="1"/>
  <c r="E26" i="1"/>
  <c r="C26" i="1"/>
  <c r="B26" i="1"/>
  <c r="A26" i="1"/>
  <c r="A25" i="1"/>
  <c r="E24" i="1"/>
  <c r="D24" i="1"/>
  <c r="C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A11" i="1"/>
  <c r="E10" i="1"/>
  <c r="D10" i="1"/>
  <c r="C10" i="1"/>
  <c r="A10" i="1"/>
  <c r="B8" i="1"/>
  <c r="A8" i="1"/>
  <c r="A7" i="1"/>
  <c r="A4" i="1"/>
  <c r="A3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applyFont="1" applyBorder="1" applyAlignment="1">
      <alignment horizontal="center"/>
    </xf>
    <xf numFmtId="37" fontId="7" fillId="0" borderId="0" xfId="0" applyNumberFormat="1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7" fontId="8" fillId="0" borderId="0" xfId="0" applyNumberFormat="1" applyFont="1" applyBorder="1" applyAlignment="1">
      <alignment horizontal="center"/>
    </xf>
    <xf numFmtId="17" fontId="2" fillId="0" borderId="0" xfId="0" applyNumberFormat="1" applyFont="1"/>
    <xf numFmtId="164" fontId="2" fillId="0" borderId="0" xfId="1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horizontal="right"/>
    </xf>
    <xf numFmtId="164" fontId="2" fillId="0" borderId="1" xfId="1" applyNumberFormat="1" applyFont="1" applyFill="1" applyBorder="1"/>
    <xf numFmtId="164" fontId="3" fillId="0" borderId="1" xfId="0" applyNumberFormat="1" applyFont="1" applyFill="1" applyBorder="1"/>
    <xf numFmtId="37" fontId="2" fillId="0" borderId="0" xfId="0" applyNumberFormat="1" applyFont="1" applyFill="1" applyBorder="1"/>
    <xf numFmtId="37" fontId="3" fillId="0" borderId="2" xfId="0" applyNumberFormat="1" applyFont="1" applyFill="1" applyBorder="1"/>
    <xf numFmtId="3" fontId="4" fillId="0" borderId="0" xfId="1" applyNumberFormat="1" applyFont="1" applyFill="1"/>
    <xf numFmtId="0" fontId="4" fillId="0" borderId="0" xfId="0" applyFont="1" applyFill="1"/>
    <xf numFmtId="0" fontId="2" fillId="0" borderId="0" xfId="0" applyFont="1" applyFill="1"/>
    <xf numFmtId="37" fontId="2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3.01-TEMP-ADJ-20PCORC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3.02-TEMP-ADJ-EXCL-SCH139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_SC_Migrated"/>
      <sheetName val="Sales &amp; Revenue Adj._SCMigrated"/>
      <sheetName val="Sch 40 Migration Weather Adj."/>
      <sheetName val="Sch 40 Migration kWh"/>
      <sheetName val="Summary Sheet_ Pre Migration"/>
      <sheetName val="Sales &amp; Revenue Adj."/>
      <sheetName val="Temp Adj. by Schedule"/>
      <sheetName val="Normalized Total Usage"/>
      <sheetName val="Actual Total Usage"/>
      <sheetName val="SAP BW Actual Usage"/>
    </sheetNames>
    <sheetDataSet>
      <sheetData sheetId="0">
        <row r="2">
          <cell r="A2" t="str">
            <v>PUGET SOUND ENERGY-ELECTRIC SYSTEM</v>
          </cell>
        </row>
        <row r="3">
          <cell r="A3" t="str">
            <v>TEMPERATURE NORMALIZATION</v>
          </cell>
        </row>
        <row r="4">
          <cell r="A4" t="str">
            <v>FOR THE TWELVE MONTHS ENDED JUNE, 2020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</row>
        <row r="10">
          <cell r="A10">
            <v>1</v>
          </cell>
          <cell r="C10" t="str">
            <v>ACTUAL</v>
          </cell>
          <cell r="D10" t="str">
            <v>TEMP ADJ</v>
          </cell>
          <cell r="E10" t="str">
            <v>KWH</v>
          </cell>
        </row>
        <row r="11">
          <cell r="A11">
            <v>2</v>
          </cell>
          <cell r="C11" t="str">
            <v>KWH</v>
          </cell>
          <cell r="D11" t="str">
            <v>KWH</v>
          </cell>
          <cell r="E11" t="str">
            <v>CHANGE</v>
          </cell>
        </row>
        <row r="12">
          <cell r="A12">
            <v>3</v>
          </cell>
          <cell r="B12">
            <v>43647</v>
          </cell>
          <cell r="C12">
            <v>1387699841.1559999</v>
          </cell>
          <cell r="D12">
            <v>1373880713.5763595</v>
          </cell>
          <cell r="E12">
            <v>-13819127.579640388</v>
          </cell>
        </row>
        <row r="13">
          <cell r="A13">
            <v>4</v>
          </cell>
          <cell r="B13">
            <v>43678</v>
          </cell>
          <cell r="C13">
            <v>1415686680.0550001</v>
          </cell>
          <cell r="D13">
            <v>1374085476.1786876</v>
          </cell>
          <cell r="E13">
            <v>-41601203.876312494</v>
          </cell>
        </row>
        <row r="14">
          <cell r="A14">
            <v>5</v>
          </cell>
          <cell r="B14">
            <v>43709</v>
          </cell>
          <cell r="C14">
            <v>1439425342.1289999</v>
          </cell>
          <cell r="D14">
            <v>1426906235.2518823</v>
          </cell>
          <cell r="E14">
            <v>-12519106.877117634</v>
          </cell>
        </row>
        <row r="15">
          <cell r="A15">
            <v>6</v>
          </cell>
          <cell r="B15">
            <v>43739</v>
          </cell>
          <cell r="C15">
            <v>1483101788.6540003</v>
          </cell>
          <cell r="D15">
            <v>1450586470.7422013</v>
          </cell>
          <cell r="E15">
            <v>-32515317.911798954</v>
          </cell>
        </row>
        <row r="16">
          <cell r="A16">
            <v>7</v>
          </cell>
          <cell r="B16">
            <v>43770</v>
          </cell>
          <cell r="C16">
            <v>1583345012.0270004</v>
          </cell>
          <cell r="D16">
            <v>1596101801.887435</v>
          </cell>
          <cell r="E16">
            <v>12756789.860434532</v>
          </cell>
        </row>
        <row r="17">
          <cell r="A17">
            <v>8</v>
          </cell>
          <cell r="B17">
            <v>43800</v>
          </cell>
          <cell r="C17">
            <v>2016737253.1549997</v>
          </cell>
          <cell r="D17">
            <v>2119199181.1576715</v>
          </cell>
          <cell r="E17">
            <v>102461928.00267172</v>
          </cell>
        </row>
        <row r="18">
          <cell r="A18">
            <v>9</v>
          </cell>
          <cell r="B18">
            <v>43831</v>
          </cell>
          <cell r="C18">
            <v>1996345458.28</v>
          </cell>
          <cell r="D18">
            <v>2072834279.0599639</v>
          </cell>
          <cell r="E18">
            <v>76488820.77996397</v>
          </cell>
        </row>
        <row r="19">
          <cell r="A19">
            <v>10</v>
          </cell>
          <cell r="B19">
            <v>43862</v>
          </cell>
          <cell r="C19">
            <v>1951511350.6999998</v>
          </cell>
          <cell r="D19">
            <v>1977574810.5088813</v>
          </cell>
          <cell r="E19">
            <v>26063459.808881521</v>
          </cell>
        </row>
        <row r="20">
          <cell r="A20">
            <v>11</v>
          </cell>
          <cell r="B20">
            <v>43891</v>
          </cell>
          <cell r="C20">
            <v>1913169310.4850001</v>
          </cell>
          <cell r="D20">
            <v>1879381688.2338691</v>
          </cell>
          <cell r="E20">
            <v>-33787622.251131058</v>
          </cell>
        </row>
        <row r="21">
          <cell r="A21">
            <v>12</v>
          </cell>
          <cell r="B21">
            <v>43922</v>
          </cell>
          <cell r="C21">
            <v>1705728972.6900003</v>
          </cell>
          <cell r="D21">
            <v>1733825008.0117188</v>
          </cell>
          <cell r="E21">
            <v>28096035.321718454</v>
          </cell>
        </row>
        <row r="22">
          <cell r="A22">
            <v>13</v>
          </cell>
          <cell r="B22">
            <v>43952</v>
          </cell>
          <cell r="C22">
            <v>1434419766.2619998</v>
          </cell>
          <cell r="D22">
            <v>1448265646.9830852</v>
          </cell>
          <cell r="E22">
            <v>13845880.72108531</v>
          </cell>
        </row>
        <row r="23">
          <cell r="A23">
            <v>14</v>
          </cell>
          <cell r="B23">
            <v>43983</v>
          </cell>
          <cell r="C23">
            <v>1423893261.4160001</v>
          </cell>
          <cell r="D23">
            <v>1424853351.7065623</v>
          </cell>
          <cell r="E23">
            <v>960090.29056215286</v>
          </cell>
        </row>
        <row r="24">
          <cell r="A24">
            <v>15</v>
          </cell>
          <cell r="C24">
            <v>19751064037.009003</v>
          </cell>
          <cell r="D24">
            <v>19877494663.298317</v>
          </cell>
          <cell r="E24">
            <v>126430626.28931713</v>
          </cell>
        </row>
        <row r="25">
          <cell r="A25">
            <v>16</v>
          </cell>
        </row>
        <row r="26">
          <cell r="A26">
            <v>17</v>
          </cell>
          <cell r="B26" t="str">
            <v>YTD SALES &amp; REVENUE ADJUSTMENT:</v>
          </cell>
          <cell r="C26" t="str">
            <v>Schedule 7</v>
          </cell>
          <cell r="E26">
            <v>113613083.64609638</v>
          </cell>
        </row>
        <row r="27">
          <cell r="A27">
            <v>18</v>
          </cell>
          <cell r="B27" t="str">
            <v>(by Rate Schedule)</v>
          </cell>
          <cell r="C27" t="str">
            <v>Schedule 24</v>
          </cell>
          <cell r="E27">
            <v>10393077.25623735</v>
          </cell>
        </row>
        <row r="28">
          <cell r="A28">
            <v>19</v>
          </cell>
          <cell r="C28" t="str">
            <v>Schedule 25</v>
          </cell>
          <cell r="E28">
            <v>3557729.0577563541</v>
          </cell>
        </row>
        <row r="29">
          <cell r="A29">
            <v>20</v>
          </cell>
          <cell r="C29" t="str">
            <v>Schedule 26</v>
          </cell>
          <cell r="E29">
            <v>-3637673.5428055348</v>
          </cell>
        </row>
        <row r="30">
          <cell r="A30">
            <v>21</v>
          </cell>
          <cell r="C30" t="str">
            <v>Schedule 31</v>
          </cell>
          <cell r="E30">
            <v>-296922.23409463669</v>
          </cell>
        </row>
        <row r="31">
          <cell r="A31">
            <v>22</v>
          </cell>
          <cell r="C31" t="str">
            <v>Schedule 43</v>
          </cell>
          <cell r="E31">
            <v>2722658.8846482676</v>
          </cell>
        </row>
        <row r="32">
          <cell r="A32">
            <v>23</v>
          </cell>
          <cell r="C32" t="str">
            <v>Firm Resale</v>
          </cell>
          <cell r="E32">
            <v>78673.221480658452</v>
          </cell>
        </row>
        <row r="33">
          <cell r="A33">
            <v>24</v>
          </cell>
          <cell r="C33" t="str">
            <v>Total</v>
          </cell>
          <cell r="E33">
            <v>126430626.28931883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_Post_Migrated"/>
      <sheetName val="Temp Adj._Post Migrated"/>
      <sheetName val="Sch 40 Migration Weather Adj."/>
      <sheetName val="Sch 40 Migration kWh"/>
      <sheetName val="Summary_ Pre Migration(Excl139)"/>
      <sheetName val="Normalized Tot Usage (Excl.139)"/>
      <sheetName val="Temp Adj. By Sched (Excl. 139)"/>
      <sheetName val="Actual Total Usage (excl. 139)"/>
      <sheetName val="Sched139 Detail"/>
      <sheetName val="Summary_ Pre Migration"/>
      <sheetName val="Normalized Total Usage"/>
      <sheetName val="Temp Adj. by Schedule"/>
      <sheetName val="Actual Total Usage"/>
      <sheetName val="SAP BW Actual Usage"/>
    </sheetNames>
    <sheetDataSet>
      <sheetData sheetId="0">
        <row r="2">
          <cell r="A2" t="str">
            <v>PUGET SOUND ENERGY-ELECTRIC SYSTEM</v>
          </cell>
        </row>
        <row r="3">
          <cell r="A3" t="str">
            <v>TEMPERATURE NORMALIZATION</v>
          </cell>
        </row>
        <row r="4">
          <cell r="A4" t="str">
            <v>FOR THE TWELVE MONTHS ENDED JUNE, 2020 (Excluding Schedule 139)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</row>
        <row r="10">
          <cell r="A10">
            <v>1</v>
          </cell>
          <cell r="C10" t="str">
            <v>ACTUAL</v>
          </cell>
          <cell r="D10" t="str">
            <v>TEMP ADJ</v>
          </cell>
          <cell r="E10" t="str">
            <v>KWH</v>
          </cell>
        </row>
        <row r="11">
          <cell r="A11">
            <v>2</v>
          </cell>
          <cell r="C11" t="str">
            <v>KWH</v>
          </cell>
          <cell r="D11" t="str">
            <v>KWH</v>
          </cell>
          <cell r="E11" t="str">
            <v>CHANGE</v>
          </cell>
        </row>
        <row r="12">
          <cell r="A12">
            <v>3</v>
          </cell>
          <cell r="B12">
            <v>43647</v>
          </cell>
          <cell r="C12">
            <v>1310830603.4990001</v>
          </cell>
          <cell r="D12">
            <v>1297604370.5666249</v>
          </cell>
          <cell r="E12">
            <v>-13226232.932375193</v>
          </cell>
        </row>
        <row r="13">
          <cell r="A13">
            <v>4</v>
          </cell>
          <cell r="B13">
            <v>43678</v>
          </cell>
          <cell r="C13">
            <v>1386076637.9450002</v>
          </cell>
          <cell r="D13">
            <v>1345035942.2957523</v>
          </cell>
          <cell r="E13">
            <v>-41040695.649247885</v>
          </cell>
        </row>
        <row r="14">
          <cell r="A14">
            <v>5</v>
          </cell>
          <cell r="B14">
            <v>43709</v>
          </cell>
          <cell r="C14">
            <v>1344936694.3139999</v>
          </cell>
          <cell r="D14">
            <v>1333060236.5638165</v>
          </cell>
          <cell r="E14">
            <v>-11876457.750183344</v>
          </cell>
        </row>
        <row r="15">
          <cell r="A15">
            <v>6</v>
          </cell>
          <cell r="B15">
            <v>43739</v>
          </cell>
          <cell r="C15">
            <v>1444561728.2519996</v>
          </cell>
          <cell r="D15">
            <v>1412327909.537215</v>
          </cell>
          <cell r="E15">
            <v>-32233818.714784622</v>
          </cell>
        </row>
        <row r="16">
          <cell r="A16">
            <v>7</v>
          </cell>
          <cell r="B16">
            <v>43770</v>
          </cell>
          <cell r="C16">
            <v>1547032597.5800002</v>
          </cell>
          <cell r="D16">
            <v>1559664926.3322027</v>
          </cell>
          <cell r="E16">
            <v>12632328.752202511</v>
          </cell>
        </row>
        <row r="17">
          <cell r="A17">
            <v>8</v>
          </cell>
          <cell r="B17">
            <v>43800</v>
          </cell>
          <cell r="C17">
            <v>1975452251.7529995</v>
          </cell>
          <cell r="D17">
            <v>2076773162.6501205</v>
          </cell>
          <cell r="E17">
            <v>101320910.89712095</v>
          </cell>
        </row>
        <row r="18">
          <cell r="A18">
            <v>9</v>
          </cell>
          <cell r="B18">
            <v>43831</v>
          </cell>
          <cell r="C18">
            <v>1956257460.7419999</v>
          </cell>
          <cell r="D18">
            <v>2031983318.8707457</v>
          </cell>
          <cell r="E18">
            <v>75725858.128745794</v>
          </cell>
        </row>
        <row r="19">
          <cell r="A19">
            <v>10</v>
          </cell>
          <cell r="B19">
            <v>43862</v>
          </cell>
          <cell r="C19">
            <v>1874776827.4449999</v>
          </cell>
          <cell r="D19">
            <v>1900033438.5307307</v>
          </cell>
          <cell r="E19">
            <v>25256611.085730791</v>
          </cell>
        </row>
        <row r="20">
          <cell r="A20">
            <v>11</v>
          </cell>
          <cell r="B20">
            <v>43891</v>
          </cell>
          <cell r="C20">
            <v>1885155024.006</v>
          </cell>
          <cell r="D20">
            <v>1851545807.6347122</v>
          </cell>
          <cell r="E20">
            <v>-33609216.371287823</v>
          </cell>
        </row>
        <row r="21">
          <cell r="A21">
            <v>12</v>
          </cell>
          <cell r="B21">
            <v>43922</v>
          </cell>
          <cell r="C21">
            <v>1677203120.3270001</v>
          </cell>
          <cell r="D21">
            <v>1705140139.4805315</v>
          </cell>
          <cell r="E21">
            <v>27937019.153531313</v>
          </cell>
        </row>
        <row r="22">
          <cell r="A22">
            <v>13</v>
          </cell>
          <cell r="B22">
            <v>43952</v>
          </cell>
          <cell r="C22">
            <v>1410713296.3429999</v>
          </cell>
          <cell r="D22">
            <v>1424644460.0276935</v>
          </cell>
          <cell r="E22">
            <v>13931163.684693575</v>
          </cell>
        </row>
        <row r="23">
          <cell r="A23">
            <v>14</v>
          </cell>
          <cell r="B23">
            <v>43983</v>
          </cell>
          <cell r="C23">
            <v>1398147268.6359999</v>
          </cell>
          <cell r="D23">
            <v>1399095289.0955524</v>
          </cell>
          <cell r="E23">
            <v>948020.45955252647</v>
          </cell>
        </row>
        <row r="24">
          <cell r="A24">
            <v>15</v>
          </cell>
          <cell r="C24">
            <v>19211143510.842003</v>
          </cell>
          <cell r="D24">
            <v>19336909001.585701</v>
          </cell>
          <cell r="E24">
            <v>125765490.7436986</v>
          </cell>
        </row>
        <row r="25">
          <cell r="A25">
            <v>16</v>
          </cell>
        </row>
        <row r="26">
          <cell r="A26">
            <v>17</v>
          </cell>
          <cell r="B26" t="str">
            <v>YTD SALES &amp; REVENUE ADJUSTMENT:</v>
          </cell>
          <cell r="C26" t="str">
            <v>Schedule 7</v>
          </cell>
          <cell r="E26">
            <v>113614259.20292071</v>
          </cell>
        </row>
        <row r="27">
          <cell r="A27">
            <v>18</v>
          </cell>
          <cell r="B27" t="str">
            <v>(by Rate Schedule)</v>
          </cell>
          <cell r="C27" t="str">
            <v>Schedule 24</v>
          </cell>
          <cell r="E27">
            <v>9697768.8027456533</v>
          </cell>
        </row>
        <row r="28">
          <cell r="A28">
            <v>19</v>
          </cell>
          <cell r="C28" t="str">
            <v>Schedule 25</v>
          </cell>
          <cell r="E28">
            <v>3448482.3386424747</v>
          </cell>
        </row>
        <row r="29">
          <cell r="A29">
            <v>20</v>
          </cell>
          <cell r="C29" t="str">
            <v>Schedule 26</v>
          </cell>
          <cell r="E29">
            <v>-3492565.1265775114</v>
          </cell>
        </row>
        <row r="30">
          <cell r="A30">
            <v>21</v>
          </cell>
          <cell r="C30" t="str">
            <v>Schedule 31</v>
          </cell>
          <cell r="E30">
            <v>-280369.8063891544</v>
          </cell>
        </row>
        <row r="31">
          <cell r="A31">
            <v>22</v>
          </cell>
          <cell r="C31" t="str">
            <v>Schedule 43</v>
          </cell>
          <cell r="E31">
            <v>2699242.1108746068</v>
          </cell>
        </row>
        <row r="32">
          <cell r="A32">
            <v>23</v>
          </cell>
          <cell r="C32" t="str">
            <v>Firm Resale</v>
          </cell>
          <cell r="E32">
            <v>78673.221480658452</v>
          </cell>
        </row>
        <row r="33">
          <cell r="A33">
            <v>24</v>
          </cell>
          <cell r="C33" t="str">
            <v>Total</v>
          </cell>
          <cell r="E33">
            <v>125765490.74369743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E33"/>
    </sheetView>
  </sheetViews>
  <sheetFormatPr defaultRowHeight="15" x14ac:dyDescent="0.25"/>
  <cols>
    <col min="1" max="1" width="5.140625" bestFit="1" customWidth="1"/>
    <col min="2" max="2" width="36.85546875" bestFit="1" customWidth="1"/>
    <col min="3" max="4" width="15" bestFit="1" customWidth="1"/>
    <col min="5" max="5" width="12.285156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2" t="str">
        <f>'[1]Summary Sheet_SC_Migrated'!A2</f>
        <v>PUGET SOUND ENERGY-ELECTRIC SYSTEM</v>
      </c>
      <c r="B2" s="2"/>
      <c r="C2" s="2"/>
      <c r="D2" s="2"/>
      <c r="E2" s="2"/>
    </row>
    <row r="3" spans="1:5" x14ac:dyDescent="0.25">
      <c r="A3" s="2" t="str">
        <f>'[1]Summary Sheet_SC_Migrated'!A3</f>
        <v>TEMPERATURE NORMALIZATION</v>
      </c>
      <c r="B3" s="2"/>
      <c r="C3" s="2"/>
      <c r="D3" s="2"/>
      <c r="E3" s="2"/>
    </row>
    <row r="4" spans="1:5" x14ac:dyDescent="0.25">
      <c r="A4" s="3" t="str">
        <f>'[1]Summary Sheet_SC_Migrated'!A4</f>
        <v>FOR THE TWELVE MONTHS ENDED JUNE, 2020</v>
      </c>
      <c r="B4" s="3"/>
      <c r="C4" s="3"/>
      <c r="D4" s="3"/>
      <c r="E4" s="3"/>
    </row>
    <row r="5" spans="1:5" x14ac:dyDescent="0.25">
      <c r="A5" s="2"/>
      <c r="B5" s="2"/>
      <c r="C5" s="2"/>
      <c r="D5" s="2"/>
      <c r="E5" s="2"/>
    </row>
    <row r="6" spans="1:5" x14ac:dyDescent="0.25">
      <c r="A6" s="4"/>
      <c r="B6" s="1"/>
      <c r="C6" s="1"/>
      <c r="D6" s="1"/>
      <c r="E6" s="1"/>
    </row>
    <row r="7" spans="1:5" x14ac:dyDescent="0.25">
      <c r="A7" s="5" t="str">
        <f>'[1]Summary Sheet_SC_Migrated'!A7</f>
        <v>LINE</v>
      </c>
      <c r="B7" s="6"/>
      <c r="C7" s="6"/>
      <c r="D7" s="6"/>
      <c r="E7" s="1"/>
    </row>
    <row r="8" spans="1:5" x14ac:dyDescent="0.25">
      <c r="A8" s="7" t="str">
        <f>'[1]Summary Sheet_SC_Migrated'!A8</f>
        <v>NO.</v>
      </c>
      <c r="B8" s="8" t="str">
        <f>'[1]Summary Sheet_SC_Migrated'!B8</f>
        <v>DESCRIPTION</v>
      </c>
      <c r="C8" s="8"/>
      <c r="D8" s="8"/>
      <c r="E8" s="9"/>
    </row>
    <row r="9" spans="1:5" x14ac:dyDescent="0.25">
      <c r="A9" s="4"/>
      <c r="B9" s="10"/>
      <c r="C9" s="11"/>
      <c r="D9" s="12"/>
      <c r="E9" s="10"/>
    </row>
    <row r="10" spans="1:5" x14ac:dyDescent="0.25">
      <c r="A10" s="13">
        <f>'[1]Summary Sheet_SC_Migrated'!A10</f>
        <v>1</v>
      </c>
      <c r="B10" s="14"/>
      <c r="C10" s="15" t="str">
        <f>'[1]Summary Sheet_SC_Migrated'!C10</f>
        <v>ACTUAL</v>
      </c>
      <c r="D10" s="16" t="str">
        <f>'[1]Summary Sheet_SC_Migrated'!D10</f>
        <v>TEMP ADJ</v>
      </c>
      <c r="E10" s="17" t="str">
        <f>'[1]Summary Sheet_SC_Migrated'!E10</f>
        <v>KWH</v>
      </c>
    </row>
    <row r="11" spans="1:5" x14ac:dyDescent="0.25">
      <c r="A11" s="13">
        <f>'[1]Summary Sheet_SC_Migrated'!A11</f>
        <v>2</v>
      </c>
      <c r="B11" s="14"/>
      <c r="C11" s="18" t="str">
        <f>'[1]Summary Sheet_SC_Migrated'!C11</f>
        <v>KWH</v>
      </c>
      <c r="D11" s="19" t="str">
        <f>'[1]Summary Sheet_SC_Migrated'!D11</f>
        <v>KWH</v>
      </c>
      <c r="E11" s="20" t="str">
        <f>'[1]Summary Sheet_SC_Migrated'!E11</f>
        <v>CHANGE</v>
      </c>
    </row>
    <row r="12" spans="1:5" x14ac:dyDescent="0.25">
      <c r="A12" s="13">
        <f>'[1]Summary Sheet_SC_Migrated'!A12</f>
        <v>3</v>
      </c>
      <c r="B12" s="21">
        <f>'[1]Summary Sheet_SC_Migrated'!B12</f>
        <v>43647</v>
      </c>
      <c r="C12" s="22">
        <f>'[1]Summary Sheet_SC_Migrated'!C12</f>
        <v>1387699841.1559999</v>
      </c>
      <c r="D12" s="23">
        <f>'[1]Summary Sheet_SC_Migrated'!D12</f>
        <v>1373880713.5763595</v>
      </c>
      <c r="E12" s="24">
        <f>'[1]Summary Sheet_SC_Migrated'!E12</f>
        <v>-13819127.579640388</v>
      </c>
    </row>
    <row r="13" spans="1:5" x14ac:dyDescent="0.25">
      <c r="A13" s="13">
        <f>'[1]Summary Sheet_SC_Migrated'!A13</f>
        <v>4</v>
      </c>
      <c r="B13" s="21">
        <f>'[1]Summary Sheet_SC_Migrated'!B13</f>
        <v>43678</v>
      </c>
      <c r="C13" s="22">
        <f>'[1]Summary Sheet_SC_Migrated'!C13</f>
        <v>1415686680.0550001</v>
      </c>
      <c r="D13" s="23">
        <f>'[1]Summary Sheet_SC_Migrated'!D13</f>
        <v>1374085476.1786876</v>
      </c>
      <c r="E13" s="24">
        <f>'[1]Summary Sheet_SC_Migrated'!E13</f>
        <v>-41601203.876312494</v>
      </c>
    </row>
    <row r="14" spans="1:5" x14ac:dyDescent="0.25">
      <c r="A14" s="13">
        <f>'[1]Summary Sheet_SC_Migrated'!A14</f>
        <v>5</v>
      </c>
      <c r="B14" s="21">
        <f>'[1]Summary Sheet_SC_Migrated'!B14</f>
        <v>43709</v>
      </c>
      <c r="C14" s="22">
        <f>'[1]Summary Sheet_SC_Migrated'!C14</f>
        <v>1439425342.1289999</v>
      </c>
      <c r="D14" s="23">
        <f>'[1]Summary Sheet_SC_Migrated'!D14</f>
        <v>1426906235.2518823</v>
      </c>
      <c r="E14" s="24">
        <f>'[1]Summary Sheet_SC_Migrated'!E14</f>
        <v>-12519106.877117634</v>
      </c>
    </row>
    <row r="15" spans="1:5" x14ac:dyDescent="0.25">
      <c r="A15" s="13">
        <f>'[1]Summary Sheet_SC_Migrated'!A15</f>
        <v>6</v>
      </c>
      <c r="B15" s="21">
        <f>'[1]Summary Sheet_SC_Migrated'!B15</f>
        <v>43739</v>
      </c>
      <c r="C15" s="22">
        <f>'[1]Summary Sheet_SC_Migrated'!C15</f>
        <v>1483101788.6540003</v>
      </c>
      <c r="D15" s="23">
        <f>'[1]Summary Sheet_SC_Migrated'!D15</f>
        <v>1450586470.7422013</v>
      </c>
      <c r="E15" s="24">
        <f>'[1]Summary Sheet_SC_Migrated'!E15</f>
        <v>-32515317.911798954</v>
      </c>
    </row>
    <row r="16" spans="1:5" x14ac:dyDescent="0.25">
      <c r="A16" s="13">
        <f>'[1]Summary Sheet_SC_Migrated'!A16</f>
        <v>7</v>
      </c>
      <c r="B16" s="21">
        <f>'[1]Summary Sheet_SC_Migrated'!B16</f>
        <v>43770</v>
      </c>
      <c r="C16" s="22">
        <f>'[1]Summary Sheet_SC_Migrated'!C16</f>
        <v>1583345012.0270004</v>
      </c>
      <c r="D16" s="23">
        <f>'[1]Summary Sheet_SC_Migrated'!D16</f>
        <v>1596101801.887435</v>
      </c>
      <c r="E16" s="24">
        <f>'[1]Summary Sheet_SC_Migrated'!E16</f>
        <v>12756789.860434532</v>
      </c>
    </row>
    <row r="17" spans="1:5" x14ac:dyDescent="0.25">
      <c r="A17" s="13">
        <f>'[1]Summary Sheet_SC_Migrated'!A17</f>
        <v>8</v>
      </c>
      <c r="B17" s="21">
        <f>'[1]Summary Sheet_SC_Migrated'!B17</f>
        <v>43800</v>
      </c>
      <c r="C17" s="22">
        <f>'[1]Summary Sheet_SC_Migrated'!C17</f>
        <v>2016737253.1549997</v>
      </c>
      <c r="D17" s="23">
        <f>'[1]Summary Sheet_SC_Migrated'!D17</f>
        <v>2119199181.1576715</v>
      </c>
      <c r="E17" s="24">
        <f>'[1]Summary Sheet_SC_Migrated'!E17</f>
        <v>102461928.00267172</v>
      </c>
    </row>
    <row r="18" spans="1:5" x14ac:dyDescent="0.25">
      <c r="A18" s="13">
        <f>'[1]Summary Sheet_SC_Migrated'!A18</f>
        <v>9</v>
      </c>
      <c r="B18" s="21">
        <f>'[1]Summary Sheet_SC_Migrated'!B18</f>
        <v>43831</v>
      </c>
      <c r="C18" s="22">
        <f>'[1]Summary Sheet_SC_Migrated'!C18</f>
        <v>1996345458.28</v>
      </c>
      <c r="D18" s="23">
        <f>'[1]Summary Sheet_SC_Migrated'!D18</f>
        <v>2072834279.0599639</v>
      </c>
      <c r="E18" s="24">
        <f>'[1]Summary Sheet_SC_Migrated'!E18</f>
        <v>76488820.77996397</v>
      </c>
    </row>
    <row r="19" spans="1:5" x14ac:dyDescent="0.25">
      <c r="A19" s="13">
        <f>'[1]Summary Sheet_SC_Migrated'!A19</f>
        <v>10</v>
      </c>
      <c r="B19" s="21">
        <f>'[1]Summary Sheet_SC_Migrated'!B19</f>
        <v>43862</v>
      </c>
      <c r="C19" s="22">
        <f>'[1]Summary Sheet_SC_Migrated'!C19</f>
        <v>1951511350.6999998</v>
      </c>
      <c r="D19" s="23">
        <f>'[1]Summary Sheet_SC_Migrated'!D19</f>
        <v>1977574810.5088813</v>
      </c>
      <c r="E19" s="24">
        <f>'[1]Summary Sheet_SC_Migrated'!E19</f>
        <v>26063459.808881521</v>
      </c>
    </row>
    <row r="20" spans="1:5" x14ac:dyDescent="0.25">
      <c r="A20" s="13">
        <f>'[1]Summary Sheet_SC_Migrated'!A20</f>
        <v>11</v>
      </c>
      <c r="B20" s="21">
        <f>'[1]Summary Sheet_SC_Migrated'!B20</f>
        <v>43891</v>
      </c>
      <c r="C20" s="22">
        <f>'[1]Summary Sheet_SC_Migrated'!C20</f>
        <v>1913169310.4850001</v>
      </c>
      <c r="D20" s="23">
        <f>'[1]Summary Sheet_SC_Migrated'!D20</f>
        <v>1879381688.2338691</v>
      </c>
      <c r="E20" s="24">
        <f>'[1]Summary Sheet_SC_Migrated'!E20</f>
        <v>-33787622.251131058</v>
      </c>
    </row>
    <row r="21" spans="1:5" x14ac:dyDescent="0.25">
      <c r="A21" s="13">
        <f>'[1]Summary Sheet_SC_Migrated'!A21</f>
        <v>12</v>
      </c>
      <c r="B21" s="21">
        <f>'[1]Summary Sheet_SC_Migrated'!B21</f>
        <v>43922</v>
      </c>
      <c r="C21" s="22">
        <f>'[1]Summary Sheet_SC_Migrated'!C21</f>
        <v>1705728972.6900003</v>
      </c>
      <c r="D21" s="23">
        <f>'[1]Summary Sheet_SC_Migrated'!D21</f>
        <v>1733825008.0117188</v>
      </c>
      <c r="E21" s="24">
        <f>'[1]Summary Sheet_SC_Migrated'!E21</f>
        <v>28096035.321718454</v>
      </c>
    </row>
    <row r="22" spans="1:5" x14ac:dyDescent="0.25">
      <c r="A22" s="13">
        <f>'[1]Summary Sheet_SC_Migrated'!A22</f>
        <v>13</v>
      </c>
      <c r="B22" s="21">
        <f>'[1]Summary Sheet_SC_Migrated'!B22</f>
        <v>43952</v>
      </c>
      <c r="C22" s="22">
        <f>'[1]Summary Sheet_SC_Migrated'!C22</f>
        <v>1434419766.2619998</v>
      </c>
      <c r="D22" s="23">
        <f>'[1]Summary Sheet_SC_Migrated'!D22</f>
        <v>1448265646.9830852</v>
      </c>
      <c r="E22" s="24">
        <f>'[1]Summary Sheet_SC_Migrated'!E22</f>
        <v>13845880.72108531</v>
      </c>
    </row>
    <row r="23" spans="1:5" x14ac:dyDescent="0.25">
      <c r="A23" s="13">
        <f>'[1]Summary Sheet_SC_Migrated'!A23</f>
        <v>14</v>
      </c>
      <c r="B23" s="21">
        <f>'[1]Summary Sheet_SC_Migrated'!B23</f>
        <v>43983</v>
      </c>
      <c r="C23" s="25">
        <f>'[1]Summary Sheet_SC_Migrated'!C23</f>
        <v>1423893261.4160001</v>
      </c>
      <c r="D23" s="26">
        <f>'[1]Summary Sheet_SC_Migrated'!D23</f>
        <v>1424853351.7065623</v>
      </c>
      <c r="E23" s="24">
        <f>'[1]Summary Sheet_SC_Migrated'!E23</f>
        <v>960090.29056215286</v>
      </c>
    </row>
    <row r="24" spans="1:5" x14ac:dyDescent="0.25">
      <c r="A24" s="13">
        <f>'[1]Summary Sheet_SC_Migrated'!A24</f>
        <v>15</v>
      </c>
      <c r="B24" s="1"/>
      <c r="C24" s="27">
        <f>'[1]Summary Sheet_SC_Migrated'!C24</f>
        <v>19751064037.009003</v>
      </c>
      <c r="D24" s="28">
        <f>'[1]Summary Sheet_SC_Migrated'!D24</f>
        <v>19877494663.298317</v>
      </c>
      <c r="E24" s="28">
        <f>'[1]Summary Sheet_SC_Migrated'!E24</f>
        <v>126430626.28931713</v>
      </c>
    </row>
    <row r="25" spans="1:5" x14ac:dyDescent="0.25">
      <c r="A25" s="13">
        <f>'[1]Summary Sheet_SC_Migrated'!A25</f>
        <v>16</v>
      </c>
      <c r="B25" s="10"/>
      <c r="C25" s="29"/>
      <c r="D25" s="29"/>
      <c r="E25" s="30"/>
    </row>
    <row r="26" spans="1:5" x14ac:dyDescent="0.25">
      <c r="A26" s="13">
        <f>'[1]Summary Sheet_SC_Migrated'!A26</f>
        <v>17</v>
      </c>
      <c r="B26" s="31" t="str">
        <f>'[1]Summary Sheet_SC_Migrated'!B26</f>
        <v>YTD SALES &amp; REVENUE ADJUSTMENT:</v>
      </c>
      <c r="C26" s="31" t="str">
        <f>'[1]Summary Sheet_SC_Migrated'!C26</f>
        <v>Schedule 7</v>
      </c>
      <c r="D26" s="32"/>
      <c r="E26" s="24">
        <f>'[1]Summary Sheet_SC_Migrated'!E26</f>
        <v>113613083.64609638</v>
      </c>
    </row>
    <row r="27" spans="1:5" x14ac:dyDescent="0.25">
      <c r="A27" s="13">
        <f>'[1]Summary Sheet_SC_Migrated'!A27</f>
        <v>18</v>
      </c>
      <c r="B27" s="33" t="str">
        <f>'[1]Summary Sheet_SC_Migrated'!B27</f>
        <v>(by Rate Schedule)</v>
      </c>
      <c r="C27" s="31" t="str">
        <f>'[1]Summary Sheet_SC_Migrated'!C27</f>
        <v>Schedule 24</v>
      </c>
      <c r="D27" s="31"/>
      <c r="E27" s="24">
        <f>'[1]Summary Sheet_SC_Migrated'!E27</f>
        <v>10393077.25623735</v>
      </c>
    </row>
    <row r="28" spans="1:5" x14ac:dyDescent="0.25">
      <c r="A28" s="13">
        <f>'[1]Summary Sheet_SC_Migrated'!A28</f>
        <v>19</v>
      </c>
      <c r="B28" s="31"/>
      <c r="C28" s="34" t="str">
        <f>'[1]Summary Sheet_SC_Migrated'!C28</f>
        <v>Schedule 25</v>
      </c>
      <c r="D28" s="35"/>
      <c r="E28" s="24">
        <f>'[1]Summary Sheet_SC_Migrated'!E28</f>
        <v>3557729.0577563541</v>
      </c>
    </row>
    <row r="29" spans="1:5" x14ac:dyDescent="0.25">
      <c r="A29" s="13">
        <f>'[1]Summary Sheet_SC_Migrated'!A29</f>
        <v>20</v>
      </c>
      <c r="B29" s="36"/>
      <c r="C29" s="31" t="str">
        <f>'[1]Summary Sheet_SC_Migrated'!C29</f>
        <v>Schedule 26</v>
      </c>
      <c r="D29" s="34"/>
      <c r="E29" s="24">
        <f>'[1]Summary Sheet_SC_Migrated'!E29</f>
        <v>-3637673.5428055348</v>
      </c>
    </row>
    <row r="30" spans="1:5" x14ac:dyDescent="0.25">
      <c r="A30" s="13">
        <f>'[1]Summary Sheet_SC_Migrated'!A30</f>
        <v>21</v>
      </c>
      <c r="B30" s="31"/>
      <c r="C30" s="34" t="str">
        <f>'[1]Summary Sheet_SC_Migrated'!C30</f>
        <v>Schedule 31</v>
      </c>
      <c r="D30" s="31"/>
      <c r="E30" s="24">
        <f>'[1]Summary Sheet_SC_Migrated'!E30</f>
        <v>-296922.23409463669</v>
      </c>
    </row>
    <row r="31" spans="1:5" x14ac:dyDescent="0.25">
      <c r="A31" s="13">
        <f>'[1]Summary Sheet_SC_Migrated'!A31</f>
        <v>22</v>
      </c>
      <c r="B31" s="31"/>
      <c r="C31" s="37" t="str">
        <f>'[1]Summary Sheet_SC_Migrated'!C31</f>
        <v>Schedule 43</v>
      </c>
      <c r="D31" s="31"/>
      <c r="E31" s="24">
        <f>'[1]Summary Sheet_SC_Migrated'!E31</f>
        <v>2722658.8846482676</v>
      </c>
    </row>
    <row r="32" spans="1:5" x14ac:dyDescent="0.25">
      <c r="A32" s="13">
        <f>'[1]Summary Sheet_SC_Migrated'!A32</f>
        <v>23</v>
      </c>
      <c r="B32" s="31"/>
      <c r="C32" s="38" t="str">
        <f>'[1]Summary Sheet_SC_Migrated'!C32</f>
        <v>Firm Resale</v>
      </c>
      <c r="D32" s="38"/>
      <c r="E32" s="39">
        <f>'[1]Summary Sheet_SC_Migrated'!E32</f>
        <v>78673.221480658452</v>
      </c>
    </row>
    <row r="33" spans="1:5" x14ac:dyDescent="0.25">
      <c r="A33" s="13">
        <f>'[1]Summary Sheet_SC_Migrated'!A33</f>
        <v>24</v>
      </c>
      <c r="B33" s="31"/>
      <c r="C33" s="31" t="str">
        <f>'[1]Summary Sheet_SC_Migrated'!C33</f>
        <v>Total</v>
      </c>
      <c r="D33" s="31"/>
      <c r="E33" s="24">
        <f>'[1]Summary Sheet_SC_Migrated'!E33</f>
        <v>126430626.28931883</v>
      </c>
    </row>
    <row r="34" spans="1:5" x14ac:dyDescent="0.25">
      <c r="A34" s="13"/>
      <c r="B34" s="31"/>
      <c r="C34" s="1"/>
      <c r="D34" s="1"/>
      <c r="E34" s="1"/>
    </row>
    <row r="35" spans="1:5" x14ac:dyDescent="0.25">
      <c r="A35" s="13"/>
      <c r="B35" s="31"/>
      <c r="C35" s="31"/>
      <c r="D35" s="31"/>
      <c r="E35" s="24"/>
    </row>
    <row r="36" spans="1:5" x14ac:dyDescent="0.25">
      <c r="A36" s="13"/>
      <c r="B36" s="31"/>
      <c r="C36" s="1"/>
      <c r="D36" s="1"/>
      <c r="E36" s="1"/>
    </row>
  </sheetData>
  <pageMargins left="0.7" right="0.7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K6" sqref="K6"/>
    </sheetView>
  </sheetViews>
  <sheetFormatPr defaultRowHeight="15" x14ac:dyDescent="0.25"/>
  <cols>
    <col min="1" max="1" width="5.140625" bestFit="1" customWidth="1"/>
    <col min="2" max="2" width="36.85546875" bestFit="1" customWidth="1"/>
    <col min="3" max="4" width="14.42578125" bestFit="1" customWidth="1"/>
    <col min="5" max="5" width="12.285156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2" t="str">
        <f>'[2]Summary Sheet_Post_Migrated'!A2</f>
        <v>PUGET SOUND ENERGY-ELECTRIC SYSTEM</v>
      </c>
      <c r="B2" s="2"/>
      <c r="C2" s="2"/>
      <c r="D2" s="2"/>
      <c r="E2" s="2"/>
    </row>
    <row r="3" spans="1:5" x14ac:dyDescent="0.25">
      <c r="A3" s="2" t="str">
        <f>'[2]Summary Sheet_Post_Migrated'!A3</f>
        <v>TEMPERATURE NORMALIZATION</v>
      </c>
      <c r="B3" s="2"/>
      <c r="C3" s="2"/>
      <c r="D3" s="2"/>
      <c r="E3" s="2"/>
    </row>
    <row r="4" spans="1:5" x14ac:dyDescent="0.25">
      <c r="A4" s="3" t="str">
        <f>'[2]Summary Sheet_Post_Migrated'!A4</f>
        <v>FOR THE TWELVE MONTHS ENDED JUNE, 2020 (Excluding Schedule 139)</v>
      </c>
      <c r="B4" s="3"/>
      <c r="C4" s="3"/>
      <c r="D4" s="3"/>
      <c r="E4" s="3"/>
    </row>
    <row r="5" spans="1:5" x14ac:dyDescent="0.25">
      <c r="A5" s="2"/>
      <c r="B5" s="2"/>
      <c r="C5" s="2"/>
      <c r="D5" s="2"/>
      <c r="E5" s="2"/>
    </row>
    <row r="6" spans="1:5" x14ac:dyDescent="0.25">
      <c r="A6" s="4"/>
      <c r="B6" s="1"/>
      <c r="C6" s="1"/>
      <c r="D6" s="1"/>
      <c r="E6" s="1"/>
    </row>
    <row r="7" spans="1:5" x14ac:dyDescent="0.25">
      <c r="A7" s="5" t="str">
        <f>'[2]Summary Sheet_Post_Migrated'!A7</f>
        <v>LINE</v>
      </c>
      <c r="B7" s="6"/>
      <c r="C7" s="6"/>
      <c r="D7" s="6"/>
      <c r="E7" s="1"/>
    </row>
    <row r="8" spans="1:5" x14ac:dyDescent="0.25">
      <c r="A8" s="7" t="str">
        <f>'[2]Summary Sheet_Post_Migrated'!A8</f>
        <v>NO.</v>
      </c>
      <c r="B8" s="8" t="str">
        <f>'[2]Summary Sheet_Post_Migrated'!B8</f>
        <v>DESCRIPTION</v>
      </c>
      <c r="C8" s="8"/>
      <c r="D8" s="8"/>
      <c r="E8" s="9"/>
    </row>
    <row r="9" spans="1:5" x14ac:dyDescent="0.25">
      <c r="A9" s="4"/>
      <c r="B9" s="10"/>
      <c r="C9" s="11"/>
      <c r="D9" s="12"/>
      <c r="E9" s="10"/>
    </row>
    <row r="10" spans="1:5" x14ac:dyDescent="0.25">
      <c r="A10" s="13">
        <f>'[2]Summary Sheet_Post_Migrated'!A10</f>
        <v>1</v>
      </c>
      <c r="B10" s="14"/>
      <c r="C10" s="15" t="str">
        <f>'[2]Summary Sheet_Post_Migrated'!C10</f>
        <v>ACTUAL</v>
      </c>
      <c r="D10" s="16" t="str">
        <f>'[2]Summary Sheet_Post_Migrated'!D10</f>
        <v>TEMP ADJ</v>
      </c>
      <c r="E10" s="17" t="str">
        <f>'[2]Summary Sheet_Post_Migrated'!E10</f>
        <v>KWH</v>
      </c>
    </row>
    <row r="11" spans="1:5" x14ac:dyDescent="0.25">
      <c r="A11" s="13">
        <f>'[2]Summary Sheet_Post_Migrated'!A11</f>
        <v>2</v>
      </c>
      <c r="B11" s="14"/>
      <c r="C11" s="18" t="str">
        <f>'[2]Summary Sheet_Post_Migrated'!C11</f>
        <v>KWH</v>
      </c>
      <c r="D11" s="19" t="str">
        <f>'[2]Summary Sheet_Post_Migrated'!D11</f>
        <v>KWH</v>
      </c>
      <c r="E11" s="20" t="str">
        <f>'[2]Summary Sheet_Post_Migrated'!E11</f>
        <v>CHANGE</v>
      </c>
    </row>
    <row r="12" spans="1:5" x14ac:dyDescent="0.25">
      <c r="A12" s="13">
        <f>'[2]Summary Sheet_Post_Migrated'!A12</f>
        <v>3</v>
      </c>
      <c r="B12" s="21">
        <f>'[2]Summary Sheet_Post_Migrated'!B12</f>
        <v>43647</v>
      </c>
      <c r="C12" s="22">
        <f>'[2]Summary Sheet_Post_Migrated'!C12</f>
        <v>1310830603.4990001</v>
      </c>
      <c r="D12" s="23">
        <f>'[2]Summary Sheet_Post_Migrated'!D12</f>
        <v>1297604370.5666249</v>
      </c>
      <c r="E12" s="24">
        <f>'[2]Summary Sheet_Post_Migrated'!E12</f>
        <v>-13226232.932375193</v>
      </c>
    </row>
    <row r="13" spans="1:5" x14ac:dyDescent="0.25">
      <c r="A13" s="13">
        <f>'[2]Summary Sheet_Post_Migrated'!A13</f>
        <v>4</v>
      </c>
      <c r="B13" s="21">
        <f>'[2]Summary Sheet_Post_Migrated'!B13</f>
        <v>43678</v>
      </c>
      <c r="C13" s="22">
        <f>'[2]Summary Sheet_Post_Migrated'!C13</f>
        <v>1386076637.9450002</v>
      </c>
      <c r="D13" s="23">
        <f>'[2]Summary Sheet_Post_Migrated'!D13</f>
        <v>1345035942.2957523</v>
      </c>
      <c r="E13" s="24">
        <f>'[2]Summary Sheet_Post_Migrated'!E13</f>
        <v>-41040695.649247885</v>
      </c>
    </row>
    <row r="14" spans="1:5" x14ac:dyDescent="0.25">
      <c r="A14" s="13">
        <f>'[2]Summary Sheet_Post_Migrated'!A14</f>
        <v>5</v>
      </c>
      <c r="B14" s="21">
        <f>'[2]Summary Sheet_Post_Migrated'!B14</f>
        <v>43709</v>
      </c>
      <c r="C14" s="22">
        <f>'[2]Summary Sheet_Post_Migrated'!C14</f>
        <v>1344936694.3139999</v>
      </c>
      <c r="D14" s="23">
        <f>'[2]Summary Sheet_Post_Migrated'!D14</f>
        <v>1333060236.5638165</v>
      </c>
      <c r="E14" s="24">
        <f>'[2]Summary Sheet_Post_Migrated'!E14</f>
        <v>-11876457.750183344</v>
      </c>
    </row>
    <row r="15" spans="1:5" x14ac:dyDescent="0.25">
      <c r="A15" s="13">
        <f>'[2]Summary Sheet_Post_Migrated'!A15</f>
        <v>6</v>
      </c>
      <c r="B15" s="21">
        <f>'[2]Summary Sheet_Post_Migrated'!B15</f>
        <v>43739</v>
      </c>
      <c r="C15" s="22">
        <f>'[2]Summary Sheet_Post_Migrated'!C15</f>
        <v>1444561728.2519996</v>
      </c>
      <c r="D15" s="23">
        <f>'[2]Summary Sheet_Post_Migrated'!D15</f>
        <v>1412327909.537215</v>
      </c>
      <c r="E15" s="24">
        <f>'[2]Summary Sheet_Post_Migrated'!E15</f>
        <v>-32233818.714784622</v>
      </c>
    </row>
    <row r="16" spans="1:5" x14ac:dyDescent="0.25">
      <c r="A16" s="13">
        <f>'[2]Summary Sheet_Post_Migrated'!A16</f>
        <v>7</v>
      </c>
      <c r="B16" s="21">
        <f>'[2]Summary Sheet_Post_Migrated'!B16</f>
        <v>43770</v>
      </c>
      <c r="C16" s="22">
        <f>'[2]Summary Sheet_Post_Migrated'!C16</f>
        <v>1547032597.5800002</v>
      </c>
      <c r="D16" s="23">
        <f>'[2]Summary Sheet_Post_Migrated'!D16</f>
        <v>1559664926.3322027</v>
      </c>
      <c r="E16" s="24">
        <f>'[2]Summary Sheet_Post_Migrated'!E16</f>
        <v>12632328.752202511</v>
      </c>
    </row>
    <row r="17" spans="1:5" x14ac:dyDescent="0.25">
      <c r="A17" s="13">
        <f>'[2]Summary Sheet_Post_Migrated'!A17</f>
        <v>8</v>
      </c>
      <c r="B17" s="21">
        <f>'[2]Summary Sheet_Post_Migrated'!B17</f>
        <v>43800</v>
      </c>
      <c r="C17" s="22">
        <f>'[2]Summary Sheet_Post_Migrated'!C17</f>
        <v>1975452251.7529995</v>
      </c>
      <c r="D17" s="23">
        <f>'[2]Summary Sheet_Post_Migrated'!D17</f>
        <v>2076773162.6501205</v>
      </c>
      <c r="E17" s="24">
        <f>'[2]Summary Sheet_Post_Migrated'!E17</f>
        <v>101320910.89712095</v>
      </c>
    </row>
    <row r="18" spans="1:5" x14ac:dyDescent="0.25">
      <c r="A18" s="13">
        <f>'[2]Summary Sheet_Post_Migrated'!A18</f>
        <v>9</v>
      </c>
      <c r="B18" s="21">
        <f>'[2]Summary Sheet_Post_Migrated'!B18</f>
        <v>43831</v>
      </c>
      <c r="C18" s="22">
        <f>'[2]Summary Sheet_Post_Migrated'!C18</f>
        <v>1956257460.7419999</v>
      </c>
      <c r="D18" s="23">
        <f>'[2]Summary Sheet_Post_Migrated'!D18</f>
        <v>2031983318.8707457</v>
      </c>
      <c r="E18" s="24">
        <f>'[2]Summary Sheet_Post_Migrated'!E18</f>
        <v>75725858.128745794</v>
      </c>
    </row>
    <row r="19" spans="1:5" x14ac:dyDescent="0.25">
      <c r="A19" s="13">
        <f>'[2]Summary Sheet_Post_Migrated'!A19</f>
        <v>10</v>
      </c>
      <c r="B19" s="21">
        <f>'[2]Summary Sheet_Post_Migrated'!B19</f>
        <v>43862</v>
      </c>
      <c r="C19" s="22">
        <f>'[2]Summary Sheet_Post_Migrated'!C19</f>
        <v>1874776827.4449999</v>
      </c>
      <c r="D19" s="23">
        <f>'[2]Summary Sheet_Post_Migrated'!D19</f>
        <v>1900033438.5307307</v>
      </c>
      <c r="E19" s="24">
        <f>'[2]Summary Sheet_Post_Migrated'!E19</f>
        <v>25256611.085730791</v>
      </c>
    </row>
    <row r="20" spans="1:5" x14ac:dyDescent="0.25">
      <c r="A20" s="13">
        <f>'[2]Summary Sheet_Post_Migrated'!A20</f>
        <v>11</v>
      </c>
      <c r="B20" s="21">
        <f>'[2]Summary Sheet_Post_Migrated'!B20</f>
        <v>43891</v>
      </c>
      <c r="C20" s="22">
        <f>'[2]Summary Sheet_Post_Migrated'!C20</f>
        <v>1885155024.006</v>
      </c>
      <c r="D20" s="23">
        <f>'[2]Summary Sheet_Post_Migrated'!D20</f>
        <v>1851545807.6347122</v>
      </c>
      <c r="E20" s="24">
        <f>'[2]Summary Sheet_Post_Migrated'!E20</f>
        <v>-33609216.371287823</v>
      </c>
    </row>
    <row r="21" spans="1:5" x14ac:dyDescent="0.25">
      <c r="A21" s="13">
        <f>'[2]Summary Sheet_Post_Migrated'!A21</f>
        <v>12</v>
      </c>
      <c r="B21" s="21">
        <f>'[2]Summary Sheet_Post_Migrated'!B21</f>
        <v>43922</v>
      </c>
      <c r="C21" s="22">
        <f>'[2]Summary Sheet_Post_Migrated'!C21</f>
        <v>1677203120.3270001</v>
      </c>
      <c r="D21" s="23">
        <f>'[2]Summary Sheet_Post_Migrated'!D21</f>
        <v>1705140139.4805315</v>
      </c>
      <c r="E21" s="24">
        <f>'[2]Summary Sheet_Post_Migrated'!E21</f>
        <v>27937019.153531313</v>
      </c>
    </row>
    <row r="22" spans="1:5" x14ac:dyDescent="0.25">
      <c r="A22" s="13">
        <f>'[2]Summary Sheet_Post_Migrated'!A22</f>
        <v>13</v>
      </c>
      <c r="B22" s="21">
        <f>'[2]Summary Sheet_Post_Migrated'!B22</f>
        <v>43952</v>
      </c>
      <c r="C22" s="22">
        <f>'[2]Summary Sheet_Post_Migrated'!C22</f>
        <v>1410713296.3429999</v>
      </c>
      <c r="D22" s="23">
        <f>'[2]Summary Sheet_Post_Migrated'!D22</f>
        <v>1424644460.0276935</v>
      </c>
      <c r="E22" s="24">
        <f>'[2]Summary Sheet_Post_Migrated'!E22</f>
        <v>13931163.684693575</v>
      </c>
    </row>
    <row r="23" spans="1:5" x14ac:dyDescent="0.25">
      <c r="A23" s="13">
        <f>'[2]Summary Sheet_Post_Migrated'!A23</f>
        <v>14</v>
      </c>
      <c r="B23" s="21">
        <f>'[2]Summary Sheet_Post_Migrated'!B23</f>
        <v>43983</v>
      </c>
      <c r="C23" s="25">
        <f>'[2]Summary Sheet_Post_Migrated'!C23</f>
        <v>1398147268.6359999</v>
      </c>
      <c r="D23" s="26">
        <f>'[2]Summary Sheet_Post_Migrated'!D23</f>
        <v>1399095289.0955524</v>
      </c>
      <c r="E23" s="24">
        <f>'[2]Summary Sheet_Post_Migrated'!E23</f>
        <v>948020.45955252647</v>
      </c>
    </row>
    <row r="24" spans="1:5" x14ac:dyDescent="0.25">
      <c r="A24" s="13">
        <f>'[2]Summary Sheet_Post_Migrated'!A24</f>
        <v>15</v>
      </c>
      <c r="B24" s="1"/>
      <c r="C24" s="27">
        <f>'[2]Summary Sheet_Post_Migrated'!C24</f>
        <v>19211143510.842003</v>
      </c>
      <c r="D24" s="28">
        <f>'[2]Summary Sheet_Post_Migrated'!D24</f>
        <v>19336909001.585701</v>
      </c>
      <c r="E24" s="28">
        <f>'[2]Summary Sheet_Post_Migrated'!E24</f>
        <v>125765490.7436986</v>
      </c>
    </row>
    <row r="25" spans="1:5" x14ac:dyDescent="0.25">
      <c r="A25" s="13">
        <f>'[2]Summary Sheet_Post_Migrated'!A25</f>
        <v>16</v>
      </c>
      <c r="B25" s="10"/>
      <c r="C25" s="29"/>
      <c r="D25" s="29"/>
      <c r="E25" s="30"/>
    </row>
    <row r="26" spans="1:5" x14ac:dyDescent="0.25">
      <c r="A26" s="13">
        <f>'[2]Summary Sheet_Post_Migrated'!A26</f>
        <v>17</v>
      </c>
      <c r="B26" s="31" t="str">
        <f>'[2]Summary Sheet_Post_Migrated'!B26</f>
        <v>YTD SALES &amp; REVENUE ADJUSTMENT:</v>
      </c>
      <c r="C26" s="31" t="str">
        <f>'[2]Summary Sheet_Post_Migrated'!C26</f>
        <v>Schedule 7</v>
      </c>
      <c r="D26" s="32"/>
      <c r="E26" s="24">
        <f>'[2]Summary Sheet_Post_Migrated'!E26</f>
        <v>113614259.20292071</v>
      </c>
    </row>
    <row r="27" spans="1:5" x14ac:dyDescent="0.25">
      <c r="A27" s="13">
        <f>'[2]Summary Sheet_Post_Migrated'!A27</f>
        <v>18</v>
      </c>
      <c r="B27" s="33" t="str">
        <f>'[2]Summary Sheet_Post_Migrated'!B27</f>
        <v>(by Rate Schedule)</v>
      </c>
      <c r="C27" s="31" t="str">
        <f>'[2]Summary Sheet_Post_Migrated'!C27</f>
        <v>Schedule 24</v>
      </c>
      <c r="D27" s="31"/>
      <c r="E27" s="24">
        <f>'[2]Summary Sheet_Post_Migrated'!E27</f>
        <v>9697768.8027456533</v>
      </c>
    </row>
    <row r="28" spans="1:5" x14ac:dyDescent="0.25">
      <c r="A28" s="13">
        <f>'[2]Summary Sheet_Post_Migrated'!A28</f>
        <v>19</v>
      </c>
      <c r="B28" s="31"/>
      <c r="C28" s="34" t="str">
        <f>'[2]Summary Sheet_Post_Migrated'!C28</f>
        <v>Schedule 25</v>
      </c>
      <c r="D28" s="35"/>
      <c r="E28" s="24">
        <f>'[2]Summary Sheet_Post_Migrated'!E28</f>
        <v>3448482.3386424747</v>
      </c>
    </row>
    <row r="29" spans="1:5" x14ac:dyDescent="0.25">
      <c r="A29" s="13">
        <f>'[2]Summary Sheet_Post_Migrated'!A29</f>
        <v>20</v>
      </c>
      <c r="B29" s="36"/>
      <c r="C29" s="31" t="str">
        <f>'[2]Summary Sheet_Post_Migrated'!C29</f>
        <v>Schedule 26</v>
      </c>
      <c r="D29" s="34"/>
      <c r="E29" s="24">
        <f>'[2]Summary Sheet_Post_Migrated'!E29</f>
        <v>-3492565.1265775114</v>
      </c>
    </row>
    <row r="30" spans="1:5" x14ac:dyDescent="0.25">
      <c r="A30" s="13">
        <f>'[2]Summary Sheet_Post_Migrated'!A30</f>
        <v>21</v>
      </c>
      <c r="B30" s="31"/>
      <c r="C30" s="34" t="str">
        <f>'[2]Summary Sheet_Post_Migrated'!C30</f>
        <v>Schedule 31</v>
      </c>
      <c r="D30" s="31"/>
      <c r="E30" s="24">
        <f>'[2]Summary Sheet_Post_Migrated'!E30</f>
        <v>-280369.8063891544</v>
      </c>
    </row>
    <row r="31" spans="1:5" x14ac:dyDescent="0.25">
      <c r="A31" s="13">
        <f>'[2]Summary Sheet_Post_Migrated'!A31</f>
        <v>22</v>
      </c>
      <c r="B31" s="31"/>
      <c r="C31" s="37" t="str">
        <f>'[2]Summary Sheet_Post_Migrated'!C31</f>
        <v>Schedule 43</v>
      </c>
      <c r="D31" s="31"/>
      <c r="E31" s="24">
        <f>'[2]Summary Sheet_Post_Migrated'!E31</f>
        <v>2699242.1108746068</v>
      </c>
    </row>
    <row r="32" spans="1:5" x14ac:dyDescent="0.25">
      <c r="A32" s="13">
        <f>'[2]Summary Sheet_Post_Migrated'!A32</f>
        <v>23</v>
      </c>
      <c r="B32" s="31"/>
      <c r="C32" s="38" t="str">
        <f>'[2]Summary Sheet_Post_Migrated'!C32</f>
        <v>Firm Resale</v>
      </c>
      <c r="D32" s="38"/>
      <c r="E32" s="39">
        <f>'[2]Summary Sheet_Post_Migrated'!E32</f>
        <v>78673.221480658452</v>
      </c>
    </row>
    <row r="33" spans="1:5" x14ac:dyDescent="0.25">
      <c r="A33" s="13">
        <f>'[2]Summary Sheet_Post_Migrated'!A33</f>
        <v>24</v>
      </c>
      <c r="B33" s="31"/>
      <c r="C33" s="31" t="str">
        <f>'[2]Summary Sheet_Post_Migrated'!C33</f>
        <v>Total</v>
      </c>
      <c r="D33" s="31"/>
      <c r="E33" s="24">
        <f>'[2]Summary Sheet_Post_Migrated'!E33</f>
        <v>125765490.74369743</v>
      </c>
    </row>
  </sheetData>
  <pageMargins left="0.7" right="0.7" top="0.75" bottom="0.75" header="0.3" footer="0.3"/>
  <pageSetup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3B8D6E-EBD9-41B4-BEC1-B3DA69B508DA}"/>
</file>

<file path=customXml/itemProps2.xml><?xml version="1.0" encoding="utf-8"?>
<ds:datastoreItem xmlns:ds="http://schemas.openxmlformats.org/officeDocument/2006/customXml" ds:itemID="{49B98485-8169-42C6-B897-9DDC02754C77}"/>
</file>

<file path=customXml/itemProps3.xml><?xml version="1.0" encoding="utf-8"?>
<ds:datastoreItem xmlns:ds="http://schemas.openxmlformats.org/officeDocument/2006/customXml" ds:itemID="{11AA13C6-EA7D-47B5-8CD1-7FF4C33445F2}"/>
</file>

<file path=customXml/itemProps4.xml><?xml version="1.0" encoding="utf-8"?>
<ds:datastoreItem xmlns:ds="http://schemas.openxmlformats.org/officeDocument/2006/customXml" ds:itemID="{9FB23160-AA15-4463-99C0-AB454B86D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 BDJ-3 p1 (Temp Adj)</vt:lpstr>
      <vt:lpstr>Exh BDJ-3 p2 (Temp Adj No 139)</vt:lpstr>
      <vt:lpstr>'Exh BDJ-3 p1 (Temp Adj)'!Print_Area</vt:lpstr>
      <vt:lpstr>'Exh BDJ-3 p2 (Temp Adj No 139)'!Print_Area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Free, Susan</cp:lastModifiedBy>
  <cp:lastPrinted>2020-11-23T15:58:10Z</cp:lastPrinted>
  <dcterms:created xsi:type="dcterms:W3CDTF">2020-11-19T22:55:27Z</dcterms:created>
  <dcterms:modified xsi:type="dcterms:W3CDTF">2021-01-30T04:22:25Z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