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ACR April 9 Filing\"/>
    </mc:Choice>
  </mc:AlternateContent>
  <bookViews>
    <workbookView xWindow="0" yWindow="0" windowWidth="25200" windowHeight="11250"/>
  </bookViews>
  <sheets>
    <sheet name="Exhibit 1_CURRENT-year View" sheetId="1" r:id="rId1"/>
  </sheets>
  <externalReferences>
    <externalReference r:id="rId2"/>
  </externalReferences>
  <definedNames>
    <definedName name="DATA1">#REF!</definedName>
    <definedName name="DATA2">#REF!</definedName>
    <definedName name="DATA3">#REF!</definedName>
    <definedName name="DATA4">#REF!</definedName>
    <definedName name="DATA5">#REF!</definedName>
    <definedName name="FebruaryExpenses">#REF!</definedName>
    <definedName name="MarchExpenses">#REF!</definedName>
    <definedName name="other">'Exhibit 1_CURRENT-year View'!#REF!</definedName>
    <definedName name="_xlnm.Print_Area" localSheetId="0">'Exhibit 1_CURRENT-year View'!$B$1:$U$119</definedName>
    <definedName name="_xlnm.Print_Titles" localSheetId="0">'Exhibit 1_CURRENT-year View'!$1:$13</definedName>
    <definedName name="TEST0">#REF!</definedName>
    <definedName name="TESTHKEY">#REF!</definedName>
    <definedName name="TESTKEYS">#REF!</definedName>
    <definedName name="TESTVKEY">#REF!</definedName>
    <definedName name="Z_017526D1_6BA3_42E1_A5D5_C079DC08F7DA_.wvu.PrintArea" localSheetId="0" hidden="1">'Exhibit 1_CURRENT-year View'!$C$10:$V$137</definedName>
    <definedName name="Z_53D4FF36_BF79_4441_9626_50C84D809AD1_.wvu.PrintArea" localSheetId="0" hidden="1">'Exhibit 1_CURRENT-year View'!$B$1:$U$119</definedName>
    <definedName name="Z_53D4FF36_BF79_4441_9626_50C84D809AD1_.wvu.PrintTitles" localSheetId="0" hidden="1">'Exhibit 1_CURRENT-year View'!$1:$13</definedName>
    <definedName name="Z_53D4FF36_BF79_4441_9626_50C84D809AD1_.wvu.Rows" localSheetId="0" hidden="1">'Exhibit 1_CURRENT-year View'!#REF!,'Exhibit 1_CURRENT-year View'!#REF!,'Exhibit 1_CURRENT-year View'!#REF!</definedName>
    <definedName name="Z_BD9E2363_BAFF_4761_954C_06F45812FF19_.wvu.PrintArea" localSheetId="0" hidden="1">'Exhibit 1_CURRENT-year View'!$C$10:$V$137</definedName>
    <definedName name="Z_EAF685A7_14CF_497A_B8AC_88746CDFCAA5_.wvu.Cols" localSheetId="0" hidden="1">'Exhibit 1_CURRENT-year View'!#REF!,'Exhibit 1_CURRENT-year View'!#REF!</definedName>
    <definedName name="Z_EAF685A7_14CF_497A_B8AC_88746CDFCAA5_.wvu.PrintArea" localSheetId="0" hidden="1">'Exhibit 1_CURRENT-year View'!$B$1:$U$119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1" l="1"/>
</calcChain>
</file>

<file path=xl/comments1.xml><?xml version="1.0" encoding="utf-8"?>
<comments xmlns="http://schemas.openxmlformats.org/spreadsheetml/2006/main">
  <authors>
    <author>Lance Rottger</author>
  </authors>
  <commentList>
    <comment ref="H34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34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Q34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50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50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50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Q50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56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56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56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63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63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63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94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94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03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103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12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</commentList>
</comments>
</file>

<file path=xl/sharedStrings.xml><?xml version="1.0" encoding="utf-8"?>
<sst xmlns="http://schemas.openxmlformats.org/spreadsheetml/2006/main" count="125" uniqueCount="105">
  <si>
    <t>ELECTRIC &amp; GAS RIDER CONSERVATION EXPENDITURES &amp; SAVINGS</t>
  </si>
  <si>
    <t>January - December 2020</t>
  </si>
  <si>
    <t>Through December 2020</t>
  </si>
  <si>
    <t>Electric</t>
  </si>
  <si>
    <t>Gas</t>
  </si>
  <si>
    <r>
      <t xml:space="preserve">Schedule
</t>
    </r>
    <r>
      <rPr>
        <sz val="8"/>
        <color theme="1"/>
        <rFont val="Tahoma"/>
        <family val="2"/>
      </rPr>
      <t>(Both electric and gas, unless otherwise noted)</t>
    </r>
  </si>
  <si>
    <r>
      <t>Programs</t>
    </r>
    <r>
      <rPr>
        <b/>
        <sz val="9"/>
        <color theme="1"/>
        <rFont val="Tahoma"/>
        <family val="2"/>
      </rPr>
      <t xml:space="preserve"> </t>
    </r>
  </si>
  <si>
    <t>YTD Actual</t>
  </si>
  <si>
    <t xml:space="preserve">Percentage </t>
  </si>
  <si>
    <t xml:space="preserve">Budget                                                         </t>
  </si>
  <si>
    <t>Budget</t>
  </si>
  <si>
    <t>Blue type indicates a sub-total.  Sub-totals sum to the figure above.</t>
  </si>
  <si>
    <t>$ Spent</t>
  </si>
  <si>
    <t>MWh Svgs.</t>
  </si>
  <si>
    <t>% of $ Budget</t>
  </si>
  <si>
    <t>% of Svgs. TOTAL</t>
  </si>
  <si>
    <t>$ BUDGET</t>
  </si>
  <si>
    <t>MWh Svgs. Goal</t>
  </si>
  <si>
    <t>Therms Svgs.</t>
  </si>
  <si>
    <t>Therms Svgs. Target</t>
  </si>
  <si>
    <t>Residential Energy Management</t>
  </si>
  <si>
    <t xml:space="preserve">Low Income Weatherization </t>
  </si>
  <si>
    <t>Single Family Existing</t>
  </si>
  <si>
    <t>Residential Lighting</t>
  </si>
  <si>
    <t>Space heat</t>
  </si>
  <si>
    <t>Water heat</t>
  </si>
  <si>
    <t>n/a</t>
  </si>
  <si>
    <t>Home Energy Assessments</t>
  </si>
  <si>
    <t>Home Appliances</t>
  </si>
  <si>
    <t>Web-Enabled Thermostats</t>
  </si>
  <si>
    <t>Showerheads</t>
  </si>
  <si>
    <t xml:space="preserve">Weatherization </t>
  </si>
  <si>
    <t>Home Energy Reports</t>
  </si>
  <si>
    <t>`</t>
  </si>
  <si>
    <t>Moderate Income Residences</t>
  </si>
  <si>
    <t xml:space="preserve">Single Family New Construction </t>
  </si>
  <si>
    <t>Energy Star Manufactured Home</t>
  </si>
  <si>
    <t>Multi Family Retrofit</t>
  </si>
  <si>
    <t>Multi Family New Construction</t>
  </si>
  <si>
    <t>Total Residential Programs</t>
  </si>
  <si>
    <t>Business Energy Management</t>
  </si>
  <si>
    <t xml:space="preserve"> </t>
  </si>
  <si>
    <t>Commercial Industrial Retrofit</t>
  </si>
  <si>
    <t>Commercial Industrial New Construction</t>
  </si>
  <si>
    <t>Commercial Strategic Energy Management</t>
  </si>
  <si>
    <r>
      <t xml:space="preserve">Small Business Lighting Rebate </t>
    </r>
    <r>
      <rPr>
        <i/>
        <strike/>
        <sz val="10"/>
        <color rgb="FFFF0000"/>
        <rFont val="Tahoma"/>
        <family val="2"/>
      </rPr>
      <t xml:space="preserve">(2013 rebates </t>
    </r>
    <r>
      <rPr>
        <b/>
        <i/>
        <strike/>
        <sz val="10"/>
        <color rgb="FFFF0000"/>
        <rFont val="Tahoma"/>
        <family val="2"/>
      </rPr>
      <t>paid in Q1 &amp; Q2 2014</t>
    </r>
    <r>
      <rPr>
        <i/>
        <strike/>
        <sz val="10"/>
        <color rgb="FFFF0000"/>
        <rFont val="Tahoma"/>
        <family val="2"/>
      </rPr>
      <t>)</t>
    </r>
  </si>
  <si>
    <t xml:space="preserve">Large Power User - Self Directed Program 449 </t>
  </si>
  <si>
    <t xml:space="preserve">Large Power User - Self Directed Non 449 </t>
  </si>
  <si>
    <t>Commercial Rebates</t>
  </si>
  <si>
    <t>Lighting to Go (AKA Business Lighting Markdowns)</t>
  </si>
  <si>
    <t>Commercial Kitchen &amp; Laundry</t>
  </si>
  <si>
    <t>Commercial HVAC</t>
  </si>
  <si>
    <t>Commercial Midstream</t>
  </si>
  <si>
    <t>Small Business Direct Install</t>
  </si>
  <si>
    <t>Total Business Programs</t>
  </si>
  <si>
    <t>Pilots</t>
  </si>
  <si>
    <t xml:space="preserve">Residential Pilots - Individual Energy Reports </t>
  </si>
  <si>
    <t xml:space="preserve">Business Pilots - Individual Energy Reports </t>
  </si>
  <si>
    <t>Total Pilots</t>
  </si>
  <si>
    <t>Regional Efficiency Programs</t>
  </si>
  <si>
    <r>
      <t>NW Energy Efficiency Alliance</t>
    </r>
    <r>
      <rPr>
        <vertAlign val="superscript"/>
        <sz val="9"/>
        <rFont val="Tahoma"/>
        <family val="2"/>
      </rPr>
      <t/>
    </r>
  </si>
  <si>
    <t xml:space="preserve">NW Gas Market Transformation Collaborative </t>
  </si>
  <si>
    <t>Electric Generation, Transmission and Distribution</t>
  </si>
  <si>
    <t>Targeted DSM Pilot</t>
  </si>
  <si>
    <t>Total Regional Programs</t>
  </si>
  <si>
    <r>
      <t>&lt;Grand Totals from bottom of page 2--</t>
    </r>
    <r>
      <rPr>
        <b/>
        <sz val="11"/>
        <color rgb="FFFF0000"/>
        <rFont val="Tahoma"/>
        <family val="2"/>
      </rPr>
      <t>for reference only</t>
    </r>
    <r>
      <rPr>
        <b/>
        <sz val="11"/>
        <color theme="1"/>
        <rFont val="Tahoma"/>
        <family val="2"/>
      </rPr>
      <t>.  These are NOT sub-totals from the above sectors.&gt;</t>
    </r>
  </si>
  <si>
    <t xml:space="preserve">GRAND TOTAL CUSTOMER SOLUTIONS </t>
  </si>
  <si>
    <t>Total aMW Savings</t>
  </si>
  <si>
    <r>
      <t>PSE LIW Shareholder Funding</t>
    </r>
    <r>
      <rPr>
        <b/>
        <vertAlign val="superscript"/>
        <sz val="11"/>
        <color theme="1"/>
        <rFont val="Tahoma"/>
        <family val="2"/>
      </rPr>
      <t>3</t>
    </r>
  </si>
  <si>
    <t>Macquarie Funding</t>
  </si>
  <si>
    <t>Energy Efficiency Portfolio Support</t>
  </si>
  <si>
    <t>Data and Systems Services</t>
  </si>
  <si>
    <t>Rebate Processing</t>
  </si>
  <si>
    <t xml:space="preserve">Verification Team </t>
  </si>
  <si>
    <t>Programs Support</t>
  </si>
  <si>
    <t xml:space="preserve">Trade Ally Subscriptions </t>
  </si>
  <si>
    <t>Trade Ally Network [net of (revenue) + cost]</t>
  </si>
  <si>
    <t>Automated Benchmarking System</t>
  </si>
  <si>
    <t xml:space="preserve">Energy Advisors </t>
  </si>
  <si>
    <t>Energy Efficient Communities</t>
  </si>
  <si>
    <t xml:space="preserve">Customer Digital Experience </t>
  </si>
  <si>
    <t>Customer Online</t>
  </si>
  <si>
    <t xml:space="preserve">Market Integration </t>
  </si>
  <si>
    <t>Customer Awareness Tools</t>
  </si>
  <si>
    <t>PSE Marketplace</t>
  </si>
  <si>
    <t>Events</t>
  </si>
  <si>
    <t>Brochures, non program-specific</t>
  </si>
  <si>
    <t>Total Portfolio Support</t>
  </si>
  <si>
    <t>Energy Efficiency Research &amp; Compliance</t>
  </si>
  <si>
    <t>Conservation Supply Curves</t>
  </si>
  <si>
    <t xml:space="preserve">Strategic Planning </t>
  </si>
  <si>
    <t>Market Research</t>
  </si>
  <si>
    <t xml:space="preserve">Program Evaluation </t>
  </si>
  <si>
    <t>Biennial Electric Conservation Acquisition Review</t>
  </si>
  <si>
    <t xml:space="preserve">Total Research &amp; Compliance </t>
  </si>
  <si>
    <t>SUBTOTAL CUSTOMER SOLUTIONS - ENERGY EFFICIENCY</t>
  </si>
  <si>
    <r>
      <t>Other Electric Programs</t>
    </r>
    <r>
      <rPr>
        <b/>
        <vertAlign val="superscript"/>
        <sz val="10"/>
        <color theme="0"/>
        <rFont val="Tahoma"/>
        <family val="2"/>
      </rPr>
      <t>1</t>
    </r>
  </si>
  <si>
    <t xml:space="preserve">Net Metering </t>
  </si>
  <si>
    <t>Demand Response Pilot</t>
  </si>
  <si>
    <t>Total Other Electric Programs</t>
  </si>
  <si>
    <r>
      <t>PSE LIW Shareholder Funding</t>
    </r>
    <r>
      <rPr>
        <vertAlign val="superscript"/>
        <sz val="10"/>
        <color theme="1"/>
        <rFont val="Tahoma"/>
        <family val="2"/>
      </rPr>
      <t>2</t>
    </r>
  </si>
  <si>
    <t>PSE LIW Macquarie Shareholder Funding</t>
  </si>
  <si>
    <t>Footnotes</t>
  </si>
  <si>
    <t>Other Electric programs are separated because they are not included in cost effectiveness calculations.</t>
  </si>
  <si>
    <t>LIW shareholder funding is not limited to the gas fuel type.  Condition G(14) indicates that $300,000 in shareholder funding may be applied to electric or gas LIW.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</si>
</sst>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&quot;MWh&quot;"/>
    <numFmt numFmtId="167" formatCode="#,###\ \ &quot;Therms&quot;"/>
    <numFmt numFmtId="168" formatCode="0.0%"/>
    <numFmt numFmtId="169" formatCode="###.0\ &quot;aMW&quot;"/>
  </numFmts>
  <fonts count="47" x14ac:knownFonts="1">
    <font>
      <sz val="10"/>
      <name val="Arial"/>
    </font>
    <font>
      <sz val="10"/>
      <color theme="1"/>
      <name val="Tahoma"/>
      <family val="2"/>
    </font>
    <font>
      <sz val="10"/>
      <name val="Tahoma"/>
      <family val="2"/>
    </font>
    <font>
      <b/>
      <sz val="26"/>
      <color rgb="FF008080"/>
      <name val="Arial"/>
      <family val="2"/>
    </font>
    <font>
      <sz val="10"/>
      <name val="Arial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b/>
      <i/>
      <sz val="10"/>
      <color theme="1"/>
      <name val="Tahoma"/>
      <family val="2"/>
    </font>
    <font>
      <b/>
      <sz val="13"/>
      <color theme="1"/>
      <name val="Tahoma"/>
      <family val="2"/>
    </font>
    <font>
      <sz val="8"/>
      <color theme="1"/>
      <name val="Tahoma"/>
      <family val="2"/>
    </font>
    <font>
      <b/>
      <sz val="9"/>
      <color theme="1"/>
      <name val="Tahoma"/>
      <family val="2"/>
    </font>
    <font>
      <b/>
      <sz val="10"/>
      <name val="Tahoma"/>
      <family val="2"/>
    </font>
    <font>
      <b/>
      <sz val="8"/>
      <color theme="1"/>
      <name val="Tahoma"/>
      <family val="2"/>
    </font>
    <font>
      <b/>
      <sz val="10"/>
      <color theme="0"/>
      <name val="Tahoma"/>
      <family val="2"/>
    </font>
    <font>
      <sz val="8"/>
      <color rgb="FF0070C0"/>
      <name val="Tahoma"/>
      <family val="2"/>
    </font>
    <font>
      <sz val="10"/>
      <color rgb="FF0070C0"/>
      <name val="Tahoma"/>
      <family val="2"/>
    </font>
    <font>
      <i/>
      <sz val="10"/>
      <color rgb="FF0070C0"/>
      <name val="Tahoma"/>
      <family val="2"/>
    </font>
    <font>
      <sz val="8"/>
      <color rgb="FF0070C0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ahoma"/>
      <family val="2"/>
    </font>
    <font>
      <sz val="8"/>
      <name val="Times New Roman"/>
      <family val="1"/>
    </font>
    <font>
      <sz val="8"/>
      <color theme="0"/>
      <name val="Tahoma"/>
      <family val="2"/>
    </font>
    <font>
      <sz val="10"/>
      <color theme="0"/>
      <name val="Tahoma"/>
      <family val="2"/>
    </font>
    <font>
      <sz val="8"/>
      <color rgb="FFFF0000"/>
      <name val="Tahoma"/>
      <family val="2"/>
    </font>
    <font>
      <strike/>
      <sz val="10"/>
      <color rgb="FFFF0000"/>
      <name val="Tahoma"/>
      <family val="2"/>
    </font>
    <font>
      <i/>
      <strike/>
      <sz val="10"/>
      <color rgb="FFFF0000"/>
      <name val="Tahoma"/>
      <family val="2"/>
    </font>
    <font>
      <b/>
      <i/>
      <strike/>
      <sz val="10"/>
      <color rgb="FFFF0000"/>
      <name val="Tahoma"/>
      <family val="2"/>
    </font>
    <font>
      <sz val="10"/>
      <color rgb="FFFF0000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vertAlign val="superscript"/>
      <sz val="9"/>
      <name val="Tahoma"/>
      <family val="2"/>
    </font>
    <font>
      <i/>
      <sz val="10"/>
      <color theme="0"/>
      <name val="Tahoma"/>
      <family val="2"/>
    </font>
    <font>
      <b/>
      <sz val="11"/>
      <color theme="1"/>
      <name val="Tahoma"/>
      <family val="2"/>
    </font>
    <font>
      <b/>
      <sz val="11"/>
      <color rgb="FFFF0000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b/>
      <vertAlign val="superscript"/>
      <sz val="11"/>
      <color theme="1"/>
      <name val="Tahoma"/>
      <family val="2"/>
    </font>
    <font>
      <i/>
      <sz val="10"/>
      <color rgb="FFB4ABE7"/>
      <name val="Tahoma"/>
      <family val="2"/>
    </font>
    <font>
      <i/>
      <sz val="10"/>
      <color indexed="10"/>
      <name val="Tahoma"/>
      <family val="2"/>
    </font>
    <font>
      <b/>
      <sz val="10"/>
      <color rgb="FF0070C0"/>
      <name val="Tahoma"/>
      <family val="2"/>
    </font>
    <font>
      <b/>
      <sz val="10"/>
      <color rgb="FFFF0000"/>
      <name val="Tahoma"/>
      <family val="2"/>
    </font>
    <font>
      <b/>
      <vertAlign val="superscript"/>
      <sz val="10"/>
      <color theme="0"/>
      <name val="Tahoma"/>
      <family val="2"/>
    </font>
    <font>
      <b/>
      <i/>
      <sz val="10"/>
      <color theme="0"/>
      <name val="Tahoma"/>
      <family val="2"/>
    </font>
    <font>
      <vertAlign val="superscript"/>
      <sz val="10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06DE8"/>
        <bgColor indexed="64"/>
      </patternFill>
    </fill>
    <fill>
      <patternFill patternType="solid">
        <fgColor rgb="FFFD6035"/>
        <bgColor indexed="64"/>
      </patternFill>
    </fill>
    <fill>
      <patternFill patternType="solid">
        <fgColor rgb="FFFFE811"/>
        <bgColor indexed="64"/>
      </patternFill>
    </fill>
    <fill>
      <patternFill patternType="solid">
        <fgColor rgb="FFABC7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C1B071"/>
        <bgColor indexed="64"/>
      </patternFill>
    </fill>
    <fill>
      <patternFill patternType="solid">
        <fgColor rgb="FFB2541A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21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0" borderId="0" xfId="0" applyFont="1" applyFill="1" applyBorder="1"/>
    <xf numFmtId="0" fontId="1" fillId="0" borderId="0" xfId="0" applyFont="1" applyFill="1"/>
    <xf numFmtId="164" fontId="1" fillId="2" borderId="0" xfId="0" applyNumberFormat="1" applyFont="1" applyFill="1"/>
    <xf numFmtId="0" fontId="2" fillId="2" borderId="0" xfId="0" applyFont="1" applyFill="1"/>
    <xf numFmtId="0" fontId="3" fillId="2" borderId="0" xfId="0" applyFont="1" applyFill="1" applyAlignment="1"/>
    <xf numFmtId="9" fontId="1" fillId="2" borderId="0" xfId="3" applyFont="1" applyFill="1"/>
    <xf numFmtId="0" fontId="5" fillId="2" borderId="0" xfId="0" applyNumberFormat="1" applyFont="1" applyFill="1" applyAlignment="1">
      <alignment horizontal="center"/>
    </xf>
    <xf numFmtId="0" fontId="5" fillId="2" borderId="0" xfId="0" applyNumberFormat="1" applyFont="1" applyFill="1" applyAlignment="1">
      <alignment horizontal="centerContinuous"/>
    </xf>
    <xf numFmtId="0" fontId="5" fillId="0" borderId="0" xfId="0" applyNumberFormat="1" applyFont="1" applyFill="1" applyBorder="1" applyAlignment="1">
      <alignment horizontal="centerContinuous"/>
    </xf>
    <xf numFmtId="0" fontId="5" fillId="2" borderId="0" xfId="0" applyNumberFormat="1" applyFont="1" applyFill="1"/>
    <xf numFmtId="0" fontId="5" fillId="2" borderId="0" xfId="0" applyFont="1" applyFill="1"/>
    <xf numFmtId="0" fontId="5" fillId="2" borderId="0" xfId="1" applyNumberFormat="1" applyFont="1" applyFill="1" applyAlignment="1">
      <alignment horizontal="centerContinuous"/>
    </xf>
    <xf numFmtId="0" fontId="5" fillId="0" borderId="0" xfId="1" applyNumberFormat="1" applyFont="1" applyFill="1" applyAlignment="1">
      <alignment horizontal="centerContinuous"/>
    </xf>
    <xf numFmtId="0" fontId="5" fillId="2" borderId="0" xfId="2" applyNumberFormat="1" applyFont="1" applyFill="1" applyAlignment="1">
      <alignment horizontal="centerContinuous"/>
    </xf>
    <xf numFmtId="0" fontId="5" fillId="2" borderId="0" xfId="0" applyNumberFormat="1" applyFont="1" applyFill="1" applyBorder="1" applyAlignment="1">
      <alignment horizontal="centerContinuous"/>
    </xf>
    <xf numFmtId="0" fontId="5" fillId="2" borderId="0" xfId="1" applyNumberFormat="1" applyFont="1" applyFill="1" applyBorder="1" applyAlignment="1">
      <alignment horizontal="centerContinuous"/>
    </xf>
    <xf numFmtId="0" fontId="5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/>
    <xf numFmtId="44" fontId="5" fillId="2" borderId="0" xfId="2" applyFont="1" applyFill="1" applyAlignment="1">
      <alignment horizontal="centerContinuous"/>
    </xf>
    <xf numFmtId="0" fontId="5" fillId="2" borderId="0" xfId="0" applyFont="1" applyFill="1" applyAlignment="1">
      <alignment horizontal="center" vertical="center"/>
    </xf>
    <xf numFmtId="9" fontId="7" fillId="3" borderId="1" xfId="3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/>
    </xf>
    <xf numFmtId="164" fontId="5" fillId="0" borderId="0" xfId="2" applyNumberFormat="1" applyFont="1" applyFill="1" applyBorder="1" applyAlignment="1">
      <alignment horizontal="center" vertical="center"/>
    </xf>
    <xf numFmtId="165" fontId="5" fillId="0" borderId="0" xfId="1" applyNumberFormat="1" applyFont="1" applyFill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textRotation="90"/>
    </xf>
    <xf numFmtId="0" fontId="7" fillId="0" borderId="0" xfId="0" applyFont="1" applyFill="1" applyBorder="1" applyAlignment="1">
      <alignment horizontal="center" vertical="center"/>
    </xf>
    <xf numFmtId="165" fontId="7" fillId="0" borderId="0" xfId="1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7" fillId="2" borderId="5" xfId="2" applyNumberFormat="1" applyFont="1" applyFill="1" applyBorder="1" applyAlignment="1">
      <alignment horizontal="center" vertical="center" wrapText="1"/>
    </xf>
    <xf numFmtId="164" fontId="7" fillId="2" borderId="6" xfId="2" applyNumberFormat="1" applyFont="1" applyFill="1" applyBorder="1" applyAlignment="1">
      <alignment horizontal="center" vertical="center" wrapText="1"/>
    </xf>
    <xf numFmtId="165" fontId="7" fillId="2" borderId="12" xfId="1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5" fontId="7" fillId="2" borderId="7" xfId="1" applyNumberFormat="1" applyFont="1" applyFill="1" applyBorder="1" applyAlignment="1">
      <alignment vertical="center" wrapText="1"/>
    </xf>
    <xf numFmtId="165" fontId="7" fillId="0" borderId="0" xfId="1" applyNumberFormat="1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165" fontId="7" fillId="2" borderId="7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64" fontId="14" fillId="4" borderId="13" xfId="2" applyNumberFormat="1" applyFont="1" applyFill="1" applyBorder="1" applyAlignment="1">
      <alignment horizontal="center" wrapText="1"/>
    </xf>
    <xf numFmtId="165" fontId="14" fillId="4" borderId="0" xfId="1" applyNumberFormat="1" applyFont="1" applyFill="1" applyBorder="1" applyAlignment="1">
      <alignment horizontal="center" wrapText="1"/>
    </xf>
    <xf numFmtId="165" fontId="14" fillId="4" borderId="15" xfId="1" applyNumberFormat="1" applyFont="1" applyFill="1" applyBorder="1" applyAlignment="1">
      <alignment horizontal="center" wrapText="1"/>
    </xf>
    <xf numFmtId="0" fontId="14" fillId="4" borderId="15" xfId="0" applyFont="1" applyFill="1" applyBorder="1"/>
    <xf numFmtId="165" fontId="14" fillId="4" borderId="14" xfId="1" applyNumberFormat="1" applyFont="1" applyFill="1" applyBorder="1" applyAlignment="1">
      <alignment horizontal="center" wrapText="1"/>
    </xf>
    <xf numFmtId="165" fontId="14" fillId="0" borderId="0" xfId="1" applyNumberFormat="1" applyFont="1" applyFill="1" applyBorder="1" applyAlignment="1">
      <alignment horizontal="center" wrapText="1"/>
    </xf>
    <xf numFmtId="165" fontId="7" fillId="0" borderId="0" xfId="1" applyNumberFormat="1" applyFont="1" applyFill="1" applyBorder="1" applyAlignment="1">
      <alignment horizontal="center" wrapText="1"/>
    </xf>
    <xf numFmtId="0" fontId="1" fillId="2" borderId="0" xfId="0" applyFont="1" applyFill="1" applyBorder="1"/>
    <xf numFmtId="0" fontId="2" fillId="2" borderId="0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2" applyNumberFormat="1" applyFont="1" applyFill="1" applyBorder="1" applyAlignment="1"/>
    <xf numFmtId="164" fontId="1" fillId="2" borderId="0" xfId="2" applyNumberFormat="1" applyFont="1" applyFill="1" applyBorder="1" applyAlignment="1">
      <alignment horizontal="center"/>
    </xf>
    <xf numFmtId="0" fontId="1" fillId="2" borderId="14" xfId="0" applyFont="1" applyFill="1" applyBorder="1"/>
    <xf numFmtId="0" fontId="1" fillId="0" borderId="0" xfId="2" applyNumberFormat="1" applyFont="1" applyFill="1" applyBorder="1" applyAlignment="1"/>
    <xf numFmtId="164" fontId="1" fillId="0" borderId="13" xfId="2" applyNumberFormat="1" applyFont="1" applyFill="1" applyBorder="1"/>
    <xf numFmtId="3" fontId="1" fillId="0" borderId="0" xfId="2" applyNumberFormat="1" applyFont="1" applyFill="1" applyBorder="1" applyAlignment="1">
      <alignment horizontal="right"/>
    </xf>
    <xf numFmtId="9" fontId="1" fillId="2" borderId="15" xfId="3" applyFont="1" applyFill="1" applyBorder="1" applyAlignment="1">
      <alignment horizontal="right" wrapText="1"/>
    </xf>
    <xf numFmtId="9" fontId="1" fillId="2" borderId="0" xfId="3" applyFont="1" applyFill="1" applyBorder="1" applyAlignment="1">
      <alignment horizontal="right"/>
    </xf>
    <xf numFmtId="164" fontId="1" fillId="2" borderId="15" xfId="2" applyNumberFormat="1" applyFont="1" applyFill="1" applyBorder="1" applyAlignment="1">
      <alignment horizontal="right"/>
    </xf>
    <xf numFmtId="3" fontId="1" fillId="2" borderId="14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>
      <alignment horizontal="right"/>
    </xf>
    <xf numFmtId="165" fontId="1" fillId="2" borderId="14" xfId="1" applyNumberFormat="1" applyFont="1" applyFill="1" applyBorder="1" applyAlignment="1">
      <alignment horizontal="right"/>
    </xf>
    <xf numFmtId="0" fontId="1" fillId="2" borderId="1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164" fontId="7" fillId="0" borderId="13" xfId="2" applyNumberFormat="1" applyFont="1" applyFill="1" applyBorder="1"/>
    <xf numFmtId="3" fontId="7" fillId="0" borderId="0" xfId="2" applyNumberFormat="1" applyFont="1" applyFill="1" applyBorder="1" applyAlignment="1">
      <alignment horizontal="right"/>
    </xf>
    <xf numFmtId="9" fontId="7" fillId="2" borderId="15" xfId="3" applyFont="1" applyFill="1" applyBorder="1" applyAlignment="1">
      <alignment horizontal="right" wrapText="1"/>
    </xf>
    <xf numFmtId="9" fontId="7" fillId="2" borderId="0" xfId="3" applyFont="1" applyFill="1" applyBorder="1" applyAlignment="1">
      <alignment horizontal="right"/>
    </xf>
    <xf numFmtId="164" fontId="7" fillId="2" borderId="15" xfId="2" applyNumberFormat="1" applyFont="1" applyFill="1" applyBorder="1" applyAlignment="1">
      <alignment horizontal="right"/>
    </xf>
    <xf numFmtId="3" fontId="7" fillId="2" borderId="14" xfId="1" applyNumberFormat="1" applyFont="1" applyFill="1" applyBorder="1" applyAlignment="1">
      <alignment horizontal="right"/>
    </xf>
    <xf numFmtId="165" fontId="7" fillId="2" borderId="14" xfId="1" applyNumberFormat="1" applyFont="1" applyFill="1" applyBorder="1" applyAlignment="1">
      <alignment horizontal="right"/>
    </xf>
    <xf numFmtId="0" fontId="15" fillId="2" borderId="0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164" fontId="16" fillId="2" borderId="0" xfId="2" applyNumberFormat="1" applyFont="1" applyFill="1" applyBorder="1" applyAlignment="1">
      <alignment horizontal="center"/>
    </xf>
    <xf numFmtId="0" fontId="17" fillId="2" borderId="14" xfId="0" applyFont="1" applyFill="1" applyBorder="1" applyAlignment="1"/>
    <xf numFmtId="0" fontId="16" fillId="2" borderId="14" xfId="0" applyFont="1" applyFill="1" applyBorder="1"/>
    <xf numFmtId="0" fontId="16" fillId="0" borderId="0" xfId="0" applyFont="1" applyFill="1" applyBorder="1" applyAlignment="1">
      <alignment horizontal="left" wrapText="1"/>
    </xf>
    <xf numFmtId="164" fontId="17" fillId="0" borderId="13" xfId="2" applyNumberFormat="1" applyFont="1" applyFill="1" applyBorder="1"/>
    <xf numFmtId="3" fontId="17" fillId="0" borderId="0" xfId="2" applyNumberFormat="1" applyFont="1" applyFill="1" applyBorder="1" applyAlignment="1">
      <alignment horizontal="right"/>
    </xf>
    <xf numFmtId="9" fontId="17" fillId="2" borderId="15" xfId="3" applyFont="1" applyFill="1" applyBorder="1" applyAlignment="1">
      <alignment horizontal="right" wrapText="1"/>
    </xf>
    <xf numFmtId="9" fontId="17" fillId="2" borderId="0" xfId="3" applyFont="1" applyFill="1" applyBorder="1" applyAlignment="1">
      <alignment horizontal="right"/>
    </xf>
    <xf numFmtId="164" fontId="17" fillId="2" borderId="15" xfId="2" applyNumberFormat="1" applyFont="1" applyFill="1" applyBorder="1" applyAlignment="1">
      <alignment horizontal="right"/>
    </xf>
    <xf numFmtId="3" fontId="17" fillId="0" borderId="14" xfId="1" applyNumberFormat="1" applyFont="1" applyFill="1" applyBorder="1" applyAlignment="1">
      <alignment horizontal="right"/>
    </xf>
    <xf numFmtId="3" fontId="16" fillId="0" borderId="0" xfId="1" applyNumberFormat="1" applyFont="1" applyFill="1" applyBorder="1" applyAlignment="1">
      <alignment horizontal="right"/>
    </xf>
    <xf numFmtId="9" fontId="16" fillId="2" borderId="0" xfId="3" applyFont="1" applyFill="1" applyBorder="1" applyAlignment="1">
      <alignment horizontal="right"/>
    </xf>
    <xf numFmtId="165" fontId="17" fillId="2" borderId="14" xfId="1" applyNumberFormat="1" applyFont="1" applyFill="1" applyBorder="1" applyAlignment="1">
      <alignment horizontal="right"/>
    </xf>
    <xf numFmtId="0" fontId="16" fillId="2" borderId="0" xfId="0" applyFont="1" applyFill="1" applyBorder="1"/>
    <xf numFmtId="164" fontId="17" fillId="0" borderId="13" xfId="2" applyNumberFormat="1" applyFont="1" applyFill="1" applyBorder="1" applyAlignment="1">
      <alignment horizontal="center"/>
    </xf>
    <xf numFmtId="164" fontId="17" fillId="2" borderId="15" xfId="2" applyNumberFormat="1" applyFont="1" applyFill="1" applyBorder="1"/>
    <xf numFmtId="164" fontId="18" fillId="2" borderId="0" xfId="2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 wrapText="1"/>
    </xf>
    <xf numFmtId="3" fontId="18" fillId="0" borderId="0" xfId="1" applyNumberFormat="1" applyFont="1" applyFill="1" applyBorder="1" applyAlignment="1">
      <alignment horizontal="right"/>
    </xf>
    <xf numFmtId="164" fontId="16" fillId="0" borderId="13" xfId="2" applyNumberFormat="1" applyFont="1" applyFill="1" applyBorder="1"/>
    <xf numFmtId="3" fontId="16" fillId="0" borderId="0" xfId="2" applyNumberFormat="1" applyFont="1" applyFill="1" applyBorder="1" applyAlignment="1">
      <alignment horizontal="right"/>
    </xf>
    <xf numFmtId="9" fontId="16" fillId="2" borderId="15" xfId="3" applyFont="1" applyFill="1" applyBorder="1" applyAlignment="1">
      <alignment horizontal="right" wrapText="1"/>
    </xf>
    <xf numFmtId="0" fontId="18" fillId="2" borderId="0" xfId="0" applyFont="1" applyFill="1" applyBorder="1"/>
    <xf numFmtId="0" fontId="17" fillId="0" borderId="14" xfId="0" applyFont="1" applyFill="1" applyBorder="1" applyAlignment="1"/>
    <xf numFmtId="0" fontId="10" fillId="2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1" fillId="0" borderId="14" xfId="0" applyFont="1" applyFill="1" applyBorder="1"/>
    <xf numFmtId="0" fontId="19" fillId="0" borderId="0" xfId="0" applyFont="1" applyFill="1" applyBorder="1" applyAlignment="1">
      <alignment horizontal="left" wrapText="1"/>
    </xf>
    <xf numFmtId="164" fontId="20" fillId="0" borderId="13" xfId="2" applyNumberFormat="1" applyFont="1" applyFill="1" applyBorder="1"/>
    <xf numFmtId="3" fontId="20" fillId="0" borderId="0" xfId="2" applyNumberFormat="1" applyFont="1" applyFill="1" applyBorder="1" applyAlignment="1">
      <alignment horizontal="right"/>
    </xf>
    <xf numFmtId="9" fontId="20" fillId="2" borderId="15" xfId="3" applyFont="1" applyFill="1" applyBorder="1" applyAlignment="1">
      <alignment horizontal="right" wrapText="1"/>
    </xf>
    <xf numFmtId="9" fontId="20" fillId="2" borderId="0" xfId="3" applyFont="1" applyFill="1" applyBorder="1" applyAlignment="1">
      <alignment horizontal="right"/>
    </xf>
    <xf numFmtId="164" fontId="1" fillId="2" borderId="15" xfId="2" applyNumberFormat="1" applyFont="1" applyFill="1" applyBorder="1"/>
    <xf numFmtId="3" fontId="1" fillId="0" borderId="14" xfId="1" applyNumberFormat="1" applyFont="1" applyFill="1" applyBorder="1" applyAlignment="1">
      <alignment horizontal="right"/>
    </xf>
    <xf numFmtId="3" fontId="19" fillId="0" borderId="0" xfId="1" applyNumberFormat="1" applyFont="1" applyFill="1" applyBorder="1" applyAlignment="1">
      <alignment horizontal="right"/>
    </xf>
    <xf numFmtId="0" fontId="19" fillId="2" borderId="0" xfId="0" applyFont="1" applyFill="1" applyBorder="1"/>
    <xf numFmtId="0" fontId="2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20" fillId="2" borderId="0" xfId="0" applyFont="1" applyFill="1" applyBorder="1" applyAlignment="1"/>
    <xf numFmtId="0" fontId="20" fillId="2" borderId="14" xfId="0" applyFont="1" applyFill="1" applyBorder="1" applyAlignment="1"/>
    <xf numFmtId="0" fontId="20" fillId="0" borderId="14" xfId="0" applyFont="1" applyFill="1" applyBorder="1" applyAlignment="1"/>
    <xf numFmtId="164" fontId="20" fillId="2" borderId="15" xfId="2" applyNumberFormat="1" applyFont="1" applyFill="1" applyBorder="1" applyAlignment="1">
      <alignment horizontal="right"/>
    </xf>
    <xf numFmtId="165" fontId="20" fillId="2" borderId="14" xfId="1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20" fillId="0" borderId="0" xfId="0" applyFont="1" applyFill="1" applyBorder="1" applyAlignment="1"/>
    <xf numFmtId="164" fontId="1" fillId="0" borderId="0" xfId="2" applyNumberFormat="1" applyFont="1" applyFill="1" applyBorder="1" applyAlignment="1">
      <alignment horizontal="center"/>
    </xf>
    <xf numFmtId="164" fontId="1" fillId="2" borderId="13" xfId="2" applyNumberFormat="1" applyFont="1" applyFill="1" applyBorder="1"/>
    <xf numFmtId="3" fontId="20" fillId="2" borderId="14" xfId="1" applyNumberFormat="1" applyFont="1" applyFill="1" applyBorder="1" applyAlignment="1">
      <alignment horizontal="right"/>
    </xf>
    <xf numFmtId="164" fontId="20" fillId="2" borderId="13" xfId="2" applyNumberFormat="1" applyFont="1" applyFill="1" applyBorder="1"/>
    <xf numFmtId="3" fontId="1" fillId="2" borderId="0" xfId="2" applyNumberFormat="1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64" fontId="7" fillId="2" borderId="13" xfId="2" applyNumberFormat="1" applyFont="1" applyFill="1" applyBorder="1"/>
    <xf numFmtId="166" fontId="7" fillId="2" borderId="0" xfId="2" applyNumberFormat="1" applyFont="1" applyFill="1" applyBorder="1" applyAlignment="1">
      <alignment horizontal="right"/>
    </xf>
    <xf numFmtId="166" fontId="7" fillId="2" borderId="14" xfId="2" applyNumberFormat="1" applyFont="1" applyFill="1" applyBorder="1" applyAlignment="1">
      <alignment horizontal="right"/>
    </xf>
    <xf numFmtId="166" fontId="7" fillId="0" borderId="0" xfId="2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7" fontId="7" fillId="2" borderId="14" xfId="1" applyNumberFormat="1" applyFont="1" applyFill="1" applyBorder="1" applyAlignment="1">
      <alignment horizontal="right"/>
    </xf>
    <xf numFmtId="0" fontId="22" fillId="2" borderId="0" xfId="0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166" fontId="14" fillId="2" borderId="14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164" fontId="14" fillId="0" borderId="13" xfId="2" applyNumberFormat="1" applyFont="1" applyFill="1" applyBorder="1"/>
    <xf numFmtId="166" fontId="14" fillId="2" borderId="0" xfId="2" applyNumberFormat="1" applyFont="1" applyFill="1" applyBorder="1" applyAlignment="1">
      <alignment horizontal="right"/>
    </xf>
    <xf numFmtId="9" fontId="14" fillId="2" borderId="15" xfId="1" applyNumberFormat="1" applyFont="1" applyFill="1" applyBorder="1" applyAlignment="1">
      <alignment horizontal="right"/>
    </xf>
    <xf numFmtId="9" fontId="14" fillId="2" borderId="0" xfId="3" applyFont="1" applyFill="1" applyBorder="1" applyAlignment="1">
      <alignment horizontal="right"/>
    </xf>
    <xf numFmtId="164" fontId="14" fillId="2" borderId="15" xfId="2" applyNumberFormat="1" applyFont="1" applyFill="1" applyBorder="1" applyAlignment="1">
      <alignment horizontal="right"/>
    </xf>
    <xf numFmtId="166" fontId="14" fillId="2" borderId="14" xfId="2" applyNumberFormat="1" applyFont="1" applyFill="1" applyBorder="1" applyAlignment="1">
      <alignment horizontal="right"/>
    </xf>
    <xf numFmtId="166" fontId="14" fillId="0" borderId="0" xfId="2" applyNumberFormat="1" applyFont="1" applyFill="1" applyBorder="1" applyAlignment="1">
      <alignment horizontal="right"/>
    </xf>
    <xf numFmtId="164" fontId="14" fillId="2" borderId="13" xfId="2" applyNumberFormat="1" applyFont="1" applyFill="1" applyBorder="1"/>
    <xf numFmtId="165" fontId="14" fillId="2" borderId="0" xfId="1" applyNumberFormat="1" applyFont="1" applyFill="1" applyBorder="1" applyAlignment="1">
      <alignment horizontal="right"/>
    </xf>
    <xf numFmtId="165" fontId="14" fillId="2" borderId="15" xfId="3" applyNumberFormat="1" applyFont="1" applyFill="1" applyBorder="1" applyAlignment="1">
      <alignment horizontal="right" wrapText="1"/>
    </xf>
    <xf numFmtId="167" fontId="14" fillId="2" borderId="14" xfId="1" applyNumberFormat="1" applyFont="1" applyFill="1" applyBorder="1" applyAlignment="1">
      <alignment horizontal="right"/>
    </xf>
    <xf numFmtId="0" fontId="23" fillId="2" borderId="0" xfId="0" applyFont="1" applyFill="1" applyBorder="1"/>
    <xf numFmtId="0" fontId="23" fillId="5" borderId="13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/>
    </xf>
    <xf numFmtId="0" fontId="14" fillId="5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64" fontId="14" fillId="5" borderId="13" xfId="2" applyNumberFormat="1" applyFont="1" applyFill="1" applyBorder="1" applyAlignment="1">
      <alignment horizontal="center" wrapText="1"/>
    </xf>
    <xf numFmtId="165" fontId="14" fillId="5" borderId="0" xfId="1" applyNumberFormat="1" applyFont="1" applyFill="1" applyBorder="1" applyAlignment="1">
      <alignment horizontal="center" wrapText="1"/>
    </xf>
    <xf numFmtId="165" fontId="14" fillId="5" borderId="15" xfId="1" applyNumberFormat="1" applyFont="1" applyFill="1" applyBorder="1" applyAlignment="1">
      <alignment horizontal="center" wrapText="1"/>
    </xf>
    <xf numFmtId="0" fontId="23" fillId="5" borderId="15" xfId="0" applyFont="1" applyFill="1" applyBorder="1" applyAlignment="1">
      <alignment horizontal="right"/>
    </xf>
    <xf numFmtId="165" fontId="14" fillId="5" borderId="14" xfId="1" applyNumberFormat="1" applyFont="1" applyFill="1" applyBorder="1" applyAlignment="1">
      <alignment horizontal="center" wrapText="1"/>
    </xf>
    <xf numFmtId="165" fontId="7" fillId="0" borderId="0" xfId="1" applyNumberFormat="1" applyFont="1" applyFill="1" applyBorder="1" applyAlignment="1">
      <alignment horizontal="right" wrapText="1"/>
    </xf>
    <xf numFmtId="165" fontId="14" fillId="5" borderId="0" xfId="1" applyNumberFormat="1" applyFont="1" applyFill="1" applyBorder="1" applyAlignment="1">
      <alignment horizontal="right" wrapText="1"/>
    </xf>
    <xf numFmtId="164" fontId="23" fillId="5" borderId="15" xfId="0" applyNumberFormat="1" applyFont="1" applyFill="1" applyBorder="1" applyAlignment="1">
      <alignment horizontal="right"/>
    </xf>
    <xf numFmtId="0" fontId="1" fillId="2" borderId="14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165" fontId="20" fillId="0" borderId="0" xfId="1" applyNumberFormat="1" applyFont="1" applyFill="1" applyBorder="1" applyAlignment="1">
      <alignment horizontal="center"/>
    </xf>
    <xf numFmtId="9" fontId="1" fillId="0" borderId="15" xfId="3" applyFont="1" applyFill="1" applyBorder="1" applyAlignment="1">
      <alignment horizontal="right" wrapText="1"/>
    </xf>
    <xf numFmtId="0" fontId="1" fillId="2" borderId="14" xfId="0" applyNumberFormat="1" applyFont="1" applyFill="1" applyBorder="1" applyAlignment="1"/>
    <xf numFmtId="0" fontId="1" fillId="0" borderId="0" xfId="0" applyNumberFormat="1" applyFont="1" applyFill="1" applyBorder="1" applyAlignment="1"/>
    <xf numFmtId="9" fontId="1" fillId="2" borderId="15" xfId="3" applyFont="1" applyFill="1" applyBorder="1" applyAlignment="1">
      <alignment horizontal="right"/>
    </xf>
    <xf numFmtId="0" fontId="24" fillId="2" borderId="0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5" fillId="2" borderId="14" xfId="2" applyNumberFormat="1" applyFont="1" applyFill="1" applyBorder="1" applyAlignment="1"/>
    <xf numFmtId="164" fontId="25" fillId="2" borderId="0" xfId="2" applyNumberFormat="1" applyFont="1" applyFill="1" applyBorder="1" applyAlignment="1">
      <alignment horizontal="center"/>
    </xf>
    <xf numFmtId="0" fontId="28" fillId="0" borderId="0" xfId="2" applyNumberFormat="1" applyFont="1" applyFill="1" applyBorder="1" applyAlignment="1"/>
    <xf numFmtId="164" fontId="28" fillId="0" borderId="13" xfId="2" applyNumberFormat="1" applyFont="1" applyFill="1" applyBorder="1"/>
    <xf numFmtId="9" fontId="28" fillId="2" borderId="15" xfId="3" applyFont="1" applyFill="1" applyBorder="1" applyAlignment="1">
      <alignment horizontal="right" wrapText="1"/>
    </xf>
    <xf numFmtId="9" fontId="28" fillId="2" borderId="0" xfId="3" applyFont="1" applyFill="1" applyBorder="1" applyAlignment="1">
      <alignment horizontal="right"/>
    </xf>
    <xf numFmtId="164" fontId="28" fillId="2" borderId="15" xfId="2" applyNumberFormat="1" applyFont="1" applyFill="1" applyBorder="1" applyAlignment="1">
      <alignment horizontal="right"/>
    </xf>
    <xf numFmtId="3" fontId="28" fillId="2" borderId="14" xfId="1" applyNumberFormat="1" applyFont="1" applyFill="1" applyBorder="1" applyAlignment="1">
      <alignment horizontal="right"/>
    </xf>
    <xf numFmtId="3" fontId="28" fillId="0" borderId="0" xfId="1" applyNumberFormat="1" applyFont="1" applyFill="1" applyBorder="1" applyAlignment="1">
      <alignment horizontal="right"/>
    </xf>
    <xf numFmtId="3" fontId="28" fillId="0" borderId="0" xfId="2" applyNumberFormat="1" applyFont="1" applyFill="1" applyBorder="1" applyAlignment="1">
      <alignment horizontal="right"/>
    </xf>
    <xf numFmtId="165" fontId="28" fillId="2" borderId="14" xfId="1" applyNumberFormat="1" applyFont="1" applyFill="1" applyBorder="1" applyAlignment="1">
      <alignment horizontal="right"/>
    </xf>
    <xf numFmtId="0" fontId="28" fillId="2" borderId="0" xfId="0" applyFont="1" applyFill="1" applyBorder="1"/>
    <xf numFmtId="164" fontId="1" fillId="0" borderId="15" xfId="2" applyNumberFormat="1" applyFont="1" applyFill="1" applyBorder="1" applyAlignment="1">
      <alignment horizontal="right"/>
    </xf>
    <xf numFmtId="165" fontId="8" fillId="0" borderId="0" xfId="1" applyNumberFormat="1" applyFont="1" applyFill="1" applyBorder="1" applyAlignment="1">
      <alignment horizontal="center"/>
    </xf>
    <xf numFmtId="165" fontId="20" fillId="0" borderId="16" xfId="1" applyNumberFormat="1" applyFont="1" applyFill="1" applyBorder="1" applyAlignment="1">
      <alignment horizontal="center"/>
    </xf>
    <xf numFmtId="43" fontId="1" fillId="2" borderId="0" xfId="1" applyFont="1" applyFill="1" applyBorder="1" applyAlignment="1">
      <alignment horizontal="right"/>
    </xf>
    <xf numFmtId="166" fontId="7" fillId="2" borderId="0" xfId="1" applyNumberFormat="1" applyFont="1" applyFill="1" applyBorder="1" applyAlignment="1">
      <alignment horizontal="right"/>
    </xf>
    <xf numFmtId="9" fontId="7" fillId="2" borderId="15" xfId="1" applyNumberFormat="1" applyFont="1" applyFill="1" applyBorder="1" applyAlignment="1">
      <alignment horizontal="right"/>
    </xf>
    <xf numFmtId="0" fontId="14" fillId="2" borderId="14" xfId="0" applyFont="1" applyFill="1" applyBorder="1" applyAlignment="1">
      <alignment horizontal="right"/>
    </xf>
    <xf numFmtId="43" fontId="14" fillId="0" borderId="0" xfId="1" applyFont="1" applyFill="1" applyBorder="1" applyAlignment="1">
      <alignment horizontal="right"/>
    </xf>
    <xf numFmtId="165" fontId="14" fillId="2" borderId="0" xfId="1" applyNumberFormat="1" applyFont="1" applyFill="1" applyBorder="1" applyAlignment="1"/>
    <xf numFmtId="9" fontId="14" fillId="2" borderId="15" xfId="3" applyFont="1" applyFill="1" applyBorder="1" applyAlignment="1">
      <alignment horizontal="right" wrapText="1"/>
    </xf>
    <xf numFmtId="0" fontId="8" fillId="6" borderId="13" xfId="0" applyFont="1" applyFill="1" applyBorder="1"/>
    <xf numFmtId="0" fontId="8" fillId="6" borderId="0" xfId="0" applyFont="1" applyFill="1" applyBorder="1"/>
    <xf numFmtId="0" fontId="7" fillId="6" borderId="14" xfId="0" applyFont="1" applyFill="1" applyBorder="1"/>
    <xf numFmtId="164" fontId="7" fillId="6" borderId="13" xfId="2" applyNumberFormat="1" applyFont="1" applyFill="1" applyBorder="1"/>
    <xf numFmtId="166" fontId="7" fillId="6" borderId="0" xfId="2" applyNumberFormat="1" applyFont="1" applyFill="1" applyBorder="1" applyAlignment="1">
      <alignment horizontal="center"/>
    </xf>
    <xf numFmtId="9" fontId="7" fillId="6" borderId="15" xfId="1" applyNumberFormat="1" applyFont="1" applyFill="1" applyBorder="1" applyAlignment="1">
      <alignment horizontal="center"/>
    </xf>
    <xf numFmtId="9" fontId="7" fillId="6" borderId="0" xfId="3" applyFont="1" applyFill="1" applyBorder="1" applyAlignment="1">
      <alignment horizontal="center"/>
    </xf>
    <xf numFmtId="164" fontId="7" fillId="6" borderId="15" xfId="2" applyNumberFormat="1" applyFont="1" applyFill="1" applyBorder="1" applyAlignment="1">
      <alignment horizontal="right"/>
    </xf>
    <xf numFmtId="166" fontId="7" fillId="6" borderId="14" xfId="2" applyNumberFormat="1" applyFont="1" applyFill="1" applyBorder="1" applyAlignment="1">
      <alignment horizontal="center"/>
    </xf>
    <xf numFmtId="165" fontId="7" fillId="6" borderId="0" xfId="1" applyNumberFormat="1" applyFont="1" applyFill="1" applyBorder="1" applyAlignment="1"/>
    <xf numFmtId="9" fontId="7" fillId="6" borderId="15" xfId="3" applyFont="1" applyFill="1" applyBorder="1" applyAlignment="1">
      <alignment horizontal="center" wrapText="1"/>
    </xf>
    <xf numFmtId="167" fontId="7" fillId="6" borderId="14" xfId="1" applyNumberFormat="1" applyFont="1" applyFill="1" applyBorder="1" applyAlignment="1">
      <alignment horizontal="center"/>
    </xf>
    <xf numFmtId="9" fontId="1" fillId="2" borderId="15" xfId="1" applyNumberFormat="1" applyFont="1" applyFill="1" applyBorder="1" applyAlignment="1">
      <alignment horizontal="right"/>
    </xf>
    <xf numFmtId="166" fontId="1" fillId="2" borderId="14" xfId="2" applyNumberFormat="1" applyFont="1" applyFill="1" applyBorder="1" applyAlignment="1">
      <alignment horizontal="right"/>
    </xf>
    <xf numFmtId="165" fontId="1" fillId="2" borderId="0" xfId="1" applyNumberFormat="1" applyFont="1" applyFill="1" applyBorder="1" applyAlignment="1"/>
    <xf numFmtId="167" fontId="1" fillId="2" borderId="14" xfId="1" applyNumberFormat="1" applyFont="1" applyFill="1" applyBorder="1" applyAlignment="1">
      <alignment horizontal="right"/>
    </xf>
    <xf numFmtId="9" fontId="1" fillId="0" borderId="15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/>
    <xf numFmtId="166" fontId="1" fillId="2" borderId="0" xfId="2" applyNumberFormat="1" applyFont="1" applyFill="1" applyBorder="1" applyAlignment="1">
      <alignment horizontal="right"/>
    </xf>
    <xf numFmtId="0" fontId="29" fillId="2" borderId="0" xfId="0" applyFont="1" applyFill="1" applyBorder="1"/>
    <xf numFmtId="0" fontId="13" fillId="2" borderId="0" xfId="0" applyFont="1" applyFill="1" applyBorder="1" applyAlignment="1">
      <alignment horizontal="center"/>
    </xf>
    <xf numFmtId="0" fontId="8" fillId="7" borderId="13" xfId="0" applyFont="1" applyFill="1" applyBorder="1"/>
    <xf numFmtId="0" fontId="8" fillId="7" borderId="0" xfId="0" applyFont="1" applyFill="1" applyBorder="1"/>
    <xf numFmtId="0" fontId="7" fillId="7" borderId="14" xfId="0" applyFont="1" applyFill="1" applyBorder="1"/>
    <xf numFmtId="0" fontId="7" fillId="0" borderId="0" xfId="0" applyFont="1" applyFill="1" applyBorder="1"/>
    <xf numFmtId="44" fontId="8" fillId="7" borderId="13" xfId="2" applyFont="1" applyFill="1" applyBorder="1"/>
    <xf numFmtId="0" fontId="8" fillId="7" borderId="0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right"/>
    </xf>
    <xf numFmtId="0" fontId="8" fillId="7" borderId="1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165" fontId="8" fillId="7" borderId="0" xfId="0" applyNumberFormat="1" applyFont="1" applyFill="1" applyBorder="1" applyAlignment="1">
      <alignment horizontal="right"/>
    </xf>
    <xf numFmtId="164" fontId="8" fillId="7" borderId="15" xfId="0" applyNumberFormat="1" applyFont="1" applyFill="1" applyBorder="1" applyAlignment="1">
      <alignment horizontal="right"/>
    </xf>
    <xf numFmtId="165" fontId="8" fillId="7" borderId="14" xfId="1" applyNumberFormat="1" applyFont="1" applyFill="1" applyBorder="1" applyAlignment="1">
      <alignment horizontal="center"/>
    </xf>
    <xf numFmtId="0" fontId="8" fillId="2" borderId="0" xfId="0" applyFont="1" applyFill="1" applyBorder="1"/>
    <xf numFmtId="0" fontId="30" fillId="2" borderId="0" xfId="0" applyFont="1" applyFill="1" applyBorder="1"/>
    <xf numFmtId="165" fontId="1" fillId="0" borderId="0" xfId="1" applyNumberFormat="1" applyFont="1" applyFill="1" applyBorder="1" applyAlignment="1">
      <alignment horizontal="right"/>
    </xf>
    <xf numFmtId="0" fontId="20" fillId="2" borderId="0" xfId="0" applyFont="1" applyFill="1" applyBorder="1"/>
    <xf numFmtId="9" fontId="7" fillId="2" borderId="15" xfId="3" applyFont="1" applyFill="1" applyBorder="1" applyAlignment="1">
      <alignment horizontal="right"/>
    </xf>
    <xf numFmtId="3" fontId="7" fillId="2" borderId="0" xfId="2" applyNumberFormat="1" applyFont="1" applyFill="1" applyBorder="1" applyAlignment="1">
      <alignment horizontal="right"/>
    </xf>
    <xf numFmtId="0" fontId="32" fillId="2" borderId="0" xfId="0" applyFont="1" applyFill="1" applyBorder="1"/>
    <xf numFmtId="0" fontId="22" fillId="2" borderId="14" xfId="0" applyFont="1" applyFill="1" applyBorder="1" applyAlignment="1">
      <alignment horizontal="center"/>
    </xf>
    <xf numFmtId="0" fontId="32" fillId="2" borderId="10" xfId="0" applyFont="1" applyFill="1" applyBorder="1"/>
    <xf numFmtId="0" fontId="23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right"/>
    </xf>
    <xf numFmtId="0" fontId="23" fillId="0" borderId="17" xfId="0" applyFont="1" applyFill="1" applyBorder="1"/>
    <xf numFmtId="164" fontId="14" fillId="2" borderId="10" xfId="2" applyNumberFormat="1" applyFont="1" applyFill="1" applyBorder="1"/>
    <xf numFmtId="166" fontId="14" fillId="2" borderId="10" xfId="2" applyNumberFormat="1" applyFont="1" applyFill="1" applyBorder="1" applyAlignment="1">
      <alignment horizontal="right"/>
    </xf>
    <xf numFmtId="9" fontId="14" fillId="2" borderId="18" xfId="3" applyFont="1" applyFill="1" applyBorder="1" applyAlignment="1">
      <alignment horizontal="right"/>
    </xf>
    <xf numFmtId="9" fontId="23" fillId="2" borderId="10" xfId="3" applyFont="1" applyFill="1" applyBorder="1" applyAlignment="1">
      <alignment horizontal="right"/>
    </xf>
    <xf numFmtId="164" fontId="14" fillId="2" borderId="18" xfId="2" applyNumberFormat="1" applyFont="1" applyFill="1" applyBorder="1" applyAlignment="1">
      <alignment horizontal="right"/>
    </xf>
    <xf numFmtId="165" fontId="14" fillId="2" borderId="10" xfId="1" applyNumberFormat="1" applyFont="1" applyFill="1" applyBorder="1" applyAlignment="1">
      <alignment horizontal="right"/>
    </xf>
    <xf numFmtId="165" fontId="23" fillId="0" borderId="13" xfId="1" applyNumberFormat="1" applyFont="1" applyFill="1" applyBorder="1" applyAlignment="1">
      <alignment horizontal="right"/>
    </xf>
    <xf numFmtId="165" fontId="23" fillId="0" borderId="0" xfId="1" applyNumberFormat="1" applyFont="1" applyFill="1" applyBorder="1" applyAlignment="1">
      <alignment horizontal="right"/>
    </xf>
    <xf numFmtId="164" fontId="14" fillId="2" borderId="9" xfId="2" applyNumberFormat="1" applyFont="1" applyFill="1" applyBorder="1"/>
    <xf numFmtId="3" fontId="14" fillId="2" borderId="10" xfId="2" applyNumberFormat="1" applyFont="1" applyFill="1" applyBorder="1" applyAlignment="1">
      <alignment horizontal="right"/>
    </xf>
    <xf numFmtId="9" fontId="14" fillId="2" borderId="10" xfId="3" applyFont="1" applyFill="1" applyBorder="1" applyAlignment="1">
      <alignment horizontal="right"/>
    </xf>
    <xf numFmtId="165" fontId="14" fillId="2" borderId="11" xfId="1" applyNumberFormat="1" applyFont="1" applyFill="1" applyBorder="1" applyAlignment="1">
      <alignment horizontal="right"/>
    </xf>
    <xf numFmtId="0" fontId="32" fillId="2" borderId="6" xfId="0" applyFont="1" applyFill="1" applyBorder="1"/>
    <xf numFmtId="0" fontId="7" fillId="2" borderId="0" xfId="0" applyFont="1" applyFill="1" applyBorder="1" applyAlignment="1">
      <alignment horizontal="right"/>
    </xf>
    <xf numFmtId="164" fontId="7" fillId="2" borderId="0" xfId="2" applyNumberFormat="1" applyFont="1" applyFill="1" applyBorder="1"/>
    <xf numFmtId="164" fontId="7" fillId="2" borderId="0" xfId="2" applyNumberFormat="1" applyFont="1" applyFill="1" applyBorder="1" applyAlignment="1">
      <alignment horizontal="right"/>
    </xf>
    <xf numFmtId="0" fontId="33" fillId="2" borderId="0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right"/>
    </xf>
    <xf numFmtId="164" fontId="7" fillId="2" borderId="10" xfId="2" applyNumberFormat="1" applyFont="1" applyFill="1" applyBorder="1"/>
    <xf numFmtId="166" fontId="7" fillId="2" borderId="10" xfId="2" applyNumberFormat="1" applyFont="1" applyFill="1" applyBorder="1" applyAlignment="1">
      <alignment horizontal="right"/>
    </xf>
    <xf numFmtId="9" fontId="7" fillId="2" borderId="10" xfId="3" applyFont="1" applyFill="1" applyBorder="1" applyAlignment="1">
      <alignment horizontal="right"/>
    </xf>
    <xf numFmtId="9" fontId="1" fillId="2" borderId="10" xfId="3" applyFont="1" applyFill="1" applyBorder="1" applyAlignment="1">
      <alignment horizontal="right"/>
    </xf>
    <xf numFmtId="164" fontId="7" fillId="2" borderId="10" xfId="2" applyNumberFormat="1" applyFont="1" applyFill="1" applyBorder="1" applyAlignment="1">
      <alignment horizontal="right"/>
    </xf>
    <xf numFmtId="165" fontId="7" fillId="2" borderId="10" xfId="1" applyNumberFormat="1" applyFont="1" applyFill="1" applyBorder="1" applyAlignment="1">
      <alignment horizontal="right"/>
    </xf>
    <xf numFmtId="3" fontId="7" fillId="2" borderId="10" xfId="2" applyNumberFormat="1" applyFont="1" applyFill="1" applyBorder="1" applyAlignment="1">
      <alignment horizontal="right"/>
    </xf>
    <xf numFmtId="0" fontId="1" fillId="8" borderId="19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5" fillId="8" borderId="2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4" fontId="5" fillId="8" borderId="19" xfId="2" applyNumberFormat="1" applyFont="1" applyFill="1" applyBorder="1"/>
    <xf numFmtId="37" fontId="5" fillId="8" borderId="20" xfId="2" applyNumberFormat="1" applyFont="1" applyFill="1" applyBorder="1"/>
    <xf numFmtId="164" fontId="5" fillId="8" borderId="22" xfId="2" applyNumberFormat="1" applyFont="1" applyFill="1" applyBorder="1"/>
    <xf numFmtId="164" fontId="5" fillId="8" borderId="20" xfId="2" applyNumberFormat="1" applyFont="1" applyFill="1" applyBorder="1"/>
    <xf numFmtId="37" fontId="5" fillId="8" borderId="21" xfId="2" applyNumberFormat="1" applyFont="1" applyFill="1" applyBorder="1"/>
    <xf numFmtId="166" fontId="5" fillId="0" borderId="0" xfId="1" applyNumberFormat="1" applyFont="1" applyFill="1" applyBorder="1" applyAlignment="1">
      <alignment horizontal="right"/>
    </xf>
    <xf numFmtId="165" fontId="1" fillId="2" borderId="0" xfId="0" applyNumberFormat="1" applyFont="1" applyFill="1" applyBorder="1"/>
    <xf numFmtId="0" fontId="1" fillId="9" borderId="13" xfId="0" applyFont="1" applyFill="1" applyBorder="1"/>
    <xf numFmtId="0" fontId="1" fillId="9" borderId="0" xfId="0" applyFont="1" applyFill="1" applyBorder="1"/>
    <xf numFmtId="0" fontId="7" fillId="9" borderId="14" xfId="0" applyFont="1" applyFill="1" applyBorder="1" applyAlignment="1">
      <alignment horizontal="right"/>
    </xf>
    <xf numFmtId="168" fontId="7" fillId="9" borderId="13" xfId="3" applyNumberFormat="1" applyFont="1" applyFill="1" applyBorder="1" applyAlignment="1">
      <alignment horizontal="center"/>
    </xf>
    <xf numFmtId="169" fontId="7" fillId="9" borderId="0" xfId="1" applyNumberFormat="1" applyFont="1" applyFill="1" applyBorder="1" applyAlignment="1">
      <alignment horizontal="right"/>
    </xf>
    <xf numFmtId="165" fontId="7" fillId="9" borderId="15" xfId="1" applyNumberFormat="1" applyFont="1" applyFill="1" applyBorder="1" applyAlignment="1">
      <alignment horizontal="right"/>
    </xf>
    <xf numFmtId="0" fontId="7" fillId="9" borderId="0" xfId="0" applyFont="1" applyFill="1" applyBorder="1" applyAlignment="1">
      <alignment horizontal="right"/>
    </xf>
    <xf numFmtId="43" fontId="7" fillId="9" borderId="15" xfId="0" applyNumberFormat="1" applyFont="1" applyFill="1" applyBorder="1" applyAlignment="1">
      <alignment horizontal="right"/>
    </xf>
    <xf numFmtId="169" fontId="7" fillId="9" borderId="14" xfId="1" applyNumberFormat="1" applyFont="1" applyFill="1" applyBorder="1" applyAlignment="1">
      <alignment horizontal="right"/>
    </xf>
    <xf numFmtId="169" fontId="7" fillId="0" borderId="0" xfId="1" applyNumberFormat="1" applyFont="1" applyFill="1" applyBorder="1" applyAlignment="1">
      <alignment horizontal="right"/>
    </xf>
    <xf numFmtId="0" fontId="35" fillId="9" borderId="13" xfId="0" applyFont="1" applyFill="1" applyBorder="1" applyAlignment="1">
      <alignment horizontal="center"/>
    </xf>
    <xf numFmtId="0" fontId="35" fillId="9" borderId="0" xfId="0" applyFont="1" applyFill="1" applyBorder="1" applyAlignment="1">
      <alignment horizontal="center"/>
    </xf>
    <xf numFmtId="0" fontId="33" fillId="9" borderId="14" xfId="0" applyNumberFormat="1" applyFont="1" applyFill="1" applyBorder="1" applyAlignment="1">
      <alignment horizontal="right"/>
    </xf>
    <xf numFmtId="0" fontId="33" fillId="0" borderId="0" xfId="0" applyNumberFormat="1" applyFont="1" applyFill="1" applyBorder="1" applyAlignment="1">
      <alignment horizontal="right"/>
    </xf>
    <xf numFmtId="168" fontId="33" fillId="9" borderId="13" xfId="3" applyNumberFormat="1" applyFont="1" applyFill="1" applyBorder="1"/>
    <xf numFmtId="168" fontId="33" fillId="9" borderId="0" xfId="3" applyNumberFormat="1" applyFont="1" applyFill="1" applyBorder="1"/>
    <xf numFmtId="9" fontId="33" fillId="9" borderId="15" xfId="1" applyNumberFormat="1" applyFont="1" applyFill="1" applyBorder="1" applyAlignment="1">
      <alignment horizontal="center"/>
    </xf>
    <xf numFmtId="9" fontId="33" fillId="9" borderId="0" xfId="3" applyFont="1" applyFill="1" applyBorder="1" applyAlignment="1">
      <alignment horizontal="center"/>
    </xf>
    <xf numFmtId="164" fontId="33" fillId="9" borderId="15" xfId="2" applyNumberFormat="1" applyFont="1" applyFill="1" applyBorder="1"/>
    <xf numFmtId="9" fontId="33" fillId="9" borderId="14" xfId="3" applyFont="1" applyFill="1" applyBorder="1" applyAlignment="1">
      <alignment horizontal="center"/>
    </xf>
    <xf numFmtId="9" fontId="33" fillId="0" borderId="0" xfId="3" applyFont="1" applyFill="1" applyBorder="1" applyAlignment="1">
      <alignment horizontal="center"/>
    </xf>
    <xf numFmtId="0" fontId="35" fillId="2" borderId="0" xfId="0" applyFont="1" applyFill="1" applyBorder="1"/>
    <xf numFmtId="165" fontId="35" fillId="2" borderId="0" xfId="0" applyNumberFormat="1" applyFont="1" applyFill="1" applyBorder="1"/>
    <xf numFmtId="0" fontId="36" fillId="2" borderId="0" xfId="0" applyFont="1" applyFill="1" applyBorder="1"/>
    <xf numFmtId="0" fontId="8" fillId="9" borderId="14" xfId="0" applyFont="1" applyFill="1" applyBorder="1"/>
    <xf numFmtId="0" fontId="1" fillId="9" borderId="15" xfId="0" applyFont="1" applyFill="1" applyBorder="1"/>
    <xf numFmtId="0" fontId="1" fillId="9" borderId="14" xfId="0" applyFont="1" applyFill="1" applyBorder="1"/>
    <xf numFmtId="0" fontId="1" fillId="9" borderId="13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164" fontId="1" fillId="9" borderId="13" xfId="2" applyNumberFormat="1" applyFont="1" applyFill="1" applyBorder="1"/>
    <xf numFmtId="0" fontId="1" fillId="9" borderId="0" xfId="0" applyFont="1" applyFill="1" applyBorder="1" applyAlignment="1">
      <alignment horizontal="right"/>
    </xf>
    <xf numFmtId="9" fontId="1" fillId="9" borderId="15" xfId="3" applyFont="1" applyFill="1" applyBorder="1" applyAlignment="1">
      <alignment horizontal="right"/>
    </xf>
    <xf numFmtId="164" fontId="1" fillId="9" borderId="15" xfId="2" applyNumberFormat="1" applyFont="1" applyFill="1" applyBorder="1" applyAlignment="1">
      <alignment horizontal="right"/>
    </xf>
    <xf numFmtId="0" fontId="1" fillId="9" borderId="14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9" borderId="9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left"/>
    </xf>
    <xf numFmtId="0" fontId="1" fillId="9" borderId="10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left"/>
    </xf>
    <xf numFmtId="164" fontId="1" fillId="9" borderId="9" xfId="2" applyNumberFormat="1" applyFont="1" applyFill="1" applyBorder="1"/>
    <xf numFmtId="166" fontId="1" fillId="9" borderId="10" xfId="2" applyNumberFormat="1" applyFont="1" applyFill="1" applyBorder="1" applyAlignment="1">
      <alignment horizontal="right"/>
    </xf>
    <xf numFmtId="9" fontId="1" fillId="9" borderId="18" xfId="3" applyFont="1" applyFill="1" applyBorder="1" applyAlignment="1">
      <alignment horizontal="right"/>
    </xf>
    <xf numFmtId="9" fontId="1" fillId="9" borderId="10" xfId="3" applyFont="1" applyFill="1" applyBorder="1" applyAlignment="1">
      <alignment horizontal="right"/>
    </xf>
    <xf numFmtId="164" fontId="1" fillId="9" borderId="18" xfId="2" applyNumberFormat="1" applyFont="1" applyFill="1" applyBorder="1" applyAlignment="1">
      <alignment horizontal="right"/>
    </xf>
    <xf numFmtId="166" fontId="1" fillId="9" borderId="11" xfId="2" applyNumberFormat="1" applyFont="1" applyFill="1" applyBorder="1" applyAlignment="1">
      <alignment horizontal="right"/>
    </xf>
    <xf numFmtId="166" fontId="1" fillId="0" borderId="0" xfId="2" applyNumberFormat="1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right"/>
    </xf>
    <xf numFmtId="0" fontId="14" fillId="10" borderId="13" xfId="0" applyFont="1" applyFill="1" applyBorder="1" applyAlignment="1">
      <alignment horizontal="center"/>
    </xf>
    <xf numFmtId="0" fontId="14" fillId="10" borderId="0" xfId="0" applyFont="1" applyFill="1" applyBorder="1" applyAlignment="1">
      <alignment horizontal="center"/>
    </xf>
    <xf numFmtId="0" fontId="14" fillId="10" borderId="14" xfId="0" applyFont="1" applyFill="1" applyBorder="1"/>
    <xf numFmtId="164" fontId="1" fillId="10" borderId="13" xfId="2" applyNumberFormat="1" applyFont="1" applyFill="1" applyBorder="1"/>
    <xf numFmtId="3" fontId="1" fillId="10" borderId="0" xfId="2" applyNumberFormat="1" applyFont="1" applyFill="1" applyBorder="1" applyAlignment="1">
      <alignment horizontal="center"/>
    </xf>
    <xf numFmtId="9" fontId="1" fillId="10" borderId="15" xfId="3" applyFont="1" applyFill="1" applyBorder="1" applyAlignment="1">
      <alignment horizontal="center"/>
    </xf>
    <xf numFmtId="9" fontId="1" fillId="10" borderId="0" xfId="3" applyFont="1" applyFill="1" applyBorder="1" applyAlignment="1">
      <alignment horizontal="center"/>
    </xf>
    <xf numFmtId="164" fontId="1" fillId="10" borderId="15" xfId="2" applyNumberFormat="1" applyFont="1" applyFill="1" applyBorder="1" applyAlignment="1">
      <alignment horizontal="right"/>
    </xf>
    <xf numFmtId="165" fontId="1" fillId="10" borderId="14" xfId="1" applyNumberFormat="1" applyFont="1" applyFill="1" applyBorder="1" applyAlignment="1">
      <alignment horizontal="center"/>
    </xf>
    <xf numFmtId="3" fontId="1" fillId="10" borderId="0" xfId="2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/>
    </xf>
    <xf numFmtId="0" fontId="20" fillId="0" borderId="0" xfId="0" applyFont="1" applyFill="1" applyBorder="1"/>
    <xf numFmtId="0" fontId="1" fillId="2" borderId="0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20" fillId="2" borderId="14" xfId="0" applyFont="1" applyFill="1" applyBorder="1" applyAlignment="1">
      <alignment horizontal="left"/>
    </xf>
    <xf numFmtId="9" fontId="1" fillId="0" borderId="0" xfId="3" applyFont="1" applyFill="1" applyBorder="1" applyAlignment="1">
      <alignment horizontal="right"/>
    </xf>
    <xf numFmtId="0" fontId="38" fillId="2" borderId="0" xfId="0" applyFont="1" applyFill="1" applyBorder="1"/>
    <xf numFmtId="0" fontId="1" fillId="2" borderId="0" xfId="0" applyFont="1" applyFill="1" applyBorder="1" applyAlignment="1">
      <alignment horizontal="left"/>
    </xf>
    <xf numFmtId="9" fontId="1" fillId="0" borderId="15" xfId="3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7" fillId="2" borderId="0" xfId="0" applyFont="1" applyFill="1" applyBorder="1"/>
    <xf numFmtId="0" fontId="16" fillId="0" borderId="0" xfId="0" applyFont="1" applyFill="1" applyBorder="1"/>
    <xf numFmtId="0" fontId="16" fillId="2" borderId="0" xfId="0" applyFont="1" applyFill="1" applyBorder="1" applyAlignment="1">
      <alignment horizontal="right"/>
    </xf>
    <xf numFmtId="9" fontId="16" fillId="2" borderId="15" xfId="3" applyFont="1" applyFill="1" applyBorder="1" applyAlignment="1">
      <alignment horizontal="right"/>
    </xf>
    <xf numFmtId="0" fontId="16" fillId="2" borderId="14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165" fontId="16" fillId="2" borderId="14" xfId="1" applyNumberFormat="1" applyFont="1" applyFill="1" applyBorder="1" applyAlignment="1">
      <alignment horizontal="right"/>
    </xf>
    <xf numFmtId="0" fontId="17" fillId="2" borderId="13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7" fillId="0" borderId="0" xfId="0" applyFont="1" applyFill="1" applyBorder="1"/>
    <xf numFmtId="0" fontId="17" fillId="2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39" fillId="2" borderId="0" xfId="0" applyFont="1" applyFill="1" applyBorder="1"/>
    <xf numFmtId="0" fontId="16" fillId="0" borderId="13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3" fontId="40" fillId="0" borderId="0" xfId="2" applyNumberFormat="1" applyFont="1" applyFill="1" applyBorder="1" applyAlignment="1">
      <alignment horizontal="right"/>
    </xf>
    <xf numFmtId="0" fontId="40" fillId="2" borderId="0" xfId="0" applyFont="1" applyFill="1" applyBorder="1" applyAlignment="1">
      <alignment horizontal="right"/>
    </xf>
    <xf numFmtId="0" fontId="16" fillId="2" borderId="14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left"/>
    </xf>
    <xf numFmtId="0" fontId="17" fillId="2" borderId="14" xfId="0" applyFont="1" applyFill="1" applyBorder="1"/>
    <xf numFmtId="164" fontId="16" fillId="2" borderId="15" xfId="2" applyNumberFormat="1" applyFont="1" applyFill="1" applyBorder="1" applyAlignment="1">
      <alignment horizontal="right"/>
    </xf>
    <xf numFmtId="9" fontId="7" fillId="0" borderId="15" xfId="3" applyFont="1" applyFill="1" applyBorder="1" applyAlignment="1">
      <alignment horizontal="right" wrapText="1"/>
    </xf>
    <xf numFmtId="164" fontId="7" fillId="0" borderId="15" xfId="2" applyNumberFormat="1" applyFont="1" applyFill="1" applyBorder="1" applyAlignment="1">
      <alignment horizontal="right"/>
    </xf>
    <xf numFmtId="9" fontId="7" fillId="0" borderId="0" xfId="3" applyFont="1" applyFill="1" applyBorder="1" applyAlignment="1">
      <alignment horizontal="right"/>
    </xf>
    <xf numFmtId="0" fontId="23" fillId="2" borderId="14" xfId="0" applyFont="1" applyFill="1" applyBorder="1"/>
    <xf numFmtId="0" fontId="23" fillId="0" borderId="0" xfId="0" applyFont="1" applyFill="1" applyBorder="1"/>
    <xf numFmtId="0" fontId="23" fillId="2" borderId="0" xfId="0" applyFont="1" applyFill="1" applyBorder="1" applyAlignment="1">
      <alignment horizontal="right"/>
    </xf>
    <xf numFmtId="9" fontId="23" fillId="2" borderId="15" xfId="3" applyFont="1" applyFill="1" applyBorder="1" applyAlignment="1">
      <alignment horizontal="right"/>
    </xf>
    <xf numFmtId="164" fontId="23" fillId="2" borderId="15" xfId="2" applyNumberFormat="1" applyFont="1" applyFill="1" applyBorder="1" applyAlignment="1">
      <alignment horizontal="right"/>
    </xf>
    <xf numFmtId="0" fontId="23" fillId="2" borderId="14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164" fontId="23" fillId="2" borderId="13" xfId="2" applyNumberFormat="1" applyFont="1" applyFill="1" applyBorder="1"/>
    <xf numFmtId="165" fontId="23" fillId="2" borderId="14" xfId="1" applyNumberFormat="1" applyFont="1" applyFill="1" applyBorder="1" applyAlignment="1">
      <alignment horizontal="right"/>
    </xf>
    <xf numFmtId="0" fontId="14" fillId="11" borderId="13" xfId="0" applyFont="1" applyFill="1" applyBorder="1" applyAlignment="1"/>
    <xf numFmtId="0" fontId="14" fillId="11" borderId="0" xfId="0" applyFont="1" applyFill="1" applyBorder="1" applyAlignment="1"/>
    <xf numFmtId="0" fontId="14" fillId="11" borderId="14" xfId="0" applyFont="1" applyFill="1" applyBorder="1" applyAlignment="1"/>
    <xf numFmtId="164" fontId="14" fillId="11" borderId="13" xfId="2" applyNumberFormat="1" applyFont="1" applyFill="1" applyBorder="1"/>
    <xf numFmtId="0" fontId="14" fillId="11" borderId="0" xfId="0" applyFont="1" applyFill="1" applyBorder="1" applyAlignment="1">
      <alignment horizontal="center"/>
    </xf>
    <xf numFmtId="9" fontId="14" fillId="11" borderId="15" xfId="3" applyFont="1" applyFill="1" applyBorder="1" applyAlignment="1">
      <alignment horizontal="center"/>
    </xf>
    <xf numFmtId="164" fontId="14" fillId="11" borderId="15" xfId="2" applyNumberFormat="1" applyFont="1" applyFill="1" applyBorder="1" applyAlignment="1">
      <alignment horizontal="right"/>
    </xf>
    <xf numFmtId="0" fontId="14" fillId="11" borderId="14" xfId="0" applyFont="1" applyFill="1" applyBorder="1" applyAlignment="1">
      <alignment horizontal="center"/>
    </xf>
    <xf numFmtId="0" fontId="14" fillId="11" borderId="0" xfId="0" applyFont="1" applyFill="1" applyBorder="1" applyAlignment="1">
      <alignment horizontal="right"/>
    </xf>
    <xf numFmtId="165" fontId="14" fillId="11" borderId="14" xfId="1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right"/>
    </xf>
    <xf numFmtId="165" fontId="1" fillId="0" borderId="14" xfId="1" applyNumberFormat="1" applyFont="1" applyFill="1" applyBorder="1" applyAlignment="1">
      <alignment horizontal="right"/>
    </xf>
    <xf numFmtId="0" fontId="30" fillId="0" borderId="0" xfId="0" applyFont="1" applyFill="1" applyBorder="1"/>
    <xf numFmtId="164" fontId="23" fillId="0" borderId="15" xfId="2" applyNumberFormat="1" applyFont="1" applyFill="1" applyBorder="1" applyAlignment="1">
      <alignment horizontal="right"/>
    </xf>
    <xf numFmtId="0" fontId="1" fillId="8" borderId="13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5" fillId="8" borderId="14" xfId="0" applyFont="1" applyFill="1" applyBorder="1" applyAlignment="1">
      <alignment horizontal="right"/>
    </xf>
    <xf numFmtId="164" fontId="5" fillId="8" borderId="13" xfId="2" applyNumberFormat="1" applyFont="1" applyFill="1" applyBorder="1"/>
    <xf numFmtId="166" fontId="5" fillId="8" borderId="0" xfId="1" applyNumberFormat="1" applyFont="1" applyFill="1" applyBorder="1" applyAlignment="1">
      <alignment horizontal="right"/>
    </xf>
    <xf numFmtId="165" fontId="5" fillId="8" borderId="15" xfId="1" applyNumberFormat="1" applyFont="1" applyFill="1" applyBorder="1" applyAlignment="1">
      <alignment horizontal="right"/>
    </xf>
    <xf numFmtId="0" fontId="5" fillId="8" borderId="0" xfId="0" applyFont="1" applyFill="1" applyBorder="1"/>
    <xf numFmtId="164" fontId="5" fillId="8" borderId="15" xfId="2" applyNumberFormat="1" applyFont="1" applyFill="1" applyBorder="1"/>
    <xf numFmtId="166" fontId="5" fillId="8" borderId="14" xfId="1" applyNumberFormat="1" applyFont="1" applyFill="1" applyBorder="1" applyAlignment="1">
      <alignment horizontal="right"/>
    </xf>
    <xf numFmtId="167" fontId="5" fillId="8" borderId="0" xfId="1" applyNumberFormat="1" applyFont="1" applyFill="1" applyBorder="1" applyAlignment="1">
      <alignment horizontal="right"/>
    </xf>
    <xf numFmtId="167" fontId="5" fillId="8" borderId="14" xfId="1" applyNumberFormat="1" applyFont="1" applyFill="1" applyBorder="1" applyAlignment="1">
      <alignment horizontal="right"/>
    </xf>
    <xf numFmtId="164" fontId="7" fillId="2" borderId="14" xfId="0" applyNumberFormat="1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left"/>
    </xf>
    <xf numFmtId="168" fontId="5" fillId="2" borderId="13" xfId="3" applyNumberFormat="1" applyFont="1" applyFill="1" applyBorder="1" applyAlignment="1">
      <alignment horizontal="right"/>
    </xf>
    <xf numFmtId="168" fontId="5" fillId="2" borderId="0" xfId="3" applyNumberFormat="1" applyFont="1" applyFill="1" applyBorder="1" applyAlignment="1">
      <alignment horizontal="right"/>
    </xf>
    <xf numFmtId="165" fontId="33" fillId="2" borderId="15" xfId="1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164" fontId="5" fillId="2" borderId="15" xfId="2" applyNumberFormat="1" applyFont="1" applyFill="1" applyBorder="1" applyAlignment="1">
      <alignment horizontal="right"/>
    </xf>
    <xf numFmtId="165" fontId="5" fillId="2" borderId="14" xfId="1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0" fontId="1" fillId="2" borderId="13" xfId="0" applyFont="1" applyFill="1" applyBorder="1"/>
    <xf numFmtId="168" fontId="7" fillId="2" borderId="13" xfId="3" applyNumberFormat="1" applyFont="1" applyFill="1" applyBorder="1" applyAlignment="1">
      <alignment horizontal="right"/>
    </xf>
    <xf numFmtId="169" fontId="7" fillId="2" borderId="0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43" fontId="7" fillId="2" borderId="15" xfId="0" applyNumberFormat="1" applyFont="1" applyFill="1" applyBorder="1" applyAlignment="1">
      <alignment horizontal="right"/>
    </xf>
    <xf numFmtId="169" fontId="7" fillId="0" borderId="14" xfId="1" applyNumberFormat="1" applyFont="1" applyFill="1" applyBorder="1" applyAlignment="1">
      <alignment horizontal="right"/>
    </xf>
    <xf numFmtId="0" fontId="14" fillId="12" borderId="13" xfId="0" applyFont="1" applyFill="1" applyBorder="1" applyAlignment="1">
      <alignment horizontal="center"/>
    </xf>
    <xf numFmtId="0" fontId="14" fillId="12" borderId="0" xfId="0" applyFont="1" applyFill="1" applyBorder="1" applyAlignment="1">
      <alignment horizontal="center"/>
    </xf>
    <xf numFmtId="0" fontId="14" fillId="12" borderId="14" xfId="0" applyFont="1" applyFill="1" applyBorder="1"/>
    <xf numFmtId="0" fontId="8" fillId="0" borderId="0" xfId="0" applyFont="1" applyFill="1" applyBorder="1"/>
    <xf numFmtId="164" fontId="14" fillId="12" borderId="13" xfId="2" applyNumberFormat="1" applyFont="1" applyFill="1" applyBorder="1"/>
    <xf numFmtId="3" fontId="14" fillId="12" borderId="0" xfId="2" applyNumberFormat="1" applyFont="1" applyFill="1" applyBorder="1" applyAlignment="1">
      <alignment horizontal="center"/>
    </xf>
    <xf numFmtId="9" fontId="14" fillId="12" borderId="15" xfId="3" applyFont="1" applyFill="1" applyBorder="1" applyAlignment="1">
      <alignment horizontal="center"/>
    </xf>
    <xf numFmtId="9" fontId="14" fillId="12" borderId="0" xfId="3" applyFont="1" applyFill="1" applyBorder="1" applyAlignment="1">
      <alignment horizontal="center"/>
    </xf>
    <xf numFmtId="164" fontId="14" fillId="12" borderId="15" xfId="2" applyNumberFormat="1" applyFont="1" applyFill="1" applyBorder="1" applyAlignment="1">
      <alignment horizontal="right"/>
    </xf>
    <xf numFmtId="165" fontId="14" fillId="12" borderId="14" xfId="1" applyNumberFormat="1" applyFont="1" applyFill="1" applyBorder="1" applyAlignment="1">
      <alignment horizontal="center"/>
    </xf>
    <xf numFmtId="3" fontId="14" fillId="12" borderId="0" xfId="2" applyNumberFormat="1" applyFont="1" applyFill="1" applyBorder="1" applyAlignment="1">
      <alignment horizontal="right"/>
    </xf>
    <xf numFmtId="164" fontId="1" fillId="2" borderId="13" xfId="2" applyNumberFormat="1" applyFont="1" applyFill="1" applyBorder="1" applyAlignment="1">
      <alignment horizontal="center"/>
    </xf>
    <xf numFmtId="0" fontId="32" fillId="2" borderId="13" xfId="0" applyFont="1" applyFill="1" applyBorder="1" applyAlignment="1">
      <alignment horizontal="center"/>
    </xf>
    <xf numFmtId="0" fontId="32" fillId="2" borderId="0" xfId="0" applyFont="1" applyFill="1" applyBorder="1" applyAlignment="1">
      <alignment horizontal="center"/>
    </xf>
    <xf numFmtId="0" fontId="43" fillId="2" borderId="14" xfId="0" applyFont="1" applyFill="1" applyBorder="1" applyAlignment="1">
      <alignment horizontal="right"/>
    </xf>
    <xf numFmtId="0" fontId="43" fillId="0" borderId="0" xfId="0" applyFont="1" applyFill="1" applyBorder="1" applyAlignment="1">
      <alignment horizontal="right"/>
    </xf>
    <xf numFmtId="166" fontId="43" fillId="2" borderId="0" xfId="2" applyNumberFormat="1" applyFont="1" applyFill="1" applyBorder="1" applyAlignment="1">
      <alignment horizontal="right"/>
    </xf>
    <xf numFmtId="9" fontId="43" fillId="2" borderId="15" xfId="3" applyFont="1" applyFill="1" applyBorder="1" applyAlignment="1">
      <alignment horizontal="right"/>
    </xf>
    <xf numFmtId="9" fontId="43" fillId="2" borderId="0" xfId="3" applyFont="1" applyFill="1" applyBorder="1" applyAlignment="1">
      <alignment horizontal="right"/>
    </xf>
    <xf numFmtId="164" fontId="43" fillId="2" borderId="15" xfId="2" applyNumberFormat="1" applyFont="1" applyFill="1" applyBorder="1" applyAlignment="1">
      <alignment horizontal="right"/>
    </xf>
    <xf numFmtId="166" fontId="43" fillId="2" borderId="14" xfId="2" applyNumberFormat="1" applyFont="1" applyFill="1" applyBorder="1" applyAlignment="1">
      <alignment horizontal="right"/>
    </xf>
    <xf numFmtId="166" fontId="43" fillId="0" borderId="0" xfId="2" applyNumberFormat="1" applyFont="1" applyFill="1" applyBorder="1" applyAlignment="1">
      <alignment horizontal="right"/>
    </xf>
    <xf numFmtId="164" fontId="43" fillId="2" borderId="13" xfId="2" applyNumberFormat="1" applyFont="1" applyFill="1" applyBorder="1"/>
    <xf numFmtId="164" fontId="5" fillId="8" borderId="15" xfId="2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center"/>
    </xf>
    <xf numFmtId="169" fontId="7" fillId="2" borderId="14" xfId="1" applyNumberFormat="1" applyFont="1" applyFill="1" applyBorder="1" applyAlignment="1">
      <alignment horizontal="right"/>
    </xf>
    <xf numFmtId="168" fontId="7" fillId="2" borderId="13" xfId="3" applyNumberFormat="1" applyFont="1" applyFill="1" applyBorder="1" applyAlignment="1">
      <alignment horizontal="center"/>
    </xf>
    <xf numFmtId="0" fontId="35" fillId="2" borderId="13" xfId="0" applyFont="1" applyFill="1" applyBorder="1" applyAlignment="1">
      <alignment horizontal="center"/>
    </xf>
    <xf numFmtId="0" fontId="35" fillId="2" borderId="0" xfId="0" applyFont="1" applyFill="1" applyBorder="1" applyAlignment="1">
      <alignment horizontal="center"/>
    </xf>
    <xf numFmtId="0" fontId="33" fillId="2" borderId="14" xfId="0" applyNumberFormat="1" applyFont="1" applyFill="1" applyBorder="1" applyAlignment="1">
      <alignment horizontal="right"/>
    </xf>
    <xf numFmtId="168" fontId="33" fillId="2" borderId="13" xfId="3" applyNumberFormat="1" applyFont="1" applyFill="1" applyBorder="1"/>
    <xf numFmtId="168" fontId="33" fillId="2" borderId="0" xfId="3" applyNumberFormat="1" applyFont="1" applyFill="1" applyBorder="1"/>
    <xf numFmtId="9" fontId="33" fillId="2" borderId="15" xfId="1" applyNumberFormat="1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164" fontId="33" fillId="2" borderId="15" xfId="2" applyNumberFormat="1" applyFont="1" applyFill="1" applyBorder="1"/>
    <xf numFmtId="9" fontId="33" fillId="2" borderId="14" xfId="3" applyFont="1" applyFill="1" applyBorder="1" applyAlignment="1">
      <alignment horizontal="center"/>
    </xf>
    <xf numFmtId="0" fontId="1" fillId="0" borderId="13" xfId="0" applyFont="1" applyFill="1" applyBorder="1"/>
    <xf numFmtId="0" fontId="8" fillId="0" borderId="14" xfId="0" applyFont="1" applyFill="1" applyBorder="1"/>
    <xf numFmtId="0" fontId="1" fillId="2" borderId="15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164" fontId="1" fillId="2" borderId="9" xfId="2" applyNumberFormat="1" applyFont="1" applyFill="1" applyBorder="1"/>
    <xf numFmtId="166" fontId="1" fillId="2" borderId="10" xfId="2" applyNumberFormat="1" applyFont="1" applyFill="1" applyBorder="1" applyAlignment="1">
      <alignment horizontal="right"/>
    </xf>
    <xf numFmtId="9" fontId="1" fillId="2" borderId="18" xfId="3" applyFont="1" applyFill="1" applyBorder="1" applyAlignment="1">
      <alignment horizontal="right"/>
    </xf>
    <xf numFmtId="164" fontId="1" fillId="2" borderId="18" xfId="2" applyNumberFormat="1" applyFont="1" applyFill="1" applyBorder="1" applyAlignment="1">
      <alignment horizontal="right"/>
    </xf>
    <xf numFmtId="166" fontId="1" fillId="2" borderId="11" xfId="2" applyNumberFormat="1" applyFont="1" applyFill="1" applyBorder="1" applyAlignment="1">
      <alignment horizontal="right"/>
    </xf>
    <xf numFmtId="165" fontId="1" fillId="2" borderId="0" xfId="1" applyNumberFormat="1" applyFont="1" applyFill="1" applyBorder="1"/>
    <xf numFmtId="0" fontId="7" fillId="0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165" fontId="1" fillId="2" borderId="0" xfId="0" applyNumberFormat="1" applyFont="1" applyFill="1"/>
    <xf numFmtId="0" fontId="1" fillId="2" borderId="0" xfId="0" applyFont="1" applyFill="1" applyAlignment="1">
      <alignment horizontal="left"/>
    </xf>
    <xf numFmtId="10" fontId="1" fillId="2" borderId="0" xfId="0" applyNumberFormat="1" applyFont="1" applyFill="1"/>
    <xf numFmtId="0" fontId="20" fillId="2" borderId="0" xfId="0" applyFont="1" applyFill="1" applyAlignment="1">
      <alignment horizontal="left"/>
    </xf>
    <xf numFmtId="44" fontId="1" fillId="2" borderId="0" xfId="2" applyFont="1" applyFill="1"/>
    <xf numFmtId="0" fontId="1" fillId="0" borderId="14" xfId="2" applyNumberFormat="1" applyFont="1" applyFill="1" applyBorder="1" applyAlignment="1"/>
    <xf numFmtId="164" fontId="1" fillId="0" borderId="9" xfId="2" applyNumberFormat="1" applyFont="1" applyFill="1" applyBorder="1" applyAlignment="1">
      <alignment horizontal="center" vertical="center"/>
    </xf>
    <xf numFmtId="164" fontId="1" fillId="0" borderId="10" xfId="2" applyNumberFormat="1" applyFont="1" applyFill="1" applyBorder="1" applyAlignment="1">
      <alignment horizontal="center" vertical="center"/>
    </xf>
    <xf numFmtId="164" fontId="1" fillId="0" borderId="11" xfId="2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textRotation="90" wrapText="1"/>
    </xf>
    <xf numFmtId="0" fontId="7" fillId="8" borderId="23" xfId="0" applyFont="1" applyFill="1" applyBorder="1" applyAlignment="1">
      <alignment horizontal="center"/>
    </xf>
    <xf numFmtId="0" fontId="7" fillId="8" borderId="24" xfId="0" applyFont="1" applyFill="1" applyBorder="1" applyAlignment="1">
      <alignment horizontal="center"/>
    </xf>
    <xf numFmtId="0" fontId="7" fillId="8" borderId="25" xfId="0" applyFont="1" applyFill="1" applyBorder="1" applyAlignment="1">
      <alignment horizontal="center"/>
    </xf>
    <xf numFmtId="164" fontId="9" fillId="3" borderId="1" xfId="2" applyNumberFormat="1" applyFont="1" applyFill="1" applyBorder="1" applyAlignment="1">
      <alignment horizontal="center" vertical="center"/>
    </xf>
    <xf numFmtId="164" fontId="9" fillId="3" borderId="2" xfId="2" applyNumberFormat="1" applyFont="1" applyFill="1" applyBorder="1" applyAlignment="1">
      <alignment horizontal="center" vertical="center"/>
    </xf>
    <xf numFmtId="164" fontId="9" fillId="3" borderId="3" xfId="2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64" fontId="7" fillId="0" borderId="4" xfId="2" applyNumberFormat="1" applyFont="1" applyFill="1" applyBorder="1" applyAlignment="1">
      <alignment horizontal="center" vertical="center"/>
    </xf>
    <xf numFmtId="165" fontId="7" fillId="2" borderId="4" xfId="1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9" fontId="20" fillId="0" borderId="15" xfId="3" applyFont="1" applyFill="1" applyBorder="1" applyAlignment="1">
      <alignment horizontal="right" wrapText="1"/>
    </xf>
    <xf numFmtId="9" fontId="20" fillId="0" borderId="0" xfId="3" applyFont="1" applyFill="1" applyBorder="1" applyAlignment="1">
      <alignment horizontal="right"/>
    </xf>
    <xf numFmtId="164" fontId="20" fillId="0" borderId="15" xfId="2" applyNumberFormat="1" applyFont="1" applyFill="1" applyBorder="1" applyAlignment="1">
      <alignment horizontal="right"/>
    </xf>
    <xf numFmtId="3" fontId="20" fillId="0" borderId="14" xfId="1" applyNumberFormat="1" applyFont="1" applyFill="1" applyBorder="1" applyAlignment="1">
      <alignment horizontal="right"/>
    </xf>
    <xf numFmtId="165" fontId="20" fillId="0" borderId="14" xfId="1" applyNumberFormat="1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129540</xdr:colOff>
      <xdr:row>1</xdr:row>
      <xdr:rowOff>60960</xdr:rowOff>
    </xdr:from>
    <xdr:ext cx="18630900" cy="623248"/>
    <xdr:sp macro="" textlink="">
      <xdr:nvSpPr>
        <xdr:cNvPr id="2" name="TextBox 1"/>
        <xdr:cNvSpPr txBox="1"/>
      </xdr:nvSpPr>
      <xdr:spPr>
        <a:xfrm>
          <a:off x="739140" y="222885"/>
          <a:ext cx="18630900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3600">
              <a:solidFill>
                <a:srgbClr val="008080"/>
              </a:solidFill>
              <a:latin typeface="Arial" panose="020B0604020202020204" pitchFamily="34" charset="0"/>
              <a:cs typeface="Arial" panose="020B0604020202020204" pitchFamily="34" charset="0"/>
            </a:rPr>
            <a:t>Exhibit 1 Savings and Expenditures</a:t>
          </a:r>
        </a:p>
      </xdr:txBody>
    </xdr:sp>
    <xdr:clientData/>
  </xdr:oneCellAnchor>
  <xdr:twoCellAnchor editAs="oneCell">
    <xdr:from>
      <xdr:col>19</xdr:col>
      <xdr:colOff>457200</xdr:colOff>
      <xdr:row>0</xdr:row>
      <xdr:rowOff>51207</xdr:rowOff>
    </xdr:from>
    <xdr:to>
      <xdr:col>20</xdr:col>
      <xdr:colOff>1615440</xdr:colOff>
      <xdr:row>6</xdr:row>
      <xdr:rowOff>60961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5" t="20136" r="4545" b="8591"/>
        <a:stretch/>
      </xdr:blipFill>
      <xdr:spPr>
        <a:xfrm>
          <a:off x="17526000" y="51207"/>
          <a:ext cx="2348865" cy="13337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1\sopscci\2-Budget%20&amp;%20Administration\Tracking\2020%20Program%20Tracking\Tracking\12%20-%20December%202020%20Energy%20Efficiency%20Program%20Trac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 May"/>
      <sheetName val="JUNE"/>
      <sheetName val="Aug 2009"/>
      <sheetName val="1-2010 DL"/>
      <sheetName val="Elec Cost "/>
      <sheetName val="kWh Data Entry"/>
      <sheetName val="Gas Cost "/>
      <sheetName val="Therms Data Entry"/>
      <sheetName val="Peak Capacity Impact"/>
      <sheetName val="Elec Cons Pgm Costs"/>
      <sheetName val="Gas Cons Pgm Costs"/>
      <sheetName val="Elec Cons kWh Savings"/>
      <sheetName val="Gas Cons Therm Savings"/>
      <sheetName val="PTD  Summary"/>
      <sheetName val="YTD Summary &amp; Forecast"/>
      <sheetName val="Data Graphs"/>
      <sheetName val="Exhibit 1_CURRENT-year View"/>
      <sheetName val="AR_Sector tables"/>
      <sheetName val="AR_Exec Summary Tables"/>
      <sheetName val="AR_Intro Tables"/>
      <sheetName val="AR_5-year views tables"/>
      <sheetName val="AR_5-yr elec spending"/>
      <sheetName val="AR_5-yr elec svgs"/>
      <sheetName val="AR_5-yr gas spending"/>
      <sheetName val="AR_5-yr gas svgs"/>
      <sheetName val="Cumulative Elect savings"/>
      <sheetName val="Cumulative Gas savings"/>
      <sheetName val="AR_Compare prev yr to current"/>
      <sheetName val="AR_Sector Pie Charts"/>
      <sheetName val="Fact Sheet"/>
      <sheetName val="-RETIRED-Peak Capacity Impact "/>
      <sheetName val="-RETIRED- YTD Summary"/>
      <sheetName val="CRAG Meeting Updates"/>
      <sheetName val="20Jan"/>
      <sheetName val="20Feb"/>
      <sheetName val="20Mar"/>
      <sheetName val="20Apr"/>
      <sheetName val="20May"/>
      <sheetName val="20Jun"/>
      <sheetName val="20Jul"/>
      <sheetName val="20Aug"/>
      <sheetName val="20Sep"/>
      <sheetName val="20Oct"/>
      <sheetName val="20Nov"/>
      <sheetName val="20D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62"/>
  </sheetPr>
  <dimension ref="A2:AN139"/>
  <sheetViews>
    <sheetView showGridLines="0" tabSelected="1" zoomScale="90" zoomScaleNormal="90" zoomScaleSheetLayoutView="70" workbookViewId="0">
      <pane xSplit="7" topLeftCell="H1" activePane="topRight" state="frozen"/>
      <selection activeCell="A46" sqref="A46"/>
      <selection pane="topRight"/>
    </sheetView>
  </sheetViews>
  <sheetFormatPr defaultColWidth="9.140625" defaultRowHeight="12.75" x14ac:dyDescent="0.2"/>
  <cols>
    <col min="1" max="1" width="9.140625" style="6"/>
    <col min="2" max="2" width="5.42578125" style="1" customWidth="1"/>
    <col min="3" max="3" width="12.85546875" style="2" customWidth="1"/>
    <col min="4" max="4" width="5.28515625" style="2" customWidth="1"/>
    <col min="5" max="5" width="4.42578125" style="2" customWidth="1"/>
    <col min="6" max="6" width="33.5703125" style="2" customWidth="1"/>
    <col min="7" max="7" width="2.42578125" style="3" customWidth="1"/>
    <col min="8" max="8" width="23.5703125" style="2" customWidth="1"/>
    <col min="9" max="9" width="20.5703125" style="2" customWidth="1"/>
    <col min="10" max="10" width="16" style="2" customWidth="1"/>
    <col min="11" max="11" width="11.85546875" style="2" customWidth="1"/>
    <col min="12" max="12" width="20.85546875" style="2" customWidth="1"/>
    <col min="13" max="13" width="19.42578125" style="2" customWidth="1"/>
    <col min="14" max="15" width="1.42578125" style="4" customWidth="1"/>
    <col min="16" max="16" width="19.28515625" style="2" customWidth="1"/>
    <col min="17" max="17" width="22.5703125" style="2" customWidth="1"/>
    <col min="18" max="18" width="9" style="2" customWidth="1"/>
    <col min="19" max="19" width="16.85546875" style="2" customWidth="1"/>
    <col min="20" max="20" width="17.85546875" style="2" bestFit="1" customWidth="1"/>
    <col min="21" max="21" width="26.7109375" style="2" customWidth="1"/>
    <col min="22" max="22" width="39.85546875" style="4" customWidth="1"/>
    <col min="23" max="40" width="9.140625" style="2"/>
    <col min="41" max="16384" width="9.140625" style="6"/>
  </cols>
  <sheetData>
    <row r="2" spans="2:40" x14ac:dyDescent="0.2">
      <c r="Q2" s="5"/>
    </row>
    <row r="3" spans="2:40" ht="33.75" x14ac:dyDescent="0.5">
      <c r="L3" s="7">
        <v>2020</v>
      </c>
      <c r="Q3" s="8"/>
    </row>
    <row r="4" spans="2:40" s="20" customFormat="1" ht="15" x14ac:dyDescent="0.2">
      <c r="B4" s="9"/>
      <c r="C4" s="10"/>
      <c r="D4" s="10"/>
      <c r="E4" s="10"/>
      <c r="F4" s="10"/>
      <c r="G4" s="11"/>
      <c r="H4" s="12"/>
      <c r="I4" s="13"/>
      <c r="J4" s="14"/>
      <c r="K4" s="10"/>
      <c r="L4" s="10"/>
      <c r="M4" s="14"/>
      <c r="N4" s="15"/>
      <c r="O4" s="15"/>
      <c r="P4" s="16"/>
      <c r="Q4" s="14"/>
      <c r="R4" s="14"/>
      <c r="S4" s="10"/>
      <c r="T4" s="10"/>
      <c r="U4" s="14"/>
      <c r="V4" s="15"/>
      <c r="W4" s="17"/>
      <c r="X4" s="18"/>
      <c r="Y4" s="18"/>
      <c r="Z4" s="19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</row>
    <row r="5" spans="2:40" s="20" customFormat="1" ht="15" x14ac:dyDescent="0.2">
      <c r="B5" s="9"/>
      <c r="C5" s="10"/>
      <c r="D5" s="10"/>
      <c r="E5" s="10"/>
      <c r="F5" s="10"/>
      <c r="G5" s="11"/>
      <c r="H5" s="12"/>
      <c r="J5" s="14"/>
      <c r="K5" s="10"/>
      <c r="L5" s="10"/>
      <c r="M5" s="14"/>
      <c r="N5" s="15"/>
      <c r="O5" s="15"/>
      <c r="P5" s="16"/>
      <c r="Q5" s="14"/>
      <c r="R5" s="14"/>
      <c r="S5" s="10"/>
      <c r="T5" s="10"/>
      <c r="U5" s="14"/>
      <c r="V5" s="15"/>
      <c r="W5" s="17"/>
      <c r="X5" s="18"/>
      <c r="Y5" s="18"/>
      <c r="Z5" s="19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</row>
    <row r="6" spans="2:40" s="20" customFormat="1" ht="15" x14ac:dyDescent="0.2">
      <c r="B6" s="9"/>
      <c r="C6" s="13" t="s">
        <v>0</v>
      </c>
      <c r="D6" s="10"/>
      <c r="E6" s="10"/>
      <c r="F6" s="10"/>
      <c r="G6" s="11"/>
      <c r="H6" s="12"/>
      <c r="J6" s="14"/>
      <c r="K6" s="10"/>
      <c r="L6" s="10"/>
      <c r="M6" s="14"/>
      <c r="N6" s="15"/>
      <c r="O6" s="15"/>
      <c r="P6" s="16"/>
      <c r="Q6" s="14"/>
      <c r="R6" s="14"/>
      <c r="S6" s="10"/>
      <c r="T6" s="10"/>
      <c r="U6" s="14"/>
      <c r="V6" s="15"/>
      <c r="W6" s="17"/>
      <c r="X6" s="18"/>
      <c r="Y6" s="18"/>
      <c r="Z6" s="19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2:40" s="20" customFormat="1" ht="15" x14ac:dyDescent="0.2">
      <c r="B7" s="9"/>
      <c r="C7" s="13" t="s">
        <v>1</v>
      </c>
      <c r="D7" s="10"/>
      <c r="E7" s="10"/>
      <c r="F7" s="10"/>
      <c r="G7" s="11"/>
      <c r="H7" s="16"/>
      <c r="I7" s="14"/>
      <c r="J7" s="14"/>
      <c r="K7" s="10"/>
      <c r="L7" s="10"/>
      <c r="M7" s="14"/>
      <c r="N7" s="15"/>
      <c r="O7" s="15"/>
      <c r="P7" s="21"/>
      <c r="Q7" s="14"/>
      <c r="R7" s="14"/>
      <c r="S7" s="10"/>
      <c r="T7" s="10"/>
      <c r="U7" s="14"/>
      <c r="V7" s="15"/>
      <c r="W7" s="17"/>
      <c r="X7" s="18"/>
      <c r="Y7" s="18"/>
      <c r="Z7" s="19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</row>
    <row r="9" spans="2:40" ht="10.5" customHeight="1" thickBot="1" x14ac:dyDescent="0.25"/>
    <row r="10" spans="2:40" s="30" customFormat="1" ht="20.25" customHeight="1" thickBot="1" x14ac:dyDescent="0.25">
      <c r="B10" s="22"/>
      <c r="C10" s="23">
        <v>1</v>
      </c>
      <c r="D10" s="24"/>
      <c r="E10" s="24"/>
      <c r="F10" s="25" t="s">
        <v>2</v>
      </c>
      <c r="G10" s="26"/>
      <c r="H10" s="500" t="s">
        <v>3</v>
      </c>
      <c r="I10" s="501"/>
      <c r="J10" s="501"/>
      <c r="K10" s="501"/>
      <c r="L10" s="501"/>
      <c r="M10" s="502"/>
      <c r="N10" s="27"/>
      <c r="O10" s="28"/>
      <c r="P10" s="500" t="s">
        <v>4</v>
      </c>
      <c r="Q10" s="501"/>
      <c r="R10" s="501"/>
      <c r="S10" s="501"/>
      <c r="T10" s="501"/>
      <c r="U10" s="502"/>
      <c r="V10" s="28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</row>
    <row r="11" spans="2:40" s="35" customFormat="1" ht="46.5" customHeight="1" x14ac:dyDescent="0.2">
      <c r="B11" s="31"/>
      <c r="C11" s="503" t="s">
        <v>5</v>
      </c>
      <c r="D11" s="505" t="s">
        <v>6</v>
      </c>
      <c r="E11" s="506"/>
      <c r="F11" s="507"/>
      <c r="G11" s="32"/>
      <c r="H11" s="511" t="s">
        <v>7</v>
      </c>
      <c r="I11" s="511"/>
      <c r="J11" s="512" t="s">
        <v>8</v>
      </c>
      <c r="K11" s="512"/>
      <c r="L11" s="513" t="s">
        <v>9</v>
      </c>
      <c r="M11" s="514"/>
      <c r="N11" s="32"/>
      <c r="O11" s="33"/>
      <c r="P11" s="511" t="s">
        <v>7</v>
      </c>
      <c r="Q11" s="511"/>
      <c r="R11" s="512" t="s">
        <v>8</v>
      </c>
      <c r="S11" s="512"/>
      <c r="T11" s="515" t="s">
        <v>10</v>
      </c>
      <c r="U11" s="515"/>
      <c r="V11" s="33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</row>
    <row r="12" spans="2:40" s="35" customFormat="1" ht="16.5" customHeight="1" thickBot="1" x14ac:dyDescent="0.25">
      <c r="B12" s="31"/>
      <c r="C12" s="504"/>
      <c r="D12" s="508"/>
      <c r="E12" s="509"/>
      <c r="F12" s="510"/>
      <c r="G12" s="32"/>
      <c r="H12" s="493" t="s">
        <v>11</v>
      </c>
      <c r="I12" s="494"/>
      <c r="J12" s="494"/>
      <c r="K12" s="494"/>
      <c r="L12" s="494"/>
      <c r="M12" s="495"/>
      <c r="N12" s="32"/>
      <c r="O12" s="33"/>
      <c r="P12" s="493" t="s">
        <v>11</v>
      </c>
      <c r="Q12" s="494"/>
      <c r="R12" s="494"/>
      <c r="S12" s="494"/>
      <c r="T12" s="494"/>
      <c r="U12" s="495"/>
      <c r="V12" s="33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</row>
    <row r="13" spans="2:40" s="51" customFormat="1" ht="41.25" customHeight="1" x14ac:dyDescent="0.2">
      <c r="B13" s="36"/>
      <c r="C13" s="37"/>
      <c r="D13" s="38"/>
      <c r="E13" s="38"/>
      <c r="F13" s="39"/>
      <c r="G13" s="40"/>
      <c r="H13" s="41" t="s">
        <v>12</v>
      </c>
      <c r="I13" s="42" t="s">
        <v>13</v>
      </c>
      <c r="J13" s="43" t="s">
        <v>14</v>
      </c>
      <c r="K13" s="44" t="s">
        <v>15</v>
      </c>
      <c r="L13" s="45" t="s">
        <v>16</v>
      </c>
      <c r="M13" s="46" t="s">
        <v>17</v>
      </c>
      <c r="N13" s="47"/>
      <c r="O13" s="48"/>
      <c r="P13" s="41" t="s">
        <v>12</v>
      </c>
      <c r="Q13" s="42" t="s">
        <v>18</v>
      </c>
      <c r="R13" s="43" t="s">
        <v>14</v>
      </c>
      <c r="S13" s="44" t="s">
        <v>15</v>
      </c>
      <c r="T13" s="45" t="s">
        <v>16</v>
      </c>
      <c r="U13" s="49" t="s">
        <v>19</v>
      </c>
      <c r="V13" s="48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</row>
    <row r="14" spans="2:40" s="65" customFormat="1" ht="15.75" customHeight="1" x14ac:dyDescent="0.2">
      <c r="B14" s="52"/>
      <c r="C14" s="53"/>
      <c r="D14" s="54"/>
      <c r="E14" s="54"/>
      <c r="F14" s="55" t="s">
        <v>20</v>
      </c>
      <c r="G14" s="56"/>
      <c r="H14" s="57"/>
      <c r="I14" s="58"/>
      <c r="J14" s="59"/>
      <c r="K14" s="54"/>
      <c r="L14" s="60"/>
      <c r="M14" s="61"/>
      <c r="N14" s="62"/>
      <c r="O14" s="62"/>
      <c r="P14" s="57"/>
      <c r="Q14" s="58"/>
      <c r="R14" s="59"/>
      <c r="S14" s="54"/>
      <c r="T14" s="60"/>
      <c r="U14" s="61"/>
      <c r="V14" s="63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</row>
    <row r="15" spans="2:40" s="65" customFormat="1" x14ac:dyDescent="0.2">
      <c r="B15" s="52"/>
      <c r="C15" s="66">
        <v>201</v>
      </c>
      <c r="D15" s="67" t="s">
        <v>21</v>
      </c>
      <c r="E15" s="68"/>
      <c r="F15" s="69"/>
      <c r="G15" s="70"/>
      <c r="H15" s="71">
        <v>5380672.0500000007</v>
      </c>
      <c r="I15" s="72">
        <v>1241.19</v>
      </c>
      <c r="J15" s="73">
        <v>0.87504606000320095</v>
      </c>
      <c r="K15" s="74">
        <v>0.63132756866734485</v>
      </c>
      <c r="L15" s="75">
        <v>6149015.801500001</v>
      </c>
      <c r="M15" s="76">
        <v>1966</v>
      </c>
      <c r="N15" s="77"/>
      <c r="O15" s="77"/>
      <c r="P15" s="71">
        <v>758178.17</v>
      </c>
      <c r="Q15" s="72">
        <v>22101</v>
      </c>
      <c r="R15" s="73">
        <v>0.59596733146778058</v>
      </c>
      <c r="S15" s="74">
        <v>0.883792538089335</v>
      </c>
      <c r="T15" s="75">
        <v>1272180.7555</v>
      </c>
      <c r="U15" s="78">
        <v>25007</v>
      </c>
      <c r="V15" s="77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</row>
    <row r="16" spans="2:40" s="65" customFormat="1" x14ac:dyDescent="0.2">
      <c r="B16" s="52"/>
      <c r="C16" s="66"/>
      <c r="D16" s="68"/>
      <c r="E16" s="68"/>
      <c r="F16" s="67"/>
      <c r="G16" s="70"/>
      <c r="H16" s="71"/>
      <c r="I16" s="72"/>
      <c r="J16" s="73"/>
      <c r="K16" s="74"/>
      <c r="L16" s="75"/>
      <c r="M16" s="76"/>
      <c r="N16" s="77"/>
      <c r="O16" s="77"/>
      <c r="P16" s="71"/>
      <c r="Q16" s="72"/>
      <c r="R16" s="73"/>
      <c r="S16" s="74"/>
      <c r="T16" s="75"/>
      <c r="U16" s="78"/>
      <c r="V16" s="77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</row>
    <row r="17" spans="2:40" s="65" customFormat="1" x14ac:dyDescent="0.2">
      <c r="B17" s="52"/>
      <c r="C17" s="66">
        <v>214</v>
      </c>
      <c r="D17" s="79" t="s">
        <v>22</v>
      </c>
      <c r="E17" s="64"/>
      <c r="F17" s="69"/>
      <c r="G17" s="80"/>
      <c r="H17" s="81">
        <v>13037348.700000001</v>
      </c>
      <c r="I17" s="82">
        <v>86645.64</v>
      </c>
      <c r="J17" s="83">
        <v>0.66635811589505178</v>
      </c>
      <c r="K17" s="84">
        <v>0.81672010977177867</v>
      </c>
      <c r="L17" s="85">
        <v>19565078.280000001</v>
      </c>
      <c r="M17" s="86">
        <v>106089.75947</v>
      </c>
      <c r="N17" s="77"/>
      <c r="O17" s="77"/>
      <c r="P17" s="81">
        <v>6033698.9400000004</v>
      </c>
      <c r="Q17" s="82">
        <v>2468906</v>
      </c>
      <c r="R17" s="83">
        <v>0.83901275881977544</v>
      </c>
      <c r="S17" s="84">
        <v>0.91349353095046126</v>
      </c>
      <c r="T17" s="85">
        <v>7191426.9199999999</v>
      </c>
      <c r="U17" s="87">
        <v>2702707.7</v>
      </c>
      <c r="V17" s="77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</row>
    <row r="18" spans="2:40" s="103" customFormat="1" x14ac:dyDescent="0.2">
      <c r="B18" s="88"/>
      <c r="C18" s="89"/>
      <c r="D18" s="90"/>
      <c r="E18" s="91" t="s">
        <v>23</v>
      </c>
      <c r="F18" s="92"/>
      <c r="G18" s="93"/>
      <c r="H18" s="94">
        <v>3382084.6900000004</v>
      </c>
      <c r="I18" s="95">
        <v>24551.433000000001</v>
      </c>
      <c r="J18" s="96">
        <v>0.51940087856409001</v>
      </c>
      <c r="K18" s="97">
        <v>0.78727387413015304</v>
      </c>
      <c r="L18" s="98">
        <v>6511511.3000000007</v>
      </c>
      <c r="M18" s="99">
        <v>31185.377550000001</v>
      </c>
      <c r="N18" s="100"/>
      <c r="O18" s="100"/>
      <c r="P18" s="94"/>
      <c r="Q18" s="95"/>
      <c r="R18" s="96"/>
      <c r="S18" s="101"/>
      <c r="T18" s="98"/>
      <c r="U18" s="102"/>
      <c r="V18" s="100"/>
    </row>
    <row r="19" spans="2:40" s="103" customFormat="1" x14ac:dyDescent="0.2">
      <c r="B19" s="88"/>
      <c r="C19" s="89"/>
      <c r="D19" s="90"/>
      <c r="E19" s="91" t="s">
        <v>24</v>
      </c>
      <c r="F19" s="92"/>
      <c r="G19" s="93"/>
      <c r="H19" s="94">
        <v>4829817.53</v>
      </c>
      <c r="I19" s="95">
        <v>9213.8529999999992</v>
      </c>
      <c r="J19" s="96">
        <v>0.75021402954789984</v>
      </c>
      <c r="K19" s="97">
        <v>0.6485322272306232</v>
      </c>
      <c r="L19" s="98">
        <v>6437919.5</v>
      </c>
      <c r="M19" s="99">
        <v>14207.24</v>
      </c>
      <c r="N19" s="100"/>
      <c r="O19" s="100"/>
      <c r="P19" s="94">
        <v>1941435.9699999997</v>
      </c>
      <c r="Q19" s="95">
        <v>565012</v>
      </c>
      <c r="R19" s="96">
        <v>0.88724203952207525</v>
      </c>
      <c r="S19" s="101">
        <v>0.99962315891901454</v>
      </c>
      <c r="T19" s="98">
        <v>2188169.5</v>
      </c>
      <c r="U19" s="102">
        <v>565225</v>
      </c>
      <c r="V19" s="100"/>
    </row>
    <row r="20" spans="2:40" s="103" customFormat="1" x14ac:dyDescent="0.2">
      <c r="B20" s="88"/>
      <c r="C20" s="89"/>
      <c r="D20" s="90"/>
      <c r="E20" s="91" t="s">
        <v>25</v>
      </c>
      <c r="F20" s="92"/>
      <c r="G20" s="93"/>
      <c r="H20" s="94">
        <v>515340.82999999996</v>
      </c>
      <c r="I20" s="95">
        <v>753.471</v>
      </c>
      <c r="J20" s="96">
        <v>0.51925615119404078</v>
      </c>
      <c r="K20" s="97">
        <v>0.33863865168539325</v>
      </c>
      <c r="L20" s="98">
        <v>992459.75</v>
      </c>
      <c r="M20" s="99">
        <v>2225</v>
      </c>
      <c r="N20" s="100"/>
      <c r="O20" s="100"/>
      <c r="P20" s="94">
        <v>373527.78</v>
      </c>
      <c r="Q20" s="95">
        <v>68362</v>
      </c>
      <c r="R20" s="96">
        <f>P20/T20</f>
        <v>1.1354817116683729</v>
      </c>
      <c r="S20" s="101">
        <v>0</v>
      </c>
      <c r="T20" s="98">
        <v>328959.75</v>
      </c>
      <c r="U20" s="102">
        <v>53800</v>
      </c>
      <c r="V20" s="100"/>
    </row>
    <row r="21" spans="2:40" s="103" customFormat="1" x14ac:dyDescent="0.2">
      <c r="B21" s="88"/>
      <c r="C21" s="89"/>
      <c r="D21" s="90"/>
      <c r="E21" s="91" t="s">
        <v>27</v>
      </c>
      <c r="F21" s="92"/>
      <c r="G21" s="93"/>
      <c r="H21" s="94">
        <v>599661.39</v>
      </c>
      <c r="I21" s="95">
        <v>997.64499999999998</v>
      </c>
      <c r="J21" s="96">
        <v>0.48924209179023886</v>
      </c>
      <c r="K21" s="97">
        <v>0.27279097809146474</v>
      </c>
      <c r="L21" s="98">
        <v>1225694.5999999999</v>
      </c>
      <c r="M21" s="99">
        <v>3657.1774</v>
      </c>
      <c r="N21" s="100"/>
      <c r="O21" s="100"/>
      <c r="P21" s="94"/>
      <c r="Q21" s="95"/>
      <c r="R21" s="96"/>
      <c r="S21" s="101"/>
      <c r="T21" s="98"/>
      <c r="U21" s="102"/>
      <c r="V21" s="100"/>
    </row>
    <row r="22" spans="2:40" s="103" customFormat="1" x14ac:dyDescent="0.2">
      <c r="B22" s="88"/>
      <c r="C22" s="89"/>
      <c r="D22" s="90"/>
      <c r="E22" s="91" t="s">
        <v>28</v>
      </c>
      <c r="F22" s="92"/>
      <c r="G22" s="93"/>
      <c r="H22" s="94">
        <v>814003.13</v>
      </c>
      <c r="I22" s="95">
        <v>1270.1590000000001</v>
      </c>
      <c r="J22" s="96">
        <v>0.61867443826192092</v>
      </c>
      <c r="K22" s="97">
        <v>0.50535082019788602</v>
      </c>
      <c r="L22" s="98">
        <v>1315721.29</v>
      </c>
      <c r="M22" s="99">
        <v>2513.4202799999998</v>
      </c>
      <c r="N22" s="100"/>
      <c r="O22" s="100"/>
      <c r="P22" s="104">
        <v>0</v>
      </c>
      <c r="Q22" s="95">
        <v>6207</v>
      </c>
      <c r="R22" s="96"/>
      <c r="S22" s="101">
        <v>0.91483905199858506</v>
      </c>
      <c r="T22" s="98">
        <v>0</v>
      </c>
      <c r="U22" s="102">
        <v>6784.8</v>
      </c>
      <c r="V22" s="100"/>
    </row>
    <row r="23" spans="2:40" s="103" customFormat="1" x14ac:dyDescent="0.2">
      <c r="B23" s="88"/>
      <c r="C23" s="89"/>
      <c r="D23" s="90"/>
      <c r="E23" s="91" t="s">
        <v>29</v>
      </c>
      <c r="F23" s="92"/>
      <c r="G23" s="93"/>
      <c r="H23" s="94">
        <v>210073.22999999998</v>
      </c>
      <c r="I23" s="95">
        <v>476.28199999999998</v>
      </c>
      <c r="J23" s="96">
        <v>0.80637002952127979</v>
      </c>
      <c r="K23" s="97">
        <v>0.60914394532287153</v>
      </c>
      <c r="L23" s="98">
        <v>260517.16</v>
      </c>
      <c r="M23" s="99">
        <v>781.88743999999997</v>
      </c>
      <c r="N23" s="100"/>
      <c r="O23" s="100"/>
      <c r="P23" s="94">
        <v>685042.09</v>
      </c>
      <c r="Q23" s="95">
        <v>163259</v>
      </c>
      <c r="R23" s="96">
        <v>0.53442892853778501</v>
      </c>
      <c r="S23" s="101">
        <v>0.51791457370921856</v>
      </c>
      <c r="T23" s="98">
        <v>1281820.75</v>
      </c>
      <c r="U23" s="102">
        <v>315223.80000000005</v>
      </c>
      <c r="V23" s="100"/>
    </row>
    <row r="24" spans="2:40" s="103" customFormat="1" x14ac:dyDescent="0.2">
      <c r="B24" s="88"/>
      <c r="C24" s="89"/>
      <c r="D24" s="90"/>
      <c r="E24" s="91" t="s">
        <v>30</v>
      </c>
      <c r="F24" s="92"/>
      <c r="G24" s="93"/>
      <c r="H24" s="94">
        <v>298628.92</v>
      </c>
      <c r="I24" s="95">
        <v>1052.2660000000001</v>
      </c>
      <c r="J24" s="96">
        <v>0.45050532494452766</v>
      </c>
      <c r="K24" s="97">
        <v>0.4075399377256686</v>
      </c>
      <c r="L24" s="98">
        <v>662875.44999999995</v>
      </c>
      <c r="M24" s="99">
        <v>2581.9947999999999</v>
      </c>
      <c r="N24" s="100"/>
      <c r="O24" s="100"/>
      <c r="P24" s="94">
        <v>154971.95000000001</v>
      </c>
      <c r="Q24" s="95">
        <v>29351</v>
      </c>
      <c r="R24" s="96">
        <v>0.57868758205548132</v>
      </c>
      <c r="S24" s="101">
        <v>0.40686898987644643</v>
      </c>
      <c r="T24" s="98">
        <v>267798.99</v>
      </c>
      <c r="U24" s="102">
        <v>72138.699999999983</v>
      </c>
      <c r="V24" s="100"/>
    </row>
    <row r="25" spans="2:40" s="103" customFormat="1" x14ac:dyDescent="0.2">
      <c r="B25" s="88"/>
      <c r="C25" s="89"/>
      <c r="D25" s="90"/>
      <c r="E25" s="91" t="s">
        <v>31</v>
      </c>
      <c r="F25" s="92"/>
      <c r="G25" s="93"/>
      <c r="H25" s="94">
        <v>924560.95000000007</v>
      </c>
      <c r="I25" s="95">
        <v>1454.1310000000001</v>
      </c>
      <c r="J25" s="96">
        <v>1.2375693384667548</v>
      </c>
      <c r="K25" s="97">
        <v>0.70545665713528893</v>
      </c>
      <c r="L25" s="105">
        <v>747078.1</v>
      </c>
      <c r="M25" s="99">
        <v>2061.2620000000002</v>
      </c>
      <c r="N25" s="100"/>
      <c r="O25" s="100"/>
      <c r="P25" s="94">
        <v>2006055.09</v>
      </c>
      <c r="Q25" s="95">
        <v>294860</v>
      </c>
      <c r="R25" s="96">
        <v>0.96367727708981699</v>
      </c>
      <c r="S25" s="101">
        <v>0.84808991375288556</v>
      </c>
      <c r="T25" s="98">
        <v>2081666.8999999997</v>
      </c>
      <c r="U25" s="102">
        <v>347675.4</v>
      </c>
      <c r="V25" s="100"/>
    </row>
    <row r="26" spans="2:40" s="112" customFormat="1" x14ac:dyDescent="0.2">
      <c r="B26" s="88"/>
      <c r="C26" s="89"/>
      <c r="D26" s="106"/>
      <c r="E26" s="91" t="s">
        <v>32</v>
      </c>
      <c r="F26" s="91"/>
      <c r="G26" s="107"/>
      <c r="H26" s="94">
        <v>1447845.4500000002</v>
      </c>
      <c r="I26" s="95">
        <v>46876.4</v>
      </c>
      <c r="J26" s="96">
        <v>1.0587049092005143</v>
      </c>
      <c r="K26" s="97">
        <v>1</v>
      </c>
      <c r="L26" s="105">
        <v>1367562.7999999991</v>
      </c>
      <c r="M26" s="99">
        <v>46876.4</v>
      </c>
      <c r="N26" s="108"/>
      <c r="O26" s="108"/>
      <c r="P26" s="109">
        <v>859234.20000000007</v>
      </c>
      <c r="Q26" s="110">
        <v>1341855</v>
      </c>
      <c r="R26" s="111">
        <v>0.85985957586952999</v>
      </c>
      <c r="S26" s="101">
        <v>0.99999627382886436</v>
      </c>
      <c r="T26" s="98">
        <v>999272.7</v>
      </c>
      <c r="U26" s="102">
        <v>1341860</v>
      </c>
      <c r="V26" s="108" t="s">
        <v>33</v>
      </c>
    </row>
    <row r="27" spans="2:40" s="112" customFormat="1" x14ac:dyDescent="0.2">
      <c r="B27" s="88"/>
      <c r="C27" s="89"/>
      <c r="D27" s="106"/>
      <c r="E27" s="113" t="s">
        <v>34</v>
      </c>
      <c r="F27" s="91"/>
      <c r="G27" s="107"/>
      <c r="H27" s="94">
        <v>15332.58</v>
      </c>
      <c r="I27" s="95"/>
      <c r="J27" s="96">
        <v>0.35055247879834461</v>
      </c>
      <c r="K27" s="97"/>
      <c r="L27" s="105">
        <v>43738.33</v>
      </c>
      <c r="M27" s="99">
        <v>0</v>
      </c>
      <c r="N27" s="108"/>
      <c r="O27" s="108"/>
      <c r="P27" s="109">
        <v>13431.86</v>
      </c>
      <c r="Q27" s="110"/>
      <c r="R27" s="111">
        <v>0.30709585848385157</v>
      </c>
      <c r="S27" s="101"/>
      <c r="T27" s="98">
        <v>43738.33</v>
      </c>
      <c r="U27" s="102"/>
      <c r="V27" s="108"/>
    </row>
    <row r="28" spans="2:40" s="127" customFormat="1" x14ac:dyDescent="0.2">
      <c r="B28" s="114"/>
      <c r="C28" s="115">
        <v>215</v>
      </c>
      <c r="D28" s="116" t="s">
        <v>35</v>
      </c>
      <c r="E28" s="3"/>
      <c r="F28" s="117"/>
      <c r="G28" s="118"/>
      <c r="H28" s="119">
        <v>56297.58</v>
      </c>
      <c r="I28" s="120">
        <v>44.259</v>
      </c>
      <c r="J28" s="121">
        <v>0.16169072003283352</v>
      </c>
      <c r="K28" s="122">
        <v>9.2206250000000003E-2</v>
      </c>
      <c r="L28" s="123">
        <v>348180.65</v>
      </c>
      <c r="M28" s="124">
        <v>480</v>
      </c>
      <c r="N28" s="125"/>
      <c r="O28" s="125"/>
      <c r="P28" s="71">
        <v>39210.46</v>
      </c>
      <c r="Q28" s="72">
        <v>12206</v>
      </c>
      <c r="R28" s="111">
        <v>0.2692218803070453</v>
      </c>
      <c r="S28" s="101">
        <v>0.47072888546085617</v>
      </c>
      <c r="T28" s="75">
        <v>145643.66</v>
      </c>
      <c r="U28" s="78">
        <v>25930</v>
      </c>
      <c r="V28" s="125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</row>
    <row r="29" spans="2:40" s="127" customFormat="1" x14ac:dyDescent="0.2">
      <c r="B29" s="114"/>
      <c r="C29" s="128">
        <v>215</v>
      </c>
      <c r="D29" s="129"/>
      <c r="E29" s="130" t="s">
        <v>36</v>
      </c>
      <c r="F29" s="69"/>
      <c r="G29" s="118"/>
      <c r="H29" s="119">
        <v>155056.50999999998</v>
      </c>
      <c r="I29" s="120">
        <v>165.381</v>
      </c>
      <c r="J29" s="121">
        <v>0.93366050121343658</v>
      </c>
      <c r="K29" s="122">
        <v>0.67779098360655743</v>
      </c>
      <c r="L29" s="123">
        <v>166073.76</v>
      </c>
      <c r="M29" s="124">
        <v>244</v>
      </c>
      <c r="N29" s="125"/>
      <c r="O29" s="125"/>
      <c r="P29" s="71"/>
      <c r="Q29" s="72"/>
      <c r="R29" s="111"/>
      <c r="S29" s="74"/>
      <c r="T29" s="75"/>
      <c r="U29" s="78"/>
      <c r="V29" s="125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</row>
    <row r="30" spans="2:40" s="65" customFormat="1" x14ac:dyDescent="0.2">
      <c r="B30" s="114"/>
      <c r="C30" s="128">
        <v>217</v>
      </c>
      <c r="D30" s="79" t="s">
        <v>37</v>
      </c>
      <c r="E30" s="131"/>
      <c r="F30" s="69"/>
      <c r="G30" s="80"/>
      <c r="H30" s="119">
        <v>4915534.93</v>
      </c>
      <c r="I30" s="120">
        <v>7745.3869999999997</v>
      </c>
      <c r="J30" s="121">
        <v>0.665248063579156</v>
      </c>
      <c r="K30" s="122">
        <v>0.49220061087883293</v>
      </c>
      <c r="L30" s="75">
        <v>7389025.5366600007</v>
      </c>
      <c r="M30" s="124">
        <v>15736.24012</v>
      </c>
      <c r="N30" s="77"/>
      <c r="O30" s="77"/>
      <c r="P30" s="119">
        <v>257133.73</v>
      </c>
      <c r="Q30" s="72">
        <v>26361</v>
      </c>
      <c r="R30" s="73">
        <v>0.94339387902144944</v>
      </c>
      <c r="S30" s="74">
        <v>0.98161661207655426</v>
      </c>
      <c r="T30" s="132">
        <v>272562.43199999997</v>
      </c>
      <c r="U30" s="133">
        <v>26854.68</v>
      </c>
      <c r="V30" s="77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</row>
    <row r="31" spans="2:40" s="65" customFormat="1" x14ac:dyDescent="0.2">
      <c r="B31" s="114"/>
      <c r="C31" s="115">
        <v>218</v>
      </c>
      <c r="D31" s="134" t="s">
        <v>38</v>
      </c>
      <c r="E31" s="135"/>
      <c r="F31" s="117"/>
      <c r="G31" s="80"/>
      <c r="H31" s="119">
        <v>1450621.39</v>
      </c>
      <c r="I31" s="120">
        <v>3770.4960000000001</v>
      </c>
      <c r="J31" s="121">
        <v>0.73422211399756399</v>
      </c>
      <c r="K31" s="122">
        <v>0.73757746478873243</v>
      </c>
      <c r="L31" s="75">
        <v>1975725.55</v>
      </c>
      <c r="M31" s="124">
        <v>5112</v>
      </c>
      <c r="N31" s="77"/>
      <c r="O31" s="77"/>
      <c r="P31" s="119">
        <v>438347.29999999993</v>
      </c>
      <c r="Q31" s="72">
        <v>63438</v>
      </c>
      <c r="R31" s="73">
        <v>1.093914163781383</v>
      </c>
      <c r="S31" s="74">
        <v>1.3911842105263157</v>
      </c>
      <c r="T31" s="132">
        <v>400714.53</v>
      </c>
      <c r="U31" s="133">
        <v>45600</v>
      </c>
      <c r="V31" s="77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</row>
    <row r="32" spans="2:40" s="65" customFormat="1" x14ac:dyDescent="0.2">
      <c r="B32" s="114"/>
      <c r="C32" s="128"/>
      <c r="D32" s="136"/>
      <c r="E32" s="135"/>
      <c r="F32" s="69"/>
      <c r="G32" s="80"/>
      <c r="H32" s="137"/>
      <c r="I32" s="72"/>
      <c r="J32" s="73"/>
      <c r="K32" s="122"/>
      <c r="L32" s="132"/>
      <c r="M32" s="138"/>
      <c r="N32" s="77"/>
      <c r="O32" s="77"/>
      <c r="P32" s="139"/>
      <c r="Q32" s="140"/>
      <c r="R32" s="121"/>
      <c r="S32" s="74"/>
      <c r="T32" s="132"/>
      <c r="U32" s="133"/>
      <c r="V32" s="77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</row>
    <row r="33" spans="2:40" s="65" customFormat="1" x14ac:dyDescent="0.2">
      <c r="B33" s="52"/>
      <c r="C33" s="66"/>
      <c r="D33" s="128"/>
      <c r="E33" s="128"/>
      <c r="F33" s="141" t="s">
        <v>39</v>
      </c>
      <c r="G33" s="142"/>
      <c r="H33" s="143">
        <v>24995531.16</v>
      </c>
      <c r="I33" s="144">
        <v>99612.353000000003</v>
      </c>
      <c r="J33" s="83">
        <v>0.70225778188020771</v>
      </c>
      <c r="K33" s="84">
        <v>0.76844781463158884</v>
      </c>
      <c r="L33" s="85">
        <v>35593099.578160003</v>
      </c>
      <c r="M33" s="145">
        <v>129627.99959000001</v>
      </c>
      <c r="N33" s="146"/>
      <c r="O33" s="146"/>
      <c r="P33" s="143">
        <v>7526568.6000000006</v>
      </c>
      <c r="Q33" s="147">
        <v>2593012</v>
      </c>
      <c r="R33" s="83">
        <v>0.8108317431175599</v>
      </c>
      <c r="S33" s="84">
        <v>0.91752328964454166</v>
      </c>
      <c r="T33" s="85">
        <v>9282528.2974999994</v>
      </c>
      <c r="U33" s="148">
        <v>2826099.3800000004</v>
      </c>
      <c r="V33" s="146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</row>
    <row r="34" spans="2:40" s="165" customFormat="1" x14ac:dyDescent="0.2">
      <c r="B34" s="149"/>
      <c r="C34" s="150"/>
      <c r="D34" s="151"/>
      <c r="E34" s="151"/>
      <c r="F34" s="152"/>
      <c r="G34" s="153"/>
      <c r="H34" s="154">
        <v>24995531.16</v>
      </c>
      <c r="I34" s="155">
        <v>99612.353000000003</v>
      </c>
      <c r="J34" s="156"/>
      <c r="K34" s="157"/>
      <c r="L34" s="158"/>
      <c r="M34" s="159"/>
      <c r="N34" s="160"/>
      <c r="O34" s="160"/>
      <c r="P34" s="161">
        <v>7526568.5999999996</v>
      </c>
      <c r="Q34" s="162">
        <v>2593012</v>
      </c>
      <c r="R34" s="163">
        <v>0</v>
      </c>
      <c r="S34" s="157"/>
      <c r="T34" s="158"/>
      <c r="U34" s="164"/>
      <c r="V34" s="160"/>
    </row>
    <row r="35" spans="2:40" s="65" customFormat="1" x14ac:dyDescent="0.2">
      <c r="B35" s="52"/>
      <c r="C35" s="166"/>
      <c r="D35" s="167"/>
      <c r="E35" s="167"/>
      <c r="F35" s="168" t="s">
        <v>40</v>
      </c>
      <c r="G35" s="169"/>
      <c r="H35" s="170"/>
      <c r="I35" s="171"/>
      <c r="J35" s="172"/>
      <c r="K35" s="171" t="s">
        <v>41</v>
      </c>
      <c r="L35" s="173"/>
      <c r="M35" s="174"/>
      <c r="N35" s="175"/>
      <c r="O35" s="175"/>
      <c r="P35" s="170"/>
      <c r="Q35" s="176"/>
      <c r="R35" s="172"/>
      <c r="S35" s="167"/>
      <c r="T35" s="177"/>
      <c r="U35" s="174"/>
      <c r="V35" s="175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</row>
    <row r="36" spans="2:40" s="65" customFormat="1" x14ac:dyDescent="0.2">
      <c r="B36" s="52"/>
      <c r="C36" s="66">
        <v>250</v>
      </c>
      <c r="D36" s="178" t="s">
        <v>42</v>
      </c>
      <c r="E36" s="128"/>
      <c r="F36" s="178"/>
      <c r="G36" s="179"/>
      <c r="H36" s="119">
        <v>13460579.789999999</v>
      </c>
      <c r="I36" s="180">
        <v>55260.773999999998</v>
      </c>
      <c r="J36" s="73">
        <v>0.67557908281433332</v>
      </c>
      <c r="K36" s="74">
        <v>0.78943962857142858</v>
      </c>
      <c r="L36" s="75">
        <v>19924506.445530843</v>
      </c>
      <c r="M36" s="76">
        <v>70000</v>
      </c>
      <c r="N36" s="77"/>
      <c r="O36" s="77"/>
      <c r="P36" s="71">
        <v>1868498.8599999999</v>
      </c>
      <c r="Q36" s="72">
        <v>441523</v>
      </c>
      <c r="R36" s="181">
        <v>1.2524122338999408</v>
      </c>
      <c r="S36" s="74">
        <v>1.3379484848484848</v>
      </c>
      <c r="T36" s="75">
        <v>1491920</v>
      </c>
      <c r="U36" s="78">
        <v>330000</v>
      </c>
      <c r="V36" s="77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</row>
    <row r="37" spans="2:40" s="65" customFormat="1" x14ac:dyDescent="0.2">
      <c r="B37" s="52"/>
      <c r="C37" s="66">
        <v>251</v>
      </c>
      <c r="D37" s="182" t="s">
        <v>43</v>
      </c>
      <c r="E37" s="68"/>
      <c r="F37" s="182"/>
      <c r="G37" s="183"/>
      <c r="H37" s="119">
        <v>3107329.52</v>
      </c>
      <c r="I37" s="180">
        <v>18376.433000000001</v>
      </c>
      <c r="J37" s="184">
        <v>0.66590893251995475</v>
      </c>
      <c r="K37" s="74">
        <v>1.0500818857142857</v>
      </c>
      <c r="L37" s="75">
        <v>4666298</v>
      </c>
      <c r="M37" s="76">
        <v>17500</v>
      </c>
      <c r="N37" s="77"/>
      <c r="O37" s="77"/>
      <c r="P37" s="71">
        <v>230775.19</v>
      </c>
      <c r="Q37" s="72">
        <v>32957</v>
      </c>
      <c r="R37" s="73">
        <v>0.43928562726757048</v>
      </c>
      <c r="S37" s="74">
        <v>0.32956999999999997</v>
      </c>
      <c r="T37" s="75">
        <v>525342</v>
      </c>
      <c r="U37" s="78">
        <v>100000</v>
      </c>
      <c r="V37" s="77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</row>
    <row r="38" spans="2:40" s="65" customFormat="1" x14ac:dyDescent="0.2">
      <c r="B38" s="52"/>
      <c r="C38" s="66">
        <v>253</v>
      </c>
      <c r="D38" s="182" t="s">
        <v>44</v>
      </c>
      <c r="E38" s="128"/>
      <c r="F38" s="182"/>
      <c r="G38" s="183"/>
      <c r="H38" s="119">
        <v>1296896.7500000002</v>
      </c>
      <c r="I38" s="180">
        <v>13718.635</v>
      </c>
      <c r="J38" s="73">
        <v>0.73460358407763515</v>
      </c>
      <c r="K38" s="74">
        <v>0.94611275862068966</v>
      </c>
      <c r="L38" s="75">
        <v>1765437.5476923077</v>
      </c>
      <c r="M38" s="76">
        <v>14500</v>
      </c>
      <c r="N38" s="77"/>
      <c r="O38" s="77"/>
      <c r="P38" s="71">
        <v>475977.58999999997</v>
      </c>
      <c r="Q38" s="72">
        <v>475521</v>
      </c>
      <c r="R38" s="73">
        <v>0.84420655530223643</v>
      </c>
      <c r="S38" s="74">
        <v>0.83424736842105263</v>
      </c>
      <c r="T38" s="75">
        <v>563816.50558208954</v>
      </c>
      <c r="U38" s="78">
        <v>570000</v>
      </c>
      <c r="V38" s="77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</row>
    <row r="39" spans="2:40" s="198" customFormat="1" hidden="1" x14ac:dyDescent="0.2">
      <c r="B39" s="185"/>
      <c r="C39" s="186">
        <v>255</v>
      </c>
      <c r="D39" s="187" t="s">
        <v>45</v>
      </c>
      <c r="E39" s="188"/>
      <c r="F39" s="187"/>
      <c r="G39" s="189"/>
      <c r="H39" s="190"/>
      <c r="I39" s="180"/>
      <c r="J39" s="191" t="s">
        <v>41</v>
      </c>
      <c r="K39" s="192" t="s">
        <v>41</v>
      </c>
      <c r="L39" s="193">
        <v>0</v>
      </c>
      <c r="M39" s="194">
        <v>0</v>
      </c>
      <c r="N39" s="195"/>
      <c r="O39" s="195"/>
      <c r="P39" s="190"/>
      <c r="Q39" s="196"/>
      <c r="R39" s="191"/>
      <c r="S39" s="192"/>
      <c r="T39" s="193"/>
      <c r="U39" s="197"/>
      <c r="V39" s="195"/>
    </row>
    <row r="40" spans="2:40" s="65" customFormat="1" x14ac:dyDescent="0.2">
      <c r="B40" s="52"/>
      <c r="C40" s="66">
        <v>258</v>
      </c>
      <c r="D40" s="492" t="s">
        <v>46</v>
      </c>
      <c r="E40" s="136"/>
      <c r="F40" s="492"/>
      <c r="G40" s="70"/>
      <c r="H40" s="71">
        <v>1463617.27</v>
      </c>
      <c r="I40" s="180">
        <v>3764.5459999999998</v>
      </c>
      <c r="J40" s="181">
        <v>0.6831657424774481</v>
      </c>
      <c r="K40" s="358">
        <v>0.94916716610058549</v>
      </c>
      <c r="L40" s="199">
        <v>2142404.3668997576</v>
      </c>
      <c r="M40" s="124">
        <v>3966.1570000000002</v>
      </c>
      <c r="N40" s="77"/>
      <c r="O40" s="77"/>
      <c r="P40" s="71"/>
      <c r="Q40" s="72"/>
      <c r="R40" s="73"/>
      <c r="S40" s="74"/>
      <c r="T40" s="75"/>
      <c r="U40" s="78"/>
      <c r="V40" s="77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</row>
    <row r="41" spans="2:40" s="65" customFormat="1" x14ac:dyDescent="0.2">
      <c r="B41" s="52"/>
      <c r="C41" s="66">
        <v>258</v>
      </c>
      <c r="D41" s="67" t="s">
        <v>47</v>
      </c>
      <c r="E41" s="68"/>
      <c r="F41" s="67"/>
      <c r="G41" s="70"/>
      <c r="H41" s="71">
        <v>593542.54</v>
      </c>
      <c r="I41" s="180">
        <v>109.587</v>
      </c>
      <c r="J41" s="181">
        <v>0.62517211729083888</v>
      </c>
      <c r="K41" s="74">
        <v>9.5110926729861614E-2</v>
      </c>
      <c r="L41" s="199">
        <v>949406.60913045122</v>
      </c>
      <c r="M41" s="124">
        <v>1152.202</v>
      </c>
      <c r="N41" s="77"/>
      <c r="O41" s="77"/>
      <c r="P41" s="71"/>
      <c r="Q41" s="72"/>
      <c r="R41" s="73"/>
      <c r="S41" s="74"/>
      <c r="T41" s="75"/>
      <c r="U41" s="78"/>
      <c r="V41" s="77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</row>
    <row r="42" spans="2:40" s="65" customFormat="1" x14ac:dyDescent="0.2">
      <c r="B42" s="52"/>
      <c r="C42" s="66">
        <v>262</v>
      </c>
      <c r="D42" s="182" t="s">
        <v>48</v>
      </c>
      <c r="E42" s="128"/>
      <c r="F42" s="182"/>
      <c r="G42" s="183"/>
      <c r="H42" s="81">
        <v>6691393.8900000006</v>
      </c>
      <c r="I42" s="200">
        <v>16824.076999999997</v>
      </c>
      <c r="J42" s="83">
        <v>0.51693915341751329</v>
      </c>
      <c r="K42" s="84">
        <v>0.44056073268056878</v>
      </c>
      <c r="L42" s="85">
        <v>12944258.228</v>
      </c>
      <c r="M42" s="86">
        <v>38187.872300000003</v>
      </c>
      <c r="N42" s="77"/>
      <c r="O42" s="77"/>
      <c r="P42" s="81">
        <v>2293975.2000000002</v>
      </c>
      <c r="Q42" s="82">
        <v>549597</v>
      </c>
      <c r="R42" s="83">
        <v>1.1346789308800247</v>
      </c>
      <c r="S42" s="84">
        <v>0.85547312778621776</v>
      </c>
      <c r="T42" s="85">
        <v>2021695.422</v>
      </c>
      <c r="U42" s="87">
        <v>642448</v>
      </c>
      <c r="V42" s="77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</row>
    <row r="43" spans="2:40" s="103" customFormat="1" x14ac:dyDescent="0.2">
      <c r="B43" s="52"/>
      <c r="C43" s="66"/>
      <c r="D43" s="68"/>
      <c r="E43" s="91" t="s">
        <v>49</v>
      </c>
      <c r="F43" s="69"/>
      <c r="G43" s="80"/>
      <c r="H43" s="119">
        <v>821058.58000000007</v>
      </c>
      <c r="I43" s="180">
        <v>7076.183</v>
      </c>
      <c r="J43" s="121">
        <v>0.32458630128241467</v>
      </c>
      <c r="K43" s="122">
        <v>0.47003672110092715</v>
      </c>
      <c r="L43" s="132">
        <v>2529554.0099999998</v>
      </c>
      <c r="M43" s="138">
        <v>15054.532300000001</v>
      </c>
      <c r="N43" s="77"/>
      <c r="O43" s="77"/>
      <c r="P43" s="119"/>
      <c r="Q43" s="120"/>
      <c r="R43" s="121"/>
      <c r="S43" s="74"/>
      <c r="T43" s="132"/>
      <c r="U43" s="133"/>
      <c r="V43" s="77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</row>
    <row r="44" spans="2:40" s="103" customFormat="1" x14ac:dyDescent="0.2">
      <c r="B44" s="52"/>
      <c r="C44" s="66"/>
      <c r="D44" s="68"/>
      <c r="E44" s="91" t="s">
        <v>50</v>
      </c>
      <c r="F44" s="69"/>
      <c r="G44" s="80"/>
      <c r="H44" s="119">
        <v>72971.920000000013</v>
      </c>
      <c r="I44" s="180">
        <v>174.334</v>
      </c>
      <c r="J44" s="121">
        <v>0.1282524376311906</v>
      </c>
      <c r="K44" s="122">
        <v>0.13410307692307694</v>
      </c>
      <c r="L44" s="132">
        <v>568971.01799999992</v>
      </c>
      <c r="M44" s="138">
        <v>1300</v>
      </c>
      <c r="N44" s="77"/>
      <c r="O44" s="77"/>
      <c r="P44" s="119">
        <v>680805.11999999988</v>
      </c>
      <c r="Q44" s="120">
        <v>77744</v>
      </c>
      <c r="R44" s="121">
        <v>1.3749772962822659</v>
      </c>
      <c r="S44" s="74">
        <v>0.31023144453312052</v>
      </c>
      <c r="T44" s="132">
        <v>495139.17200000002</v>
      </c>
      <c r="U44" s="133">
        <v>250600</v>
      </c>
      <c r="V44" s="77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</row>
    <row r="45" spans="2:40" s="364" customFormat="1" x14ac:dyDescent="0.2">
      <c r="B45" s="351"/>
      <c r="C45" s="407"/>
      <c r="D45" s="136"/>
      <c r="E45" s="113" t="s">
        <v>51</v>
      </c>
      <c r="F45" s="117"/>
      <c r="G45" s="80"/>
      <c r="H45" s="119">
        <v>145017.88</v>
      </c>
      <c r="I45" s="180">
        <v>230.929</v>
      </c>
      <c r="J45" s="516">
        <v>0.34680309094985429</v>
      </c>
      <c r="K45" s="517">
        <v>0.17319588402057992</v>
      </c>
      <c r="L45" s="518">
        <v>418156.25</v>
      </c>
      <c r="M45" s="519">
        <v>1333.34</v>
      </c>
      <c r="N45" s="77"/>
      <c r="O45" s="77"/>
      <c r="P45" s="119">
        <v>35551.79</v>
      </c>
      <c r="Q45" s="120">
        <v>606</v>
      </c>
      <c r="R45" s="516">
        <v>4.4439737500000005</v>
      </c>
      <c r="S45" s="358">
        <v>5.5862831858407076E-2</v>
      </c>
      <c r="T45" s="518">
        <v>8000</v>
      </c>
      <c r="U45" s="520">
        <v>10848</v>
      </c>
      <c r="V45" s="77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2:40" s="103" customFormat="1" x14ac:dyDescent="0.2">
      <c r="B46" s="52"/>
      <c r="C46" s="66"/>
      <c r="D46" s="68"/>
      <c r="E46" s="91" t="s">
        <v>52</v>
      </c>
      <c r="F46" s="69"/>
      <c r="G46" s="80"/>
      <c r="H46" s="119">
        <v>448977.76</v>
      </c>
      <c r="I46" s="201">
        <v>507.18599999999998</v>
      </c>
      <c r="J46" s="121"/>
      <c r="K46" s="122"/>
      <c r="L46" s="132">
        <v>1581356.25</v>
      </c>
      <c r="M46" s="138">
        <v>2500</v>
      </c>
      <c r="N46" s="77"/>
      <c r="O46" s="77"/>
      <c r="P46" s="119">
        <v>1558142.32</v>
      </c>
      <c r="Q46" s="120">
        <v>471209</v>
      </c>
      <c r="R46" s="121">
        <v>1.0433828632652122</v>
      </c>
      <c r="S46" s="74">
        <v>1.2565573333333333</v>
      </c>
      <c r="T46" s="132">
        <v>1493356.25</v>
      </c>
      <c r="U46" s="133">
        <v>375000</v>
      </c>
      <c r="V46" s="77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</row>
    <row r="47" spans="2:40" s="103" customFormat="1" x14ac:dyDescent="0.2">
      <c r="B47" s="52"/>
      <c r="C47" s="66"/>
      <c r="D47" s="68"/>
      <c r="E47" s="91" t="s">
        <v>53</v>
      </c>
      <c r="F47" s="69"/>
      <c r="G47" s="80"/>
      <c r="H47" s="119">
        <v>5203367.75</v>
      </c>
      <c r="I47" s="180">
        <v>8835.4449999999997</v>
      </c>
      <c r="J47" s="121">
        <v>0.6631686704912596</v>
      </c>
      <c r="K47" s="122">
        <v>0.49085805555555556</v>
      </c>
      <c r="L47" s="132">
        <v>7846220.7000000002</v>
      </c>
      <c r="M47" s="138">
        <v>18000</v>
      </c>
      <c r="N47" s="77"/>
      <c r="O47" s="77"/>
      <c r="P47" s="119">
        <v>19475.97</v>
      </c>
      <c r="Q47" s="120">
        <v>38</v>
      </c>
      <c r="R47" s="121">
        <v>0.77285595238095239</v>
      </c>
      <c r="S47" s="74">
        <v>6.3333333333333332E-3</v>
      </c>
      <c r="T47" s="132">
        <v>25200</v>
      </c>
      <c r="U47" s="133">
        <v>6000</v>
      </c>
      <c r="V47" s="77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</row>
    <row r="48" spans="2:40" s="65" customFormat="1" x14ac:dyDescent="0.2">
      <c r="B48" s="52"/>
      <c r="C48" s="66"/>
      <c r="D48" s="68"/>
      <c r="E48" s="68"/>
      <c r="F48" s="67"/>
      <c r="G48" s="70"/>
      <c r="H48" s="137"/>
      <c r="I48" s="202"/>
      <c r="J48" s="73"/>
      <c r="K48" s="74" t="s">
        <v>41</v>
      </c>
      <c r="L48" s="75"/>
      <c r="M48" s="76"/>
      <c r="N48" s="77"/>
      <c r="O48" s="77"/>
      <c r="P48" s="137"/>
      <c r="Q48" s="140"/>
      <c r="R48" s="73"/>
      <c r="S48" s="74"/>
      <c r="T48" s="75"/>
      <c r="U48" s="78"/>
      <c r="V48" s="77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</row>
    <row r="49" spans="1:40" s="65" customFormat="1" x14ac:dyDescent="0.2">
      <c r="B49" s="52"/>
      <c r="C49" s="66"/>
      <c r="D49" s="128"/>
      <c r="E49" s="128"/>
      <c r="F49" s="141" t="s">
        <v>54</v>
      </c>
      <c r="G49" s="142"/>
      <c r="H49" s="143">
        <v>26613359.759999998</v>
      </c>
      <c r="I49" s="203">
        <v>108054.052</v>
      </c>
      <c r="J49" s="204">
        <v>0.6277874220201588</v>
      </c>
      <c r="K49" s="84">
        <v>0.74362985698053807</v>
      </c>
      <c r="L49" s="85">
        <v>42392311.197253361</v>
      </c>
      <c r="M49" s="145">
        <v>145306.23130000001</v>
      </c>
      <c r="N49" s="146"/>
      <c r="O49" s="146"/>
      <c r="P49" s="143">
        <v>4869226.84</v>
      </c>
      <c r="Q49" s="147">
        <v>1499598</v>
      </c>
      <c r="R49" s="83">
        <v>1.0578896371210398</v>
      </c>
      <c r="S49" s="84">
        <v>0.91302616582077489</v>
      </c>
      <c r="T49" s="85">
        <v>4602773.9275820898</v>
      </c>
      <c r="U49" s="148">
        <v>1642448</v>
      </c>
      <c r="V49" s="146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</row>
    <row r="50" spans="1:40" s="165" customFormat="1" x14ac:dyDescent="0.2">
      <c r="B50" s="149"/>
      <c r="C50" s="150"/>
      <c r="D50" s="151"/>
      <c r="E50" s="151"/>
      <c r="F50" s="205"/>
      <c r="G50" s="153"/>
      <c r="H50" s="161">
        <v>26613359.759999998</v>
      </c>
      <c r="I50" s="206">
        <v>108054.052</v>
      </c>
      <c r="J50" s="156">
        <v>0</v>
      </c>
      <c r="K50" s="157"/>
      <c r="L50" s="158"/>
      <c r="M50" s="159"/>
      <c r="N50" s="160"/>
      <c r="O50" s="160"/>
      <c r="P50" s="161">
        <v>4869226.84</v>
      </c>
      <c r="Q50" s="207">
        <v>1499598</v>
      </c>
      <c r="R50" s="208"/>
      <c r="S50" s="157"/>
      <c r="T50" s="158"/>
      <c r="U50" s="164"/>
      <c r="V50" s="160"/>
    </row>
    <row r="51" spans="1:40" s="65" customFormat="1" x14ac:dyDescent="0.2">
      <c r="B51" s="52"/>
      <c r="C51" s="209"/>
      <c r="D51" s="210"/>
      <c r="E51" s="210"/>
      <c r="F51" s="211" t="s">
        <v>55</v>
      </c>
      <c r="G51" s="142"/>
      <c r="H51" s="212"/>
      <c r="I51" s="213"/>
      <c r="J51" s="214"/>
      <c r="K51" s="215"/>
      <c r="L51" s="216"/>
      <c r="M51" s="217"/>
      <c r="N51" s="146"/>
      <c r="O51" s="146"/>
      <c r="P51" s="212"/>
      <c r="Q51" s="218"/>
      <c r="R51" s="219"/>
      <c r="S51" s="215"/>
      <c r="T51" s="216"/>
      <c r="U51" s="220"/>
      <c r="V51" s="146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</row>
    <row r="52" spans="1:40" s="65" customFormat="1" x14ac:dyDescent="0.2">
      <c r="B52" s="52"/>
      <c r="C52" s="66">
        <v>249</v>
      </c>
      <c r="D52" s="178" t="s">
        <v>56</v>
      </c>
      <c r="E52" s="128"/>
      <c r="F52" s="178"/>
      <c r="G52" s="142"/>
      <c r="H52" s="71">
        <v>332861.23</v>
      </c>
      <c r="I52" s="72">
        <v>204</v>
      </c>
      <c r="J52" s="221">
        <v>0.23759259758250459</v>
      </c>
      <c r="K52" s="74">
        <v>3.5540069686411151E-2</v>
      </c>
      <c r="L52" s="75">
        <v>1400974.75</v>
      </c>
      <c r="M52" s="222">
        <v>5740</v>
      </c>
      <c r="N52" s="146"/>
      <c r="O52" s="146"/>
      <c r="P52" s="71">
        <v>74400.320000000007</v>
      </c>
      <c r="Q52" s="223">
        <v>10200</v>
      </c>
      <c r="R52" s="121">
        <v>0.84210888511601589</v>
      </c>
      <c r="S52" s="74">
        <v>6.8000000000000005E-2</v>
      </c>
      <c r="T52" s="75">
        <v>88350</v>
      </c>
      <c r="U52" s="224">
        <v>150000</v>
      </c>
      <c r="V52" s="146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</row>
    <row r="53" spans="1:40" s="65" customFormat="1" x14ac:dyDescent="0.2">
      <c r="B53" s="52"/>
      <c r="C53" s="66">
        <v>249</v>
      </c>
      <c r="D53" s="178" t="s">
        <v>57</v>
      </c>
      <c r="E53" s="128"/>
      <c r="F53" s="178"/>
      <c r="G53" s="142"/>
      <c r="H53" s="71">
        <v>18828.769999999997</v>
      </c>
      <c r="I53" s="72">
        <v>0</v>
      </c>
      <c r="J53" s="225">
        <v>3.1056228145411355E-2</v>
      </c>
      <c r="K53" s="74"/>
      <c r="L53" s="75">
        <v>606280</v>
      </c>
      <c r="M53" s="222">
        <v>1800</v>
      </c>
      <c r="N53" s="146"/>
      <c r="O53" s="146"/>
      <c r="P53" s="71">
        <v>0</v>
      </c>
      <c r="Q53" s="226">
        <v>0</v>
      </c>
      <c r="R53" s="83"/>
      <c r="S53" s="84"/>
      <c r="T53" s="75">
        <v>12562.5</v>
      </c>
      <c r="U53" s="224">
        <v>10000</v>
      </c>
      <c r="V53" s="146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</row>
    <row r="54" spans="1:40" s="65" customFormat="1" x14ac:dyDescent="0.2">
      <c r="B54" s="52"/>
      <c r="C54" s="66"/>
      <c r="D54" s="128"/>
      <c r="E54" s="128"/>
      <c r="F54" s="178"/>
      <c r="G54" s="142"/>
      <c r="H54" s="137"/>
      <c r="I54" s="227"/>
      <c r="J54" s="221"/>
      <c r="K54" s="74"/>
      <c r="L54" s="75"/>
      <c r="M54" s="222"/>
      <c r="N54" s="146"/>
      <c r="O54" s="146"/>
      <c r="P54" s="143"/>
      <c r="Q54" s="226"/>
      <c r="R54" s="83"/>
      <c r="S54" s="84"/>
      <c r="T54" s="85"/>
      <c r="U54" s="148"/>
      <c r="V54" s="146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</row>
    <row r="55" spans="1:40" s="65" customFormat="1" x14ac:dyDescent="0.2">
      <c r="B55" s="52"/>
      <c r="C55" s="66"/>
      <c r="D55" s="128"/>
      <c r="E55" s="128"/>
      <c r="F55" s="141" t="s">
        <v>58</v>
      </c>
      <c r="G55" s="142"/>
      <c r="H55" s="143">
        <v>351690</v>
      </c>
      <c r="I55" s="144">
        <v>204</v>
      </c>
      <c r="J55" s="204">
        <v>0.17520944962267496</v>
      </c>
      <c r="K55" s="84">
        <v>2.7055702917771884E-2</v>
      </c>
      <c r="L55" s="85">
        <v>2007254.75</v>
      </c>
      <c r="M55" s="145">
        <v>7540</v>
      </c>
      <c r="N55" s="146"/>
      <c r="O55" s="146"/>
      <c r="P55" s="143">
        <v>74400.320000000007</v>
      </c>
      <c r="Q55" s="226">
        <v>10200</v>
      </c>
      <c r="R55" s="83">
        <v>0.73727556051034315</v>
      </c>
      <c r="S55" s="84">
        <v>6.3750000000000001E-2</v>
      </c>
      <c r="T55" s="85">
        <v>100912.5</v>
      </c>
      <c r="U55" s="148">
        <v>160000</v>
      </c>
      <c r="V55" s="146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</row>
    <row r="56" spans="1:40" s="165" customFormat="1" x14ac:dyDescent="0.2">
      <c r="B56" s="149"/>
      <c r="C56" s="150"/>
      <c r="D56" s="151"/>
      <c r="E56" s="151"/>
      <c r="F56" s="205"/>
      <c r="G56" s="153"/>
      <c r="H56" s="161">
        <v>351690</v>
      </c>
      <c r="I56" s="155">
        <v>204</v>
      </c>
      <c r="J56" s="156"/>
      <c r="K56" s="157"/>
      <c r="L56" s="158"/>
      <c r="M56" s="159"/>
      <c r="N56" s="160"/>
      <c r="O56" s="160"/>
      <c r="P56" s="161">
        <v>74400.320000000007</v>
      </c>
      <c r="Q56" s="207">
        <v>0</v>
      </c>
      <c r="R56" s="208"/>
      <c r="S56" s="157"/>
      <c r="T56" s="158"/>
      <c r="U56" s="164"/>
      <c r="V56" s="160"/>
    </row>
    <row r="57" spans="1:40" s="228" customFormat="1" x14ac:dyDescent="0.2">
      <c r="B57" s="229"/>
      <c r="C57" s="230"/>
      <c r="D57" s="231"/>
      <c r="E57" s="231"/>
      <c r="F57" s="232" t="s">
        <v>59</v>
      </c>
      <c r="G57" s="233"/>
      <c r="H57" s="234"/>
      <c r="I57" s="235"/>
      <c r="J57" s="236"/>
      <c r="K57" s="235"/>
      <c r="L57" s="237"/>
      <c r="M57" s="238"/>
      <c r="N57" s="239"/>
      <c r="O57" s="239"/>
      <c r="P57" s="234"/>
      <c r="Q57" s="240"/>
      <c r="R57" s="236"/>
      <c r="S57" s="235"/>
      <c r="T57" s="241"/>
      <c r="U57" s="242"/>
      <c r="V57" s="239"/>
      <c r="W57" s="243"/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3"/>
      <c r="AK57" s="243"/>
      <c r="AL57" s="243"/>
      <c r="AM57" s="243"/>
      <c r="AN57" s="243"/>
    </row>
    <row r="58" spans="1:40" s="244" customFormat="1" ht="13.5" x14ac:dyDescent="0.2">
      <c r="B58" s="52"/>
      <c r="C58" s="66">
        <v>254</v>
      </c>
      <c r="D58" s="69" t="s">
        <v>60</v>
      </c>
      <c r="E58" s="128"/>
      <c r="F58" s="69"/>
      <c r="G58" s="3"/>
      <c r="H58" s="71">
        <v>3651479.29</v>
      </c>
      <c r="I58" s="72">
        <v>12702</v>
      </c>
      <c r="J58" s="184">
        <v>0.81923072643057704</v>
      </c>
      <c r="K58" s="74">
        <v>1</v>
      </c>
      <c r="L58" s="75">
        <v>4457205</v>
      </c>
      <c r="M58" s="78">
        <v>12702</v>
      </c>
      <c r="N58" s="245"/>
      <c r="O58" s="245"/>
      <c r="P58" s="137"/>
      <c r="Q58" s="140"/>
      <c r="R58" s="184"/>
      <c r="S58" s="74"/>
      <c r="T58" s="75"/>
      <c r="U58" s="78"/>
      <c r="V58" s="245"/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  <c r="AJ58" s="246"/>
      <c r="AK58" s="246"/>
      <c r="AL58" s="246"/>
      <c r="AM58" s="246"/>
      <c r="AN58" s="246"/>
    </row>
    <row r="59" spans="1:40" s="244" customFormat="1" x14ac:dyDescent="0.2">
      <c r="B59" s="52"/>
      <c r="C59" s="66"/>
      <c r="D59" s="69" t="s">
        <v>61</v>
      </c>
      <c r="E59" s="128"/>
      <c r="F59" s="69"/>
      <c r="G59" s="3"/>
      <c r="H59" s="71"/>
      <c r="I59" s="72"/>
      <c r="J59" s="184"/>
      <c r="K59" s="74"/>
      <c r="L59" s="75"/>
      <c r="M59" s="78"/>
      <c r="N59" s="245"/>
      <c r="O59" s="245"/>
      <c r="P59" s="71">
        <v>954632.19</v>
      </c>
      <c r="Q59" s="140">
        <v>0</v>
      </c>
      <c r="R59" s="184">
        <v>0.97070315137415042</v>
      </c>
      <c r="S59" s="74"/>
      <c r="T59" s="75">
        <v>983444</v>
      </c>
      <c r="U59" s="78">
        <v>0</v>
      </c>
      <c r="V59" s="245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46"/>
      <c r="AI59" s="246"/>
      <c r="AJ59" s="246"/>
      <c r="AK59" s="246"/>
      <c r="AL59" s="246"/>
      <c r="AM59" s="246"/>
      <c r="AN59" s="246"/>
    </row>
    <row r="60" spans="1:40" s="244" customFormat="1" x14ac:dyDescent="0.2">
      <c r="B60" s="52"/>
      <c r="C60" s="66">
        <v>292</v>
      </c>
      <c r="D60" s="69" t="s">
        <v>62</v>
      </c>
      <c r="E60" s="128"/>
      <c r="F60" s="69"/>
      <c r="G60" s="3"/>
      <c r="H60" s="71">
        <v>0</v>
      </c>
      <c r="I60" s="72">
        <v>428.25700000000001</v>
      </c>
      <c r="J60" s="184" t="s">
        <v>41</v>
      </c>
      <c r="K60" s="74">
        <v>0.57100933333333337</v>
      </c>
      <c r="L60" s="75">
        <v>0</v>
      </c>
      <c r="M60" s="78">
        <v>750</v>
      </c>
      <c r="N60" s="245"/>
      <c r="O60" s="245"/>
      <c r="P60" s="137"/>
      <c r="Q60" s="140"/>
      <c r="R60" s="184"/>
      <c r="S60" s="74"/>
      <c r="T60" s="75"/>
      <c r="U60" s="78"/>
      <c r="V60" s="245"/>
      <c r="W60" s="246"/>
      <c r="X60" s="246"/>
      <c r="Y60" s="246"/>
      <c r="Z60" s="246"/>
      <c r="AA60" s="246"/>
      <c r="AB60" s="246"/>
      <c r="AC60" s="246"/>
      <c r="AD60" s="246"/>
      <c r="AE60" s="246"/>
      <c r="AF60" s="246"/>
      <c r="AG60" s="246"/>
      <c r="AH60" s="246"/>
      <c r="AI60" s="246"/>
      <c r="AJ60" s="246"/>
      <c r="AK60" s="246"/>
      <c r="AL60" s="246"/>
      <c r="AM60" s="246"/>
      <c r="AN60" s="246"/>
    </row>
    <row r="61" spans="1:40" s="244" customFormat="1" ht="11.25" customHeight="1" x14ac:dyDescent="0.2">
      <c r="B61" s="52"/>
      <c r="C61" s="66"/>
      <c r="D61" s="69" t="s">
        <v>63</v>
      </c>
      <c r="E61" s="128"/>
      <c r="F61" s="69"/>
      <c r="G61" s="3"/>
      <c r="H61" s="137"/>
      <c r="I61" s="140"/>
      <c r="J61" s="184"/>
      <c r="K61" s="74"/>
      <c r="L61" s="75">
        <v>445892.37</v>
      </c>
      <c r="M61" s="78"/>
      <c r="N61" s="245"/>
      <c r="O61" s="245"/>
      <c r="P61" s="137">
        <v>0</v>
      </c>
      <c r="Q61" s="140">
        <v>0</v>
      </c>
      <c r="R61" s="184"/>
      <c r="S61" s="74"/>
      <c r="T61" s="75">
        <v>191096.73</v>
      </c>
      <c r="U61" s="78">
        <v>0</v>
      </c>
      <c r="V61" s="245"/>
      <c r="W61" s="246"/>
      <c r="X61" s="246"/>
      <c r="Y61" s="246"/>
      <c r="Z61" s="246"/>
      <c r="AA61" s="246"/>
      <c r="AB61" s="246"/>
      <c r="AC61" s="246"/>
      <c r="AD61" s="246"/>
      <c r="AE61" s="246"/>
      <c r="AF61" s="246"/>
      <c r="AG61" s="246"/>
      <c r="AH61" s="246"/>
      <c r="AI61" s="246"/>
      <c r="AJ61" s="246"/>
      <c r="AK61" s="246"/>
      <c r="AL61" s="246"/>
      <c r="AM61" s="246"/>
      <c r="AN61" s="246"/>
    </row>
    <row r="62" spans="1:40" s="244" customFormat="1" ht="13.5" thickBot="1" x14ac:dyDescent="0.25">
      <c r="B62" s="52"/>
      <c r="C62" s="66"/>
      <c r="D62" s="128"/>
      <c r="E62" s="128"/>
      <c r="F62" s="141" t="s">
        <v>64</v>
      </c>
      <c r="G62" s="3"/>
      <c r="H62" s="143">
        <v>3651479.29</v>
      </c>
      <c r="I62" s="144">
        <v>13130.257</v>
      </c>
      <c r="J62" s="247">
        <v>0.74472909967929113</v>
      </c>
      <c r="K62" s="74">
        <v>0.97608214391911985</v>
      </c>
      <c r="L62" s="85">
        <v>4903097.37</v>
      </c>
      <c r="M62" s="87">
        <v>13452</v>
      </c>
      <c r="N62" s="245"/>
      <c r="O62" s="245"/>
      <c r="P62" s="143">
        <v>954632.19</v>
      </c>
      <c r="Q62" s="248">
        <v>0</v>
      </c>
      <c r="R62" s="247">
        <v>0.81277061375300286</v>
      </c>
      <c r="S62" s="84"/>
      <c r="T62" s="85">
        <v>1174540.73</v>
      </c>
      <c r="U62" s="87"/>
      <c r="V62" s="245"/>
      <c r="W62" s="246"/>
      <c r="X62" s="246"/>
      <c r="Y62" s="246"/>
      <c r="Z62" s="246"/>
      <c r="AA62" s="246"/>
      <c r="AB62" s="246"/>
      <c r="AC62" s="246"/>
      <c r="AD62" s="246"/>
      <c r="AE62" s="246"/>
      <c r="AF62" s="246"/>
      <c r="AG62" s="246"/>
      <c r="AH62" s="246"/>
      <c r="AI62" s="246"/>
      <c r="AJ62" s="246"/>
      <c r="AK62" s="246"/>
      <c r="AL62" s="246"/>
      <c r="AM62" s="246"/>
      <c r="AN62" s="246"/>
    </row>
    <row r="63" spans="1:40" s="267" customFormat="1" ht="13.5" thickBot="1" x14ac:dyDescent="0.25">
      <c r="A63" s="249"/>
      <c r="B63" s="250"/>
      <c r="C63" s="251"/>
      <c r="D63" s="252"/>
      <c r="E63" s="252"/>
      <c r="F63" s="253"/>
      <c r="G63" s="254"/>
      <c r="H63" s="255">
        <v>3651479.29</v>
      </c>
      <c r="I63" s="256">
        <v>13130.257</v>
      </c>
      <c r="J63" s="257"/>
      <c r="K63" s="258"/>
      <c r="L63" s="259"/>
      <c r="M63" s="260"/>
      <c r="N63" s="261"/>
      <c r="O63" s="262"/>
      <c r="P63" s="263">
        <v>954632.19</v>
      </c>
      <c r="Q63" s="264"/>
      <c r="R63" s="257"/>
      <c r="S63" s="265"/>
      <c r="T63" s="259"/>
      <c r="U63" s="266"/>
      <c r="V63" s="261"/>
      <c r="W63" s="249"/>
      <c r="X63" s="249"/>
      <c r="Y63" s="249"/>
      <c r="Z63" s="249"/>
      <c r="AA63" s="249"/>
      <c r="AB63" s="249"/>
      <c r="AC63" s="249"/>
      <c r="AD63" s="249"/>
    </row>
    <row r="64" spans="1:40" s="244" customFormat="1" x14ac:dyDescent="0.2">
      <c r="B64" s="52"/>
      <c r="C64" s="246"/>
      <c r="D64" s="128"/>
      <c r="E64" s="128"/>
      <c r="F64" s="268"/>
      <c r="G64" s="3"/>
      <c r="H64" s="269"/>
      <c r="I64" s="144"/>
      <c r="J64" s="84"/>
      <c r="K64" s="74"/>
      <c r="L64" s="270"/>
      <c r="M64" s="147"/>
      <c r="N64" s="245"/>
      <c r="O64" s="245"/>
      <c r="P64" s="269"/>
      <c r="Q64" s="248"/>
      <c r="R64" s="84"/>
      <c r="S64" s="84"/>
      <c r="T64" s="270"/>
      <c r="U64" s="147"/>
      <c r="V64" s="245"/>
      <c r="W64" s="246"/>
      <c r="X64" s="246"/>
      <c r="Y64" s="246"/>
      <c r="Z64" s="246"/>
      <c r="AA64" s="246"/>
      <c r="AB64" s="246"/>
      <c r="AC64" s="246"/>
      <c r="AD64" s="246"/>
      <c r="AE64" s="246"/>
      <c r="AF64" s="246"/>
      <c r="AG64" s="246"/>
      <c r="AH64" s="246"/>
      <c r="AI64" s="246"/>
      <c r="AJ64" s="246"/>
      <c r="AK64" s="246"/>
      <c r="AL64" s="246"/>
      <c r="AM64" s="246"/>
      <c r="AN64" s="246"/>
    </row>
    <row r="65" spans="2:40" s="244" customFormat="1" ht="14.25" x14ac:dyDescent="0.2">
      <c r="B65" s="52"/>
      <c r="C65" s="271" t="s">
        <v>65</v>
      </c>
      <c r="D65" s="128"/>
      <c r="E65" s="128"/>
      <c r="F65" s="268"/>
      <c r="G65" s="3"/>
      <c r="H65" s="269"/>
      <c r="I65" s="144"/>
      <c r="J65" s="84"/>
      <c r="K65" s="74"/>
      <c r="L65" s="270"/>
      <c r="M65" s="147"/>
      <c r="N65" s="245"/>
      <c r="O65" s="245"/>
      <c r="P65" s="269"/>
      <c r="Q65" s="248"/>
      <c r="R65" s="84"/>
      <c r="S65" s="84"/>
      <c r="T65" s="270"/>
      <c r="U65" s="147"/>
      <c r="V65" s="245"/>
      <c r="W65" s="246"/>
      <c r="X65" s="246"/>
      <c r="Y65" s="246"/>
      <c r="Z65" s="246"/>
      <c r="AA65" s="246"/>
      <c r="AB65" s="246"/>
      <c r="AC65" s="246"/>
      <c r="AD65" s="246"/>
      <c r="AE65" s="246"/>
      <c r="AF65" s="246"/>
      <c r="AG65" s="246"/>
      <c r="AH65" s="246"/>
      <c r="AI65" s="246"/>
      <c r="AJ65" s="246"/>
      <c r="AK65" s="246"/>
      <c r="AL65" s="246"/>
      <c r="AM65" s="246"/>
      <c r="AN65" s="246"/>
    </row>
    <row r="66" spans="2:40" s="244" customFormat="1" ht="4.5" customHeight="1" thickBot="1" x14ac:dyDescent="0.25">
      <c r="B66" s="52"/>
      <c r="C66" s="272"/>
      <c r="D66" s="273"/>
      <c r="E66" s="273"/>
      <c r="F66" s="274"/>
      <c r="G66" s="3"/>
      <c r="H66" s="275"/>
      <c r="I66" s="276"/>
      <c r="J66" s="277"/>
      <c r="K66" s="278"/>
      <c r="L66" s="279"/>
      <c r="M66" s="280"/>
      <c r="N66" s="245"/>
      <c r="O66" s="245"/>
      <c r="P66" s="275"/>
      <c r="Q66" s="281"/>
      <c r="R66" s="277"/>
      <c r="S66" s="277"/>
      <c r="T66" s="279"/>
      <c r="U66" s="280"/>
      <c r="V66" s="245"/>
      <c r="W66" s="246"/>
      <c r="X66" s="246"/>
      <c r="Y66" s="246"/>
      <c r="Z66" s="246"/>
      <c r="AA66" s="246"/>
      <c r="AB66" s="246"/>
      <c r="AC66" s="246"/>
      <c r="AD66" s="246"/>
      <c r="AE66" s="246"/>
      <c r="AF66" s="246"/>
      <c r="AG66" s="246"/>
      <c r="AH66" s="246"/>
      <c r="AI66" s="246"/>
      <c r="AJ66" s="246"/>
      <c r="AK66" s="246"/>
      <c r="AL66" s="246"/>
      <c r="AM66" s="246"/>
      <c r="AN66" s="246"/>
    </row>
    <row r="67" spans="2:40" s="65" customFormat="1" ht="18" customHeight="1" x14ac:dyDescent="0.2">
      <c r="B67" s="496"/>
      <c r="C67" s="282"/>
      <c r="D67" s="283"/>
      <c r="E67" s="283"/>
      <c r="F67" s="284" t="s">
        <v>66</v>
      </c>
      <c r="G67" s="285"/>
      <c r="H67" s="286">
        <v>67290591.689999998</v>
      </c>
      <c r="I67" s="287">
        <v>221000.66200000001</v>
      </c>
      <c r="J67" s="288"/>
      <c r="K67" s="289"/>
      <c r="L67" s="288">
        <v>97609803.776413381</v>
      </c>
      <c r="M67" s="290">
        <v>295926</v>
      </c>
      <c r="N67" s="291"/>
      <c r="O67" s="291"/>
      <c r="P67" s="286">
        <v>15079957.09</v>
      </c>
      <c r="Q67" s="287">
        <v>4102810</v>
      </c>
      <c r="R67" s="288"/>
      <c r="S67" s="289"/>
      <c r="T67" s="288">
        <v>17399032.284082089</v>
      </c>
      <c r="U67" s="290">
        <v>4628547.3800000008</v>
      </c>
      <c r="V67" s="291"/>
      <c r="W67" s="64"/>
      <c r="X67" s="292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</row>
    <row r="68" spans="2:40" s="65" customFormat="1" ht="14.25" customHeight="1" x14ac:dyDescent="0.2">
      <c r="B68" s="496"/>
      <c r="C68" s="293"/>
      <c r="D68" s="294"/>
      <c r="E68" s="294"/>
      <c r="F68" s="295" t="s">
        <v>67</v>
      </c>
      <c r="G68" s="142"/>
      <c r="H68" s="296"/>
      <c r="I68" s="297">
        <v>25.228386073059362</v>
      </c>
      <c r="J68" s="298"/>
      <c r="K68" s="299"/>
      <c r="L68" s="300"/>
      <c r="M68" s="301">
        <v>33.781506849315072</v>
      </c>
      <c r="N68" s="302"/>
      <c r="O68" s="302"/>
      <c r="P68" s="296"/>
      <c r="Q68" s="297"/>
      <c r="R68" s="298"/>
      <c r="S68" s="299"/>
      <c r="T68" s="300"/>
      <c r="U68" s="301"/>
      <c r="V68" s="302"/>
      <c r="W68" s="64"/>
      <c r="X68" s="292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</row>
    <row r="69" spans="2:40" s="316" customFormat="1" ht="15" customHeight="1" x14ac:dyDescent="0.2">
      <c r="B69" s="496"/>
      <c r="C69" s="303"/>
      <c r="D69" s="304"/>
      <c r="E69" s="304"/>
      <c r="F69" s="305"/>
      <c r="G69" s="306"/>
      <c r="H69" s="307">
        <v>0.68938353614701375</v>
      </c>
      <c r="I69" s="308">
        <v>0.74681056074829522</v>
      </c>
      <c r="J69" s="309"/>
      <c r="K69" s="310"/>
      <c r="L69" s="311"/>
      <c r="M69" s="312"/>
      <c r="N69" s="313"/>
      <c r="O69" s="313"/>
      <c r="P69" s="307">
        <v>0.86671240352811174</v>
      </c>
      <c r="Q69" s="308">
        <v>0.88641417342475148</v>
      </c>
      <c r="R69" s="309"/>
      <c r="S69" s="310"/>
      <c r="T69" s="311"/>
      <c r="U69" s="312"/>
      <c r="V69" s="313"/>
      <c r="W69" s="314"/>
      <c r="X69" s="315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</row>
    <row r="70" spans="2:40" s="65" customFormat="1" x14ac:dyDescent="0.2">
      <c r="B70" s="496"/>
      <c r="C70" s="293"/>
      <c r="D70" s="294"/>
      <c r="E70" s="294"/>
      <c r="F70" s="317"/>
      <c r="G70" s="115"/>
      <c r="H70" s="293"/>
      <c r="I70" s="294"/>
      <c r="J70" s="318"/>
      <c r="K70" s="294"/>
      <c r="L70" s="318"/>
      <c r="M70" s="319"/>
      <c r="N70" s="3"/>
      <c r="O70" s="3"/>
      <c r="P70" s="293"/>
      <c r="Q70" s="294"/>
      <c r="R70" s="318"/>
      <c r="S70" s="294"/>
      <c r="T70" s="318"/>
      <c r="U70" s="319"/>
      <c r="V70" s="3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</row>
    <row r="71" spans="2:40" s="244" customFormat="1" ht="15.75" x14ac:dyDescent="0.2">
      <c r="B71" s="496"/>
      <c r="C71" s="320"/>
      <c r="D71" s="319" t="s">
        <v>68</v>
      </c>
      <c r="E71" s="321"/>
      <c r="F71" s="319"/>
      <c r="G71" s="3"/>
      <c r="H71" s="322"/>
      <c r="I71" s="323"/>
      <c r="J71" s="324"/>
      <c r="K71" s="323"/>
      <c r="L71" s="325"/>
      <c r="M71" s="326"/>
      <c r="N71" s="327"/>
      <c r="O71" s="327"/>
      <c r="P71" s="322">
        <v>464113.69999999995</v>
      </c>
      <c r="Q71" s="323" t="s">
        <v>26</v>
      </c>
      <c r="R71" s="324">
        <v>1.1602842499999999</v>
      </c>
      <c r="S71" s="323" t="s">
        <v>26</v>
      </c>
      <c r="T71" s="325">
        <v>400000</v>
      </c>
      <c r="U71" s="326" t="s">
        <v>26</v>
      </c>
      <c r="V71" s="327"/>
      <c r="W71" s="246"/>
      <c r="X71" s="246"/>
      <c r="Y71" s="246"/>
      <c r="Z71" s="246"/>
      <c r="AA71" s="246"/>
      <c r="AB71" s="246"/>
      <c r="AC71" s="246"/>
      <c r="AD71" s="246"/>
      <c r="AE71" s="246"/>
      <c r="AF71" s="246"/>
      <c r="AG71" s="246"/>
      <c r="AH71" s="246"/>
      <c r="AI71" s="246"/>
      <c r="AJ71" s="246"/>
      <c r="AK71" s="246"/>
      <c r="AL71" s="246"/>
      <c r="AM71" s="246"/>
      <c r="AN71" s="246"/>
    </row>
    <row r="72" spans="2:40" s="65" customFormat="1" ht="13.5" thickBot="1" x14ac:dyDescent="0.25">
      <c r="B72" s="496"/>
      <c r="C72" s="328"/>
      <c r="D72" s="329" t="s">
        <v>69</v>
      </c>
      <c r="E72" s="330"/>
      <c r="F72" s="331"/>
      <c r="G72" s="134"/>
      <c r="H72" s="332"/>
      <c r="I72" s="333"/>
      <c r="J72" s="334"/>
      <c r="K72" s="335"/>
      <c r="L72" s="336"/>
      <c r="M72" s="337"/>
      <c r="N72" s="338"/>
      <c r="O72" s="338"/>
      <c r="P72" s="332">
        <v>92352.24</v>
      </c>
      <c r="Q72" s="333"/>
      <c r="R72" s="334"/>
      <c r="S72" s="335"/>
      <c r="T72" s="336"/>
      <c r="U72" s="337"/>
      <c r="V72" s="338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</row>
    <row r="73" spans="2:40" s="244" customFormat="1" x14ac:dyDescent="0.2">
      <c r="B73" s="52"/>
      <c r="C73" s="128"/>
      <c r="D73" s="128"/>
      <c r="E73" s="128"/>
      <c r="F73" s="339"/>
      <c r="G73" s="3"/>
      <c r="H73" s="269"/>
      <c r="I73" s="144"/>
      <c r="J73" s="84"/>
      <c r="K73" s="74"/>
      <c r="L73" s="270"/>
      <c r="M73" s="340"/>
      <c r="N73" s="245"/>
      <c r="O73" s="245"/>
      <c r="P73" s="269"/>
      <c r="Q73" s="248"/>
      <c r="R73" s="84"/>
      <c r="S73" s="84"/>
      <c r="T73" s="270"/>
      <c r="U73" s="340"/>
      <c r="V73" s="245"/>
      <c r="W73" s="246"/>
      <c r="X73" s="246"/>
      <c r="Y73" s="246"/>
      <c r="Z73" s="246"/>
      <c r="AA73" s="246"/>
      <c r="AB73" s="246"/>
      <c r="AC73" s="246"/>
      <c r="AD73" s="246"/>
      <c r="AE73" s="246"/>
      <c r="AF73" s="246"/>
      <c r="AG73" s="246"/>
      <c r="AH73" s="246"/>
      <c r="AI73" s="246"/>
      <c r="AJ73" s="246"/>
      <c r="AK73" s="246"/>
      <c r="AL73" s="246"/>
      <c r="AM73" s="246"/>
      <c r="AN73" s="246"/>
    </row>
    <row r="74" spans="2:40" s="244" customFormat="1" x14ac:dyDescent="0.2">
      <c r="B74" s="52"/>
      <c r="C74" s="128"/>
      <c r="D74" s="128"/>
      <c r="E74" s="128"/>
      <c r="F74" s="268"/>
      <c r="G74" s="3"/>
      <c r="H74" s="269"/>
      <c r="I74" s="144"/>
      <c r="J74" s="84"/>
      <c r="K74" s="74"/>
      <c r="L74" s="270"/>
      <c r="M74" s="147"/>
      <c r="N74" s="245"/>
      <c r="O74" s="245"/>
      <c r="P74" s="269"/>
      <c r="Q74" s="248"/>
      <c r="R74" s="84"/>
      <c r="S74" s="84"/>
      <c r="T74" s="270"/>
      <c r="U74" s="147"/>
      <c r="V74" s="245"/>
      <c r="W74" s="246"/>
      <c r="X74" s="246"/>
      <c r="Y74" s="246"/>
      <c r="Z74" s="246"/>
      <c r="AA74" s="246"/>
      <c r="AB74" s="246"/>
      <c r="AC74" s="246"/>
      <c r="AD74" s="246"/>
      <c r="AE74" s="246"/>
      <c r="AF74" s="246"/>
      <c r="AG74" s="246"/>
      <c r="AH74" s="246"/>
      <c r="AI74" s="246"/>
      <c r="AJ74" s="246"/>
      <c r="AK74" s="246"/>
      <c r="AL74" s="246"/>
      <c r="AM74" s="246"/>
      <c r="AN74" s="246"/>
    </row>
    <row r="75" spans="2:40" s="244" customFormat="1" ht="14.25" customHeight="1" x14ac:dyDescent="0.2">
      <c r="B75" s="52"/>
      <c r="C75" s="341"/>
      <c r="D75" s="342"/>
      <c r="E75" s="342"/>
      <c r="F75" s="343" t="s">
        <v>70</v>
      </c>
      <c r="G75" s="233"/>
      <c r="H75" s="344"/>
      <c r="I75" s="345"/>
      <c r="J75" s="346"/>
      <c r="K75" s="347"/>
      <c r="L75" s="348"/>
      <c r="M75" s="349"/>
      <c r="N75" s="245"/>
      <c r="O75" s="245"/>
      <c r="P75" s="344"/>
      <c r="Q75" s="350"/>
      <c r="R75" s="346"/>
      <c r="S75" s="347"/>
      <c r="T75" s="348"/>
      <c r="U75" s="349"/>
      <c r="V75" s="245"/>
      <c r="W75" s="246"/>
      <c r="X75" s="246"/>
      <c r="Y75" s="246"/>
      <c r="Z75" s="246"/>
      <c r="AA75" s="246"/>
      <c r="AB75" s="246"/>
      <c r="AC75" s="246"/>
      <c r="AD75" s="246"/>
      <c r="AE75" s="246"/>
      <c r="AF75" s="246"/>
      <c r="AG75" s="246"/>
      <c r="AH75" s="246"/>
      <c r="AI75" s="246"/>
      <c r="AJ75" s="246"/>
      <c r="AK75" s="246"/>
      <c r="AL75" s="246"/>
      <c r="AM75" s="246"/>
      <c r="AN75" s="246"/>
    </row>
    <row r="76" spans="2:40" s="246" customFormat="1" ht="13.5" customHeight="1" x14ac:dyDescent="0.2">
      <c r="B76" s="351"/>
      <c r="C76" s="352"/>
      <c r="D76" s="79" t="s">
        <v>71</v>
      </c>
      <c r="F76" s="79"/>
      <c r="G76" s="353"/>
      <c r="H76" s="71">
        <v>1062875.6200000001</v>
      </c>
      <c r="I76" s="354"/>
      <c r="J76" s="184">
        <v>1.0020613106830796</v>
      </c>
      <c r="K76" s="354"/>
      <c r="L76" s="199">
        <v>1060689.21</v>
      </c>
      <c r="M76" s="355"/>
      <c r="N76" s="356"/>
      <c r="O76" s="356"/>
      <c r="P76" s="71">
        <v>158769.1</v>
      </c>
      <c r="Q76" s="354"/>
      <c r="R76" s="184">
        <v>1.0017370396657181</v>
      </c>
      <c r="S76" s="354"/>
      <c r="T76" s="199">
        <v>158493.79</v>
      </c>
      <c r="U76" s="78"/>
      <c r="V76" s="356"/>
    </row>
    <row r="77" spans="2:40" s="359" customFormat="1" ht="15.75" customHeight="1" x14ac:dyDescent="0.2">
      <c r="B77" s="52"/>
      <c r="C77" s="352"/>
      <c r="D77" s="79" t="s">
        <v>72</v>
      </c>
      <c r="E77" s="246"/>
      <c r="F77" s="357"/>
      <c r="G77" s="353"/>
      <c r="H77" s="71">
        <v>568416.15</v>
      </c>
      <c r="I77" s="72"/>
      <c r="J77" s="181">
        <v>0.89645948229847605</v>
      </c>
      <c r="K77" s="354"/>
      <c r="L77" s="199">
        <v>634067.86499999999</v>
      </c>
      <c r="M77" s="355"/>
      <c r="N77" s="356"/>
      <c r="O77" s="356"/>
      <c r="P77" s="71">
        <v>57829.01</v>
      </c>
      <c r="Q77" s="72"/>
      <c r="R77" s="184">
        <v>0.5702305188693525</v>
      </c>
      <c r="S77" s="358"/>
      <c r="T77" s="199">
        <v>101413.39</v>
      </c>
      <c r="U77" s="78"/>
      <c r="V77" s="356"/>
      <c r="W77" s="246"/>
      <c r="X77" s="246"/>
      <c r="Y77" s="246"/>
      <c r="Z77" s="246"/>
      <c r="AA77" s="246"/>
      <c r="AB77" s="246"/>
      <c r="AC77" s="246"/>
      <c r="AD77" s="246"/>
      <c r="AE77" s="246"/>
      <c r="AF77" s="246"/>
      <c r="AG77" s="246"/>
      <c r="AH77" s="246"/>
      <c r="AI77" s="246"/>
      <c r="AJ77" s="246"/>
      <c r="AK77" s="246"/>
      <c r="AL77" s="246"/>
      <c r="AM77" s="246"/>
      <c r="AN77" s="246"/>
    </row>
    <row r="78" spans="2:40" s="244" customFormat="1" ht="15.75" customHeight="1" x14ac:dyDescent="0.2">
      <c r="B78" s="351"/>
      <c r="C78" s="66"/>
      <c r="D78" s="69" t="s">
        <v>73</v>
      </c>
      <c r="E78" s="128"/>
      <c r="F78" s="69"/>
      <c r="G78" s="3"/>
      <c r="H78" s="71">
        <v>576490.05000000005</v>
      </c>
      <c r="I78" s="360"/>
      <c r="J78" s="181">
        <v>0.98414359396221507</v>
      </c>
      <c r="K78" s="354"/>
      <c r="L78" s="75">
        <v>585778.39</v>
      </c>
      <c r="M78" s="355"/>
      <c r="N78" s="327"/>
      <c r="O78" s="327"/>
      <c r="P78" s="71">
        <v>74390.070000000007</v>
      </c>
      <c r="Q78" s="354"/>
      <c r="R78" s="361">
        <v>0.86269751191035193</v>
      </c>
      <c r="S78" s="354"/>
      <c r="T78" s="75">
        <v>86229.61</v>
      </c>
      <c r="U78" s="78"/>
      <c r="V78" s="327"/>
      <c r="W78" s="246"/>
      <c r="X78" s="246"/>
      <c r="Y78" s="246"/>
      <c r="Z78" s="246"/>
      <c r="AA78" s="246"/>
      <c r="AB78" s="246"/>
      <c r="AC78" s="246"/>
      <c r="AD78" s="246"/>
      <c r="AE78" s="246"/>
      <c r="AF78" s="246"/>
      <c r="AG78" s="246"/>
      <c r="AH78" s="246"/>
      <c r="AI78" s="246"/>
      <c r="AJ78" s="246"/>
      <c r="AK78" s="246"/>
      <c r="AL78" s="246"/>
      <c r="AM78" s="246"/>
      <c r="AN78" s="246"/>
    </row>
    <row r="79" spans="2:40" s="244" customFormat="1" ht="16.5" customHeight="1" x14ac:dyDescent="0.2">
      <c r="B79" s="351"/>
      <c r="C79" s="66"/>
      <c r="D79" s="117" t="s">
        <v>74</v>
      </c>
      <c r="E79" s="115"/>
      <c r="F79" s="117"/>
      <c r="G79" s="3"/>
      <c r="H79" s="71">
        <v>438932.99</v>
      </c>
      <c r="I79" s="354"/>
      <c r="J79" s="181">
        <v>1.0631535244463091</v>
      </c>
      <c r="K79" s="354"/>
      <c r="L79" s="75">
        <v>412859.46</v>
      </c>
      <c r="M79" s="355"/>
      <c r="N79" s="327"/>
      <c r="O79" s="327"/>
      <c r="P79" s="71">
        <v>67331.97</v>
      </c>
      <c r="Q79" s="354"/>
      <c r="R79" s="184">
        <v>1.0877796148342109</v>
      </c>
      <c r="S79" s="354"/>
      <c r="T79" s="75">
        <v>61898.54</v>
      </c>
      <c r="U79" s="78"/>
      <c r="V79" s="327"/>
      <c r="W79" s="246"/>
      <c r="X79" s="246"/>
      <c r="Y79" s="246"/>
      <c r="Z79" s="246"/>
      <c r="AA79" s="246"/>
      <c r="AB79" s="246"/>
      <c r="AC79" s="246"/>
      <c r="AD79" s="246"/>
      <c r="AE79" s="246"/>
      <c r="AF79" s="246"/>
      <c r="AG79" s="246"/>
      <c r="AH79" s="246"/>
      <c r="AI79" s="246"/>
      <c r="AJ79" s="246"/>
      <c r="AK79" s="246"/>
      <c r="AL79" s="246"/>
      <c r="AM79" s="246"/>
      <c r="AN79" s="246"/>
    </row>
    <row r="80" spans="2:40" s="244" customFormat="1" x14ac:dyDescent="0.2">
      <c r="B80" s="52"/>
      <c r="C80" s="66"/>
      <c r="D80" s="69" t="s">
        <v>75</v>
      </c>
      <c r="E80" s="128"/>
      <c r="F80" s="69"/>
      <c r="G80" s="3"/>
      <c r="H80" s="71">
        <v>128103.32</v>
      </c>
      <c r="I80" s="354"/>
      <c r="J80" s="181">
        <v>1.0856213559322034</v>
      </c>
      <c r="K80" s="354"/>
      <c r="L80" s="75">
        <v>118000</v>
      </c>
      <c r="M80" s="355"/>
      <c r="N80" s="327"/>
      <c r="O80" s="327"/>
      <c r="P80" s="71">
        <v>15049.38</v>
      </c>
      <c r="Q80" s="354"/>
      <c r="R80" s="184">
        <v>0.68406272727272721</v>
      </c>
      <c r="S80" s="354"/>
      <c r="T80" s="75">
        <v>22000</v>
      </c>
      <c r="U80" s="78"/>
      <c r="V80" s="362"/>
      <c r="W80" s="246"/>
      <c r="X80" s="246"/>
      <c r="Y80" s="246"/>
      <c r="Z80" s="246"/>
      <c r="AA80" s="246"/>
      <c r="AB80" s="246"/>
      <c r="AC80" s="246"/>
      <c r="AD80" s="246"/>
      <c r="AE80" s="246"/>
      <c r="AF80" s="246"/>
      <c r="AG80" s="246"/>
      <c r="AH80" s="246"/>
      <c r="AI80" s="246"/>
      <c r="AJ80" s="246"/>
      <c r="AK80" s="246"/>
      <c r="AL80" s="246"/>
      <c r="AM80" s="246"/>
      <c r="AN80" s="246"/>
    </row>
    <row r="81" spans="2:40" s="244" customFormat="1" x14ac:dyDescent="0.2">
      <c r="B81" s="52"/>
      <c r="C81" s="66"/>
      <c r="D81" s="64" t="s">
        <v>76</v>
      </c>
      <c r="E81" s="128"/>
      <c r="F81" s="69"/>
      <c r="G81" s="3"/>
      <c r="H81" s="71">
        <v>106252.52999999998</v>
      </c>
      <c r="I81" s="354"/>
      <c r="J81" s="181">
        <v>502.37602836879427</v>
      </c>
      <c r="K81" s="354"/>
      <c r="L81" s="75">
        <v>211.5</v>
      </c>
      <c r="M81" s="355"/>
      <c r="N81" s="327"/>
      <c r="O81" s="327"/>
      <c r="P81" s="71">
        <v>25002.239999999991</v>
      </c>
      <c r="Q81" s="354"/>
      <c r="R81" s="184">
        <v>118.21390070921981</v>
      </c>
      <c r="S81" s="354"/>
      <c r="T81" s="75">
        <v>211.5</v>
      </c>
      <c r="U81" s="78"/>
      <c r="V81" s="362"/>
      <c r="W81" s="246"/>
      <c r="X81" s="246"/>
      <c r="Y81" s="246"/>
      <c r="Z81" s="246"/>
      <c r="AA81" s="246"/>
      <c r="AB81" s="246"/>
      <c r="AC81" s="246"/>
      <c r="AD81" s="246"/>
      <c r="AE81" s="246"/>
      <c r="AF81" s="246"/>
      <c r="AG81" s="246"/>
      <c r="AH81" s="246"/>
      <c r="AI81" s="246"/>
      <c r="AJ81" s="246"/>
      <c r="AK81" s="246"/>
      <c r="AL81" s="246"/>
      <c r="AM81" s="246"/>
      <c r="AN81" s="246"/>
    </row>
    <row r="82" spans="2:40" s="363" customFormat="1" ht="15.75" customHeight="1" x14ac:dyDescent="0.2">
      <c r="B82" s="52"/>
      <c r="C82" s="89"/>
      <c r="D82" s="64" t="s">
        <v>77</v>
      </c>
      <c r="F82" s="92"/>
      <c r="G82" s="364"/>
      <c r="H82" s="71">
        <v>445077.14999999991</v>
      </c>
      <c r="I82" s="365"/>
      <c r="J82" s="181">
        <v>1.2789727634643864</v>
      </c>
      <c r="K82" s="365"/>
      <c r="L82" s="75">
        <v>347995.8</v>
      </c>
      <c r="M82" s="367"/>
      <c r="N82" s="368"/>
      <c r="O82" s="368"/>
      <c r="P82" s="71">
        <v>149956.35</v>
      </c>
      <c r="Q82" s="365"/>
      <c r="R82" s="184">
        <v>0.94957161854103345</v>
      </c>
      <c r="S82" s="365"/>
      <c r="T82" s="75">
        <v>157920</v>
      </c>
      <c r="U82" s="369"/>
      <c r="V82" s="368"/>
    </row>
    <row r="83" spans="2:40" s="363" customFormat="1" x14ac:dyDescent="0.2">
      <c r="B83" s="52"/>
      <c r="C83" s="370"/>
      <c r="D83" s="64" t="s">
        <v>78</v>
      </c>
      <c r="F83" s="371"/>
      <c r="G83" s="372"/>
      <c r="H83" s="71">
        <v>1006238.45</v>
      </c>
      <c r="I83" s="373"/>
      <c r="J83" s="181">
        <v>0.7302778288887406</v>
      </c>
      <c r="K83" s="373"/>
      <c r="L83" s="75">
        <v>1377884.4300000002</v>
      </c>
      <c r="M83" s="355"/>
      <c r="N83" s="374"/>
      <c r="O83" s="374"/>
      <c r="P83" s="71">
        <v>206342.27999999997</v>
      </c>
      <c r="Q83" s="373"/>
      <c r="R83" s="184">
        <v>1.022637689179563</v>
      </c>
      <c r="S83" s="373"/>
      <c r="T83" s="75">
        <v>201774.57</v>
      </c>
      <c r="U83" s="78"/>
      <c r="V83" s="374"/>
    </row>
    <row r="84" spans="2:40" s="375" customFormat="1" ht="14.25" customHeight="1" x14ac:dyDescent="0.2">
      <c r="B84" s="52"/>
      <c r="C84" s="66"/>
      <c r="D84" s="64" t="s">
        <v>79</v>
      </c>
      <c r="E84" s="128"/>
      <c r="F84" s="69"/>
      <c r="G84" s="3"/>
      <c r="H84" s="71">
        <v>926197.44</v>
      </c>
      <c r="I84" s="354"/>
      <c r="J84" s="181">
        <v>0.89727520492325075</v>
      </c>
      <c r="K84" s="354"/>
      <c r="L84" s="75">
        <v>1032233.405</v>
      </c>
      <c r="M84" s="355"/>
      <c r="N84" s="327"/>
      <c r="O84" s="327"/>
      <c r="P84" s="71">
        <v>213557.38000000003</v>
      </c>
      <c r="Q84" s="354"/>
      <c r="R84" s="184">
        <v>0.89707798339637668</v>
      </c>
      <c r="S84" s="354"/>
      <c r="T84" s="75">
        <v>238058.88</v>
      </c>
      <c r="U84" s="78"/>
      <c r="V84" s="327"/>
      <c r="W84" s="246"/>
      <c r="X84" s="246"/>
      <c r="Y84" s="246"/>
      <c r="Z84" s="246"/>
      <c r="AA84" s="246"/>
      <c r="AB84" s="246"/>
      <c r="AC84" s="246"/>
      <c r="AD84" s="246"/>
      <c r="AE84" s="246"/>
      <c r="AF84" s="246"/>
      <c r="AG84" s="246"/>
      <c r="AH84" s="246"/>
      <c r="AI84" s="246"/>
      <c r="AJ84" s="246"/>
      <c r="AK84" s="246"/>
      <c r="AL84" s="246"/>
      <c r="AM84" s="246"/>
      <c r="AN84" s="246"/>
    </row>
    <row r="85" spans="2:40" s="375" customFormat="1" ht="15.75" customHeight="1" x14ac:dyDescent="0.2">
      <c r="B85" s="52"/>
      <c r="C85" s="66"/>
      <c r="D85" s="64" t="s">
        <v>80</v>
      </c>
      <c r="E85" s="128"/>
      <c r="F85" s="69"/>
      <c r="G85" s="3"/>
      <c r="H85" s="71"/>
      <c r="I85" s="354"/>
      <c r="J85" s="181"/>
      <c r="K85" s="354"/>
      <c r="L85" s="75"/>
      <c r="M85" s="355"/>
      <c r="N85" s="327"/>
      <c r="O85" s="327"/>
      <c r="P85" s="71"/>
      <c r="Q85" s="354"/>
      <c r="R85" s="184"/>
      <c r="S85" s="354"/>
      <c r="T85" s="75"/>
      <c r="U85" s="78"/>
      <c r="V85" s="327"/>
      <c r="W85" s="246"/>
      <c r="X85" s="246"/>
      <c r="Y85" s="246"/>
      <c r="Z85" s="246"/>
      <c r="AA85" s="246"/>
      <c r="AB85" s="246"/>
      <c r="AC85" s="246"/>
      <c r="AD85" s="246"/>
      <c r="AE85" s="246"/>
      <c r="AF85" s="246"/>
      <c r="AG85" s="246"/>
      <c r="AH85" s="246"/>
      <c r="AI85" s="246"/>
      <c r="AJ85" s="246"/>
      <c r="AK85" s="246"/>
      <c r="AL85" s="246"/>
      <c r="AM85" s="246"/>
      <c r="AN85" s="246"/>
    </row>
    <row r="86" spans="2:40" s="363" customFormat="1" x14ac:dyDescent="0.2">
      <c r="B86" s="52"/>
      <c r="C86" s="376"/>
      <c r="E86" s="363" t="s">
        <v>81</v>
      </c>
      <c r="F86" s="377"/>
      <c r="G86" s="364"/>
      <c r="H86" s="71">
        <v>558944.48</v>
      </c>
      <c r="I86" s="378"/>
      <c r="J86" s="181">
        <v>0.86674836206667283</v>
      </c>
      <c r="K86" s="379"/>
      <c r="L86" s="75">
        <v>644875.15</v>
      </c>
      <c r="M86" s="355"/>
      <c r="N86" s="368"/>
      <c r="O86" s="368"/>
      <c r="P86" s="71">
        <v>100911</v>
      </c>
      <c r="R86" s="184">
        <v>0.38005162640033663</v>
      </c>
      <c r="T86" s="75">
        <v>265519.19</v>
      </c>
      <c r="U86" s="78"/>
      <c r="V86" s="368"/>
    </row>
    <row r="87" spans="2:40" s="363" customFormat="1" ht="13.5" customHeight="1" x14ac:dyDescent="0.2">
      <c r="B87" s="52"/>
      <c r="C87" s="370"/>
      <c r="E87" s="363" t="s">
        <v>82</v>
      </c>
      <c r="F87" s="380"/>
      <c r="G87" s="372"/>
      <c r="H87" s="71">
        <v>863462.77</v>
      </c>
      <c r="I87" s="365"/>
      <c r="J87" s="181">
        <v>2.7342918810232688</v>
      </c>
      <c r="K87" s="365"/>
      <c r="L87" s="75">
        <v>315790.26949999999</v>
      </c>
      <c r="M87" s="355"/>
      <c r="N87" s="374"/>
      <c r="O87" s="374"/>
      <c r="P87" s="71">
        <v>130399.97000000002</v>
      </c>
      <c r="Q87" s="365"/>
      <c r="R87" s="184">
        <v>2.7843025215420245</v>
      </c>
      <c r="S87" s="365"/>
      <c r="T87" s="75">
        <v>46833.980500000005</v>
      </c>
      <c r="U87" s="78"/>
      <c r="V87" s="381"/>
    </row>
    <row r="88" spans="2:40" s="363" customFormat="1" ht="15.75" customHeight="1" x14ac:dyDescent="0.2">
      <c r="B88" s="52"/>
      <c r="C88" s="66"/>
      <c r="E88" s="363" t="s">
        <v>83</v>
      </c>
      <c r="F88" s="382"/>
      <c r="G88" s="3"/>
      <c r="H88" s="71">
        <v>604594.71</v>
      </c>
      <c r="I88" s="354"/>
      <c r="J88" s="181">
        <v>0.95094954306600477</v>
      </c>
      <c r="K88" s="354"/>
      <c r="L88" s="199">
        <v>635780.01</v>
      </c>
      <c r="M88" s="355"/>
      <c r="N88" s="327"/>
      <c r="O88" s="327"/>
      <c r="P88" s="71">
        <v>84249.45</v>
      </c>
      <c r="Q88" s="354"/>
      <c r="R88" s="184">
        <v>0.54174801781626347</v>
      </c>
      <c r="S88" s="354"/>
      <c r="T88" s="75">
        <v>155514.09</v>
      </c>
      <c r="U88" s="78"/>
      <c r="V88" s="327"/>
      <c r="W88" s="246"/>
      <c r="X88" s="246"/>
      <c r="Y88" s="246"/>
      <c r="Z88" s="246"/>
      <c r="AA88" s="246"/>
      <c r="AB88" s="246"/>
      <c r="AC88" s="246"/>
      <c r="AD88" s="246"/>
      <c r="AE88" s="246"/>
      <c r="AF88" s="246"/>
      <c r="AG88" s="246"/>
      <c r="AH88" s="246"/>
      <c r="AI88" s="246"/>
      <c r="AJ88" s="246"/>
      <c r="AK88" s="246"/>
      <c r="AL88" s="246"/>
      <c r="AM88" s="246"/>
      <c r="AN88" s="246"/>
    </row>
    <row r="89" spans="2:40" s="363" customFormat="1" ht="15.75" customHeight="1" x14ac:dyDescent="0.2">
      <c r="B89" s="52"/>
      <c r="C89" s="89"/>
      <c r="E89" s="363" t="s">
        <v>84</v>
      </c>
      <c r="F89" s="383"/>
      <c r="G89" s="364"/>
      <c r="H89" s="71">
        <v>25750.639999999999</v>
      </c>
      <c r="I89" s="365"/>
      <c r="J89" s="366">
        <v>0.4663963023933414</v>
      </c>
      <c r="K89" s="365"/>
      <c r="L89" s="75">
        <v>55211.93</v>
      </c>
      <c r="M89" s="367"/>
      <c r="N89" s="368"/>
      <c r="O89" s="368"/>
      <c r="P89" s="71">
        <v>22387.05</v>
      </c>
      <c r="Q89" s="365"/>
      <c r="R89" s="184">
        <v>0.55722654281116646</v>
      </c>
      <c r="S89" s="365"/>
      <c r="T89" s="384">
        <v>40175.85</v>
      </c>
      <c r="U89" s="369"/>
      <c r="V89" s="368"/>
    </row>
    <row r="90" spans="2:40" s="363" customFormat="1" x14ac:dyDescent="0.2">
      <c r="B90" s="52"/>
      <c r="C90" s="370"/>
      <c r="D90" s="64" t="s">
        <v>85</v>
      </c>
      <c r="F90" s="371"/>
      <c r="G90" s="372"/>
      <c r="H90" s="71">
        <v>254782.69999999992</v>
      </c>
      <c r="I90" s="373"/>
      <c r="J90" s="361">
        <v>0.66190557371207837</v>
      </c>
      <c r="K90" s="373"/>
      <c r="L90" s="75">
        <v>384923.03150000004</v>
      </c>
      <c r="M90" s="355"/>
      <c r="N90" s="374"/>
      <c r="O90" s="374"/>
      <c r="P90" s="71">
        <v>39611.19000000001</v>
      </c>
      <c r="Q90" s="373"/>
      <c r="R90" s="184">
        <v>0.68710476238368323</v>
      </c>
      <c r="S90" s="373"/>
      <c r="T90" s="75">
        <v>57649.4185</v>
      </c>
      <c r="U90" s="78"/>
      <c r="V90" s="374"/>
    </row>
    <row r="91" spans="2:40" s="363" customFormat="1" x14ac:dyDescent="0.2">
      <c r="B91" s="52"/>
      <c r="C91" s="370"/>
      <c r="D91" s="64" t="s">
        <v>86</v>
      </c>
      <c r="F91" s="371"/>
      <c r="G91" s="372"/>
      <c r="H91" s="71">
        <v>472.22999999999996</v>
      </c>
      <c r="I91" s="373"/>
      <c r="J91" s="361" t="s">
        <v>41</v>
      </c>
      <c r="K91" s="373"/>
      <c r="L91" s="75"/>
      <c r="M91" s="355"/>
      <c r="N91" s="374"/>
      <c r="O91" s="374"/>
      <c r="P91" s="71">
        <v>9.42</v>
      </c>
      <c r="Q91" s="373"/>
      <c r="R91" s="184"/>
      <c r="S91" s="373"/>
      <c r="T91" s="75"/>
      <c r="U91" s="78"/>
      <c r="V91" s="374"/>
    </row>
    <row r="92" spans="2:40" s="244" customFormat="1" x14ac:dyDescent="0.2">
      <c r="B92" s="52"/>
      <c r="C92" s="66"/>
      <c r="D92" s="64"/>
      <c r="E92" s="128"/>
      <c r="F92" s="69"/>
      <c r="G92" s="3"/>
      <c r="H92" s="137"/>
      <c r="I92" s="354"/>
      <c r="J92" s="361"/>
      <c r="K92" s="354"/>
      <c r="L92" s="75"/>
      <c r="M92" s="355"/>
      <c r="N92" s="327"/>
      <c r="O92" s="327"/>
      <c r="P92" s="137"/>
      <c r="Q92" s="354"/>
      <c r="R92" s="184"/>
      <c r="S92" s="354"/>
      <c r="T92" s="75"/>
      <c r="U92" s="78"/>
      <c r="V92" s="327"/>
      <c r="W92" s="246"/>
      <c r="X92" s="246"/>
      <c r="Y92" s="246"/>
      <c r="Z92" s="246"/>
      <c r="AA92" s="246"/>
      <c r="AB92" s="246"/>
      <c r="AC92" s="246"/>
      <c r="AD92" s="246"/>
      <c r="AE92" s="246"/>
      <c r="AF92" s="246"/>
      <c r="AG92" s="246"/>
      <c r="AH92" s="246"/>
      <c r="AI92" s="246"/>
      <c r="AJ92" s="246"/>
      <c r="AK92" s="246"/>
      <c r="AL92" s="246"/>
      <c r="AM92" s="246"/>
      <c r="AN92" s="246"/>
    </row>
    <row r="93" spans="2:40" s="244" customFormat="1" x14ac:dyDescent="0.2">
      <c r="B93" s="52"/>
      <c r="C93" s="66"/>
      <c r="D93" s="128"/>
      <c r="E93" s="128"/>
      <c r="F93" s="141" t="s">
        <v>87</v>
      </c>
      <c r="G93" s="3"/>
      <c r="H93" s="143">
        <v>7566591.2299999995</v>
      </c>
      <c r="I93" s="82"/>
      <c r="J93" s="385">
        <v>0.9947794303872417</v>
      </c>
      <c r="K93" s="268"/>
      <c r="L93" s="386">
        <v>7606300.4509999994</v>
      </c>
      <c r="M93" s="141"/>
      <c r="N93" s="327"/>
      <c r="O93" s="327"/>
      <c r="P93" s="143">
        <v>1345795.8599999996</v>
      </c>
      <c r="Q93" s="82"/>
      <c r="R93" s="385">
        <v>0.84445123451642523</v>
      </c>
      <c r="S93" s="387"/>
      <c r="T93" s="386">
        <v>1593692.8090000001</v>
      </c>
      <c r="U93" s="87"/>
      <c r="V93" s="327"/>
      <c r="W93" s="246"/>
      <c r="X93" s="246"/>
      <c r="Y93" s="246"/>
      <c r="Z93" s="246"/>
      <c r="AA93" s="246"/>
      <c r="AB93" s="246"/>
      <c r="AC93" s="246"/>
      <c r="AD93" s="246"/>
      <c r="AE93" s="246"/>
      <c r="AF93" s="246"/>
      <c r="AG93" s="246"/>
      <c r="AH93" s="246"/>
      <c r="AI93" s="246"/>
      <c r="AJ93" s="246"/>
      <c r="AK93" s="246"/>
      <c r="AL93" s="246"/>
      <c r="AM93" s="246"/>
      <c r="AN93" s="246"/>
    </row>
    <row r="94" spans="2:40" s="249" customFormat="1" ht="12.75" customHeight="1" x14ac:dyDescent="0.2">
      <c r="B94" s="149"/>
      <c r="C94" s="150"/>
      <c r="D94" s="151"/>
      <c r="E94" s="151"/>
      <c r="F94" s="388"/>
      <c r="G94" s="389"/>
      <c r="H94" s="161">
        <v>7566591.2300000004</v>
      </c>
      <c r="I94" s="390"/>
      <c r="J94" s="391"/>
      <c r="K94" s="390"/>
      <c r="L94" s="392"/>
      <c r="M94" s="393"/>
      <c r="N94" s="394"/>
      <c r="O94" s="394"/>
      <c r="P94" s="395">
        <v>1345795.86</v>
      </c>
      <c r="Q94" s="390"/>
      <c r="R94" s="391"/>
      <c r="S94" s="390"/>
      <c r="T94" s="392"/>
      <c r="U94" s="396"/>
      <c r="V94" s="394"/>
    </row>
    <row r="95" spans="2:40" s="244" customFormat="1" ht="16.5" customHeight="1" x14ac:dyDescent="0.2">
      <c r="B95" s="52"/>
      <c r="C95" s="397"/>
      <c r="D95" s="398"/>
      <c r="E95" s="398"/>
      <c r="F95" s="399" t="s">
        <v>88</v>
      </c>
      <c r="G95" s="3"/>
      <c r="H95" s="400"/>
      <c r="I95" s="401"/>
      <c r="J95" s="402"/>
      <c r="K95" s="401"/>
      <c r="L95" s="403"/>
      <c r="M95" s="404"/>
      <c r="N95" s="327"/>
      <c r="O95" s="327"/>
      <c r="P95" s="400"/>
      <c r="Q95" s="405"/>
      <c r="R95" s="402"/>
      <c r="S95" s="401"/>
      <c r="T95" s="403"/>
      <c r="U95" s="406"/>
      <c r="V95" s="327"/>
      <c r="W95" s="246"/>
      <c r="X95" s="246"/>
      <c r="Y95" s="246"/>
      <c r="Z95" s="246"/>
      <c r="AA95" s="246"/>
      <c r="AB95" s="246"/>
      <c r="AC95" s="246"/>
      <c r="AD95" s="246"/>
      <c r="AE95" s="246"/>
      <c r="AF95" s="246"/>
      <c r="AG95" s="246"/>
      <c r="AH95" s="246"/>
      <c r="AI95" s="246"/>
      <c r="AJ95" s="246"/>
      <c r="AK95" s="246"/>
      <c r="AL95" s="246"/>
      <c r="AM95" s="246"/>
      <c r="AN95" s="246"/>
    </row>
    <row r="96" spans="2:40" s="244" customFormat="1" ht="15" customHeight="1" x14ac:dyDescent="0.2">
      <c r="B96" s="52"/>
      <c r="C96" s="66"/>
      <c r="D96" s="69" t="s">
        <v>89</v>
      </c>
      <c r="E96" s="128"/>
      <c r="F96" s="69"/>
      <c r="G96" s="3"/>
      <c r="H96" s="71">
        <v>383219.19000000006</v>
      </c>
      <c r="I96" s="360"/>
      <c r="J96" s="184">
        <v>0.93802163519825321</v>
      </c>
      <c r="K96" s="354"/>
      <c r="L96" s="199">
        <v>408539.82</v>
      </c>
      <c r="M96" s="355"/>
      <c r="N96" s="327"/>
      <c r="O96" s="327"/>
      <c r="P96" s="71">
        <v>56236.270000000004</v>
      </c>
      <c r="Q96" s="354"/>
      <c r="R96" s="361">
        <v>0.92120866530878764</v>
      </c>
      <c r="S96" s="354"/>
      <c r="T96" s="199">
        <v>61046.18</v>
      </c>
      <c r="U96" s="78"/>
      <c r="V96" s="327"/>
      <c r="W96" s="246"/>
      <c r="X96" s="246"/>
      <c r="Y96" s="246"/>
      <c r="Z96" s="246"/>
      <c r="AA96" s="246"/>
      <c r="AB96" s="246"/>
      <c r="AC96" s="246"/>
      <c r="AD96" s="246"/>
      <c r="AE96" s="246"/>
      <c r="AF96" s="246"/>
      <c r="AG96" s="246"/>
      <c r="AH96" s="246"/>
      <c r="AI96" s="246"/>
      <c r="AJ96" s="246"/>
      <c r="AK96" s="246"/>
      <c r="AL96" s="246"/>
      <c r="AM96" s="246"/>
      <c r="AN96" s="246"/>
    </row>
    <row r="97" spans="2:40" s="244" customFormat="1" ht="12.75" customHeight="1" x14ac:dyDescent="0.2">
      <c r="B97" s="52"/>
      <c r="C97" s="66"/>
      <c r="D97" s="69" t="s">
        <v>90</v>
      </c>
      <c r="E97" s="128"/>
      <c r="F97" s="69"/>
      <c r="G97" s="3"/>
      <c r="H97" s="71">
        <v>210965.82</v>
      </c>
      <c r="I97" s="360"/>
      <c r="J97" s="184">
        <v>0.28892071099965522</v>
      </c>
      <c r="K97" s="354"/>
      <c r="L97" s="199">
        <v>730185.86749999993</v>
      </c>
      <c r="M97" s="355"/>
      <c r="N97" s="327"/>
      <c r="O97" s="327"/>
      <c r="P97" s="71">
        <v>32001.32</v>
      </c>
      <c r="Q97" s="354"/>
      <c r="R97" s="184">
        <v>0.56331047076598662</v>
      </c>
      <c r="S97" s="354"/>
      <c r="T97" s="199">
        <v>56809.3825</v>
      </c>
      <c r="U97" s="78"/>
      <c r="V97" s="362"/>
      <c r="W97" s="246"/>
      <c r="X97" s="246"/>
      <c r="Y97" s="246"/>
      <c r="Z97" s="246"/>
      <c r="AA97" s="246"/>
      <c r="AB97" s="246"/>
      <c r="AC97" s="246"/>
      <c r="AD97" s="246"/>
      <c r="AE97" s="246"/>
      <c r="AF97" s="246"/>
      <c r="AG97" s="246"/>
      <c r="AH97" s="246"/>
      <c r="AI97" s="246"/>
      <c r="AJ97" s="246"/>
      <c r="AK97" s="246"/>
      <c r="AL97" s="246"/>
      <c r="AM97" s="246"/>
      <c r="AN97" s="246"/>
    </row>
    <row r="98" spans="2:40" s="244" customFormat="1" ht="12.75" customHeight="1" x14ac:dyDescent="0.2">
      <c r="B98" s="52"/>
      <c r="C98" s="66"/>
      <c r="D98" s="69" t="s">
        <v>91</v>
      </c>
      <c r="E98" s="128"/>
      <c r="F98" s="69"/>
      <c r="G98" s="3"/>
      <c r="H98" s="71">
        <v>169310.24000000002</v>
      </c>
      <c r="I98" s="360"/>
      <c r="J98" s="184">
        <v>1.0148702770925804</v>
      </c>
      <c r="K98" s="354"/>
      <c r="L98" s="199">
        <v>166829.44</v>
      </c>
      <c r="M98" s="355"/>
      <c r="N98" s="327"/>
      <c r="O98" s="327"/>
      <c r="P98" s="71">
        <v>25576.53</v>
      </c>
      <c r="Q98" s="354"/>
      <c r="R98" s="184">
        <v>0.99768955552712291</v>
      </c>
      <c r="S98" s="354"/>
      <c r="T98" s="199">
        <v>25635.760000000002</v>
      </c>
      <c r="U98" s="78"/>
      <c r="V98" s="327"/>
      <c r="W98" s="246"/>
      <c r="X98" s="246"/>
      <c r="Y98" s="246"/>
      <c r="Z98" s="246"/>
      <c r="AA98" s="246"/>
      <c r="AB98" s="246"/>
      <c r="AC98" s="246"/>
      <c r="AD98" s="246"/>
      <c r="AE98" s="246"/>
      <c r="AF98" s="246"/>
      <c r="AG98" s="246"/>
      <c r="AH98" s="246"/>
      <c r="AI98" s="246"/>
      <c r="AJ98" s="246"/>
      <c r="AK98" s="246"/>
      <c r="AL98" s="246"/>
      <c r="AM98" s="246"/>
      <c r="AN98" s="246"/>
    </row>
    <row r="99" spans="2:40" s="410" customFormat="1" x14ac:dyDescent="0.2">
      <c r="B99" s="52"/>
      <c r="C99" s="407"/>
      <c r="D99" s="117" t="s">
        <v>92</v>
      </c>
      <c r="E99" s="115"/>
      <c r="F99" s="117"/>
      <c r="G99" s="3"/>
      <c r="H99" s="71">
        <v>1304414.6700000002</v>
      </c>
      <c r="I99" s="134"/>
      <c r="J99" s="361">
        <v>0.65193741579650322</v>
      </c>
      <c r="K99" s="327"/>
      <c r="L99" s="199">
        <v>2000828.0525</v>
      </c>
      <c r="M99" s="408"/>
      <c r="N99" s="327"/>
      <c r="O99" s="327"/>
      <c r="P99" s="71">
        <v>195519.16</v>
      </c>
      <c r="Q99" s="327"/>
      <c r="R99" s="361">
        <v>0.51426332300872246</v>
      </c>
      <c r="S99" s="327"/>
      <c r="T99" s="199">
        <v>380192.69750000001</v>
      </c>
      <c r="U99" s="409"/>
      <c r="V99" s="327"/>
      <c r="W99" s="353"/>
      <c r="X99" s="353"/>
      <c r="Y99" s="353"/>
      <c r="Z99" s="353"/>
      <c r="AA99" s="353"/>
      <c r="AB99" s="353"/>
      <c r="AC99" s="353"/>
      <c r="AD99" s="353"/>
      <c r="AE99" s="353"/>
      <c r="AF99" s="353"/>
      <c r="AG99" s="353"/>
      <c r="AH99" s="353"/>
      <c r="AI99" s="353"/>
      <c r="AJ99" s="353"/>
      <c r="AK99" s="353"/>
      <c r="AL99" s="353"/>
      <c r="AM99" s="353"/>
      <c r="AN99" s="353"/>
    </row>
    <row r="100" spans="2:40" s="410" customFormat="1" ht="15.75" customHeight="1" x14ac:dyDescent="0.2">
      <c r="B100" s="52"/>
      <c r="C100" s="407"/>
      <c r="D100" s="117" t="s">
        <v>93</v>
      </c>
      <c r="E100" s="115"/>
      <c r="F100" s="117"/>
      <c r="G100" s="3"/>
      <c r="H100" s="71">
        <v>40818.75</v>
      </c>
      <c r="I100" s="134"/>
      <c r="J100" s="361">
        <v>0.45354166666666668</v>
      </c>
      <c r="K100" s="327"/>
      <c r="L100" s="199">
        <v>90000</v>
      </c>
      <c r="M100" s="408"/>
      <c r="N100" s="327"/>
      <c r="O100" s="327"/>
      <c r="P100" s="71"/>
      <c r="Q100" s="327"/>
      <c r="R100" s="361"/>
      <c r="S100" s="327"/>
      <c r="T100" s="199"/>
      <c r="U100" s="409"/>
      <c r="V100" s="327"/>
      <c r="W100" s="353"/>
      <c r="X100" s="353"/>
      <c r="Y100" s="353"/>
      <c r="Z100" s="353"/>
      <c r="AA100" s="353"/>
      <c r="AB100" s="353"/>
      <c r="AC100" s="353"/>
      <c r="AD100" s="353"/>
      <c r="AE100" s="353"/>
      <c r="AF100" s="353"/>
      <c r="AG100" s="353"/>
      <c r="AH100" s="353"/>
      <c r="AI100" s="353"/>
      <c r="AJ100" s="353"/>
      <c r="AK100" s="353"/>
      <c r="AL100" s="353"/>
      <c r="AM100" s="353"/>
      <c r="AN100" s="353"/>
    </row>
    <row r="101" spans="2:40" s="244" customFormat="1" ht="16.5" customHeight="1" x14ac:dyDescent="0.2">
      <c r="B101" s="52"/>
      <c r="C101" s="66"/>
      <c r="D101" s="64"/>
      <c r="E101" s="128"/>
      <c r="F101" s="69"/>
      <c r="G101" s="3"/>
      <c r="H101" s="137"/>
      <c r="I101" s="360"/>
      <c r="J101" s="184"/>
      <c r="K101" s="354"/>
      <c r="L101" s="75"/>
      <c r="M101" s="355"/>
      <c r="N101" s="327"/>
      <c r="O101" s="327"/>
      <c r="P101" s="137"/>
      <c r="Q101" s="354"/>
      <c r="R101" s="184"/>
      <c r="S101" s="354"/>
      <c r="T101" s="75"/>
      <c r="U101" s="78"/>
      <c r="V101" s="327"/>
      <c r="W101" s="246"/>
      <c r="X101" s="246"/>
      <c r="Y101" s="246"/>
      <c r="Z101" s="246"/>
      <c r="AA101" s="246"/>
      <c r="AB101" s="246"/>
      <c r="AC101" s="246"/>
      <c r="AD101" s="246"/>
      <c r="AE101" s="246"/>
      <c r="AF101" s="246"/>
      <c r="AG101" s="246"/>
      <c r="AH101" s="246"/>
      <c r="AI101" s="246"/>
      <c r="AJ101" s="246"/>
      <c r="AK101" s="246"/>
      <c r="AL101" s="246"/>
      <c r="AM101" s="246"/>
      <c r="AN101" s="246"/>
    </row>
    <row r="102" spans="2:40" s="244" customFormat="1" ht="12.75" customHeight="1" x14ac:dyDescent="0.2">
      <c r="B102" s="52"/>
      <c r="C102" s="66"/>
      <c r="D102" s="128"/>
      <c r="E102" s="128"/>
      <c r="F102" s="141" t="s">
        <v>94</v>
      </c>
      <c r="G102" s="3"/>
      <c r="H102" s="143">
        <v>2108728.67</v>
      </c>
      <c r="I102" s="268"/>
      <c r="J102" s="247">
        <v>0.6208747830390563</v>
      </c>
      <c r="K102" s="268"/>
      <c r="L102" s="386">
        <v>3396383.1799999997</v>
      </c>
      <c r="M102" s="141"/>
      <c r="N102" s="327"/>
      <c r="O102" s="327"/>
      <c r="P102" s="143">
        <v>309333.28000000003</v>
      </c>
      <c r="Q102" s="268"/>
      <c r="R102" s="247">
        <v>0.59068688022979965</v>
      </c>
      <c r="S102" s="268"/>
      <c r="T102" s="386">
        <v>523684.02</v>
      </c>
      <c r="U102" s="87"/>
      <c r="V102" s="327"/>
      <c r="W102" s="246"/>
      <c r="X102" s="246"/>
      <c r="Y102" s="246"/>
      <c r="Z102" s="246"/>
      <c r="AA102" s="246"/>
      <c r="AB102" s="246"/>
      <c r="AC102" s="246"/>
      <c r="AD102" s="246"/>
      <c r="AE102" s="246"/>
      <c r="AF102" s="246"/>
      <c r="AG102" s="246"/>
      <c r="AH102" s="246"/>
      <c r="AI102" s="246"/>
      <c r="AJ102" s="246"/>
      <c r="AK102" s="246"/>
      <c r="AL102" s="246"/>
      <c r="AM102" s="246"/>
      <c r="AN102" s="246"/>
    </row>
    <row r="103" spans="2:40" s="249" customFormat="1" ht="12.75" customHeight="1" x14ac:dyDescent="0.2">
      <c r="B103" s="149"/>
      <c r="C103" s="150"/>
      <c r="D103" s="151"/>
      <c r="E103" s="151"/>
      <c r="F103" s="388"/>
      <c r="G103" s="389"/>
      <c r="H103" s="161">
        <v>2108728.6700000004</v>
      </c>
      <c r="I103" s="390">
        <v>1</v>
      </c>
      <c r="J103" s="391"/>
      <c r="K103" s="390"/>
      <c r="L103" s="411"/>
      <c r="M103" s="393"/>
      <c r="N103" s="394"/>
      <c r="O103" s="394"/>
      <c r="P103" s="395">
        <v>309333.28000000003</v>
      </c>
      <c r="Q103" s="390"/>
      <c r="R103" s="391"/>
      <c r="S103" s="390"/>
      <c r="T103" s="411"/>
      <c r="U103" s="396"/>
      <c r="V103" s="394"/>
    </row>
    <row r="104" spans="2:40" s="65" customFormat="1" ht="15" x14ac:dyDescent="0.2">
      <c r="B104" s="52"/>
      <c r="C104" s="412"/>
      <c r="D104" s="413"/>
      <c r="E104" s="413"/>
      <c r="F104" s="414" t="s">
        <v>95</v>
      </c>
      <c r="G104" s="285"/>
      <c r="H104" s="415">
        <v>65287380.109999999</v>
      </c>
      <c r="I104" s="416">
        <v>221000.66200000001</v>
      </c>
      <c r="J104" s="417"/>
      <c r="K104" s="418"/>
      <c r="L104" s="419">
        <v>95898446.526413381</v>
      </c>
      <c r="M104" s="420">
        <v>295926.23089000001</v>
      </c>
      <c r="N104" s="291"/>
      <c r="O104" s="291"/>
      <c r="P104" s="415">
        <v>15079957.09</v>
      </c>
      <c r="Q104" s="421">
        <v>4102810</v>
      </c>
      <c r="R104" s="417"/>
      <c r="S104" s="418"/>
      <c r="T104" s="419">
        <v>17278132.284082089</v>
      </c>
      <c r="U104" s="422">
        <v>4628547.3800000008</v>
      </c>
      <c r="V104" s="291"/>
      <c r="W104" s="64"/>
      <c r="X104" s="292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</row>
    <row r="105" spans="2:40" s="65" customFormat="1" ht="19.5" customHeight="1" x14ac:dyDescent="0.2">
      <c r="B105" s="52"/>
      <c r="C105" s="66"/>
      <c r="D105" s="128"/>
      <c r="E105" s="128"/>
      <c r="F105" s="423"/>
      <c r="G105" s="424"/>
      <c r="H105" s="425">
        <v>0.68079705641548471</v>
      </c>
      <c r="I105" s="426">
        <v>0.74680997806561156</v>
      </c>
      <c r="J105" s="427"/>
      <c r="K105" s="428"/>
      <c r="L105" s="429"/>
      <c r="M105" s="430"/>
      <c r="N105" s="431"/>
      <c r="O105" s="431"/>
      <c r="P105" s="425">
        <v>0.87277703643308646</v>
      </c>
      <c r="Q105" s="426">
        <v>0.88641417342475148</v>
      </c>
      <c r="R105" s="427"/>
      <c r="S105" s="428"/>
      <c r="T105" s="429"/>
      <c r="U105" s="430"/>
      <c r="V105" s="431"/>
      <c r="W105" s="64"/>
      <c r="X105" s="292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</row>
    <row r="106" spans="2:40" s="65" customFormat="1" x14ac:dyDescent="0.2">
      <c r="B106" s="52"/>
      <c r="C106" s="432"/>
      <c r="D106" s="64"/>
      <c r="E106" s="64"/>
      <c r="F106" s="141" t="s">
        <v>67</v>
      </c>
      <c r="G106" s="142"/>
      <c r="H106" s="433"/>
      <c r="I106" s="434">
        <v>25.228386073059362</v>
      </c>
      <c r="J106" s="435"/>
      <c r="K106" s="268"/>
      <c r="L106" s="436"/>
      <c r="M106" s="437">
        <v>33.781533206621006</v>
      </c>
      <c r="N106" s="302"/>
      <c r="O106" s="302"/>
      <c r="P106" s="433"/>
      <c r="Q106" s="434"/>
      <c r="R106" s="435"/>
      <c r="S106" s="268"/>
      <c r="T106" s="436"/>
      <c r="U106" s="87"/>
      <c r="V106" s="302"/>
      <c r="W106" s="64"/>
      <c r="X106" s="292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</row>
    <row r="107" spans="2:40" s="244" customFormat="1" ht="14.25" x14ac:dyDescent="0.2">
      <c r="B107" s="52"/>
      <c r="C107" s="438"/>
      <c r="D107" s="439"/>
      <c r="E107" s="439"/>
      <c r="F107" s="440" t="s">
        <v>96</v>
      </c>
      <c r="G107" s="441"/>
      <c r="H107" s="442"/>
      <c r="I107" s="443"/>
      <c r="J107" s="444"/>
      <c r="K107" s="445"/>
      <c r="L107" s="446"/>
      <c r="M107" s="447"/>
      <c r="N107" s="245"/>
      <c r="O107" s="245"/>
      <c r="P107" s="442"/>
      <c r="Q107" s="448"/>
      <c r="R107" s="444"/>
      <c r="S107" s="445"/>
      <c r="T107" s="446"/>
      <c r="U107" s="447"/>
      <c r="V107" s="245"/>
      <c r="W107" s="246"/>
      <c r="X107" s="246"/>
      <c r="Y107" s="246"/>
      <c r="Z107" s="246"/>
      <c r="AA107" s="246"/>
      <c r="AB107" s="246"/>
      <c r="AC107" s="246"/>
      <c r="AD107" s="246"/>
      <c r="AE107" s="246"/>
      <c r="AF107" s="246"/>
      <c r="AG107" s="246"/>
      <c r="AH107" s="246"/>
      <c r="AI107" s="246"/>
      <c r="AJ107" s="246"/>
      <c r="AK107" s="246"/>
      <c r="AL107" s="246"/>
      <c r="AM107" s="246"/>
      <c r="AN107" s="246"/>
    </row>
    <row r="108" spans="2:40" s="244" customFormat="1" x14ac:dyDescent="0.2">
      <c r="B108" s="52"/>
      <c r="C108" s="66">
        <v>150</v>
      </c>
      <c r="D108" s="69" t="s">
        <v>97</v>
      </c>
      <c r="E108" s="128"/>
      <c r="F108" s="69"/>
      <c r="G108" s="3"/>
      <c r="H108" s="71">
        <v>2003211.58</v>
      </c>
      <c r="I108" s="354"/>
      <c r="J108" s="184">
        <v>1.4015752447643699</v>
      </c>
      <c r="K108" s="354"/>
      <c r="L108" s="75">
        <v>1429257.25</v>
      </c>
      <c r="M108" s="355"/>
      <c r="N108" s="327"/>
      <c r="O108" s="327"/>
      <c r="P108" s="449"/>
      <c r="Q108" s="354"/>
      <c r="R108" s="184"/>
      <c r="S108" s="354"/>
      <c r="T108" s="75"/>
      <c r="U108" s="78"/>
      <c r="V108" s="327"/>
      <c r="W108" s="246"/>
      <c r="X108" s="246"/>
      <c r="Y108" s="246"/>
      <c r="Z108" s="246"/>
      <c r="AA108" s="246"/>
      <c r="AB108" s="246"/>
      <c r="AC108" s="246"/>
      <c r="AD108" s="246"/>
      <c r="AE108" s="246"/>
      <c r="AF108" s="246"/>
      <c r="AG108" s="246"/>
      <c r="AH108" s="246"/>
      <c r="AI108" s="246"/>
      <c r="AJ108" s="246"/>
      <c r="AK108" s="246"/>
      <c r="AL108" s="246"/>
      <c r="AM108" s="246"/>
      <c r="AN108" s="246"/>
    </row>
    <row r="109" spans="2:40" s="244" customFormat="1" x14ac:dyDescent="0.2">
      <c r="B109" s="52"/>
      <c r="C109" s="66"/>
      <c r="D109" s="69" t="s">
        <v>98</v>
      </c>
      <c r="E109" s="128"/>
      <c r="F109" s="69"/>
      <c r="G109" s="3"/>
      <c r="H109" s="137">
        <v>0</v>
      </c>
      <c r="I109" s="354"/>
      <c r="J109" s="184">
        <v>0</v>
      </c>
      <c r="K109" s="354"/>
      <c r="L109" s="75">
        <v>282100</v>
      </c>
      <c r="M109" s="355"/>
      <c r="N109" s="327"/>
      <c r="O109" s="327"/>
      <c r="P109" s="137"/>
      <c r="Q109" s="354"/>
      <c r="R109" s="184"/>
      <c r="S109" s="354"/>
      <c r="T109" s="75">
        <v>120900</v>
      </c>
      <c r="U109" s="78"/>
      <c r="V109" s="327"/>
      <c r="W109" s="246"/>
      <c r="X109" s="246"/>
      <c r="Y109" s="246"/>
      <c r="Z109" s="246"/>
      <c r="AA109" s="246"/>
      <c r="AB109" s="246"/>
      <c r="AC109" s="246"/>
      <c r="AD109" s="246"/>
      <c r="AE109" s="246"/>
      <c r="AF109" s="246"/>
      <c r="AG109" s="246"/>
      <c r="AH109" s="246"/>
      <c r="AI109" s="246"/>
      <c r="AJ109" s="246"/>
      <c r="AK109" s="246"/>
      <c r="AL109" s="246"/>
      <c r="AM109" s="246"/>
      <c r="AN109" s="246"/>
    </row>
    <row r="110" spans="2:40" s="244" customFormat="1" x14ac:dyDescent="0.2">
      <c r="B110" s="52"/>
      <c r="C110" s="66"/>
      <c r="D110" s="64"/>
      <c r="E110" s="128"/>
      <c r="F110" s="69"/>
      <c r="G110" s="3"/>
      <c r="H110" s="137"/>
      <c r="I110" s="354"/>
      <c r="J110" s="184"/>
      <c r="K110" s="354"/>
      <c r="L110" s="75"/>
      <c r="M110" s="355"/>
      <c r="N110" s="327"/>
      <c r="O110" s="327"/>
      <c r="P110" s="137"/>
      <c r="Q110" s="354"/>
      <c r="R110" s="184"/>
      <c r="S110" s="354"/>
      <c r="T110" s="75"/>
      <c r="U110" s="78"/>
      <c r="V110" s="327"/>
      <c r="W110" s="246"/>
      <c r="X110" s="246"/>
      <c r="Y110" s="246"/>
      <c r="Z110" s="246"/>
      <c r="AA110" s="246"/>
      <c r="AB110" s="246"/>
      <c r="AC110" s="246"/>
      <c r="AD110" s="246"/>
      <c r="AE110" s="246"/>
      <c r="AF110" s="246"/>
      <c r="AG110" s="246"/>
      <c r="AH110" s="246"/>
      <c r="AI110" s="246"/>
      <c r="AJ110" s="246"/>
      <c r="AK110" s="246"/>
      <c r="AL110" s="246"/>
      <c r="AM110" s="246"/>
      <c r="AN110" s="246"/>
    </row>
    <row r="111" spans="2:40" s="65" customFormat="1" x14ac:dyDescent="0.2">
      <c r="B111" s="52"/>
      <c r="C111" s="66"/>
      <c r="D111" s="128"/>
      <c r="E111" s="128"/>
      <c r="F111" s="141" t="s">
        <v>99</v>
      </c>
      <c r="G111" s="142"/>
      <c r="H111" s="143">
        <v>2003211.58</v>
      </c>
      <c r="I111" s="144"/>
      <c r="J111" s="247">
        <v>1.1705396871401339</v>
      </c>
      <c r="K111" s="84"/>
      <c r="L111" s="85">
        <v>1711357.25</v>
      </c>
      <c r="M111" s="145"/>
      <c r="N111" s="146"/>
      <c r="O111" s="146"/>
      <c r="P111" s="143"/>
      <c r="Q111" s="144"/>
      <c r="R111" s="247"/>
      <c r="S111" s="84"/>
      <c r="T111" s="85">
        <v>120900</v>
      </c>
      <c r="U111" s="87"/>
      <c r="V111" s="146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</row>
    <row r="112" spans="2:40" s="165" customFormat="1" x14ac:dyDescent="0.2">
      <c r="B112" s="149"/>
      <c r="C112" s="450"/>
      <c r="D112" s="451"/>
      <c r="E112" s="451"/>
      <c r="F112" s="452"/>
      <c r="G112" s="453"/>
      <c r="H112" s="161">
        <v>2003211.58</v>
      </c>
      <c r="I112" s="454"/>
      <c r="J112" s="455"/>
      <c r="K112" s="456"/>
      <c r="L112" s="457"/>
      <c r="M112" s="458"/>
      <c r="N112" s="459"/>
      <c r="O112" s="459"/>
      <c r="P112" s="460"/>
      <c r="Q112" s="454"/>
      <c r="R112" s="455"/>
      <c r="S112" s="456"/>
      <c r="T112" s="457"/>
      <c r="U112" s="458"/>
      <c r="V112" s="459"/>
    </row>
    <row r="113" spans="2:40" s="65" customFormat="1" ht="18" customHeight="1" x14ac:dyDescent="0.2">
      <c r="B113" s="52"/>
      <c r="C113" s="412"/>
      <c r="D113" s="413"/>
      <c r="E113" s="413"/>
      <c r="F113" s="414" t="s">
        <v>66</v>
      </c>
      <c r="G113" s="285"/>
      <c r="H113" s="415">
        <v>67290591.689999998</v>
      </c>
      <c r="I113" s="416">
        <v>221000.66200000001</v>
      </c>
      <c r="J113" s="417"/>
      <c r="K113" s="418"/>
      <c r="L113" s="461">
        <v>97609803.776413381</v>
      </c>
      <c r="M113" s="420">
        <v>295926</v>
      </c>
      <c r="N113" s="291"/>
      <c r="O113" s="291"/>
      <c r="P113" s="415">
        <v>15079957.09</v>
      </c>
      <c r="Q113" s="421">
        <v>4102810</v>
      </c>
      <c r="R113" s="417"/>
      <c r="S113" s="418"/>
      <c r="T113" s="419">
        <v>17399032.284082089</v>
      </c>
      <c r="U113" s="422">
        <v>4628547.3800000008</v>
      </c>
      <c r="V113" s="291"/>
      <c r="W113" s="64"/>
      <c r="X113" s="292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</row>
    <row r="114" spans="2:40" s="65" customFormat="1" x14ac:dyDescent="0.2">
      <c r="B114" s="52"/>
      <c r="C114" s="432"/>
      <c r="D114" s="64"/>
      <c r="E114" s="64"/>
      <c r="F114" s="141" t="s">
        <v>67</v>
      </c>
      <c r="G114" s="142"/>
      <c r="H114" s="462"/>
      <c r="I114" s="434">
        <v>25.228386073059362</v>
      </c>
      <c r="J114" s="435"/>
      <c r="K114" s="268"/>
      <c r="L114" s="436"/>
      <c r="M114" s="463">
        <v>33.781506849315072</v>
      </c>
      <c r="N114" s="302"/>
      <c r="O114" s="302"/>
      <c r="P114" s="464"/>
      <c r="Q114" s="434"/>
      <c r="R114" s="435"/>
      <c r="S114" s="268"/>
      <c r="T114" s="436"/>
      <c r="U114" s="463"/>
      <c r="V114" s="302"/>
      <c r="W114" s="64"/>
      <c r="X114" s="292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</row>
    <row r="115" spans="2:40" s="316" customFormat="1" ht="15" customHeight="1" x14ac:dyDescent="0.2">
      <c r="B115" s="52"/>
      <c r="C115" s="465"/>
      <c r="D115" s="466"/>
      <c r="E115" s="466"/>
      <c r="F115" s="467"/>
      <c r="G115" s="306"/>
      <c r="H115" s="468">
        <v>0.68938353614701375</v>
      </c>
      <c r="I115" s="469">
        <v>0.74681056074829522</v>
      </c>
      <c r="J115" s="470"/>
      <c r="K115" s="471"/>
      <c r="L115" s="472"/>
      <c r="M115" s="473"/>
      <c r="N115" s="313"/>
      <c r="O115" s="313"/>
      <c r="P115" s="468">
        <v>0.86671240352811174</v>
      </c>
      <c r="Q115" s="469">
        <v>0.88641417342475148</v>
      </c>
      <c r="R115" s="470"/>
      <c r="S115" s="471"/>
      <c r="T115" s="472"/>
      <c r="U115" s="473"/>
      <c r="V115" s="313"/>
      <c r="W115" s="314"/>
      <c r="X115" s="315"/>
      <c r="Y115" s="314"/>
      <c r="Z115" s="314"/>
      <c r="AA115" s="314"/>
      <c r="AB115" s="314"/>
      <c r="AC115" s="314"/>
      <c r="AD115" s="314"/>
      <c r="AE115" s="314"/>
      <c r="AF115" s="314"/>
      <c r="AG115" s="314"/>
      <c r="AH115" s="314"/>
      <c r="AI115" s="314"/>
      <c r="AJ115" s="314"/>
      <c r="AK115" s="314"/>
      <c r="AL115" s="314"/>
      <c r="AM115" s="314"/>
      <c r="AN115" s="314"/>
    </row>
    <row r="116" spans="2:40" s="65" customFormat="1" x14ac:dyDescent="0.2">
      <c r="B116" s="52"/>
      <c r="C116" s="474"/>
      <c r="D116" s="3"/>
      <c r="E116" s="3"/>
      <c r="F116" s="475"/>
      <c r="G116" s="115"/>
      <c r="H116" s="432"/>
      <c r="I116" s="64"/>
      <c r="J116" s="476"/>
      <c r="K116" s="64"/>
      <c r="L116" s="476"/>
      <c r="M116" s="69"/>
      <c r="N116" s="3"/>
      <c r="O116" s="3"/>
      <c r="P116" s="432"/>
      <c r="Q116" s="64"/>
      <c r="R116" s="476"/>
      <c r="S116" s="64"/>
      <c r="T116" s="476"/>
      <c r="U116" s="69"/>
      <c r="V116" s="3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</row>
    <row r="117" spans="2:40" s="244" customFormat="1" ht="14.25" x14ac:dyDescent="0.2">
      <c r="B117" s="52"/>
      <c r="C117" s="66"/>
      <c r="D117" s="69" t="s">
        <v>100</v>
      </c>
      <c r="E117" s="128"/>
      <c r="F117" s="69"/>
      <c r="G117" s="3"/>
      <c r="H117" s="137"/>
      <c r="I117" s="354"/>
      <c r="J117" s="184"/>
      <c r="K117" s="354"/>
      <c r="L117" s="75"/>
      <c r="M117" s="355"/>
      <c r="N117" s="327"/>
      <c r="O117" s="327"/>
      <c r="P117" s="137">
        <v>464113.69999999995</v>
      </c>
      <c r="Q117" s="354" t="s">
        <v>26</v>
      </c>
      <c r="R117" s="184">
        <v>1.1602842499999999</v>
      </c>
      <c r="S117" s="354" t="s">
        <v>26</v>
      </c>
      <c r="T117" s="75">
        <v>400000</v>
      </c>
      <c r="U117" s="355" t="s">
        <v>26</v>
      </c>
      <c r="V117" s="327"/>
      <c r="W117" s="246"/>
      <c r="X117" s="246"/>
      <c r="Y117" s="246"/>
      <c r="Z117" s="246"/>
      <c r="AA117" s="246"/>
      <c r="AB117" s="246"/>
      <c r="AC117" s="246"/>
      <c r="AD117" s="246"/>
      <c r="AE117" s="246"/>
      <c r="AF117" s="246"/>
      <c r="AG117" s="246"/>
      <c r="AH117" s="246"/>
      <c r="AI117" s="246"/>
      <c r="AJ117" s="246"/>
      <c r="AK117" s="246"/>
      <c r="AL117" s="246"/>
      <c r="AM117" s="246"/>
      <c r="AN117" s="246"/>
    </row>
    <row r="118" spans="2:40" s="244" customFormat="1" x14ac:dyDescent="0.2">
      <c r="B118" s="52"/>
      <c r="C118" s="66"/>
      <c r="D118" s="360" t="s">
        <v>101</v>
      </c>
      <c r="E118" s="128"/>
      <c r="F118" s="69"/>
      <c r="G118" s="3"/>
      <c r="H118" s="137"/>
      <c r="I118" s="354"/>
      <c r="J118" s="184"/>
      <c r="K118" s="354"/>
      <c r="L118" s="75"/>
      <c r="M118" s="355"/>
      <c r="N118" s="327"/>
      <c r="O118" s="327"/>
      <c r="P118" s="137">
        <v>92352.24</v>
      </c>
      <c r="Q118" s="354"/>
      <c r="R118" s="184"/>
      <c r="S118" s="354"/>
      <c r="T118" s="75"/>
      <c r="U118" s="355"/>
      <c r="V118" s="327"/>
      <c r="W118" s="246"/>
      <c r="X118" s="246"/>
      <c r="Y118" s="246"/>
      <c r="Z118" s="246"/>
      <c r="AA118" s="246"/>
      <c r="AB118" s="246"/>
      <c r="AC118" s="246"/>
      <c r="AD118" s="246"/>
      <c r="AE118" s="246"/>
      <c r="AF118" s="246"/>
      <c r="AG118" s="246"/>
      <c r="AH118" s="246"/>
      <c r="AI118" s="246"/>
      <c r="AJ118" s="246"/>
      <c r="AK118" s="246"/>
      <c r="AL118" s="246"/>
      <c r="AM118" s="246"/>
      <c r="AN118" s="246"/>
    </row>
    <row r="119" spans="2:40" s="65" customFormat="1" ht="13.5" thickBot="1" x14ac:dyDescent="0.25">
      <c r="B119" s="52"/>
      <c r="C119" s="477"/>
      <c r="D119" s="273"/>
      <c r="E119" s="273"/>
      <c r="F119" s="478"/>
      <c r="G119" s="134"/>
      <c r="H119" s="479"/>
      <c r="I119" s="480"/>
      <c r="J119" s="481"/>
      <c r="K119" s="278"/>
      <c r="L119" s="482"/>
      <c r="M119" s="483"/>
      <c r="N119" s="338"/>
      <c r="O119" s="338"/>
      <c r="P119" s="479"/>
      <c r="Q119" s="480"/>
      <c r="R119" s="481"/>
      <c r="S119" s="278"/>
      <c r="T119" s="482"/>
      <c r="U119" s="483"/>
      <c r="V119" s="338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</row>
    <row r="120" spans="2:40" s="65" customFormat="1" x14ac:dyDescent="0.2">
      <c r="B120" s="128"/>
      <c r="C120" s="68"/>
      <c r="D120" s="68"/>
      <c r="E120" s="68"/>
      <c r="F120" s="128"/>
      <c r="G120" s="115"/>
      <c r="H120" s="64"/>
      <c r="I120" s="484"/>
      <c r="J120" s="64"/>
      <c r="K120" s="64"/>
      <c r="L120" s="64"/>
      <c r="M120" s="64"/>
      <c r="N120" s="3"/>
      <c r="O120" s="3"/>
      <c r="P120" s="64"/>
      <c r="Q120" s="64"/>
      <c r="R120" s="64"/>
      <c r="S120" s="64"/>
      <c r="T120" s="64"/>
      <c r="U120" s="64"/>
      <c r="V120" s="3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</row>
    <row r="122" spans="2:40" ht="15" customHeight="1" x14ac:dyDescent="0.2">
      <c r="B122" s="128"/>
      <c r="C122" s="497" t="s">
        <v>102</v>
      </c>
      <c r="D122" s="498"/>
      <c r="E122" s="498"/>
      <c r="F122" s="499"/>
      <c r="G122" s="485"/>
    </row>
    <row r="123" spans="2:40" x14ac:dyDescent="0.2">
      <c r="B123" s="128"/>
      <c r="C123" s="486">
        <v>1</v>
      </c>
      <c r="D123" s="486"/>
      <c r="E123" s="486"/>
      <c r="F123" s="2" t="s">
        <v>103</v>
      </c>
      <c r="H123" s="487"/>
      <c r="I123" s="487"/>
      <c r="P123" s="487"/>
      <c r="Q123" s="487"/>
    </row>
    <row r="124" spans="2:40" x14ac:dyDescent="0.2">
      <c r="B124" s="6"/>
      <c r="C124" s="486">
        <v>2</v>
      </c>
      <c r="D124" s="486"/>
      <c r="E124" s="486"/>
      <c r="F124" s="488" t="s">
        <v>104</v>
      </c>
      <c r="G124" s="134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2:40" x14ac:dyDescent="0.2">
      <c r="B125" s="6"/>
      <c r="C125" s="486"/>
      <c r="D125" s="486"/>
      <c r="E125" s="486"/>
      <c r="F125" s="488"/>
      <c r="G125" s="134"/>
      <c r="I125" s="489"/>
      <c r="Q125" s="489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2:40" x14ac:dyDescent="0.2">
      <c r="B126" s="6"/>
      <c r="C126" s="486"/>
      <c r="D126" s="490"/>
      <c r="E126" s="490"/>
      <c r="F126" s="488"/>
      <c r="G126" s="134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2:40" x14ac:dyDescent="0.2">
      <c r="B127" s="6"/>
      <c r="G127" s="134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9" spans="2:40" x14ac:dyDescent="0.2">
      <c r="B129" s="6"/>
      <c r="H129" s="491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</row>
    <row r="130" spans="2:40" x14ac:dyDescent="0.2">
      <c r="B130" s="6"/>
      <c r="H130" s="5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</row>
    <row r="134" spans="2:40" x14ac:dyDescent="0.2">
      <c r="G134" s="4"/>
      <c r="N134" s="2"/>
      <c r="O134" s="2"/>
      <c r="V134" s="2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</row>
    <row r="135" spans="2:40" ht="13.5" customHeight="1" x14ac:dyDescent="0.2">
      <c r="B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</row>
    <row r="136" spans="2:40" x14ac:dyDescent="0.2">
      <c r="B136" s="6"/>
      <c r="C136" s="68"/>
      <c r="D136" s="68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</row>
    <row r="137" spans="2:40" x14ac:dyDescent="0.2">
      <c r="B137" s="6"/>
      <c r="C137" s="1"/>
      <c r="D137" s="1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</row>
    <row r="138" spans="2:40" ht="14.25" customHeight="1" x14ac:dyDescent="0.2">
      <c r="B138" s="6"/>
      <c r="C138" s="128"/>
      <c r="D138" s="128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</row>
    <row r="139" spans="2:40" x14ac:dyDescent="0.2">
      <c r="G139" s="4"/>
      <c r="N139" s="2"/>
      <c r="O139" s="2"/>
      <c r="V139" s="2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</row>
  </sheetData>
  <mergeCells count="14">
    <mergeCell ref="H12:M12"/>
    <mergeCell ref="P12:U12"/>
    <mergeCell ref="B67:B72"/>
    <mergeCell ref="C122:F122"/>
    <mergeCell ref="H10:M10"/>
    <mergeCell ref="P10:U10"/>
    <mergeCell ref="C11:C12"/>
    <mergeCell ref="D11:F12"/>
    <mergeCell ref="H11:I11"/>
    <mergeCell ref="J11:K11"/>
    <mergeCell ref="L11:M11"/>
    <mergeCell ref="P11:Q11"/>
    <mergeCell ref="R11:S11"/>
    <mergeCell ref="T11:U11"/>
  </mergeCells>
  <conditionalFormatting sqref="H33">
    <cfRule type="cellIs" dxfId="24" priority="25" operator="notBetween">
      <formula>$H$34+3</formula>
      <formula>$H$34-3</formula>
    </cfRule>
  </conditionalFormatting>
  <conditionalFormatting sqref="H49">
    <cfRule type="cellIs" dxfId="23" priority="24" operator="notBetween">
      <formula>$H$50+3</formula>
      <formula>$H$50-3</formula>
    </cfRule>
  </conditionalFormatting>
  <conditionalFormatting sqref="H55">
    <cfRule type="cellIs" dxfId="22" priority="23" operator="notBetween">
      <formula>$H$56+3</formula>
      <formula>$H$56-3</formula>
    </cfRule>
  </conditionalFormatting>
  <conditionalFormatting sqref="H62">
    <cfRule type="cellIs" dxfId="21" priority="22" operator="notBetween">
      <formula>$H$63+3</formula>
      <formula>$H$63-3</formula>
    </cfRule>
  </conditionalFormatting>
  <conditionalFormatting sqref="H93">
    <cfRule type="cellIs" dxfId="20" priority="21" operator="notBetween">
      <formula>$H$94+3</formula>
      <formula>$H$94-3</formula>
    </cfRule>
  </conditionalFormatting>
  <conditionalFormatting sqref="H102">
    <cfRule type="cellIs" dxfId="19" priority="20" operator="notBetween">
      <formula>$H$103+3</formula>
      <formula>$H$103-3</formula>
    </cfRule>
  </conditionalFormatting>
  <conditionalFormatting sqref="H111">
    <cfRule type="cellIs" dxfId="18" priority="19" operator="notBetween">
      <formula>$H$112+3</formula>
      <formula>$H$112-3</formula>
    </cfRule>
  </conditionalFormatting>
  <conditionalFormatting sqref="I33">
    <cfRule type="cellIs" dxfId="17" priority="18" operator="notBetween">
      <formula>$I$34+3</formula>
      <formula>$I$34-3</formula>
    </cfRule>
  </conditionalFormatting>
  <conditionalFormatting sqref="I55">
    <cfRule type="cellIs" dxfId="16" priority="17" operator="notBetween">
      <formula>$I$56+3</formula>
      <formula>$I$56-3</formula>
    </cfRule>
  </conditionalFormatting>
  <conditionalFormatting sqref="I62">
    <cfRule type="cellIs" dxfId="15" priority="16" operator="notBetween">
      <formula>$I$63+3</formula>
      <formula>$I$63-3</formula>
    </cfRule>
  </conditionalFormatting>
  <conditionalFormatting sqref="P33">
    <cfRule type="cellIs" dxfId="14" priority="15" operator="notBetween">
      <formula>$P$34+3</formula>
      <formula>$P$34-3</formula>
    </cfRule>
  </conditionalFormatting>
  <conditionalFormatting sqref="P49">
    <cfRule type="cellIs" dxfId="13" priority="14" operator="notBetween">
      <formula>$P$50+3</formula>
      <formula>$P$50-3</formula>
    </cfRule>
  </conditionalFormatting>
  <conditionalFormatting sqref="P55">
    <cfRule type="cellIs" dxfId="12" priority="13" operator="notBetween">
      <formula>$P$56+3</formula>
      <formula>$P$56-3</formula>
    </cfRule>
  </conditionalFormatting>
  <conditionalFormatting sqref="P62">
    <cfRule type="cellIs" dxfId="11" priority="12" operator="notBetween">
      <formula>$P$63+3</formula>
      <formula>$P$63-3</formula>
    </cfRule>
  </conditionalFormatting>
  <conditionalFormatting sqref="P93">
    <cfRule type="cellIs" dxfId="10" priority="11" operator="notBetween">
      <formula>$P$94+3</formula>
      <formula>$P$94-3</formula>
    </cfRule>
  </conditionalFormatting>
  <conditionalFormatting sqref="P102">
    <cfRule type="cellIs" dxfId="9" priority="10" operator="notBetween">
      <formula>$P$103+3</formula>
      <formula>$P$103-3</formula>
    </cfRule>
  </conditionalFormatting>
  <conditionalFormatting sqref="Q33">
    <cfRule type="cellIs" dxfId="8" priority="9" operator="notBetween">
      <formula>$Q$34+3</formula>
      <formula>$Q$34-3</formula>
    </cfRule>
  </conditionalFormatting>
  <conditionalFormatting sqref="Q49">
    <cfRule type="cellIs" dxfId="7" priority="8" operator="notBetween">
      <formula>$Q$50+3</formula>
      <formula>$Q$50-3</formula>
    </cfRule>
  </conditionalFormatting>
  <conditionalFormatting sqref="I49">
    <cfRule type="cellIs" dxfId="6" priority="1" operator="notBetween">
      <formula>$I50+3</formula>
      <formula>$I$50-3</formula>
    </cfRule>
  </conditionalFormatting>
  <pageMargins left="0.21" right="0.21" top="0.5" bottom="0.85" header="0.5" footer="0.5"/>
  <pageSetup paperSize="17" scale="60" orientation="landscape" r:id="rId1"/>
  <headerFooter alignWithMargins="0">
    <oddFooter>&amp;L
&amp;Z&amp;F&amp;R
&amp;G</oddFooter>
  </headerFooter>
  <rowBreaks count="1" manualBreakCount="1">
    <brk id="74" max="16383" man="1"/>
  </rowBreaks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notBetween" id="{9A2D77B1-3A19-4AFB-BBD7-D2940C7274C6}">
            <xm:f>'\\sestdpt1\sopscci\2-Budget &amp; Administration\Tracking\2020 Program Tracking\Tracking\[12 - December 2020 Energy Efficiency Program Tracking.xlsx]Gas Cost '!#REF!+3</xm:f>
            <xm:f>'\\sestdpt1\sopscci\2-Budget &amp; Administration\Tracking\2020 Program Tracking\Tracking\[12 - December 2020 Energy Efficiency Program Tracking.xlsx]Gas Cost '!#REF!-3</xm:f>
            <x14:dxf>
              <fill>
                <patternFill>
                  <bgColor rgb="FFFF0000"/>
                </patternFill>
              </fill>
            </x14:dxf>
          </x14:cfRule>
          <xm:sqref>P113</xm:sqref>
        </x14:conditionalFormatting>
        <x14:conditionalFormatting xmlns:xm="http://schemas.microsoft.com/office/excel/2006/main">
          <x14:cfRule type="cellIs" priority="6" operator="notBetween" id="{7BB28C68-7ADC-4848-B5E8-4DD357966F05}">
            <xm:f>'\\sestdpt1\sopscci\2-Budget &amp; Administration\Tracking\2020 Program Tracking\Tracking\[12 - December 2020 Energy Efficiency Program Tracking.xlsx]Therms Data Entry'!#REF!+3</xm:f>
            <xm:f>'\\sestdpt1\sopscci\2-Budget &amp; Administration\Tracking\2020 Program Tracking\Tracking\[12 - December 2020 Energy Efficiency Program Tracking.xlsx]Therms Data Entry'!#REF!-3</xm:f>
            <x14:dxf>
              <fill>
                <patternFill>
                  <bgColor rgb="FFFF0000"/>
                </patternFill>
              </fill>
            </x14:dxf>
          </x14:cfRule>
          <xm:sqref>Q113</xm:sqref>
        </x14:conditionalFormatting>
        <x14:conditionalFormatting xmlns:xm="http://schemas.microsoft.com/office/excel/2006/main">
          <x14:cfRule type="cellIs" priority="5" operator="notBetween" id="{82620F60-8C52-4D86-9AEA-EE3B5A111541}">
            <xm:f>'\\sestdpt1\sopscci\2-Budget &amp; Administration\Tracking\2020 Program Tracking\Tracking\[12 - December 2020 Energy Efficiency Program Tracking.xlsx]Elec Cost '!#REF!+3</xm:f>
            <xm:f>'\\sestdpt1\sopscci\2-Budget &amp; Administration\Tracking\2020 Program Tracking\Tracking\[12 - December 2020 Energy Efficiency Program Tracking.xlsx]Elec Cost '!#REF!-3</xm:f>
            <x14:dxf>
              <fill>
                <patternFill>
                  <bgColor rgb="FFFF0000"/>
                </patternFill>
              </fill>
            </x14:dxf>
          </x14:cfRule>
          <xm:sqref>H113</xm:sqref>
        </x14:conditionalFormatting>
        <x14:conditionalFormatting xmlns:xm="http://schemas.microsoft.com/office/excel/2006/main">
          <x14:cfRule type="cellIs" priority="4" operator="notBetween" id="{574B15BB-064C-464A-AEB7-363AC6FF4529}">
            <xm:f>(('\\sestdpt1\sopscci\2-Budget &amp; Administration\Tracking\2020 Program Tracking\Tracking\[12 - December 2020 Energy Efficiency Program Tracking.xlsx]kWh Data Entry'!#REF!)/1000)+3</xm:f>
            <xm:f>(('\\sestdpt1\sopscci\2-Budget &amp; Administration\Tracking\2020 Program Tracking\Tracking\[12 - December 2020 Energy Efficiency Program Tracking.xlsx]kWh Data Entry'!#REF!)/1000)-3</xm:f>
            <x14:dxf>
              <fill>
                <patternFill>
                  <bgColor rgb="FFFF0000"/>
                </patternFill>
              </fill>
            </x14:dxf>
          </x14:cfRule>
          <xm:sqref>I113</xm:sqref>
        </x14:conditionalFormatting>
        <x14:conditionalFormatting xmlns:xm="http://schemas.microsoft.com/office/excel/2006/main">
          <x14:cfRule type="cellIs" priority="3" operator="notBetween" id="{197E8EDB-6677-4D95-918D-D8346A0ED865}">
            <xm:f>'\\sestdpt1\sopscci\2-Budget &amp; Administration\Tracking\2020 Program Tracking\Tracking\[12 - December 2020 Energy Efficiency Program Tracking.xlsx]Gas Cost '!#REF!+3</xm:f>
            <xm:f>'\\sestdpt1\sopscci\2-Budget &amp; Administration\Tracking\2020 Program Tracking\Tracking\[12 - December 2020 Energy Efficiency Program Tracking.xlsx]Gas Cost '!#REF!-3</xm:f>
            <x14:dxf>
              <fill>
                <patternFill>
                  <bgColor rgb="FFFF0000"/>
                </patternFill>
              </fill>
            </x14:dxf>
          </x14:cfRule>
          <xm:sqref>P67</xm:sqref>
        </x14:conditionalFormatting>
        <x14:conditionalFormatting xmlns:xm="http://schemas.microsoft.com/office/excel/2006/main">
          <x14:cfRule type="cellIs" priority="2" operator="notBetween" id="{255939A4-A64D-4B0D-861A-1DC7E521A012}">
            <xm:f>'\\sestdpt1\sopscci\2-Budget &amp; Administration\Tracking\2020 Program Tracking\Tracking\[12 - December 2020 Energy Efficiency Program Tracking.xlsx]Elec Cost '!#REF!+3</xm:f>
            <xm:f>'\\sestdpt1\sopscci\2-Budget &amp; Administration\Tracking\2020 Program Tracking\Tracking\[12 - December 2020 Energy Efficiency Program Tracking.xlsx]Elec Cost '!#REF!-3</xm:f>
            <x14:dxf>
              <fill>
                <patternFill>
                  <bgColor rgb="FFFF0000"/>
                </patternFill>
              </fill>
            </x14:dxf>
          </x14:cfRule>
          <xm:sqref>H67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DCEEDB03DC21846A53ED623C807910B" ma:contentTypeVersion="56" ma:contentTypeDescription="" ma:contentTypeScope="" ma:versionID="d079c96df16c144df8bb1f6ac552e5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Closed</CaseStatus>
    <OpenedDate xmlns="dc463f71-b30c-4ab2-9473-d307f9d35888">2019-11-01T07:00:00+00:00</OpenedDate>
    <SignificantOrder xmlns="dc463f71-b30c-4ab2-9473-d307f9d35888">false</SignificantOrder>
    <Date1 xmlns="dc463f71-b30c-4ab2-9473-d307f9d35888">2021-04-09T07:00:00+00:00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>2020-2021 Conservation</Nickname>
    <DocketNumber xmlns="dc463f71-b30c-4ab2-9473-d307f9d35888">190905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0FD5D2F-5EE5-4B89-8205-E6E8F4FDF0B4}"/>
</file>

<file path=customXml/itemProps2.xml><?xml version="1.0" encoding="utf-8"?>
<ds:datastoreItem xmlns:ds="http://schemas.openxmlformats.org/officeDocument/2006/customXml" ds:itemID="{0610E53E-3124-445F-B44E-971F5D375DF3}"/>
</file>

<file path=customXml/itemProps3.xml><?xml version="1.0" encoding="utf-8"?>
<ds:datastoreItem xmlns:ds="http://schemas.openxmlformats.org/officeDocument/2006/customXml" ds:itemID="{38A744EB-5533-4F0F-B4B5-069F8C86529E}"/>
</file>

<file path=customXml/itemProps4.xml><?xml version="1.0" encoding="utf-8"?>
<ds:datastoreItem xmlns:ds="http://schemas.openxmlformats.org/officeDocument/2006/customXml" ds:itemID="{0B331C1C-12CB-4F41-90B4-622400BF2A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1_CURRENT-year View</vt:lpstr>
      <vt:lpstr>'Exhibit 1_CURRENT-year View'!Print_Area</vt:lpstr>
      <vt:lpstr>'Exhibit 1_CURRENT-year View'!Print_Titles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 Rottger</dc:creator>
  <cp:lastModifiedBy>Lance Rottger</cp:lastModifiedBy>
  <dcterms:created xsi:type="dcterms:W3CDTF">2021-02-17T00:13:53Z</dcterms:created>
  <dcterms:modified xsi:type="dcterms:W3CDTF">2021-04-09T15:23:31Z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0x0101006E56B4D1795A2E4DB2F0B01679ED314A007DCEEDB03DC21846A53ED623C807910B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