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ates\Washington Water\Acquisitions\5 Driftwood Valley\Draft Letter for consent agenda\"/>
    </mc:Choice>
  </mc:AlternateContent>
  <bookViews>
    <workbookView xWindow="0" yWindow="0" windowWidth="3900" windowHeight="0"/>
  </bookViews>
  <sheets>
    <sheet name="Bill comparison" sheetId="3" r:id="rId1"/>
    <sheet name="Rate calc - EP" sheetId="1" r:id="rId2"/>
    <sheet name="Driftwood Rates" sheetId="4" r:id="rId3"/>
  </sheets>
  <definedNames>
    <definedName name="Excel_BuiltIn_Print_Area_1">#REF!</definedName>
  </definedNames>
  <calcPr calcId="162913" calcMode="manual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9" i="1"/>
  <c r="E11" i="1"/>
  <c r="C23" i="1"/>
  <c r="D19" i="1"/>
  <c r="D20" i="1" s="1"/>
  <c r="E20" i="1" s="1"/>
  <c r="C15" i="1"/>
  <c r="D12" i="1"/>
  <c r="D13" i="1" s="1"/>
  <c r="D11" i="1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U58" i="3" s="1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S58" i="3" s="1"/>
  <c r="BT47" i="3"/>
  <c r="BU47" i="3"/>
  <c r="BV47" i="3"/>
  <c r="BW47" i="3"/>
  <c r="BX47" i="3"/>
  <c r="BY47" i="3"/>
  <c r="BZ47" i="3"/>
  <c r="CA47" i="3"/>
  <c r="CB47" i="3"/>
  <c r="CC47" i="3"/>
  <c r="CD47" i="3"/>
  <c r="CE47" i="3"/>
  <c r="CF47" i="3"/>
  <c r="CG47" i="3"/>
  <c r="CH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D48" i="3"/>
  <c r="CE48" i="3"/>
  <c r="CF48" i="3"/>
  <c r="CG48" i="3"/>
  <c r="CH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Y58" i="3" s="1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BR50" i="3"/>
  <c r="BS50" i="3"/>
  <c r="BT50" i="3"/>
  <c r="BU50" i="3"/>
  <c r="BV50" i="3"/>
  <c r="BW50" i="3"/>
  <c r="BX50" i="3"/>
  <c r="BY50" i="3"/>
  <c r="BZ50" i="3"/>
  <c r="CA50" i="3"/>
  <c r="CB50" i="3"/>
  <c r="CC50" i="3"/>
  <c r="CD50" i="3"/>
  <c r="CE50" i="3"/>
  <c r="CF50" i="3"/>
  <c r="CG50" i="3"/>
  <c r="CH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Z58" i="3" s="1"/>
  <c r="AA56" i="3"/>
  <c r="AB56" i="3"/>
  <c r="AC56" i="3"/>
  <c r="AD56" i="3"/>
  <c r="AE56" i="3"/>
  <c r="AF56" i="3"/>
  <c r="AG56" i="3"/>
  <c r="AH56" i="3"/>
  <c r="AH58" i="3" s="1"/>
  <c r="AI56" i="3"/>
  <c r="AJ56" i="3"/>
  <c r="AK56" i="3"/>
  <c r="AL56" i="3"/>
  <c r="AM56" i="3"/>
  <c r="AN56" i="3"/>
  <c r="AO56" i="3"/>
  <c r="AP56" i="3"/>
  <c r="AP58" i="3" s="1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F58" i="3" s="1"/>
  <c r="BG56" i="3"/>
  <c r="BH56" i="3"/>
  <c r="BI56" i="3"/>
  <c r="BJ56" i="3"/>
  <c r="BK56" i="3"/>
  <c r="BL56" i="3"/>
  <c r="BM56" i="3"/>
  <c r="BN56" i="3"/>
  <c r="BN58" i="3" s="1"/>
  <c r="BO56" i="3"/>
  <c r="BP56" i="3"/>
  <c r="BQ56" i="3"/>
  <c r="BR56" i="3"/>
  <c r="BS56" i="3"/>
  <c r="BT56" i="3"/>
  <c r="BU56" i="3"/>
  <c r="BV56" i="3"/>
  <c r="BV58" i="3" s="1"/>
  <c r="BW56" i="3"/>
  <c r="BX56" i="3"/>
  <c r="BY56" i="3"/>
  <c r="BZ56" i="3"/>
  <c r="CA56" i="3"/>
  <c r="CB56" i="3"/>
  <c r="CC56" i="3"/>
  <c r="CD56" i="3"/>
  <c r="CE56" i="3"/>
  <c r="CF56" i="3"/>
  <c r="CG56" i="3"/>
  <c r="CH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T58" i="3" s="1"/>
  <c r="U46" i="3"/>
  <c r="V46" i="3"/>
  <c r="W46" i="3"/>
  <c r="X46" i="3"/>
  <c r="Y46" i="3"/>
  <c r="Z46" i="3"/>
  <c r="AA46" i="3"/>
  <c r="AB46" i="3"/>
  <c r="AC46" i="3"/>
  <c r="AD46" i="3"/>
  <c r="AE46" i="3"/>
  <c r="AE58" i="3" s="1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AZ58" i="3" s="1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D46" i="3"/>
  <c r="CE46" i="3"/>
  <c r="CF46" i="3"/>
  <c r="CG46" i="3"/>
  <c r="CH46" i="3"/>
  <c r="C46" i="3"/>
  <c r="BZ61" i="3"/>
  <c r="BX65" i="3"/>
  <c r="J58" i="3"/>
  <c r="K58" i="3"/>
  <c r="R58" i="3"/>
  <c r="AX58" i="3"/>
  <c r="CD58" i="3"/>
  <c r="CF58" i="3"/>
  <c r="A67" i="3"/>
  <c r="A18" i="3"/>
  <c r="C18" i="3"/>
  <c r="C32" i="3" s="1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A32" i="3"/>
  <c r="A46" i="3" s="1"/>
  <c r="A60" i="3" s="1"/>
  <c r="D32" i="3"/>
  <c r="E32" i="3"/>
  <c r="F32" i="3"/>
  <c r="G32" i="3"/>
  <c r="G60" i="3" s="1"/>
  <c r="H32" i="3"/>
  <c r="H60" i="3" s="1"/>
  <c r="I32" i="3"/>
  <c r="J32" i="3"/>
  <c r="J60" i="3" s="1"/>
  <c r="K32" i="3"/>
  <c r="L32" i="3"/>
  <c r="M32" i="3"/>
  <c r="N32" i="3"/>
  <c r="O32" i="3"/>
  <c r="O60" i="3" s="1"/>
  <c r="P32" i="3"/>
  <c r="P60" i="3" s="1"/>
  <c r="Q32" i="3"/>
  <c r="R32" i="3"/>
  <c r="R60" i="3" s="1"/>
  <c r="S32" i="3"/>
  <c r="T32" i="3"/>
  <c r="U32" i="3"/>
  <c r="V32" i="3"/>
  <c r="W32" i="3"/>
  <c r="W60" i="3" s="1"/>
  <c r="X32" i="3"/>
  <c r="X60" i="3" s="1"/>
  <c r="Y32" i="3"/>
  <c r="Z32" i="3"/>
  <c r="Z60" i="3" s="1"/>
  <c r="AA32" i="3"/>
  <c r="AB32" i="3"/>
  <c r="AC32" i="3"/>
  <c r="AD32" i="3"/>
  <c r="AE32" i="3"/>
  <c r="AE60" i="3" s="1"/>
  <c r="AF32" i="3"/>
  <c r="AF60" i="3" s="1"/>
  <c r="AG32" i="3"/>
  <c r="AH32" i="3"/>
  <c r="AH60" i="3" s="1"/>
  <c r="AI32" i="3"/>
  <c r="AJ32" i="3"/>
  <c r="AK32" i="3"/>
  <c r="AL32" i="3"/>
  <c r="AM32" i="3"/>
  <c r="AM60" i="3" s="1"/>
  <c r="AN32" i="3"/>
  <c r="AN60" i="3" s="1"/>
  <c r="AO32" i="3"/>
  <c r="AP32" i="3"/>
  <c r="AP60" i="3" s="1"/>
  <c r="AQ32" i="3"/>
  <c r="AR32" i="3"/>
  <c r="AS32" i="3"/>
  <c r="AT32" i="3"/>
  <c r="AU32" i="3"/>
  <c r="AU60" i="3" s="1"/>
  <c r="AV32" i="3"/>
  <c r="AV60" i="3" s="1"/>
  <c r="AW32" i="3"/>
  <c r="AX32" i="3"/>
  <c r="AX60" i="3" s="1"/>
  <c r="AY32" i="3"/>
  <c r="AZ32" i="3"/>
  <c r="BA32" i="3"/>
  <c r="BB32" i="3"/>
  <c r="BC32" i="3"/>
  <c r="BC60" i="3" s="1"/>
  <c r="BD32" i="3"/>
  <c r="BD60" i="3" s="1"/>
  <c r="BE32" i="3"/>
  <c r="BF32" i="3"/>
  <c r="BF60" i="3" s="1"/>
  <c r="BG32" i="3"/>
  <c r="BH32" i="3"/>
  <c r="BI32" i="3"/>
  <c r="BJ32" i="3"/>
  <c r="BK32" i="3"/>
  <c r="BK60" i="3" s="1"/>
  <c r="BL32" i="3"/>
  <c r="BL60" i="3" s="1"/>
  <c r="BM32" i="3"/>
  <c r="BN32" i="3"/>
  <c r="BN60" i="3" s="1"/>
  <c r="BO32" i="3"/>
  <c r="BP32" i="3"/>
  <c r="BQ32" i="3"/>
  <c r="BR32" i="3"/>
  <c r="BS32" i="3"/>
  <c r="BS60" i="3" s="1"/>
  <c r="BT32" i="3"/>
  <c r="BT60" i="3" s="1"/>
  <c r="BU32" i="3"/>
  <c r="BV32" i="3"/>
  <c r="BV60" i="3" s="1"/>
  <c r="BW32" i="3"/>
  <c r="BX32" i="3"/>
  <c r="BY32" i="3"/>
  <c r="BZ32" i="3"/>
  <c r="CA32" i="3"/>
  <c r="CA60" i="3" s="1"/>
  <c r="CB32" i="3"/>
  <c r="CB60" i="3" s="1"/>
  <c r="CC32" i="3"/>
  <c r="CD32" i="3"/>
  <c r="CD60" i="3" s="1"/>
  <c r="CE32" i="3"/>
  <c r="CF32" i="3"/>
  <c r="CG32" i="3"/>
  <c r="CH32" i="3"/>
  <c r="A33" i="3"/>
  <c r="A47" i="3" s="1"/>
  <c r="A61" i="3" s="1"/>
  <c r="C33" i="3"/>
  <c r="C61" i="3" s="1"/>
  <c r="D33" i="3"/>
  <c r="D61" i="3" s="1"/>
  <c r="E33" i="3"/>
  <c r="E61" i="3" s="1"/>
  <c r="F33" i="3"/>
  <c r="F61" i="3" s="1"/>
  <c r="G33" i="3"/>
  <c r="H33" i="3"/>
  <c r="H61" i="3" s="1"/>
  <c r="I33" i="3"/>
  <c r="I61" i="3" s="1"/>
  <c r="J33" i="3"/>
  <c r="J61" i="3" s="1"/>
  <c r="K33" i="3"/>
  <c r="K61" i="3" s="1"/>
  <c r="L33" i="3"/>
  <c r="L61" i="3" s="1"/>
  <c r="M33" i="3"/>
  <c r="M61" i="3" s="1"/>
  <c r="N33" i="3"/>
  <c r="N61" i="3" s="1"/>
  <c r="O33" i="3"/>
  <c r="P33" i="3"/>
  <c r="P61" i="3" s="1"/>
  <c r="Q33" i="3"/>
  <c r="Q61" i="3" s="1"/>
  <c r="R33" i="3"/>
  <c r="R61" i="3" s="1"/>
  <c r="S33" i="3"/>
  <c r="S61" i="3" s="1"/>
  <c r="T33" i="3"/>
  <c r="T61" i="3" s="1"/>
  <c r="U33" i="3"/>
  <c r="U61" i="3" s="1"/>
  <c r="V33" i="3"/>
  <c r="V61" i="3" s="1"/>
  <c r="W33" i="3"/>
  <c r="X33" i="3"/>
  <c r="X61" i="3" s="1"/>
  <c r="Y33" i="3"/>
  <c r="Y61" i="3" s="1"/>
  <c r="Z33" i="3"/>
  <c r="Z61" i="3" s="1"/>
  <c r="AA33" i="3"/>
  <c r="AA61" i="3" s="1"/>
  <c r="AB33" i="3"/>
  <c r="AB61" i="3" s="1"/>
  <c r="AC33" i="3"/>
  <c r="AC61" i="3" s="1"/>
  <c r="AD33" i="3"/>
  <c r="AD61" i="3" s="1"/>
  <c r="AE33" i="3"/>
  <c r="AF33" i="3"/>
  <c r="AF61" i="3" s="1"/>
  <c r="AG33" i="3"/>
  <c r="AG61" i="3" s="1"/>
  <c r="AH33" i="3"/>
  <c r="AH61" i="3" s="1"/>
  <c r="AI33" i="3"/>
  <c r="AI61" i="3" s="1"/>
  <c r="AJ33" i="3"/>
  <c r="AJ61" i="3" s="1"/>
  <c r="AK33" i="3"/>
  <c r="AK61" i="3" s="1"/>
  <c r="AL33" i="3"/>
  <c r="AL61" i="3" s="1"/>
  <c r="AM33" i="3"/>
  <c r="AN33" i="3"/>
  <c r="AN61" i="3" s="1"/>
  <c r="AO33" i="3"/>
  <c r="AO61" i="3" s="1"/>
  <c r="AP33" i="3"/>
  <c r="AP61" i="3" s="1"/>
  <c r="AQ33" i="3"/>
  <c r="AQ61" i="3" s="1"/>
  <c r="AR33" i="3"/>
  <c r="AR61" i="3" s="1"/>
  <c r="AS33" i="3"/>
  <c r="AS61" i="3" s="1"/>
  <c r="AT33" i="3"/>
  <c r="AT61" i="3" s="1"/>
  <c r="AU33" i="3"/>
  <c r="AV33" i="3"/>
  <c r="AV61" i="3" s="1"/>
  <c r="AW33" i="3"/>
  <c r="AW61" i="3" s="1"/>
  <c r="AX33" i="3"/>
  <c r="AX61" i="3" s="1"/>
  <c r="AY33" i="3"/>
  <c r="AY61" i="3" s="1"/>
  <c r="AZ33" i="3"/>
  <c r="AZ61" i="3" s="1"/>
  <c r="BA33" i="3"/>
  <c r="BA61" i="3" s="1"/>
  <c r="BB33" i="3"/>
  <c r="BB61" i="3" s="1"/>
  <c r="BC33" i="3"/>
  <c r="BC61" i="3" s="1"/>
  <c r="BD33" i="3"/>
  <c r="BD61" i="3" s="1"/>
  <c r="BE33" i="3"/>
  <c r="BE61" i="3" s="1"/>
  <c r="BF33" i="3"/>
  <c r="BF61" i="3" s="1"/>
  <c r="BG33" i="3"/>
  <c r="BG61" i="3" s="1"/>
  <c r="BH33" i="3"/>
  <c r="BH61" i="3" s="1"/>
  <c r="BI33" i="3"/>
  <c r="BI61" i="3" s="1"/>
  <c r="BJ33" i="3"/>
  <c r="BJ61" i="3" s="1"/>
  <c r="BK33" i="3"/>
  <c r="BL33" i="3"/>
  <c r="BL61" i="3" s="1"/>
  <c r="BM33" i="3"/>
  <c r="BM61" i="3" s="1"/>
  <c r="BN33" i="3"/>
  <c r="BN61" i="3" s="1"/>
  <c r="BO33" i="3"/>
  <c r="BO61" i="3" s="1"/>
  <c r="BP33" i="3"/>
  <c r="BP61" i="3" s="1"/>
  <c r="BQ33" i="3"/>
  <c r="BQ61" i="3" s="1"/>
  <c r="BR33" i="3"/>
  <c r="BR61" i="3" s="1"/>
  <c r="BS33" i="3"/>
  <c r="BT33" i="3"/>
  <c r="BT61" i="3" s="1"/>
  <c r="BU33" i="3"/>
  <c r="BU61" i="3" s="1"/>
  <c r="BV33" i="3"/>
  <c r="BV61" i="3" s="1"/>
  <c r="BW33" i="3"/>
  <c r="BW61" i="3" s="1"/>
  <c r="BX33" i="3"/>
  <c r="BX61" i="3" s="1"/>
  <c r="BY33" i="3"/>
  <c r="BY61" i="3" s="1"/>
  <c r="BZ33" i="3"/>
  <c r="CA33" i="3"/>
  <c r="CB33" i="3"/>
  <c r="CB61" i="3" s="1"/>
  <c r="CC33" i="3"/>
  <c r="CC61" i="3" s="1"/>
  <c r="CD33" i="3"/>
  <c r="CD61" i="3" s="1"/>
  <c r="CE33" i="3"/>
  <c r="CE61" i="3" s="1"/>
  <c r="CF33" i="3"/>
  <c r="CF61" i="3" s="1"/>
  <c r="CG33" i="3"/>
  <c r="CG61" i="3" s="1"/>
  <c r="CH33" i="3"/>
  <c r="CH61" i="3" s="1"/>
  <c r="A34" i="3"/>
  <c r="A48" i="3" s="1"/>
  <c r="A62" i="3" s="1"/>
  <c r="C34" i="3"/>
  <c r="D34" i="3"/>
  <c r="D62" i="3" s="1"/>
  <c r="E34" i="3"/>
  <c r="E62" i="3" s="1"/>
  <c r="F34" i="3"/>
  <c r="F62" i="3" s="1"/>
  <c r="G34" i="3"/>
  <c r="G62" i="3" s="1"/>
  <c r="H34" i="3"/>
  <c r="H62" i="3" s="1"/>
  <c r="I34" i="3"/>
  <c r="I62" i="3" s="1"/>
  <c r="J34" i="3"/>
  <c r="J62" i="3" s="1"/>
  <c r="K34" i="3"/>
  <c r="L34" i="3"/>
  <c r="L62" i="3" s="1"/>
  <c r="M34" i="3"/>
  <c r="M62" i="3" s="1"/>
  <c r="N34" i="3"/>
  <c r="N62" i="3" s="1"/>
  <c r="O34" i="3"/>
  <c r="O62" i="3" s="1"/>
  <c r="P34" i="3"/>
  <c r="P62" i="3" s="1"/>
  <c r="Q34" i="3"/>
  <c r="Q62" i="3" s="1"/>
  <c r="R34" i="3"/>
  <c r="R62" i="3" s="1"/>
  <c r="S34" i="3"/>
  <c r="T34" i="3"/>
  <c r="T62" i="3" s="1"/>
  <c r="U34" i="3"/>
  <c r="U62" i="3" s="1"/>
  <c r="V34" i="3"/>
  <c r="V62" i="3" s="1"/>
  <c r="W34" i="3"/>
  <c r="W62" i="3" s="1"/>
  <c r="X34" i="3"/>
  <c r="X62" i="3" s="1"/>
  <c r="Y34" i="3"/>
  <c r="Y62" i="3" s="1"/>
  <c r="Z34" i="3"/>
  <c r="Z62" i="3" s="1"/>
  <c r="AA34" i="3"/>
  <c r="AB34" i="3"/>
  <c r="AB62" i="3" s="1"/>
  <c r="AC34" i="3"/>
  <c r="AC62" i="3" s="1"/>
  <c r="AD34" i="3"/>
  <c r="AD62" i="3" s="1"/>
  <c r="AE34" i="3"/>
  <c r="AE62" i="3" s="1"/>
  <c r="AF34" i="3"/>
  <c r="AF62" i="3" s="1"/>
  <c r="AG34" i="3"/>
  <c r="AG62" i="3" s="1"/>
  <c r="AH34" i="3"/>
  <c r="AH62" i="3" s="1"/>
  <c r="AI34" i="3"/>
  <c r="AJ34" i="3"/>
  <c r="AJ62" i="3" s="1"/>
  <c r="AK34" i="3"/>
  <c r="AK62" i="3" s="1"/>
  <c r="AL34" i="3"/>
  <c r="AL62" i="3" s="1"/>
  <c r="AM34" i="3"/>
  <c r="AM62" i="3" s="1"/>
  <c r="AN34" i="3"/>
  <c r="AN62" i="3" s="1"/>
  <c r="AO34" i="3"/>
  <c r="AO62" i="3" s="1"/>
  <c r="AP34" i="3"/>
  <c r="AP62" i="3" s="1"/>
  <c r="AQ34" i="3"/>
  <c r="AR34" i="3"/>
  <c r="AR62" i="3" s="1"/>
  <c r="AS34" i="3"/>
  <c r="AS62" i="3" s="1"/>
  <c r="AT34" i="3"/>
  <c r="AT62" i="3" s="1"/>
  <c r="AU34" i="3"/>
  <c r="AU62" i="3" s="1"/>
  <c r="AV34" i="3"/>
  <c r="AV62" i="3" s="1"/>
  <c r="AW34" i="3"/>
  <c r="AW62" i="3" s="1"/>
  <c r="AX34" i="3"/>
  <c r="AX62" i="3" s="1"/>
  <c r="AY34" i="3"/>
  <c r="AZ34" i="3"/>
  <c r="AZ62" i="3" s="1"/>
  <c r="BA34" i="3"/>
  <c r="BA62" i="3" s="1"/>
  <c r="BB34" i="3"/>
  <c r="BB62" i="3" s="1"/>
  <c r="BC34" i="3"/>
  <c r="BC62" i="3" s="1"/>
  <c r="BD34" i="3"/>
  <c r="BD62" i="3" s="1"/>
  <c r="BE34" i="3"/>
  <c r="BE62" i="3" s="1"/>
  <c r="BF34" i="3"/>
  <c r="BF62" i="3" s="1"/>
  <c r="BG34" i="3"/>
  <c r="BG62" i="3" s="1"/>
  <c r="BH34" i="3"/>
  <c r="BH62" i="3" s="1"/>
  <c r="BI34" i="3"/>
  <c r="BI62" i="3" s="1"/>
  <c r="BJ34" i="3"/>
  <c r="BJ62" i="3" s="1"/>
  <c r="BK34" i="3"/>
  <c r="BK62" i="3" s="1"/>
  <c r="BL34" i="3"/>
  <c r="BL62" i="3" s="1"/>
  <c r="BM34" i="3"/>
  <c r="BM62" i="3" s="1"/>
  <c r="BN34" i="3"/>
  <c r="BN62" i="3" s="1"/>
  <c r="BO34" i="3"/>
  <c r="BP34" i="3"/>
  <c r="BP62" i="3" s="1"/>
  <c r="BQ34" i="3"/>
  <c r="BQ62" i="3" s="1"/>
  <c r="BR34" i="3"/>
  <c r="BR62" i="3" s="1"/>
  <c r="BS34" i="3"/>
  <c r="BS62" i="3" s="1"/>
  <c r="BT34" i="3"/>
  <c r="BT62" i="3" s="1"/>
  <c r="BU34" i="3"/>
  <c r="BU62" i="3" s="1"/>
  <c r="BV34" i="3"/>
  <c r="BV62" i="3" s="1"/>
  <c r="BW34" i="3"/>
  <c r="BX34" i="3"/>
  <c r="BX62" i="3" s="1"/>
  <c r="BY34" i="3"/>
  <c r="BZ34" i="3"/>
  <c r="BZ62" i="3" s="1"/>
  <c r="CA34" i="3"/>
  <c r="CA62" i="3" s="1"/>
  <c r="CB34" i="3"/>
  <c r="CB62" i="3" s="1"/>
  <c r="CC34" i="3"/>
  <c r="CC62" i="3" s="1"/>
  <c r="CD34" i="3"/>
  <c r="CD62" i="3" s="1"/>
  <c r="CE34" i="3"/>
  <c r="CF34" i="3"/>
  <c r="CF62" i="3" s="1"/>
  <c r="CG34" i="3"/>
  <c r="CH34" i="3"/>
  <c r="CH62" i="3" s="1"/>
  <c r="A35" i="3"/>
  <c r="A49" i="3" s="1"/>
  <c r="A63" i="3" s="1"/>
  <c r="C35" i="3"/>
  <c r="C63" i="3" s="1"/>
  <c r="D35" i="3"/>
  <c r="D63" i="3" s="1"/>
  <c r="E35" i="3"/>
  <c r="F35" i="3"/>
  <c r="F63" i="3" s="1"/>
  <c r="G35" i="3"/>
  <c r="H35" i="3"/>
  <c r="H63" i="3" s="1"/>
  <c r="I35" i="3"/>
  <c r="J35" i="3"/>
  <c r="J63" i="3" s="1"/>
  <c r="K35" i="3"/>
  <c r="K63" i="3" s="1"/>
  <c r="L35" i="3"/>
  <c r="L63" i="3" s="1"/>
  <c r="M35" i="3"/>
  <c r="M63" i="3" s="1"/>
  <c r="N35" i="3"/>
  <c r="N63" i="3" s="1"/>
  <c r="O35" i="3"/>
  <c r="P35" i="3"/>
  <c r="P63" i="3" s="1"/>
  <c r="Q35" i="3"/>
  <c r="R35" i="3"/>
  <c r="R63" i="3" s="1"/>
  <c r="S35" i="3"/>
  <c r="S63" i="3" s="1"/>
  <c r="T35" i="3"/>
  <c r="T63" i="3" s="1"/>
  <c r="U35" i="3"/>
  <c r="U63" i="3" s="1"/>
  <c r="V35" i="3"/>
  <c r="V63" i="3" s="1"/>
  <c r="W35" i="3"/>
  <c r="X35" i="3"/>
  <c r="X63" i="3" s="1"/>
  <c r="Y35" i="3"/>
  <c r="Z35" i="3"/>
  <c r="Z63" i="3" s="1"/>
  <c r="AA35" i="3"/>
  <c r="AA63" i="3" s="1"/>
  <c r="AB35" i="3"/>
  <c r="AB63" i="3" s="1"/>
  <c r="AC35" i="3"/>
  <c r="AC63" i="3" s="1"/>
  <c r="AD35" i="3"/>
  <c r="AD63" i="3" s="1"/>
  <c r="AE35" i="3"/>
  <c r="AF35" i="3"/>
  <c r="AF63" i="3" s="1"/>
  <c r="AG35" i="3"/>
  <c r="AH35" i="3"/>
  <c r="AH63" i="3" s="1"/>
  <c r="AI35" i="3"/>
  <c r="AI63" i="3" s="1"/>
  <c r="AJ35" i="3"/>
  <c r="AJ63" i="3" s="1"/>
  <c r="AK35" i="3"/>
  <c r="AK63" i="3" s="1"/>
  <c r="AL35" i="3"/>
  <c r="AL63" i="3" s="1"/>
  <c r="AM35" i="3"/>
  <c r="AN35" i="3"/>
  <c r="AN63" i="3" s="1"/>
  <c r="AO35" i="3"/>
  <c r="AP35" i="3"/>
  <c r="AP63" i="3" s="1"/>
  <c r="AQ35" i="3"/>
  <c r="AQ63" i="3" s="1"/>
  <c r="AR35" i="3"/>
  <c r="AR63" i="3" s="1"/>
  <c r="AS35" i="3"/>
  <c r="AS63" i="3" s="1"/>
  <c r="AT35" i="3"/>
  <c r="AT63" i="3" s="1"/>
  <c r="AU35" i="3"/>
  <c r="AV35" i="3"/>
  <c r="AV63" i="3" s="1"/>
  <c r="AW35" i="3"/>
  <c r="AX35" i="3"/>
  <c r="AX63" i="3" s="1"/>
  <c r="AY35" i="3"/>
  <c r="AY63" i="3" s="1"/>
  <c r="AZ35" i="3"/>
  <c r="AZ63" i="3" s="1"/>
  <c r="BA35" i="3"/>
  <c r="BA63" i="3" s="1"/>
  <c r="BB35" i="3"/>
  <c r="BB63" i="3" s="1"/>
  <c r="BC35" i="3"/>
  <c r="BD35" i="3"/>
  <c r="BD63" i="3" s="1"/>
  <c r="BE35" i="3"/>
  <c r="BF35" i="3"/>
  <c r="BF63" i="3" s="1"/>
  <c r="BG35" i="3"/>
  <c r="BG63" i="3" s="1"/>
  <c r="BH35" i="3"/>
  <c r="BH63" i="3" s="1"/>
  <c r="BI35" i="3"/>
  <c r="BI63" i="3" s="1"/>
  <c r="BJ35" i="3"/>
  <c r="BJ63" i="3" s="1"/>
  <c r="BK35" i="3"/>
  <c r="BL35" i="3"/>
  <c r="BM35" i="3"/>
  <c r="BN35" i="3"/>
  <c r="BN63" i="3" s="1"/>
  <c r="BO35" i="3"/>
  <c r="BO63" i="3" s="1"/>
  <c r="BP35" i="3"/>
  <c r="BP63" i="3" s="1"/>
  <c r="BQ35" i="3"/>
  <c r="BQ63" i="3" s="1"/>
  <c r="BR35" i="3"/>
  <c r="BR63" i="3" s="1"/>
  <c r="BS35" i="3"/>
  <c r="BT35" i="3"/>
  <c r="BT63" i="3" s="1"/>
  <c r="BU35" i="3"/>
  <c r="BU44" i="3" s="1"/>
  <c r="BV35" i="3"/>
  <c r="BV63" i="3" s="1"/>
  <c r="BW35" i="3"/>
  <c r="BW63" i="3" s="1"/>
  <c r="BX35" i="3"/>
  <c r="BX63" i="3" s="1"/>
  <c r="BY35" i="3"/>
  <c r="BZ35" i="3"/>
  <c r="BZ63" i="3" s="1"/>
  <c r="CA35" i="3"/>
  <c r="CB35" i="3"/>
  <c r="CB63" i="3" s="1"/>
  <c r="CC35" i="3"/>
  <c r="CD35" i="3"/>
  <c r="CD63" i="3" s="1"/>
  <c r="CE35" i="3"/>
  <c r="CE63" i="3" s="1"/>
  <c r="CF35" i="3"/>
  <c r="CF63" i="3" s="1"/>
  <c r="CG35" i="3"/>
  <c r="CG63" i="3" s="1"/>
  <c r="CH35" i="3"/>
  <c r="CH63" i="3" s="1"/>
  <c r="A36" i="3"/>
  <c r="A50" i="3" s="1"/>
  <c r="A64" i="3" s="1"/>
  <c r="C36" i="3"/>
  <c r="C64" i="3" s="1"/>
  <c r="D36" i="3"/>
  <c r="D64" i="3" s="1"/>
  <c r="E36" i="3"/>
  <c r="E64" i="3" s="1"/>
  <c r="F36" i="3"/>
  <c r="F64" i="3" s="1"/>
  <c r="G36" i="3"/>
  <c r="G64" i="3" s="1"/>
  <c r="H36" i="3"/>
  <c r="H64" i="3" s="1"/>
  <c r="I36" i="3"/>
  <c r="I64" i="3" s="1"/>
  <c r="J36" i="3"/>
  <c r="J64" i="3" s="1"/>
  <c r="K36" i="3"/>
  <c r="K64" i="3" s="1"/>
  <c r="L36" i="3"/>
  <c r="L64" i="3" s="1"/>
  <c r="M36" i="3"/>
  <c r="M64" i="3" s="1"/>
  <c r="N36" i="3"/>
  <c r="N64" i="3" s="1"/>
  <c r="O36" i="3"/>
  <c r="O64" i="3" s="1"/>
  <c r="P36" i="3"/>
  <c r="P64" i="3" s="1"/>
  <c r="Q36" i="3"/>
  <c r="Q64" i="3" s="1"/>
  <c r="R36" i="3"/>
  <c r="R64" i="3" s="1"/>
  <c r="S36" i="3"/>
  <c r="S64" i="3" s="1"/>
  <c r="T36" i="3"/>
  <c r="T64" i="3" s="1"/>
  <c r="U36" i="3"/>
  <c r="U64" i="3" s="1"/>
  <c r="V36" i="3"/>
  <c r="V64" i="3" s="1"/>
  <c r="W36" i="3"/>
  <c r="W64" i="3" s="1"/>
  <c r="X36" i="3"/>
  <c r="X64" i="3" s="1"/>
  <c r="Y36" i="3"/>
  <c r="Y64" i="3" s="1"/>
  <c r="Z36" i="3"/>
  <c r="Z64" i="3" s="1"/>
  <c r="AA36" i="3"/>
  <c r="AA64" i="3" s="1"/>
  <c r="AB36" i="3"/>
  <c r="AB64" i="3" s="1"/>
  <c r="AC36" i="3"/>
  <c r="AC64" i="3" s="1"/>
  <c r="AD36" i="3"/>
  <c r="AD64" i="3" s="1"/>
  <c r="AE36" i="3"/>
  <c r="AE64" i="3" s="1"/>
  <c r="AF36" i="3"/>
  <c r="AF64" i="3" s="1"/>
  <c r="AG36" i="3"/>
  <c r="AG64" i="3" s="1"/>
  <c r="AH36" i="3"/>
  <c r="AH64" i="3" s="1"/>
  <c r="AI36" i="3"/>
  <c r="AI64" i="3" s="1"/>
  <c r="AJ36" i="3"/>
  <c r="AJ64" i="3" s="1"/>
  <c r="AK36" i="3"/>
  <c r="AK64" i="3" s="1"/>
  <c r="AL36" i="3"/>
  <c r="AL64" i="3" s="1"/>
  <c r="AM36" i="3"/>
  <c r="AM64" i="3" s="1"/>
  <c r="AN36" i="3"/>
  <c r="AN64" i="3" s="1"/>
  <c r="AO36" i="3"/>
  <c r="AO64" i="3" s="1"/>
  <c r="AP36" i="3"/>
  <c r="AP64" i="3" s="1"/>
  <c r="AQ36" i="3"/>
  <c r="AQ64" i="3" s="1"/>
  <c r="AR36" i="3"/>
  <c r="AR64" i="3" s="1"/>
  <c r="AS36" i="3"/>
  <c r="AS64" i="3" s="1"/>
  <c r="AT36" i="3"/>
  <c r="AT64" i="3" s="1"/>
  <c r="AU36" i="3"/>
  <c r="AU64" i="3" s="1"/>
  <c r="AV36" i="3"/>
  <c r="AV64" i="3" s="1"/>
  <c r="AW36" i="3"/>
  <c r="AW64" i="3" s="1"/>
  <c r="AX36" i="3"/>
  <c r="AX64" i="3" s="1"/>
  <c r="AY36" i="3"/>
  <c r="AY64" i="3" s="1"/>
  <c r="AZ36" i="3"/>
  <c r="AZ64" i="3" s="1"/>
  <c r="BA36" i="3"/>
  <c r="BA64" i="3" s="1"/>
  <c r="BB36" i="3"/>
  <c r="BB64" i="3" s="1"/>
  <c r="BC36" i="3"/>
  <c r="BC64" i="3" s="1"/>
  <c r="BD36" i="3"/>
  <c r="BD64" i="3" s="1"/>
  <c r="BE36" i="3"/>
  <c r="BE64" i="3" s="1"/>
  <c r="BF36" i="3"/>
  <c r="BF64" i="3" s="1"/>
  <c r="BG36" i="3"/>
  <c r="BG64" i="3" s="1"/>
  <c r="BH36" i="3"/>
  <c r="BH64" i="3" s="1"/>
  <c r="BI36" i="3"/>
  <c r="BI64" i="3" s="1"/>
  <c r="BJ36" i="3"/>
  <c r="BJ64" i="3" s="1"/>
  <c r="BK36" i="3"/>
  <c r="BK64" i="3" s="1"/>
  <c r="BL36" i="3"/>
  <c r="BL64" i="3" s="1"/>
  <c r="BM36" i="3"/>
  <c r="BM64" i="3" s="1"/>
  <c r="BN36" i="3"/>
  <c r="BN64" i="3" s="1"/>
  <c r="BO36" i="3"/>
  <c r="BO64" i="3" s="1"/>
  <c r="BP36" i="3"/>
  <c r="BP64" i="3" s="1"/>
  <c r="BQ36" i="3"/>
  <c r="BQ64" i="3" s="1"/>
  <c r="BR36" i="3"/>
  <c r="BR64" i="3" s="1"/>
  <c r="BS36" i="3"/>
  <c r="BS64" i="3" s="1"/>
  <c r="BT36" i="3"/>
  <c r="BT64" i="3" s="1"/>
  <c r="BU36" i="3"/>
  <c r="BU64" i="3" s="1"/>
  <c r="BV36" i="3"/>
  <c r="BV64" i="3" s="1"/>
  <c r="BW36" i="3"/>
  <c r="BW64" i="3" s="1"/>
  <c r="BX36" i="3"/>
  <c r="BX64" i="3" s="1"/>
  <c r="BY36" i="3"/>
  <c r="BZ36" i="3"/>
  <c r="BZ64" i="3" s="1"/>
  <c r="CA36" i="3"/>
  <c r="CA64" i="3" s="1"/>
  <c r="CB36" i="3"/>
  <c r="CB64" i="3" s="1"/>
  <c r="CC36" i="3"/>
  <c r="CC64" i="3" s="1"/>
  <c r="CD36" i="3"/>
  <c r="CD64" i="3" s="1"/>
  <c r="CE36" i="3"/>
  <c r="CE64" i="3" s="1"/>
  <c r="CF36" i="3"/>
  <c r="CF64" i="3" s="1"/>
  <c r="CG36" i="3"/>
  <c r="CG64" i="3" s="1"/>
  <c r="CH36" i="3"/>
  <c r="CH64" i="3" s="1"/>
  <c r="A37" i="3"/>
  <c r="A51" i="3" s="1"/>
  <c r="A65" i="3" s="1"/>
  <c r="C37" i="3"/>
  <c r="D37" i="3"/>
  <c r="E37" i="3"/>
  <c r="E65" i="3" s="1"/>
  <c r="F37" i="3"/>
  <c r="F65" i="3" s="1"/>
  <c r="G37" i="3"/>
  <c r="G65" i="3" s="1"/>
  <c r="H37" i="3"/>
  <c r="I37" i="3"/>
  <c r="J37" i="3"/>
  <c r="J65" i="3" s="1"/>
  <c r="K37" i="3"/>
  <c r="L37" i="3"/>
  <c r="M37" i="3"/>
  <c r="M65" i="3" s="1"/>
  <c r="N37" i="3"/>
  <c r="N65" i="3" s="1"/>
  <c r="O37" i="3"/>
  <c r="O65" i="3" s="1"/>
  <c r="P37" i="3"/>
  <c r="Q37" i="3"/>
  <c r="R37" i="3"/>
  <c r="R65" i="3" s="1"/>
  <c r="S37" i="3"/>
  <c r="T37" i="3"/>
  <c r="U37" i="3"/>
  <c r="U65" i="3" s="1"/>
  <c r="V37" i="3"/>
  <c r="V65" i="3" s="1"/>
  <c r="W37" i="3"/>
  <c r="W65" i="3" s="1"/>
  <c r="X37" i="3"/>
  <c r="Y37" i="3"/>
  <c r="Z37" i="3"/>
  <c r="Z65" i="3" s="1"/>
  <c r="AA37" i="3"/>
  <c r="AB37" i="3"/>
  <c r="AC37" i="3"/>
  <c r="AC65" i="3" s="1"/>
  <c r="AD37" i="3"/>
  <c r="AD65" i="3" s="1"/>
  <c r="AE37" i="3"/>
  <c r="AE65" i="3" s="1"/>
  <c r="AF37" i="3"/>
  <c r="AG37" i="3"/>
  <c r="AH37" i="3"/>
  <c r="AH65" i="3" s="1"/>
  <c r="AI37" i="3"/>
  <c r="AJ37" i="3"/>
  <c r="AK37" i="3"/>
  <c r="AK65" i="3" s="1"/>
  <c r="AL37" i="3"/>
  <c r="AL65" i="3" s="1"/>
  <c r="AM37" i="3"/>
  <c r="AM65" i="3" s="1"/>
  <c r="AN37" i="3"/>
  <c r="AO37" i="3"/>
  <c r="AP37" i="3"/>
  <c r="AP65" i="3" s="1"/>
  <c r="AQ37" i="3"/>
  <c r="AR37" i="3"/>
  <c r="AS37" i="3"/>
  <c r="AS65" i="3" s="1"/>
  <c r="AT37" i="3"/>
  <c r="AT65" i="3" s="1"/>
  <c r="AU37" i="3"/>
  <c r="AU65" i="3" s="1"/>
  <c r="AV37" i="3"/>
  <c r="AW37" i="3"/>
  <c r="AX37" i="3"/>
  <c r="AX65" i="3" s="1"/>
  <c r="AY37" i="3"/>
  <c r="AZ37" i="3"/>
  <c r="BA37" i="3"/>
  <c r="BA65" i="3" s="1"/>
  <c r="BB37" i="3"/>
  <c r="BB65" i="3" s="1"/>
  <c r="BC37" i="3"/>
  <c r="BC65" i="3" s="1"/>
  <c r="BD37" i="3"/>
  <c r="BE37" i="3"/>
  <c r="BF37" i="3"/>
  <c r="BF65" i="3" s="1"/>
  <c r="BG37" i="3"/>
  <c r="BH37" i="3"/>
  <c r="BI37" i="3"/>
  <c r="BI65" i="3" s="1"/>
  <c r="BJ37" i="3"/>
  <c r="BJ65" i="3" s="1"/>
  <c r="BK37" i="3"/>
  <c r="BK65" i="3" s="1"/>
  <c r="BL37" i="3"/>
  <c r="BM37" i="3"/>
  <c r="BN37" i="3"/>
  <c r="BN65" i="3" s="1"/>
  <c r="BO37" i="3"/>
  <c r="BP37" i="3"/>
  <c r="BQ37" i="3"/>
  <c r="BQ65" i="3" s="1"/>
  <c r="BR37" i="3"/>
  <c r="BR65" i="3" s="1"/>
  <c r="BS37" i="3"/>
  <c r="BS65" i="3" s="1"/>
  <c r="BT37" i="3"/>
  <c r="BU37" i="3"/>
  <c r="BV37" i="3"/>
  <c r="BV65" i="3" s="1"/>
  <c r="BW37" i="3"/>
  <c r="BW65" i="3" s="1"/>
  <c r="BX37" i="3"/>
  <c r="BY37" i="3"/>
  <c r="BY65" i="3" s="1"/>
  <c r="BZ37" i="3"/>
  <c r="BZ65" i="3" s="1"/>
  <c r="CA37" i="3"/>
  <c r="CA65" i="3" s="1"/>
  <c r="CB37" i="3"/>
  <c r="CC37" i="3"/>
  <c r="CD37" i="3"/>
  <c r="CD65" i="3" s="1"/>
  <c r="CE37" i="3"/>
  <c r="CF37" i="3"/>
  <c r="CG37" i="3"/>
  <c r="CG65" i="3" s="1"/>
  <c r="CH37" i="3"/>
  <c r="CH65" i="3" s="1"/>
  <c r="A38" i="3"/>
  <c r="A52" i="3" s="1"/>
  <c r="A66" i="3" s="1"/>
  <c r="C38" i="3"/>
  <c r="D38" i="3"/>
  <c r="E38" i="3"/>
  <c r="F38" i="3"/>
  <c r="G38" i="3"/>
  <c r="H38" i="3"/>
  <c r="H66" i="3" s="1"/>
  <c r="I38" i="3"/>
  <c r="I66" i="3" s="1"/>
  <c r="J38" i="3"/>
  <c r="J66" i="3" s="1"/>
  <c r="K38" i="3"/>
  <c r="L38" i="3"/>
  <c r="M38" i="3"/>
  <c r="N38" i="3"/>
  <c r="O38" i="3"/>
  <c r="P38" i="3"/>
  <c r="P66" i="3" s="1"/>
  <c r="Q38" i="3"/>
  <c r="Q66" i="3" s="1"/>
  <c r="R38" i="3"/>
  <c r="R66" i="3" s="1"/>
  <c r="S38" i="3"/>
  <c r="T38" i="3"/>
  <c r="U38" i="3"/>
  <c r="V38" i="3"/>
  <c r="W38" i="3"/>
  <c r="X38" i="3"/>
  <c r="X66" i="3" s="1"/>
  <c r="Y38" i="3"/>
  <c r="Y66" i="3" s="1"/>
  <c r="Z38" i="3"/>
  <c r="Z66" i="3" s="1"/>
  <c r="AA38" i="3"/>
  <c r="AB38" i="3"/>
  <c r="AC38" i="3"/>
  <c r="AD38" i="3"/>
  <c r="AE38" i="3"/>
  <c r="AF38" i="3"/>
  <c r="AF66" i="3" s="1"/>
  <c r="AG38" i="3"/>
  <c r="AG66" i="3" s="1"/>
  <c r="AH38" i="3"/>
  <c r="AH66" i="3" s="1"/>
  <c r="AI38" i="3"/>
  <c r="AJ38" i="3"/>
  <c r="AK38" i="3"/>
  <c r="AL38" i="3"/>
  <c r="AM38" i="3"/>
  <c r="AN38" i="3"/>
  <c r="AN66" i="3" s="1"/>
  <c r="AO38" i="3"/>
  <c r="AO66" i="3" s="1"/>
  <c r="AP38" i="3"/>
  <c r="AP66" i="3" s="1"/>
  <c r="AQ38" i="3"/>
  <c r="AR38" i="3"/>
  <c r="AS38" i="3"/>
  <c r="AT38" i="3"/>
  <c r="AU38" i="3"/>
  <c r="AV38" i="3"/>
  <c r="AV66" i="3" s="1"/>
  <c r="AW38" i="3"/>
  <c r="AW66" i="3" s="1"/>
  <c r="AX38" i="3"/>
  <c r="AX66" i="3" s="1"/>
  <c r="AY38" i="3"/>
  <c r="AZ38" i="3"/>
  <c r="BA38" i="3"/>
  <c r="BB38" i="3"/>
  <c r="BC38" i="3"/>
  <c r="BD38" i="3"/>
  <c r="BD66" i="3" s="1"/>
  <c r="BE38" i="3"/>
  <c r="BE66" i="3" s="1"/>
  <c r="BF38" i="3"/>
  <c r="BF66" i="3" s="1"/>
  <c r="BG38" i="3"/>
  <c r="BH38" i="3"/>
  <c r="BI38" i="3"/>
  <c r="BJ38" i="3"/>
  <c r="BK38" i="3"/>
  <c r="BL38" i="3"/>
  <c r="BL66" i="3" s="1"/>
  <c r="BM38" i="3"/>
  <c r="BM66" i="3" s="1"/>
  <c r="BN38" i="3"/>
  <c r="BN66" i="3" s="1"/>
  <c r="BO38" i="3"/>
  <c r="BP38" i="3"/>
  <c r="BQ38" i="3"/>
  <c r="BR38" i="3"/>
  <c r="BS38" i="3"/>
  <c r="BT38" i="3"/>
  <c r="BT66" i="3" s="1"/>
  <c r="BU38" i="3"/>
  <c r="BU66" i="3" s="1"/>
  <c r="BV38" i="3"/>
  <c r="BV66" i="3" s="1"/>
  <c r="BW38" i="3"/>
  <c r="BX38" i="3"/>
  <c r="BY38" i="3"/>
  <c r="BZ38" i="3"/>
  <c r="CA38" i="3"/>
  <c r="CA66" i="3" s="1"/>
  <c r="CB38" i="3"/>
  <c r="CB66" i="3" s="1"/>
  <c r="CC38" i="3"/>
  <c r="CC66" i="3" s="1"/>
  <c r="CD38" i="3"/>
  <c r="CD66" i="3" s="1"/>
  <c r="CE38" i="3"/>
  <c r="CF38" i="3"/>
  <c r="CG38" i="3"/>
  <c r="CH38" i="3"/>
  <c r="A39" i="3"/>
  <c r="A53" i="3" s="1"/>
  <c r="C39" i="3"/>
  <c r="C67" i="3" s="1"/>
  <c r="D39" i="3"/>
  <c r="D67" i="3" s="1"/>
  <c r="E39" i="3"/>
  <c r="E67" i="3" s="1"/>
  <c r="F39" i="3"/>
  <c r="F67" i="3" s="1"/>
  <c r="G39" i="3"/>
  <c r="H39" i="3"/>
  <c r="I39" i="3"/>
  <c r="J39" i="3"/>
  <c r="K39" i="3"/>
  <c r="K67" i="3" s="1"/>
  <c r="L39" i="3"/>
  <c r="L67" i="3" s="1"/>
  <c r="M39" i="3"/>
  <c r="M67" i="3" s="1"/>
  <c r="N39" i="3"/>
  <c r="N67" i="3" s="1"/>
  <c r="O39" i="3"/>
  <c r="P39" i="3"/>
  <c r="Q39" i="3"/>
  <c r="R39" i="3"/>
  <c r="S39" i="3"/>
  <c r="S67" i="3" s="1"/>
  <c r="T39" i="3"/>
  <c r="T67" i="3" s="1"/>
  <c r="U39" i="3"/>
  <c r="U67" i="3" s="1"/>
  <c r="V39" i="3"/>
  <c r="V67" i="3" s="1"/>
  <c r="W39" i="3"/>
  <c r="X39" i="3"/>
  <c r="Y39" i="3"/>
  <c r="Z39" i="3"/>
  <c r="AA39" i="3"/>
  <c r="AA67" i="3" s="1"/>
  <c r="AB39" i="3"/>
  <c r="AB67" i="3" s="1"/>
  <c r="AC39" i="3"/>
  <c r="AC67" i="3" s="1"/>
  <c r="AD39" i="3"/>
  <c r="AD67" i="3" s="1"/>
  <c r="AE39" i="3"/>
  <c r="AE67" i="3" s="1"/>
  <c r="AF39" i="3"/>
  <c r="AG39" i="3"/>
  <c r="AH39" i="3"/>
  <c r="AI39" i="3"/>
  <c r="AI67" i="3" s="1"/>
  <c r="AJ39" i="3"/>
  <c r="AJ67" i="3" s="1"/>
  <c r="AK39" i="3"/>
  <c r="AK67" i="3" s="1"/>
  <c r="AL39" i="3"/>
  <c r="AL67" i="3" s="1"/>
  <c r="AM39" i="3"/>
  <c r="AN39" i="3"/>
  <c r="AO39" i="3"/>
  <c r="AP39" i="3"/>
  <c r="AQ39" i="3"/>
  <c r="AQ67" i="3" s="1"/>
  <c r="AR39" i="3"/>
  <c r="AR67" i="3" s="1"/>
  <c r="AS39" i="3"/>
  <c r="AS67" i="3" s="1"/>
  <c r="AT39" i="3"/>
  <c r="AT67" i="3" s="1"/>
  <c r="AU39" i="3"/>
  <c r="AV39" i="3"/>
  <c r="AW39" i="3"/>
  <c r="AX39" i="3"/>
  <c r="AY39" i="3"/>
  <c r="AY67" i="3" s="1"/>
  <c r="AZ39" i="3"/>
  <c r="AZ67" i="3" s="1"/>
  <c r="BA39" i="3"/>
  <c r="BA67" i="3" s="1"/>
  <c r="BB39" i="3"/>
  <c r="BB67" i="3" s="1"/>
  <c r="BC39" i="3"/>
  <c r="BD39" i="3"/>
  <c r="BE39" i="3"/>
  <c r="BF39" i="3"/>
  <c r="BG39" i="3"/>
  <c r="BG67" i="3" s="1"/>
  <c r="BH39" i="3"/>
  <c r="BH67" i="3" s="1"/>
  <c r="BI39" i="3"/>
  <c r="BI67" i="3" s="1"/>
  <c r="BJ39" i="3"/>
  <c r="BJ67" i="3" s="1"/>
  <c r="BK39" i="3"/>
  <c r="BL39" i="3"/>
  <c r="BM39" i="3"/>
  <c r="BN39" i="3"/>
  <c r="BO39" i="3"/>
  <c r="BO67" i="3" s="1"/>
  <c r="BP39" i="3"/>
  <c r="BP67" i="3" s="1"/>
  <c r="BQ39" i="3"/>
  <c r="BQ67" i="3" s="1"/>
  <c r="BR39" i="3"/>
  <c r="BR67" i="3" s="1"/>
  <c r="BS39" i="3"/>
  <c r="BT39" i="3"/>
  <c r="BU39" i="3"/>
  <c r="BV39" i="3"/>
  <c r="BW39" i="3"/>
  <c r="BW67" i="3" s="1"/>
  <c r="BX39" i="3"/>
  <c r="BX67" i="3" s="1"/>
  <c r="BY39" i="3"/>
  <c r="BY67" i="3" s="1"/>
  <c r="BZ39" i="3"/>
  <c r="BZ67" i="3" s="1"/>
  <c r="CA39" i="3"/>
  <c r="CB39" i="3"/>
  <c r="CC39" i="3"/>
  <c r="CD39" i="3"/>
  <c r="CE39" i="3"/>
  <c r="CE67" i="3" s="1"/>
  <c r="CF39" i="3"/>
  <c r="CF67" i="3" s="1"/>
  <c r="CG39" i="3"/>
  <c r="CG67" i="3" s="1"/>
  <c r="CH39" i="3"/>
  <c r="CH67" i="3" s="1"/>
  <c r="A40" i="3"/>
  <c r="A54" i="3" s="1"/>
  <c r="A68" i="3" s="1"/>
  <c r="C40" i="3"/>
  <c r="D40" i="3"/>
  <c r="E40" i="3"/>
  <c r="F40" i="3"/>
  <c r="F68" i="3" s="1"/>
  <c r="G40" i="3"/>
  <c r="G68" i="3" s="1"/>
  <c r="H40" i="3"/>
  <c r="H68" i="3" s="1"/>
  <c r="I40" i="3"/>
  <c r="I68" i="3" s="1"/>
  <c r="J40" i="3"/>
  <c r="J68" i="3" s="1"/>
  <c r="K40" i="3"/>
  <c r="L40" i="3"/>
  <c r="M40" i="3"/>
  <c r="N40" i="3"/>
  <c r="N68" i="3" s="1"/>
  <c r="O40" i="3"/>
  <c r="O68" i="3" s="1"/>
  <c r="P40" i="3"/>
  <c r="P68" i="3" s="1"/>
  <c r="Q40" i="3"/>
  <c r="Q68" i="3" s="1"/>
  <c r="R40" i="3"/>
  <c r="R68" i="3" s="1"/>
  <c r="S40" i="3"/>
  <c r="T40" i="3"/>
  <c r="U40" i="3"/>
  <c r="V40" i="3"/>
  <c r="V68" i="3" s="1"/>
  <c r="W40" i="3"/>
  <c r="W68" i="3" s="1"/>
  <c r="X40" i="3"/>
  <c r="X68" i="3" s="1"/>
  <c r="Y40" i="3"/>
  <c r="Y68" i="3" s="1"/>
  <c r="Z40" i="3"/>
  <c r="Z68" i="3" s="1"/>
  <c r="AA40" i="3"/>
  <c r="AB40" i="3"/>
  <c r="AC40" i="3"/>
  <c r="AD40" i="3"/>
  <c r="AD68" i="3" s="1"/>
  <c r="AE40" i="3"/>
  <c r="AE68" i="3" s="1"/>
  <c r="AF40" i="3"/>
  <c r="AF68" i="3" s="1"/>
  <c r="AG40" i="3"/>
  <c r="AG68" i="3" s="1"/>
  <c r="AH40" i="3"/>
  <c r="AH68" i="3" s="1"/>
  <c r="AI40" i="3"/>
  <c r="AJ40" i="3"/>
  <c r="AK40" i="3"/>
  <c r="AL40" i="3"/>
  <c r="AL68" i="3" s="1"/>
  <c r="AM40" i="3"/>
  <c r="AM68" i="3" s="1"/>
  <c r="AN40" i="3"/>
  <c r="AN68" i="3" s="1"/>
  <c r="AO40" i="3"/>
  <c r="AO68" i="3" s="1"/>
  <c r="AP40" i="3"/>
  <c r="AP68" i="3" s="1"/>
  <c r="AQ40" i="3"/>
  <c r="AR40" i="3"/>
  <c r="AS40" i="3"/>
  <c r="AT40" i="3"/>
  <c r="AT68" i="3" s="1"/>
  <c r="AU40" i="3"/>
  <c r="AU68" i="3" s="1"/>
  <c r="AV40" i="3"/>
  <c r="AV68" i="3" s="1"/>
  <c r="AW40" i="3"/>
  <c r="AW68" i="3" s="1"/>
  <c r="AX40" i="3"/>
  <c r="AX68" i="3" s="1"/>
  <c r="AY40" i="3"/>
  <c r="AZ40" i="3"/>
  <c r="BA40" i="3"/>
  <c r="BB40" i="3"/>
  <c r="BB68" i="3" s="1"/>
  <c r="BC40" i="3"/>
  <c r="BC68" i="3" s="1"/>
  <c r="BD40" i="3"/>
  <c r="BD68" i="3" s="1"/>
  <c r="BE40" i="3"/>
  <c r="BE68" i="3" s="1"/>
  <c r="BF40" i="3"/>
  <c r="BF68" i="3" s="1"/>
  <c r="BG40" i="3"/>
  <c r="BH40" i="3"/>
  <c r="BI40" i="3"/>
  <c r="BJ40" i="3"/>
  <c r="BJ68" i="3" s="1"/>
  <c r="BK40" i="3"/>
  <c r="BK68" i="3" s="1"/>
  <c r="BL40" i="3"/>
  <c r="BL68" i="3" s="1"/>
  <c r="BM40" i="3"/>
  <c r="BM68" i="3" s="1"/>
  <c r="BN40" i="3"/>
  <c r="BN68" i="3" s="1"/>
  <c r="BO40" i="3"/>
  <c r="BP40" i="3"/>
  <c r="BQ40" i="3"/>
  <c r="BR40" i="3"/>
  <c r="BR68" i="3" s="1"/>
  <c r="BS40" i="3"/>
  <c r="BS68" i="3" s="1"/>
  <c r="BT40" i="3"/>
  <c r="BT68" i="3" s="1"/>
  <c r="BU40" i="3"/>
  <c r="BU68" i="3" s="1"/>
  <c r="BV40" i="3"/>
  <c r="BV68" i="3" s="1"/>
  <c r="BW40" i="3"/>
  <c r="BX40" i="3"/>
  <c r="BY40" i="3"/>
  <c r="BZ40" i="3"/>
  <c r="BZ68" i="3" s="1"/>
  <c r="CA40" i="3"/>
  <c r="CA68" i="3" s="1"/>
  <c r="CB40" i="3"/>
  <c r="CB68" i="3" s="1"/>
  <c r="CC40" i="3"/>
  <c r="CC68" i="3" s="1"/>
  <c r="CD40" i="3"/>
  <c r="CD68" i="3" s="1"/>
  <c r="CE40" i="3"/>
  <c r="CF40" i="3"/>
  <c r="CG40" i="3"/>
  <c r="CH40" i="3"/>
  <c r="CH68" i="3" s="1"/>
  <c r="A41" i="3"/>
  <c r="A55" i="3" s="1"/>
  <c r="A69" i="3" s="1"/>
  <c r="C41" i="3"/>
  <c r="C69" i="3" s="1"/>
  <c r="D41" i="3"/>
  <c r="D69" i="3" s="1"/>
  <c r="E41" i="3"/>
  <c r="E69" i="3" s="1"/>
  <c r="F41" i="3"/>
  <c r="F69" i="3" s="1"/>
  <c r="G41" i="3"/>
  <c r="H41" i="3"/>
  <c r="I41" i="3"/>
  <c r="J41" i="3"/>
  <c r="J69" i="3" s="1"/>
  <c r="K41" i="3"/>
  <c r="K69" i="3" s="1"/>
  <c r="L41" i="3"/>
  <c r="L69" i="3" s="1"/>
  <c r="M41" i="3"/>
  <c r="M69" i="3" s="1"/>
  <c r="N41" i="3"/>
  <c r="N69" i="3" s="1"/>
  <c r="O41" i="3"/>
  <c r="P41" i="3"/>
  <c r="Q41" i="3"/>
  <c r="R41" i="3"/>
  <c r="R69" i="3" s="1"/>
  <c r="S41" i="3"/>
  <c r="S69" i="3" s="1"/>
  <c r="T41" i="3"/>
  <c r="T69" i="3" s="1"/>
  <c r="U41" i="3"/>
  <c r="U69" i="3" s="1"/>
  <c r="V41" i="3"/>
  <c r="V69" i="3" s="1"/>
  <c r="W41" i="3"/>
  <c r="X41" i="3"/>
  <c r="Y41" i="3"/>
  <c r="Z41" i="3"/>
  <c r="Z69" i="3" s="1"/>
  <c r="AA41" i="3"/>
  <c r="AA69" i="3" s="1"/>
  <c r="AB41" i="3"/>
  <c r="AB69" i="3" s="1"/>
  <c r="AC41" i="3"/>
  <c r="AC69" i="3" s="1"/>
  <c r="AD41" i="3"/>
  <c r="AD69" i="3" s="1"/>
  <c r="AE41" i="3"/>
  <c r="AF41" i="3"/>
  <c r="AG41" i="3"/>
  <c r="AH41" i="3"/>
  <c r="AH69" i="3" s="1"/>
  <c r="AI41" i="3"/>
  <c r="AI69" i="3" s="1"/>
  <c r="AJ41" i="3"/>
  <c r="AJ69" i="3" s="1"/>
  <c r="AK41" i="3"/>
  <c r="AK69" i="3" s="1"/>
  <c r="AL41" i="3"/>
  <c r="AL69" i="3" s="1"/>
  <c r="AM41" i="3"/>
  <c r="AN41" i="3"/>
  <c r="AO41" i="3"/>
  <c r="AP41" i="3"/>
  <c r="AP69" i="3" s="1"/>
  <c r="AQ41" i="3"/>
  <c r="AQ69" i="3" s="1"/>
  <c r="AR41" i="3"/>
  <c r="AR69" i="3" s="1"/>
  <c r="AS41" i="3"/>
  <c r="AS69" i="3" s="1"/>
  <c r="AT41" i="3"/>
  <c r="AT69" i="3" s="1"/>
  <c r="AU41" i="3"/>
  <c r="AU69" i="3" s="1"/>
  <c r="AV41" i="3"/>
  <c r="AW41" i="3"/>
  <c r="AX41" i="3"/>
  <c r="AX69" i="3" s="1"/>
  <c r="AY41" i="3"/>
  <c r="AY69" i="3" s="1"/>
  <c r="AZ41" i="3"/>
  <c r="AZ69" i="3" s="1"/>
  <c r="BA41" i="3"/>
  <c r="BA69" i="3" s="1"/>
  <c r="BB41" i="3"/>
  <c r="BB69" i="3" s="1"/>
  <c r="BC41" i="3"/>
  <c r="BD41" i="3"/>
  <c r="BE41" i="3"/>
  <c r="BF41" i="3"/>
  <c r="BF69" i="3" s="1"/>
  <c r="BG41" i="3"/>
  <c r="BG69" i="3" s="1"/>
  <c r="BH41" i="3"/>
  <c r="BH69" i="3" s="1"/>
  <c r="BI41" i="3"/>
  <c r="BI69" i="3" s="1"/>
  <c r="BJ41" i="3"/>
  <c r="BJ69" i="3" s="1"/>
  <c r="BK41" i="3"/>
  <c r="BL41" i="3"/>
  <c r="BM41" i="3"/>
  <c r="BN41" i="3"/>
  <c r="BN69" i="3" s="1"/>
  <c r="BO41" i="3"/>
  <c r="BO69" i="3" s="1"/>
  <c r="BP41" i="3"/>
  <c r="BP69" i="3" s="1"/>
  <c r="BQ41" i="3"/>
  <c r="BQ69" i="3" s="1"/>
  <c r="BR41" i="3"/>
  <c r="BR69" i="3" s="1"/>
  <c r="BS41" i="3"/>
  <c r="BT41" i="3"/>
  <c r="BU41" i="3"/>
  <c r="BV41" i="3"/>
  <c r="BV69" i="3" s="1"/>
  <c r="BW41" i="3"/>
  <c r="BW69" i="3" s="1"/>
  <c r="BX41" i="3"/>
  <c r="BX69" i="3" s="1"/>
  <c r="BY41" i="3"/>
  <c r="BY69" i="3" s="1"/>
  <c r="BZ41" i="3"/>
  <c r="BZ69" i="3" s="1"/>
  <c r="CA41" i="3"/>
  <c r="CB41" i="3"/>
  <c r="CC41" i="3"/>
  <c r="CD41" i="3"/>
  <c r="CD69" i="3" s="1"/>
  <c r="CE41" i="3"/>
  <c r="CE69" i="3" s="1"/>
  <c r="CF41" i="3"/>
  <c r="CF69" i="3" s="1"/>
  <c r="CG41" i="3"/>
  <c r="CG69" i="3" s="1"/>
  <c r="CH41" i="3"/>
  <c r="CH69" i="3" s="1"/>
  <c r="A42" i="3"/>
  <c r="A56" i="3" s="1"/>
  <c r="A70" i="3" s="1"/>
  <c r="C42" i="3"/>
  <c r="D42" i="3"/>
  <c r="E42" i="3"/>
  <c r="F42" i="3"/>
  <c r="F70" i="3" s="1"/>
  <c r="G42" i="3"/>
  <c r="G70" i="3" s="1"/>
  <c r="H42" i="3"/>
  <c r="H70" i="3" s="1"/>
  <c r="I42" i="3"/>
  <c r="I70" i="3" s="1"/>
  <c r="J42" i="3"/>
  <c r="J70" i="3" s="1"/>
  <c r="K42" i="3"/>
  <c r="L42" i="3"/>
  <c r="M42" i="3"/>
  <c r="N42" i="3"/>
  <c r="N70" i="3" s="1"/>
  <c r="O42" i="3"/>
  <c r="O70" i="3" s="1"/>
  <c r="P42" i="3"/>
  <c r="P70" i="3" s="1"/>
  <c r="Q42" i="3"/>
  <c r="Q70" i="3" s="1"/>
  <c r="R42" i="3"/>
  <c r="R70" i="3" s="1"/>
  <c r="S42" i="3"/>
  <c r="T42" i="3"/>
  <c r="U42" i="3"/>
  <c r="V42" i="3"/>
  <c r="V70" i="3" s="1"/>
  <c r="W42" i="3"/>
  <c r="W70" i="3" s="1"/>
  <c r="X42" i="3"/>
  <c r="X70" i="3" s="1"/>
  <c r="Y42" i="3"/>
  <c r="Y70" i="3" s="1"/>
  <c r="Z42" i="3"/>
  <c r="Z70" i="3" s="1"/>
  <c r="AA42" i="3"/>
  <c r="AB42" i="3"/>
  <c r="AC42" i="3"/>
  <c r="AD42" i="3"/>
  <c r="AD70" i="3" s="1"/>
  <c r="AE42" i="3"/>
  <c r="AE70" i="3" s="1"/>
  <c r="AF42" i="3"/>
  <c r="AF70" i="3" s="1"/>
  <c r="AG42" i="3"/>
  <c r="AG70" i="3" s="1"/>
  <c r="AH42" i="3"/>
  <c r="AH70" i="3" s="1"/>
  <c r="AI42" i="3"/>
  <c r="AJ42" i="3"/>
  <c r="AK42" i="3"/>
  <c r="AL42" i="3"/>
  <c r="AL70" i="3" s="1"/>
  <c r="AM42" i="3"/>
  <c r="AM70" i="3" s="1"/>
  <c r="AN42" i="3"/>
  <c r="AN70" i="3" s="1"/>
  <c r="AO42" i="3"/>
  <c r="AO70" i="3" s="1"/>
  <c r="AP42" i="3"/>
  <c r="AP70" i="3" s="1"/>
  <c r="AQ42" i="3"/>
  <c r="AR42" i="3"/>
  <c r="AS42" i="3"/>
  <c r="AT42" i="3"/>
  <c r="AT70" i="3" s="1"/>
  <c r="AU42" i="3"/>
  <c r="AU70" i="3" s="1"/>
  <c r="AV42" i="3"/>
  <c r="AV70" i="3" s="1"/>
  <c r="AW42" i="3"/>
  <c r="AW70" i="3" s="1"/>
  <c r="AX42" i="3"/>
  <c r="AX70" i="3" s="1"/>
  <c r="AY42" i="3"/>
  <c r="AZ42" i="3"/>
  <c r="BA42" i="3"/>
  <c r="BB42" i="3"/>
  <c r="BB70" i="3" s="1"/>
  <c r="BC42" i="3"/>
  <c r="BC70" i="3" s="1"/>
  <c r="BD42" i="3"/>
  <c r="BD70" i="3" s="1"/>
  <c r="BE42" i="3"/>
  <c r="BE70" i="3" s="1"/>
  <c r="BF42" i="3"/>
  <c r="BF70" i="3" s="1"/>
  <c r="BG42" i="3"/>
  <c r="BH42" i="3"/>
  <c r="BI42" i="3"/>
  <c r="BJ42" i="3"/>
  <c r="BJ70" i="3" s="1"/>
  <c r="BK42" i="3"/>
  <c r="BK70" i="3" s="1"/>
  <c r="BL42" i="3"/>
  <c r="BL70" i="3" s="1"/>
  <c r="BM42" i="3"/>
  <c r="BM70" i="3" s="1"/>
  <c r="BN42" i="3"/>
  <c r="BN70" i="3" s="1"/>
  <c r="BO42" i="3"/>
  <c r="BP42" i="3"/>
  <c r="BQ42" i="3"/>
  <c r="BR42" i="3"/>
  <c r="BR70" i="3" s="1"/>
  <c r="BS42" i="3"/>
  <c r="BS70" i="3" s="1"/>
  <c r="BT42" i="3"/>
  <c r="BT70" i="3" s="1"/>
  <c r="BU42" i="3"/>
  <c r="BU70" i="3" s="1"/>
  <c r="BV42" i="3"/>
  <c r="BV70" i="3" s="1"/>
  <c r="BW42" i="3"/>
  <c r="BX42" i="3"/>
  <c r="BY42" i="3"/>
  <c r="BZ42" i="3"/>
  <c r="BZ70" i="3" s="1"/>
  <c r="CA42" i="3"/>
  <c r="CA70" i="3" s="1"/>
  <c r="CB42" i="3"/>
  <c r="CB70" i="3" s="1"/>
  <c r="CC42" i="3"/>
  <c r="CC70" i="3" s="1"/>
  <c r="CD42" i="3"/>
  <c r="CD70" i="3" s="1"/>
  <c r="CE42" i="3"/>
  <c r="CF42" i="3"/>
  <c r="CG42" i="3"/>
  <c r="CH42" i="3"/>
  <c r="CH70" i="3" s="1"/>
  <c r="A43" i="3"/>
  <c r="A57" i="3" s="1"/>
  <c r="A71" i="3" s="1"/>
  <c r="C43" i="3"/>
  <c r="C71" i="3" s="1"/>
  <c r="D43" i="3"/>
  <c r="D71" i="3" s="1"/>
  <c r="E43" i="3"/>
  <c r="E71" i="3" s="1"/>
  <c r="F43" i="3"/>
  <c r="F71" i="3" s="1"/>
  <c r="G43" i="3"/>
  <c r="H43" i="3"/>
  <c r="H71" i="3" s="1"/>
  <c r="I43" i="3"/>
  <c r="I44" i="3" s="1"/>
  <c r="J43" i="3"/>
  <c r="J71" i="3" s="1"/>
  <c r="K43" i="3"/>
  <c r="K71" i="3" s="1"/>
  <c r="L43" i="3"/>
  <c r="L71" i="3" s="1"/>
  <c r="M43" i="3"/>
  <c r="M71" i="3" s="1"/>
  <c r="N43" i="3"/>
  <c r="N71" i="3" s="1"/>
  <c r="O43" i="3"/>
  <c r="P43" i="3"/>
  <c r="P71" i="3" s="1"/>
  <c r="Q43" i="3"/>
  <c r="R43" i="3"/>
  <c r="R71" i="3" s="1"/>
  <c r="S43" i="3"/>
  <c r="S71" i="3" s="1"/>
  <c r="T43" i="3"/>
  <c r="T71" i="3" s="1"/>
  <c r="U43" i="3"/>
  <c r="U71" i="3" s="1"/>
  <c r="V43" i="3"/>
  <c r="V71" i="3" s="1"/>
  <c r="W43" i="3"/>
  <c r="X43" i="3"/>
  <c r="X71" i="3" s="1"/>
  <c r="Y43" i="3"/>
  <c r="Z43" i="3"/>
  <c r="Z71" i="3" s="1"/>
  <c r="AA43" i="3"/>
  <c r="AA71" i="3" s="1"/>
  <c r="AB43" i="3"/>
  <c r="AB71" i="3" s="1"/>
  <c r="AC43" i="3"/>
  <c r="AC71" i="3" s="1"/>
  <c r="AD43" i="3"/>
  <c r="AD71" i="3" s="1"/>
  <c r="AE43" i="3"/>
  <c r="AF43" i="3"/>
  <c r="AF71" i="3" s="1"/>
  <c r="AG43" i="3"/>
  <c r="AH43" i="3"/>
  <c r="AH71" i="3" s="1"/>
  <c r="AI43" i="3"/>
  <c r="AI71" i="3" s="1"/>
  <c r="AJ43" i="3"/>
  <c r="AJ71" i="3" s="1"/>
  <c r="AK43" i="3"/>
  <c r="AK71" i="3" s="1"/>
  <c r="AL43" i="3"/>
  <c r="AL71" i="3" s="1"/>
  <c r="AM43" i="3"/>
  <c r="AN43" i="3"/>
  <c r="AN71" i="3" s="1"/>
  <c r="AO43" i="3"/>
  <c r="AP43" i="3"/>
  <c r="AP71" i="3" s="1"/>
  <c r="AQ43" i="3"/>
  <c r="AQ71" i="3" s="1"/>
  <c r="AR43" i="3"/>
  <c r="AR71" i="3" s="1"/>
  <c r="AS43" i="3"/>
  <c r="AS71" i="3" s="1"/>
  <c r="AT43" i="3"/>
  <c r="AT71" i="3" s="1"/>
  <c r="AU43" i="3"/>
  <c r="AV43" i="3"/>
  <c r="AV71" i="3" s="1"/>
  <c r="AW43" i="3"/>
  <c r="AX43" i="3"/>
  <c r="AX71" i="3" s="1"/>
  <c r="AY43" i="3"/>
  <c r="AY71" i="3" s="1"/>
  <c r="AZ43" i="3"/>
  <c r="AZ71" i="3" s="1"/>
  <c r="BA43" i="3"/>
  <c r="BA71" i="3" s="1"/>
  <c r="BB43" i="3"/>
  <c r="BB71" i="3" s="1"/>
  <c r="BC43" i="3"/>
  <c r="BD43" i="3"/>
  <c r="BD71" i="3" s="1"/>
  <c r="BE43" i="3"/>
  <c r="BF43" i="3"/>
  <c r="BF71" i="3" s="1"/>
  <c r="BG43" i="3"/>
  <c r="BG71" i="3" s="1"/>
  <c r="BH43" i="3"/>
  <c r="BH71" i="3" s="1"/>
  <c r="BI43" i="3"/>
  <c r="BI71" i="3" s="1"/>
  <c r="BJ43" i="3"/>
  <c r="BJ71" i="3" s="1"/>
  <c r="BK43" i="3"/>
  <c r="BL43" i="3"/>
  <c r="BM43" i="3"/>
  <c r="BN43" i="3"/>
  <c r="BN71" i="3" s="1"/>
  <c r="BO43" i="3"/>
  <c r="BO71" i="3" s="1"/>
  <c r="BP43" i="3"/>
  <c r="BP71" i="3" s="1"/>
  <c r="BQ43" i="3"/>
  <c r="BQ71" i="3" s="1"/>
  <c r="BR43" i="3"/>
  <c r="BR71" i="3" s="1"/>
  <c r="BS43" i="3"/>
  <c r="BT43" i="3"/>
  <c r="BT71" i="3" s="1"/>
  <c r="BU43" i="3"/>
  <c r="BV43" i="3"/>
  <c r="BV71" i="3" s="1"/>
  <c r="BW43" i="3"/>
  <c r="BW71" i="3" s="1"/>
  <c r="BX43" i="3"/>
  <c r="BX71" i="3" s="1"/>
  <c r="BY43" i="3"/>
  <c r="BZ43" i="3"/>
  <c r="BZ71" i="3" s="1"/>
  <c r="CA43" i="3"/>
  <c r="CB43" i="3"/>
  <c r="CB71" i="3" s="1"/>
  <c r="CC43" i="3"/>
  <c r="CD43" i="3"/>
  <c r="CD71" i="3" s="1"/>
  <c r="CE43" i="3"/>
  <c r="CE71" i="3" s="1"/>
  <c r="CF43" i="3"/>
  <c r="CF71" i="3" s="1"/>
  <c r="CG43" i="3"/>
  <c r="CG71" i="3" s="1"/>
  <c r="CH43" i="3"/>
  <c r="CH71" i="3" s="1"/>
  <c r="A44" i="3"/>
  <c r="A58" i="3" s="1"/>
  <c r="A72" i="3" s="1"/>
  <c r="BM44" i="3"/>
  <c r="BS69" i="3" l="1"/>
  <c r="O69" i="3"/>
  <c r="CE66" i="3"/>
  <c r="BW66" i="3"/>
  <c r="BO66" i="3"/>
  <c r="BG66" i="3"/>
  <c r="AY66" i="3"/>
  <c r="AQ66" i="3"/>
  <c r="AI66" i="3"/>
  <c r="AA66" i="3"/>
  <c r="S66" i="3"/>
  <c r="K66" i="3"/>
  <c r="C66" i="3"/>
  <c r="CH58" i="3"/>
  <c r="BZ58" i="3"/>
  <c r="BR58" i="3"/>
  <c r="BJ58" i="3"/>
  <c r="BB58" i="3"/>
  <c r="AT58" i="3"/>
  <c r="AL58" i="3"/>
  <c r="AD58" i="3"/>
  <c r="V58" i="3"/>
  <c r="N58" i="3"/>
  <c r="F58" i="3"/>
  <c r="BS71" i="3"/>
  <c r="BC71" i="3"/>
  <c r="AU71" i="3"/>
  <c r="AE71" i="3"/>
  <c r="O71" i="3"/>
  <c r="CA63" i="3"/>
  <c r="BS63" i="3"/>
  <c r="BK63" i="3"/>
  <c r="BC63" i="3"/>
  <c r="AU63" i="3"/>
  <c r="AM63" i="3"/>
  <c r="AE63" i="3"/>
  <c r="W63" i="3"/>
  <c r="O63" i="3"/>
  <c r="G63" i="3"/>
  <c r="CA71" i="3"/>
  <c r="BK71" i="3"/>
  <c r="AM71" i="3"/>
  <c r="W71" i="3"/>
  <c r="G71" i="3"/>
  <c r="CE70" i="3"/>
  <c r="BW70" i="3"/>
  <c r="BO70" i="3"/>
  <c r="BG70" i="3"/>
  <c r="AY70" i="3"/>
  <c r="AQ70" i="3"/>
  <c r="AI70" i="3"/>
  <c r="AA70" i="3"/>
  <c r="S70" i="3"/>
  <c r="K70" i="3"/>
  <c r="C70" i="3"/>
  <c r="CE62" i="3"/>
  <c r="BW62" i="3"/>
  <c r="BO62" i="3"/>
  <c r="AY62" i="3"/>
  <c r="AQ62" i="3"/>
  <c r="AI62" i="3"/>
  <c r="AA62" i="3"/>
  <c r="S62" i="3"/>
  <c r="K62" i="3"/>
  <c r="C62" i="3"/>
  <c r="CG60" i="3"/>
  <c r="BY60" i="3"/>
  <c r="BQ60" i="3"/>
  <c r="BI60" i="3"/>
  <c r="BA60" i="3"/>
  <c r="AS60" i="3"/>
  <c r="AK60" i="3"/>
  <c r="AC60" i="3"/>
  <c r="U60" i="3"/>
  <c r="M60" i="3"/>
  <c r="E60" i="3"/>
  <c r="CA69" i="3"/>
  <c r="W69" i="3"/>
  <c r="CA61" i="3"/>
  <c r="BS61" i="3"/>
  <c r="BK61" i="3"/>
  <c r="AU61" i="3"/>
  <c r="AM61" i="3"/>
  <c r="AE61" i="3"/>
  <c r="W61" i="3"/>
  <c r="O61" i="3"/>
  <c r="G61" i="3"/>
  <c r="CF60" i="3"/>
  <c r="BX60" i="3"/>
  <c r="BP60" i="3"/>
  <c r="BH60" i="3"/>
  <c r="AZ60" i="3"/>
  <c r="AR60" i="3"/>
  <c r="AJ60" i="3"/>
  <c r="AB60" i="3"/>
  <c r="T60" i="3"/>
  <c r="L60" i="3"/>
  <c r="BC69" i="3"/>
  <c r="AE69" i="3"/>
  <c r="G69" i="3"/>
  <c r="CE68" i="3"/>
  <c r="BW68" i="3"/>
  <c r="BO68" i="3"/>
  <c r="BG68" i="3"/>
  <c r="AY68" i="3"/>
  <c r="AQ68" i="3"/>
  <c r="AI68" i="3"/>
  <c r="AA68" i="3"/>
  <c r="S68" i="3"/>
  <c r="K68" i="3"/>
  <c r="C68" i="3"/>
  <c r="C60" i="3"/>
  <c r="AN58" i="3"/>
  <c r="AF58" i="3"/>
  <c r="H58" i="3"/>
  <c r="AQ58" i="3"/>
  <c r="AA58" i="3"/>
  <c r="BK58" i="3"/>
  <c r="CE58" i="3"/>
  <c r="BW58" i="3"/>
  <c r="BO58" i="3"/>
  <c r="BG58" i="3"/>
  <c r="AI58" i="3"/>
  <c r="S58" i="3"/>
  <c r="C58" i="3"/>
  <c r="CA58" i="3"/>
  <c r="BC58" i="3"/>
  <c r="AM58" i="3"/>
  <c r="W58" i="3"/>
  <c r="O58" i="3"/>
  <c r="G58" i="3"/>
  <c r="BK69" i="3"/>
  <c r="AM69" i="3"/>
  <c r="CA67" i="3"/>
  <c r="BS67" i="3"/>
  <c r="BK67" i="3"/>
  <c r="BC67" i="3"/>
  <c r="AU67" i="3"/>
  <c r="AM67" i="3"/>
  <c r="W67" i="3"/>
  <c r="O67" i="3"/>
  <c r="G67" i="3"/>
  <c r="AO44" i="3"/>
  <c r="CC71" i="3"/>
  <c r="BU71" i="3"/>
  <c r="BM71" i="3"/>
  <c r="BE71" i="3"/>
  <c r="AW71" i="3"/>
  <c r="AO71" i="3"/>
  <c r="AG71" i="3"/>
  <c r="Y71" i="3"/>
  <c r="Q71" i="3"/>
  <c r="I71" i="3"/>
  <c r="AG44" i="3"/>
  <c r="Y44" i="3"/>
  <c r="CC44" i="3"/>
  <c r="Q44" i="3"/>
  <c r="BE44" i="3"/>
  <c r="CB44" i="3"/>
  <c r="BT44" i="3"/>
  <c r="BD44" i="3"/>
  <c r="AV44" i="3"/>
  <c r="AN44" i="3"/>
  <c r="AF44" i="3"/>
  <c r="AF72" i="3" s="1"/>
  <c r="X44" i="3"/>
  <c r="P44" i="3"/>
  <c r="H44" i="3"/>
  <c r="CG44" i="3"/>
  <c r="BY44" i="3"/>
  <c r="BQ44" i="3"/>
  <c r="BI44" i="3"/>
  <c r="BA44" i="3"/>
  <c r="AS44" i="3"/>
  <c r="AK44" i="3"/>
  <c r="AC44" i="3"/>
  <c r="U44" i="3"/>
  <c r="M44" i="3"/>
  <c r="CD44" i="3"/>
  <c r="CD67" i="3"/>
  <c r="BV44" i="3"/>
  <c r="BV72" i="3" s="1"/>
  <c r="BV67" i="3"/>
  <c r="BN44" i="3"/>
  <c r="BN72" i="3" s="1"/>
  <c r="BN67" i="3"/>
  <c r="BF44" i="3"/>
  <c r="BF72" i="3" s="1"/>
  <c r="BF67" i="3"/>
  <c r="AX44" i="3"/>
  <c r="AX67" i="3"/>
  <c r="AP44" i="3"/>
  <c r="AP72" i="3" s="1"/>
  <c r="AP67" i="3"/>
  <c r="AH44" i="3"/>
  <c r="AH67" i="3"/>
  <c r="Z44" i="3"/>
  <c r="Z67" i="3"/>
  <c r="R44" i="3"/>
  <c r="R67" i="3"/>
  <c r="J44" i="3"/>
  <c r="J72" i="3" s="1"/>
  <c r="J67" i="3"/>
  <c r="CA44" i="3"/>
  <c r="BS44" i="3"/>
  <c r="BS66" i="3"/>
  <c r="BK44" i="3"/>
  <c r="BK72" i="3" s="1"/>
  <c r="BK66" i="3"/>
  <c r="BC44" i="3"/>
  <c r="BC66" i="3"/>
  <c r="AU44" i="3"/>
  <c r="AU72" i="3" s="1"/>
  <c r="AU66" i="3"/>
  <c r="H72" i="3"/>
  <c r="CA72" i="3"/>
  <c r="BC72" i="3"/>
  <c r="BL44" i="3"/>
  <c r="AW44" i="3"/>
  <c r="CH44" i="3"/>
  <c r="CH72" i="3" s="1"/>
  <c r="CH66" i="3"/>
  <c r="BZ44" i="3"/>
  <c r="BZ72" i="3" s="1"/>
  <c r="BZ66" i="3"/>
  <c r="BR44" i="3"/>
  <c r="BR72" i="3" s="1"/>
  <c r="BR66" i="3"/>
  <c r="BJ44" i="3"/>
  <c r="BJ66" i="3"/>
  <c r="BB44" i="3"/>
  <c r="BB72" i="3" s="1"/>
  <c r="BB66" i="3"/>
  <c r="AT44" i="3"/>
  <c r="AT72" i="3" s="1"/>
  <c r="AM44" i="3"/>
  <c r="AE44" i="3"/>
  <c r="AE72" i="3" s="1"/>
  <c r="AE66" i="3"/>
  <c r="W44" i="3"/>
  <c r="W66" i="3"/>
  <c r="O44" i="3"/>
  <c r="O72" i="3" s="1"/>
  <c r="G44" i="3"/>
  <c r="G72" i="3" s="1"/>
  <c r="CF44" i="3"/>
  <c r="CF72" i="3" s="1"/>
  <c r="CF65" i="3"/>
  <c r="BX44" i="3"/>
  <c r="BP44" i="3"/>
  <c r="BH44" i="3"/>
  <c r="BH65" i="3"/>
  <c r="AZ44" i="3"/>
  <c r="AZ72" i="3" s="1"/>
  <c r="AZ65" i="3"/>
  <c r="AR44" i="3"/>
  <c r="AJ44" i="3"/>
  <c r="AB44" i="3"/>
  <c r="AB65" i="3"/>
  <c r="T44" i="3"/>
  <c r="T65" i="3"/>
  <c r="L44" i="3"/>
  <c r="D44" i="3"/>
  <c r="AR65" i="3"/>
  <c r="BL71" i="3"/>
  <c r="CF70" i="3"/>
  <c r="AL44" i="3"/>
  <c r="AL66" i="3"/>
  <c r="AD44" i="3"/>
  <c r="AD72" i="3" s="1"/>
  <c r="AD66" i="3"/>
  <c r="V44" i="3"/>
  <c r="V72" i="3" s="1"/>
  <c r="V66" i="3"/>
  <c r="N44" i="3"/>
  <c r="N72" i="3" s="1"/>
  <c r="F44" i="3"/>
  <c r="F66" i="3"/>
  <c r="CE44" i="3"/>
  <c r="CE72" i="3" s="1"/>
  <c r="CE65" i="3"/>
  <c r="BW44" i="3"/>
  <c r="BW72" i="3" s="1"/>
  <c r="BO44" i="3"/>
  <c r="BO65" i="3"/>
  <c r="BG44" i="3"/>
  <c r="BG72" i="3" s="1"/>
  <c r="BG65" i="3"/>
  <c r="AY44" i="3"/>
  <c r="AY65" i="3"/>
  <c r="AQ44" i="3"/>
  <c r="AQ72" i="3" s="1"/>
  <c r="AI44" i="3"/>
  <c r="AI72" i="3" s="1"/>
  <c r="AI65" i="3"/>
  <c r="AA44" i="3"/>
  <c r="AA72" i="3" s="1"/>
  <c r="AA65" i="3"/>
  <c r="S44" i="3"/>
  <c r="S65" i="3"/>
  <c r="K44" i="3"/>
  <c r="K72" i="3" s="1"/>
  <c r="C44" i="3"/>
  <c r="E44" i="3"/>
  <c r="CD72" i="3"/>
  <c r="Z72" i="3"/>
  <c r="C65" i="3"/>
  <c r="AT66" i="3"/>
  <c r="O66" i="3"/>
  <c r="BP65" i="3"/>
  <c r="AQ65" i="3"/>
  <c r="L65" i="3"/>
  <c r="AM66" i="3"/>
  <c r="N66" i="3"/>
  <c r="AJ65" i="3"/>
  <c r="K65" i="3"/>
  <c r="T72" i="3"/>
  <c r="G66" i="3"/>
  <c r="D65" i="3"/>
  <c r="E63" i="3"/>
  <c r="BS72" i="3"/>
  <c r="AY72" i="3"/>
  <c r="AH72" i="3"/>
  <c r="R72" i="3"/>
  <c r="AX72" i="3"/>
  <c r="CG70" i="3"/>
  <c r="BY70" i="3"/>
  <c r="BQ70" i="3"/>
  <c r="BI70" i="3"/>
  <c r="BA70" i="3"/>
  <c r="AS70" i="3"/>
  <c r="AK70" i="3"/>
  <c r="AC70" i="3"/>
  <c r="U70" i="3"/>
  <c r="M70" i="3"/>
  <c r="E70" i="3"/>
  <c r="CC69" i="3"/>
  <c r="BU69" i="3"/>
  <c r="BM69" i="3"/>
  <c r="BE69" i="3"/>
  <c r="AW69" i="3"/>
  <c r="AO69" i="3"/>
  <c r="AG69" i="3"/>
  <c r="Y69" i="3"/>
  <c r="Q69" i="3"/>
  <c r="I69" i="3"/>
  <c r="CG68" i="3"/>
  <c r="BY68" i="3"/>
  <c r="BQ68" i="3"/>
  <c r="BI68" i="3"/>
  <c r="BA68" i="3"/>
  <c r="AS68" i="3"/>
  <c r="AK68" i="3"/>
  <c r="AC68" i="3"/>
  <c r="U68" i="3"/>
  <c r="M68" i="3"/>
  <c r="E68" i="3"/>
  <c r="CC67" i="3"/>
  <c r="BU67" i="3"/>
  <c r="BM67" i="3"/>
  <c r="BE67" i="3"/>
  <c r="AW67" i="3"/>
  <c r="AO67" i="3"/>
  <c r="AG67" i="3"/>
  <c r="Y67" i="3"/>
  <c r="Q67" i="3"/>
  <c r="I67" i="3"/>
  <c r="CG66" i="3"/>
  <c r="BY66" i="3"/>
  <c r="BQ66" i="3"/>
  <c r="BI66" i="3"/>
  <c r="BA66" i="3"/>
  <c r="AS66" i="3"/>
  <c r="AK66" i="3"/>
  <c r="AC66" i="3"/>
  <c r="U66" i="3"/>
  <c r="M66" i="3"/>
  <c r="E66" i="3"/>
  <c r="CC65" i="3"/>
  <c r="BU65" i="3"/>
  <c r="BM65" i="3"/>
  <c r="BE65" i="3"/>
  <c r="AW65" i="3"/>
  <c r="AO65" i="3"/>
  <c r="AG65" i="3"/>
  <c r="Y65" i="3"/>
  <c r="Q65" i="3"/>
  <c r="I65" i="3"/>
  <c r="BY64" i="3"/>
  <c r="BQ58" i="3"/>
  <c r="BQ72" i="3" s="1"/>
  <c r="BI58" i="3"/>
  <c r="BI72" i="3" s="1"/>
  <c r="BA58" i="3"/>
  <c r="BA72" i="3" s="1"/>
  <c r="AS58" i="3"/>
  <c r="AS72" i="3" s="1"/>
  <c r="AK58" i="3"/>
  <c r="AK72" i="3" s="1"/>
  <c r="AC58" i="3"/>
  <c r="AC72" i="3" s="1"/>
  <c r="U58" i="3"/>
  <c r="U72" i="3" s="1"/>
  <c r="M58" i="3"/>
  <c r="M72" i="3" s="1"/>
  <c r="E58" i="3"/>
  <c r="CC63" i="3"/>
  <c r="BU63" i="3"/>
  <c r="BM63" i="3"/>
  <c r="BE63" i="3"/>
  <c r="AW63" i="3"/>
  <c r="AO63" i="3"/>
  <c r="AG63" i="3"/>
  <c r="Y63" i="3"/>
  <c r="Q63" i="3"/>
  <c r="I63" i="3"/>
  <c r="CG62" i="3"/>
  <c r="BY62" i="3"/>
  <c r="BX70" i="3"/>
  <c r="BP70" i="3"/>
  <c r="BH70" i="3"/>
  <c r="AZ70" i="3"/>
  <c r="AR70" i="3"/>
  <c r="AJ70" i="3"/>
  <c r="AB70" i="3"/>
  <c r="T70" i="3"/>
  <c r="L70" i="3"/>
  <c r="D70" i="3"/>
  <c r="CB69" i="3"/>
  <c r="BT69" i="3"/>
  <c r="BL69" i="3"/>
  <c r="BD69" i="3"/>
  <c r="AV69" i="3"/>
  <c r="AN69" i="3"/>
  <c r="AF69" i="3"/>
  <c r="X69" i="3"/>
  <c r="P69" i="3"/>
  <c r="H69" i="3"/>
  <c r="CF68" i="3"/>
  <c r="BX68" i="3"/>
  <c r="BP68" i="3"/>
  <c r="BH68" i="3"/>
  <c r="AZ68" i="3"/>
  <c r="AR68" i="3"/>
  <c r="AJ68" i="3"/>
  <c r="AB68" i="3"/>
  <c r="T68" i="3"/>
  <c r="L68" i="3"/>
  <c r="D68" i="3"/>
  <c r="CB67" i="3"/>
  <c r="BT67" i="3"/>
  <c r="BL67" i="3"/>
  <c r="BD67" i="3"/>
  <c r="AV67" i="3"/>
  <c r="AN67" i="3"/>
  <c r="AF67" i="3"/>
  <c r="X67" i="3"/>
  <c r="P67" i="3"/>
  <c r="H67" i="3"/>
  <c r="CF66" i="3"/>
  <c r="BX66" i="3"/>
  <c r="BP66" i="3"/>
  <c r="BH66" i="3"/>
  <c r="AZ66" i="3"/>
  <c r="AR66" i="3"/>
  <c r="AJ66" i="3"/>
  <c r="AB66" i="3"/>
  <c r="T66" i="3"/>
  <c r="L66" i="3"/>
  <c r="D66" i="3"/>
  <c r="CB65" i="3"/>
  <c r="BT65" i="3"/>
  <c r="BL65" i="3"/>
  <c r="BD58" i="3"/>
  <c r="AV58" i="3"/>
  <c r="AV72" i="3" s="1"/>
  <c r="AN65" i="3"/>
  <c r="AF65" i="3"/>
  <c r="X58" i="3"/>
  <c r="X72" i="3" s="1"/>
  <c r="P58" i="3"/>
  <c r="P72" i="3" s="1"/>
  <c r="H65" i="3"/>
  <c r="BX58" i="3"/>
  <c r="BP58" i="3"/>
  <c r="BP72" i="3" s="1"/>
  <c r="BH58" i="3"/>
  <c r="BH72" i="3" s="1"/>
  <c r="AR58" i="3"/>
  <c r="AR72" i="3" s="1"/>
  <c r="AB58" i="3"/>
  <c r="AB72" i="3" s="1"/>
  <c r="L58" i="3"/>
  <c r="CB58" i="3"/>
  <c r="CB72" i="3" s="1"/>
  <c r="BL63" i="3"/>
  <c r="D60" i="3"/>
  <c r="CE60" i="3"/>
  <c r="BW60" i="3"/>
  <c r="BO60" i="3"/>
  <c r="BG60" i="3"/>
  <c r="AY60" i="3"/>
  <c r="AQ60" i="3"/>
  <c r="AI60" i="3"/>
  <c r="AA60" i="3"/>
  <c r="S60" i="3"/>
  <c r="K60" i="3"/>
  <c r="BY71" i="3"/>
  <c r="BY63" i="3"/>
  <c r="CC60" i="3"/>
  <c r="BU60" i="3"/>
  <c r="BM60" i="3"/>
  <c r="BE60" i="3"/>
  <c r="AW60" i="3"/>
  <c r="AO60" i="3"/>
  <c r="AG60" i="3"/>
  <c r="Y60" i="3"/>
  <c r="Q60" i="3"/>
  <c r="I60" i="3"/>
  <c r="C72" i="3"/>
  <c r="AJ58" i="3"/>
  <c r="AJ72" i="3" s="1"/>
  <c r="D58" i="3"/>
  <c r="D21" i="1"/>
  <c r="E21" i="1" s="1"/>
  <c r="CG58" i="3"/>
  <c r="CG72" i="3" s="1"/>
  <c r="BL58" i="3"/>
  <c r="BL72" i="3" s="1"/>
  <c r="BT58" i="3"/>
  <c r="BD65" i="3"/>
  <c r="AV65" i="3"/>
  <c r="X65" i="3"/>
  <c r="P65" i="3"/>
  <c r="BY58" i="3"/>
  <c r="CH60" i="3"/>
  <c r="BZ60" i="3"/>
  <c r="BR60" i="3"/>
  <c r="BJ60" i="3"/>
  <c r="BB60" i="3"/>
  <c r="AT60" i="3"/>
  <c r="AL60" i="3"/>
  <c r="AD60" i="3"/>
  <c r="V60" i="3"/>
  <c r="N60" i="3"/>
  <c r="F60" i="3"/>
  <c r="CC58" i="3"/>
  <c r="BU58" i="3"/>
  <c r="BU72" i="3" s="1"/>
  <c r="BM58" i="3"/>
  <c r="BM72" i="3" s="1"/>
  <c r="BE58" i="3"/>
  <c r="BE72" i="3" s="1"/>
  <c r="AW58" i="3"/>
  <c r="AW72" i="3" s="1"/>
  <c r="AO58" i="3"/>
  <c r="AO72" i="3" s="1"/>
  <c r="AG58" i="3"/>
  <c r="AG72" i="3" s="1"/>
  <c r="Y58" i="3"/>
  <c r="Y72" i="3" s="1"/>
  <c r="Q58" i="3"/>
  <c r="Q72" i="3" s="1"/>
  <c r="I58" i="3"/>
  <c r="I72" i="3" s="1"/>
  <c r="BY72" i="3" l="1"/>
  <c r="D72" i="3"/>
  <c r="BD72" i="3"/>
  <c r="AL72" i="3"/>
  <c r="W72" i="3"/>
  <c r="BJ72" i="3"/>
  <c r="BX72" i="3"/>
  <c r="S72" i="3"/>
  <c r="F72" i="3"/>
  <c r="CC72" i="3"/>
  <c r="AM72" i="3"/>
  <c r="AN72" i="3"/>
  <c r="BT72" i="3"/>
  <c r="L72" i="3"/>
  <c r="E72" i="3"/>
  <c r="BO72" i="3"/>
  <c r="C7" i="1"/>
  <c r="E3" i="1"/>
  <c r="D4" i="1"/>
  <c r="D5" i="1" s="1"/>
  <c r="E5" i="1" s="1"/>
  <c r="D3" i="1"/>
  <c r="E4" i="1" l="1"/>
</calcChain>
</file>

<file path=xl/sharedStrings.xml><?xml version="1.0" encoding="utf-8"?>
<sst xmlns="http://schemas.openxmlformats.org/spreadsheetml/2006/main" count="192" uniqueCount="116">
  <si>
    <t>0 -6 CCF</t>
  </si>
  <si>
    <t>6.01 - 30 CCF</t>
  </si>
  <si>
    <t>Running Balance</t>
  </si>
  <si>
    <t>Difference</t>
  </si>
  <si>
    <t>Usage</t>
  </si>
  <si>
    <t>Total</t>
  </si>
  <si>
    <t>CCF</t>
  </si>
  <si>
    <t>gallons</t>
  </si>
  <si>
    <t>Dec</t>
  </si>
  <si>
    <t>Nov</t>
  </si>
  <si>
    <t>Oct</t>
  </si>
  <si>
    <t>Sep</t>
  </si>
  <si>
    <t>Aug</t>
  </si>
  <si>
    <t>Jul</t>
  </si>
  <si>
    <t>Jun</t>
  </si>
  <si>
    <t>May</t>
  </si>
  <si>
    <t>April</t>
  </si>
  <si>
    <t>Mar</t>
  </si>
  <si>
    <t>Feb</t>
  </si>
  <si>
    <t>Jan</t>
  </si>
  <si>
    <t>Customer type (Driftwood)</t>
  </si>
  <si>
    <t>18232 Corbin (P3-B)</t>
  </si>
  <si>
    <t>18118 Deschutes (P2-6) No service/Shared with 18109</t>
  </si>
  <si>
    <t>17800 Driftwood Valley</t>
  </si>
  <si>
    <t>Driftwood Bill</t>
  </si>
  <si>
    <t>Camp Lots</t>
  </si>
  <si>
    <t>Part-time Lots</t>
  </si>
  <si>
    <t>Full time lots</t>
  </si>
  <si>
    <t>$30/month for part-time residents</t>
  </si>
  <si>
    <t>$20/month for camp lots</t>
  </si>
  <si>
    <t>$45/month for full-time residents</t>
  </si>
  <si>
    <t>Washington Water (EP) Bill</t>
  </si>
  <si>
    <t>EP Base rate</t>
  </si>
  <si>
    <t>Washington Water EP Bill - Driftwood Bill</t>
  </si>
  <si>
    <t>Lot#</t>
  </si>
  <si>
    <t>(P1-37)</t>
  </si>
  <si>
    <t xml:space="preserve"> (P1-36)</t>
  </si>
  <si>
    <t xml:space="preserve"> (P1-35)</t>
  </si>
  <si>
    <t xml:space="preserve"> (P1-34)</t>
  </si>
  <si>
    <t xml:space="preserve"> (P1-32)</t>
  </si>
  <si>
    <t>(P2-10)</t>
  </si>
  <si>
    <t>(P1-30)</t>
  </si>
  <si>
    <t>(P1-28)</t>
  </si>
  <si>
    <t xml:space="preserve"> (P1-27)</t>
  </si>
  <si>
    <t xml:space="preserve"> (P1-25)</t>
  </si>
  <si>
    <t xml:space="preserve"> (P1-24)</t>
  </si>
  <si>
    <t xml:space="preserve"> (P1-23)</t>
  </si>
  <si>
    <t>(P1-22)</t>
  </si>
  <si>
    <t xml:space="preserve"> (P1-20)</t>
  </si>
  <si>
    <t xml:space="preserve"> (P2-1)</t>
  </si>
  <si>
    <t xml:space="preserve"> (P2-2)</t>
  </si>
  <si>
    <t xml:space="preserve">(P1-21) </t>
  </si>
  <si>
    <t>(P1-16/19)</t>
  </si>
  <si>
    <t xml:space="preserve"> (P2-3)</t>
  </si>
  <si>
    <t xml:space="preserve"> (P1- 15)</t>
  </si>
  <si>
    <t xml:space="preserve"> (P1-14)</t>
  </si>
  <si>
    <t xml:space="preserve"> (P2-4)</t>
  </si>
  <si>
    <t xml:space="preserve"> (P1-13)</t>
  </si>
  <si>
    <t>(P2-5)</t>
  </si>
  <si>
    <t xml:space="preserve"> (P1-12)</t>
  </si>
  <si>
    <t xml:space="preserve"> (P1-11)</t>
  </si>
  <si>
    <t xml:space="preserve"> (P1-10)</t>
  </si>
  <si>
    <t xml:space="preserve"> (P2-7)</t>
  </si>
  <si>
    <t xml:space="preserve"> (P1-9)</t>
  </si>
  <si>
    <t xml:space="preserve"> (P2-8)</t>
  </si>
  <si>
    <t xml:space="preserve"> (P2-9)</t>
  </si>
  <si>
    <t>(P1-8)</t>
  </si>
  <si>
    <t>(P1-7)</t>
  </si>
  <si>
    <t xml:space="preserve"> (P2-10)</t>
  </si>
  <si>
    <t>(P1-6)</t>
  </si>
  <si>
    <t xml:space="preserve"> (P2-11)</t>
  </si>
  <si>
    <t xml:space="preserve"> (P1-5)</t>
  </si>
  <si>
    <t xml:space="preserve"> (P1-4)</t>
  </si>
  <si>
    <t xml:space="preserve"> (P2-12)</t>
  </si>
  <si>
    <t xml:space="preserve"> (P1-3)</t>
  </si>
  <si>
    <t xml:space="preserve"> (P2-13)</t>
  </si>
  <si>
    <t xml:space="preserve"> (P1-2)</t>
  </si>
  <si>
    <t xml:space="preserve"> (P2-14)</t>
  </si>
  <si>
    <t xml:space="preserve"> (P1-1)</t>
  </si>
  <si>
    <t>(P2-15)</t>
  </si>
  <si>
    <t xml:space="preserve"> (P2-16)</t>
  </si>
  <si>
    <t xml:space="preserve"> (P2-17/ 16=18240 Setter only)</t>
  </si>
  <si>
    <t>(P3-1)</t>
  </si>
  <si>
    <t>(P4-A)</t>
  </si>
  <si>
    <t xml:space="preserve"> (P3-3)</t>
  </si>
  <si>
    <t xml:space="preserve"> (P3-4)</t>
  </si>
  <si>
    <t xml:space="preserve"> (P3-5)</t>
  </si>
  <si>
    <t>(P3-6)</t>
  </si>
  <si>
    <t xml:space="preserve"> (P3-8)</t>
  </si>
  <si>
    <t xml:space="preserve"> (P3-9)</t>
  </si>
  <si>
    <t xml:space="preserve"> (P3-10)</t>
  </si>
  <si>
    <t xml:space="preserve"> (P-11)</t>
  </si>
  <si>
    <t>(P3-12)</t>
  </si>
  <si>
    <t xml:space="preserve"> (P3-13)</t>
  </si>
  <si>
    <t xml:space="preserve"> (P3-14)</t>
  </si>
  <si>
    <t>(P4-B)</t>
  </si>
  <si>
    <t xml:space="preserve"> (P3-16)</t>
  </si>
  <si>
    <t xml:space="preserve"> (P4-16)</t>
  </si>
  <si>
    <t xml:space="preserve"> (P3-17)</t>
  </si>
  <si>
    <t xml:space="preserve"> (P4-18)</t>
  </si>
  <si>
    <t xml:space="preserve"> (P3-18)</t>
  </si>
  <si>
    <t xml:space="preserve"> (P3-19)</t>
  </si>
  <si>
    <t xml:space="preserve"> (P3-20)</t>
  </si>
  <si>
    <t>(P4-C)</t>
  </si>
  <si>
    <t xml:space="preserve"> (P3-21)</t>
  </si>
  <si>
    <t xml:space="preserve"> (P3-22)</t>
  </si>
  <si>
    <t xml:space="preserve"> (P3-23/24)</t>
  </si>
  <si>
    <t xml:space="preserve"> (P3-25):  (P4-D)= no service</t>
  </si>
  <si>
    <t xml:space="preserve"> (P4-D)</t>
  </si>
  <si>
    <t xml:space="preserve"> (P3-26)</t>
  </si>
  <si>
    <t xml:space="preserve"> (P3-27)</t>
  </si>
  <si>
    <t xml:space="preserve"> (P3-28)</t>
  </si>
  <si>
    <t xml:space="preserve"> (P4-E)</t>
  </si>
  <si>
    <t xml:space="preserve"> (P3-29)</t>
  </si>
  <si>
    <t xml:space="preserve"> (P3-A) (was P3-30/31/32/33)</t>
  </si>
  <si>
    <t xml:space="preserve"> (P4-F/G):  (P3-B)= no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</si>
</sst>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ddd&quot;, &quot;mmm\ d&quot;, &quot;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6" fontId="0" fillId="0" borderId="0" xfId="0" applyNumberFormat="1"/>
    <xf numFmtId="8" fontId="0" fillId="0" borderId="0" xfId="0" applyNumberFormat="1"/>
    <xf numFmtId="1" fontId="0" fillId="0" borderId="0" xfId="0" applyNumberFormat="1"/>
    <xf numFmtId="0" fontId="2" fillId="0" borderId="0" xfId="2" applyFill="1"/>
    <xf numFmtId="44" fontId="0" fillId="0" borderId="0" xfId="1" applyFont="1" applyFill="1" applyAlignment="1">
      <alignment horizontal="right"/>
    </xf>
    <xf numFmtId="0" fontId="2" fillId="0" borderId="0" xfId="2" applyFill="1" applyAlignment="1">
      <alignment horizontal="left"/>
    </xf>
    <xf numFmtId="0" fontId="2" fillId="0" borderId="0" xfId="2" applyFill="1" applyAlignment="1">
      <alignment horizontal="right"/>
    </xf>
    <xf numFmtId="164" fontId="2" fillId="0" borderId="0" xfId="2" applyNumberFormat="1" applyFill="1" applyAlignment="1">
      <alignment horizontal="right"/>
    </xf>
    <xf numFmtId="1" fontId="2" fillId="0" borderId="0" xfId="2" applyNumberFormat="1" applyFill="1" applyAlignment="1">
      <alignment horizontal="right"/>
    </xf>
    <xf numFmtId="1" fontId="2" fillId="0" borderId="0" xfId="2" applyNumberFormat="1" applyFill="1"/>
    <xf numFmtId="1" fontId="2" fillId="0" borderId="0" xfId="2" applyNumberFormat="1" applyFill="1" applyAlignment="1">
      <alignment horizontal="left"/>
    </xf>
    <xf numFmtId="165" fontId="2" fillId="0" borderId="0" xfId="2" applyNumberFormat="1" applyFont="1" applyFill="1" applyAlignment="1">
      <alignment horizontal="right"/>
    </xf>
    <xf numFmtId="0" fontId="3" fillId="0" borderId="0" xfId="2" applyFont="1" applyFill="1"/>
    <xf numFmtId="0" fontId="3" fillId="0" borderId="0" xfId="2" applyFont="1" applyFill="1" applyAlignment="1">
      <alignment horizontal="left"/>
    </xf>
    <xf numFmtId="0" fontId="2" fillId="0" borderId="0" xfId="2" applyFill="1" applyAlignment="1">
      <alignment wrapText="1"/>
    </xf>
    <xf numFmtId="0" fontId="3" fillId="0" borderId="0" xfId="2" applyFont="1" applyFill="1" applyAlignment="1">
      <alignment wrapText="1"/>
    </xf>
    <xf numFmtId="0" fontId="3" fillId="0" borderId="0" xfId="2" applyFont="1" applyFill="1" applyAlignment="1">
      <alignment horizontal="center" wrapText="1"/>
    </xf>
    <xf numFmtId="44" fontId="2" fillId="0" borderId="0" xfId="1" applyFont="1" applyFill="1"/>
    <xf numFmtId="44" fontId="2" fillId="0" borderId="0" xfId="2" applyNumberFormat="1" applyFill="1"/>
  </cellXfs>
  <cellStyles count="3">
    <cellStyle name="Currency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2"/>
  <sheetViews>
    <sheetView tabSelected="1" zoomScale="124" zoomScaleNormal="124" workbookViewId="0">
      <pane xSplit="1" topLeftCell="B1" activePane="topRight" state="frozen"/>
      <selection activeCell="A13" sqref="A13"/>
      <selection pane="topRight"/>
    </sheetView>
  </sheetViews>
  <sheetFormatPr defaultColWidth="11.5703125" defaultRowHeight="12.75" x14ac:dyDescent="0.2"/>
  <cols>
    <col min="1" max="1" width="12.7109375" style="4" customWidth="1"/>
    <col min="2" max="2" width="41.140625" style="4" customWidth="1"/>
    <col min="3" max="3" width="12.7109375" style="4" customWidth="1"/>
    <col min="4" max="4" width="11.5703125" style="4"/>
    <col min="5" max="9" width="12.5703125" style="4" customWidth="1"/>
    <col min="10" max="17" width="12.42578125" style="4" customWidth="1"/>
    <col min="18" max="19" width="13.5703125" style="4" customWidth="1"/>
    <col min="20" max="22" width="12.42578125" style="4" customWidth="1"/>
    <col min="23" max="24" width="12.5703125" style="4" customWidth="1"/>
    <col min="25" max="27" width="12.42578125" style="4" customWidth="1"/>
    <col min="28" max="38" width="12.5703125" style="4" customWidth="1"/>
    <col min="39" max="43" width="12.7109375" style="4" customWidth="1"/>
    <col min="44" max="44" width="13" style="4" customWidth="1"/>
    <col min="45" max="45" width="12.42578125" style="4" customWidth="1"/>
    <col min="46" max="46" width="12.5703125" style="4" customWidth="1"/>
    <col min="47" max="47" width="12.85546875" style="4" customWidth="1"/>
    <col min="48" max="48" width="12.5703125" style="4" customWidth="1"/>
    <col min="49" max="51" width="12.42578125" style="4" customWidth="1"/>
    <col min="52" max="65" width="12.5703125" style="4" customWidth="1"/>
    <col min="66" max="68" width="12.85546875" style="4" customWidth="1"/>
    <col min="69" max="69" width="12.7109375" style="4" customWidth="1"/>
    <col min="70" max="77" width="13" style="4" customWidth="1"/>
    <col min="78" max="79" width="12.5703125" style="4" customWidth="1"/>
    <col min="80" max="80" width="12.28515625" style="4" customWidth="1"/>
    <col min="81" max="81" width="12.85546875" style="4" customWidth="1"/>
    <col min="82" max="83" width="12.7109375" style="4" customWidth="1"/>
    <col min="84" max="16384" width="11.5703125" style="4"/>
  </cols>
  <sheetData>
    <row r="1" spans="1:88" s="15" customFormat="1" ht="76.5" x14ac:dyDescent="0.2">
      <c r="A1" s="17" t="s">
        <v>34</v>
      </c>
      <c r="B1" s="17"/>
      <c r="C1" s="16" t="s">
        <v>23</v>
      </c>
      <c r="D1" s="16" t="s">
        <v>23</v>
      </c>
      <c r="E1" s="16" t="s">
        <v>35</v>
      </c>
      <c r="F1" s="16" t="s">
        <v>36</v>
      </c>
      <c r="G1" s="16" t="s">
        <v>37</v>
      </c>
      <c r="H1" s="16" t="s">
        <v>38</v>
      </c>
      <c r="I1" s="16" t="s">
        <v>39</v>
      </c>
      <c r="J1" s="16" t="s">
        <v>40</v>
      </c>
      <c r="K1" s="16" t="s">
        <v>41</v>
      </c>
      <c r="L1" s="16" t="s">
        <v>42</v>
      </c>
      <c r="M1" s="16" t="s">
        <v>43</v>
      </c>
      <c r="N1" s="16" t="s">
        <v>44</v>
      </c>
      <c r="O1" s="16" t="s">
        <v>45</v>
      </c>
      <c r="P1" s="16" t="s">
        <v>46</v>
      </c>
      <c r="Q1" s="16" t="s">
        <v>47</v>
      </c>
      <c r="R1" s="16" t="s">
        <v>48</v>
      </c>
      <c r="S1" s="16" t="s">
        <v>51</v>
      </c>
      <c r="T1" s="16" t="s">
        <v>49</v>
      </c>
      <c r="U1" s="16" t="s">
        <v>50</v>
      </c>
      <c r="V1" s="16" t="s">
        <v>52</v>
      </c>
      <c r="W1" s="16" t="s">
        <v>53</v>
      </c>
      <c r="X1" s="16" t="s">
        <v>54</v>
      </c>
      <c r="Y1" s="16" t="s">
        <v>55</v>
      </c>
      <c r="Z1" s="16" t="s">
        <v>56</v>
      </c>
      <c r="AA1" s="16" t="s">
        <v>57</v>
      </c>
      <c r="AB1" s="16" t="s">
        <v>58</v>
      </c>
      <c r="AC1" s="16" t="s">
        <v>59</v>
      </c>
      <c r="AD1" s="16" t="s">
        <v>22</v>
      </c>
      <c r="AE1" s="16" t="s">
        <v>60</v>
      </c>
      <c r="AF1" s="16" t="s">
        <v>61</v>
      </c>
      <c r="AG1" s="16" t="s">
        <v>62</v>
      </c>
      <c r="AH1" s="16" t="s">
        <v>63</v>
      </c>
      <c r="AI1" s="16" t="s">
        <v>64</v>
      </c>
      <c r="AJ1" s="16" t="s">
        <v>65</v>
      </c>
      <c r="AK1" s="16" t="s">
        <v>66</v>
      </c>
      <c r="AL1" s="16" t="s">
        <v>67</v>
      </c>
      <c r="AM1" s="16" t="s">
        <v>68</v>
      </c>
      <c r="AN1" s="16" t="s">
        <v>69</v>
      </c>
      <c r="AO1" s="16" t="s">
        <v>70</v>
      </c>
      <c r="AP1" s="16" t="s">
        <v>71</v>
      </c>
      <c r="AQ1" s="16" t="s">
        <v>72</v>
      </c>
      <c r="AR1" s="16" t="s">
        <v>73</v>
      </c>
      <c r="AS1" s="16" t="s">
        <v>74</v>
      </c>
      <c r="AT1" s="16" t="s">
        <v>75</v>
      </c>
      <c r="AU1" s="16" t="s">
        <v>76</v>
      </c>
      <c r="AV1" s="16" t="s">
        <v>77</v>
      </c>
      <c r="AW1" s="16" t="s">
        <v>78</v>
      </c>
      <c r="AX1" s="16" t="s">
        <v>79</v>
      </c>
      <c r="AY1" s="16" t="s">
        <v>80</v>
      </c>
      <c r="AZ1" s="16" t="s">
        <v>81</v>
      </c>
      <c r="BA1" s="16" t="s">
        <v>82</v>
      </c>
      <c r="BB1" s="16" t="s">
        <v>83</v>
      </c>
      <c r="BC1" s="16" t="s">
        <v>84</v>
      </c>
      <c r="BD1" s="16" t="s">
        <v>85</v>
      </c>
      <c r="BE1" s="16" t="s">
        <v>86</v>
      </c>
      <c r="BF1" s="16" t="s">
        <v>87</v>
      </c>
      <c r="BG1" s="16" t="s">
        <v>88</v>
      </c>
      <c r="BH1" s="16" t="s">
        <v>89</v>
      </c>
      <c r="BI1" s="16" t="s">
        <v>90</v>
      </c>
      <c r="BJ1" s="16" t="s">
        <v>91</v>
      </c>
      <c r="BK1" s="16" t="s">
        <v>92</v>
      </c>
      <c r="BL1" s="16" t="s">
        <v>93</v>
      </c>
      <c r="BM1" s="16" t="s">
        <v>94</v>
      </c>
      <c r="BN1" s="16" t="s">
        <v>95</v>
      </c>
      <c r="BO1" s="16" t="s">
        <v>96</v>
      </c>
      <c r="BP1" s="16" t="s">
        <v>97</v>
      </c>
      <c r="BQ1" s="16" t="s">
        <v>98</v>
      </c>
      <c r="BR1" s="16" t="s">
        <v>99</v>
      </c>
      <c r="BS1" s="16" t="s">
        <v>100</v>
      </c>
      <c r="BT1" s="16" t="s">
        <v>101</v>
      </c>
      <c r="BU1" s="16" t="s">
        <v>102</v>
      </c>
      <c r="BV1" s="16" t="s">
        <v>103</v>
      </c>
      <c r="BW1" s="16" t="s">
        <v>104</v>
      </c>
      <c r="BX1" s="16" t="s">
        <v>105</v>
      </c>
      <c r="BY1" s="16" t="s">
        <v>106</v>
      </c>
      <c r="BZ1" s="16" t="s">
        <v>107</v>
      </c>
      <c r="CA1" s="16" t="s">
        <v>108</v>
      </c>
      <c r="CB1" s="16" t="s">
        <v>109</v>
      </c>
      <c r="CC1" s="16" t="s">
        <v>110</v>
      </c>
      <c r="CD1" s="16" t="s">
        <v>111</v>
      </c>
      <c r="CE1" s="16" t="s">
        <v>112</v>
      </c>
      <c r="CF1" s="16" t="s">
        <v>113</v>
      </c>
      <c r="CG1" s="16" t="s">
        <v>114</v>
      </c>
      <c r="CH1" s="16" t="s">
        <v>115</v>
      </c>
      <c r="CI1" s="16" t="s">
        <v>21</v>
      </c>
    </row>
    <row r="2" spans="1:88" x14ac:dyDescent="0.2">
      <c r="A2" s="14" t="s">
        <v>20</v>
      </c>
      <c r="B2" s="14"/>
      <c r="C2" s="13">
        <v>1</v>
      </c>
      <c r="D2" s="13">
        <v>1</v>
      </c>
      <c r="E2" s="13">
        <v>3</v>
      </c>
      <c r="F2" s="13">
        <v>3</v>
      </c>
      <c r="G2" s="13">
        <v>3</v>
      </c>
      <c r="H2" s="13">
        <v>3</v>
      </c>
      <c r="I2" s="13">
        <v>3</v>
      </c>
      <c r="J2" s="13">
        <v>2</v>
      </c>
      <c r="K2" s="13">
        <v>1</v>
      </c>
      <c r="L2" s="13">
        <v>3</v>
      </c>
      <c r="M2" s="13">
        <v>3</v>
      </c>
      <c r="N2" s="13">
        <v>2</v>
      </c>
      <c r="O2" s="13">
        <v>1</v>
      </c>
      <c r="P2" s="13">
        <v>2</v>
      </c>
      <c r="Q2" s="13">
        <v>3</v>
      </c>
      <c r="R2" s="13">
        <v>2</v>
      </c>
      <c r="S2" s="13">
        <v>3</v>
      </c>
      <c r="T2" s="13">
        <v>3</v>
      </c>
      <c r="U2" s="13">
        <v>1</v>
      </c>
      <c r="V2" s="13">
        <v>1</v>
      </c>
      <c r="W2" s="13">
        <v>1</v>
      </c>
      <c r="X2" s="13">
        <v>3</v>
      </c>
      <c r="Y2" s="13">
        <v>3</v>
      </c>
      <c r="Z2" s="13">
        <v>2</v>
      </c>
      <c r="AA2" s="13">
        <v>3</v>
      </c>
      <c r="AB2" s="13">
        <v>3</v>
      </c>
      <c r="AC2" s="13">
        <v>3</v>
      </c>
      <c r="AD2" s="13">
        <v>3</v>
      </c>
      <c r="AE2" s="13">
        <v>2</v>
      </c>
      <c r="AF2" s="13">
        <v>3</v>
      </c>
      <c r="AG2" s="13">
        <v>3</v>
      </c>
      <c r="AH2" s="13">
        <v>3</v>
      </c>
      <c r="AI2" s="13">
        <v>1</v>
      </c>
      <c r="AJ2" s="13">
        <v>1</v>
      </c>
      <c r="AK2" s="13">
        <v>3</v>
      </c>
      <c r="AL2" s="13">
        <v>1</v>
      </c>
      <c r="AM2" s="13">
        <v>1</v>
      </c>
      <c r="AN2" s="13">
        <v>3</v>
      </c>
      <c r="AO2" s="13">
        <v>3</v>
      </c>
      <c r="AP2" s="13">
        <v>3</v>
      </c>
      <c r="AQ2" s="13">
        <v>2</v>
      </c>
      <c r="AR2" s="13">
        <v>1</v>
      </c>
      <c r="AS2" s="13">
        <v>1</v>
      </c>
      <c r="AT2" s="13">
        <v>3</v>
      </c>
      <c r="AU2" s="13">
        <v>3</v>
      </c>
      <c r="AV2" s="13">
        <v>3</v>
      </c>
      <c r="AW2" s="13">
        <v>3</v>
      </c>
      <c r="AX2" s="13">
        <v>2</v>
      </c>
      <c r="AY2" s="13">
        <v>2</v>
      </c>
      <c r="AZ2" s="13">
        <v>1</v>
      </c>
      <c r="BA2" s="13">
        <v>1</v>
      </c>
      <c r="BB2" s="13">
        <v>1</v>
      </c>
      <c r="BC2" s="13">
        <v>1</v>
      </c>
      <c r="BD2" s="13">
        <v>2</v>
      </c>
      <c r="BE2" s="13">
        <v>1</v>
      </c>
      <c r="BF2" s="13">
        <v>1</v>
      </c>
      <c r="BG2" s="13">
        <v>1</v>
      </c>
      <c r="BH2" s="13">
        <v>3</v>
      </c>
      <c r="BI2" s="13">
        <v>3</v>
      </c>
      <c r="BJ2" s="13">
        <v>1</v>
      </c>
      <c r="BK2" s="13">
        <v>3</v>
      </c>
      <c r="BL2" s="13">
        <v>3</v>
      </c>
      <c r="BM2" s="13">
        <v>1</v>
      </c>
      <c r="BN2" s="13">
        <v>1</v>
      </c>
      <c r="BO2" s="13">
        <v>1</v>
      </c>
      <c r="BP2" s="13">
        <v>1</v>
      </c>
      <c r="BQ2" s="13">
        <v>1</v>
      </c>
      <c r="BR2" s="13">
        <v>1</v>
      </c>
      <c r="BS2" s="13">
        <v>3</v>
      </c>
      <c r="BT2" s="13">
        <v>1</v>
      </c>
      <c r="BU2" s="13">
        <v>3</v>
      </c>
      <c r="BV2" s="13">
        <v>1</v>
      </c>
      <c r="BW2" s="13">
        <v>3</v>
      </c>
      <c r="BX2" s="13">
        <v>3</v>
      </c>
      <c r="BY2" s="13">
        <v>2</v>
      </c>
      <c r="BZ2" s="13">
        <v>2</v>
      </c>
      <c r="CA2" s="13">
        <v>3</v>
      </c>
      <c r="CB2" s="13">
        <v>1</v>
      </c>
      <c r="CC2" s="13">
        <v>1</v>
      </c>
      <c r="CD2" s="13">
        <v>3</v>
      </c>
      <c r="CE2" s="13">
        <v>1</v>
      </c>
      <c r="CF2" s="13">
        <v>3</v>
      </c>
      <c r="CG2" s="13">
        <v>3</v>
      </c>
      <c r="CH2" s="13">
        <v>1</v>
      </c>
      <c r="CI2" s="13">
        <v>3</v>
      </c>
    </row>
    <row r="3" spans="1:88" x14ac:dyDescent="0.2">
      <c r="A3" s="14"/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</row>
    <row r="4" spans="1:88" x14ac:dyDescent="0.2">
      <c r="A4" s="6" t="s">
        <v>19</v>
      </c>
      <c r="B4" s="6" t="s">
        <v>7</v>
      </c>
      <c r="C4" s="9">
        <v>9917.7319999999982</v>
      </c>
      <c r="D4" s="9">
        <v>280</v>
      </c>
      <c r="E4" s="9">
        <v>0</v>
      </c>
      <c r="F4" s="9"/>
      <c r="G4" s="9">
        <v>0</v>
      </c>
      <c r="H4" s="9">
        <v>0</v>
      </c>
      <c r="I4" s="9">
        <v>0</v>
      </c>
      <c r="J4" s="9">
        <v>154.08799999993471</v>
      </c>
      <c r="K4" s="9">
        <v>2295.6119999999564</v>
      </c>
      <c r="L4" s="9">
        <v>0</v>
      </c>
      <c r="M4" s="9">
        <v>0</v>
      </c>
      <c r="N4" s="9">
        <v>457.62640000000221</v>
      </c>
      <c r="O4" s="9">
        <v>4339.8959999999788</v>
      </c>
      <c r="P4" s="9">
        <v>1722.6440000000218</v>
      </c>
      <c r="Q4" s="9">
        <v>1496</v>
      </c>
      <c r="R4" s="9">
        <v>0</v>
      </c>
      <c r="S4" s="9"/>
      <c r="T4" s="9">
        <v>0</v>
      </c>
      <c r="U4" s="9">
        <v>1640.3640000000219</v>
      </c>
      <c r="V4" s="9">
        <v>6718.5360000000874</v>
      </c>
      <c r="W4" s="9">
        <v>1443.64</v>
      </c>
      <c r="X4" s="9">
        <v>0.14960000003047755</v>
      </c>
      <c r="Y4" s="9">
        <v>0</v>
      </c>
      <c r="Z4" s="9">
        <v>0</v>
      </c>
      <c r="AA4" s="9">
        <v>0</v>
      </c>
      <c r="AB4" s="9">
        <v>7.4799999988026694E-2</v>
      </c>
      <c r="AC4" s="9">
        <v>0</v>
      </c>
      <c r="AD4" s="9"/>
      <c r="AE4" s="9">
        <v>0</v>
      </c>
      <c r="AF4" s="9">
        <v>0</v>
      </c>
      <c r="AG4" s="9">
        <v>241.60400000002178</v>
      </c>
      <c r="AH4" s="9">
        <v>0</v>
      </c>
      <c r="AI4" s="9">
        <v>3156.5600000000004</v>
      </c>
      <c r="AJ4" s="9">
        <v>9110.6400000000012</v>
      </c>
      <c r="AK4" s="9">
        <v>0</v>
      </c>
      <c r="AL4" s="9">
        <v>3634.1580000000436</v>
      </c>
      <c r="AM4" s="9">
        <v>3957.667999999826</v>
      </c>
      <c r="AN4" s="9"/>
      <c r="AO4" s="9">
        <v>85.496400000000477</v>
      </c>
      <c r="AP4" s="9">
        <v>0</v>
      </c>
      <c r="AQ4" s="9">
        <v>0</v>
      </c>
      <c r="AR4" s="9">
        <v>4157.7580000000435</v>
      </c>
      <c r="AS4" s="9">
        <v>0</v>
      </c>
      <c r="AT4" s="9">
        <v>1723.3919999999566</v>
      </c>
      <c r="AU4" s="9">
        <v>56.848000000043541</v>
      </c>
      <c r="AV4" s="9">
        <v>0</v>
      </c>
      <c r="AW4" s="9">
        <v>0</v>
      </c>
      <c r="AX4" s="9">
        <v>1512.0819999999565</v>
      </c>
      <c r="AY4" s="9"/>
      <c r="AZ4" s="9">
        <v>932.23240000003489</v>
      </c>
      <c r="BA4" s="9">
        <v>3430.7020000000111</v>
      </c>
      <c r="BB4" s="9">
        <v>2362.9320000000112</v>
      </c>
      <c r="BC4" s="9">
        <v>1385.2960000000055</v>
      </c>
      <c r="BD4" s="9">
        <v>7.4799999994829711E-2</v>
      </c>
      <c r="BE4" s="9">
        <v>0</v>
      </c>
      <c r="BF4" s="9">
        <v>1718.5300000000002</v>
      </c>
      <c r="BG4" s="9">
        <v>4005.9139999999948</v>
      </c>
      <c r="BH4" s="9">
        <v>0</v>
      </c>
      <c r="BI4" s="9">
        <v>17.577999999999321</v>
      </c>
      <c r="BJ4" s="9">
        <v>5063.2120000000114</v>
      </c>
      <c r="BK4" s="9">
        <v>0</v>
      </c>
      <c r="BL4" s="9">
        <v>0</v>
      </c>
      <c r="BM4" s="9">
        <v>2004.64</v>
      </c>
      <c r="BN4" s="9">
        <v>1753.6859999999783</v>
      </c>
      <c r="BO4" s="9">
        <v>1675.52</v>
      </c>
      <c r="BP4" s="9">
        <v>4096.0480000000434</v>
      </c>
      <c r="BQ4" s="9">
        <v>2897.0040000000217</v>
      </c>
      <c r="BR4" s="9">
        <v>0</v>
      </c>
      <c r="BS4" s="9">
        <v>7.4800000001632727E-2</v>
      </c>
      <c r="BT4" s="9">
        <v>237.86400000002178</v>
      </c>
      <c r="BU4" s="9">
        <v>0</v>
      </c>
      <c r="BV4" s="9">
        <v>1957.3664000000024</v>
      </c>
      <c r="BW4" s="9">
        <v>0</v>
      </c>
      <c r="BX4" s="9">
        <v>0</v>
      </c>
      <c r="BY4" s="9">
        <v>305.1840000000218</v>
      </c>
      <c r="BZ4" s="9">
        <v>0</v>
      </c>
      <c r="CA4" s="9">
        <v>2000</v>
      </c>
      <c r="CB4" s="9">
        <v>19.597600000074017</v>
      </c>
      <c r="CC4" s="9">
        <v>10011.232000000065</v>
      </c>
      <c r="CD4" s="9">
        <v>0</v>
      </c>
      <c r="CE4" s="9">
        <v>4463.6900000000005</v>
      </c>
      <c r="CF4" s="9">
        <v>0</v>
      </c>
      <c r="CG4" s="9">
        <v>0</v>
      </c>
      <c r="CH4" s="9">
        <v>1834.0959999999784</v>
      </c>
      <c r="CI4" s="7"/>
    </row>
    <row r="5" spans="1:88" x14ac:dyDescent="0.2">
      <c r="A5" s="6" t="s">
        <v>18</v>
      </c>
      <c r="B5" s="6" t="s">
        <v>7</v>
      </c>
      <c r="C5" s="9">
        <v>6791.84</v>
      </c>
      <c r="D5" s="9">
        <v>510</v>
      </c>
      <c r="E5" s="9">
        <v>0</v>
      </c>
      <c r="F5" s="9"/>
      <c r="G5" s="9">
        <v>7.4799999851966281E-2</v>
      </c>
      <c r="H5" s="9">
        <v>0</v>
      </c>
      <c r="I5" s="9">
        <v>0</v>
      </c>
      <c r="J5" s="9">
        <v>196.20039999996953</v>
      </c>
      <c r="K5" s="9">
        <v>2169.2000000000003</v>
      </c>
      <c r="L5" s="9">
        <v>0</v>
      </c>
      <c r="M5" s="9">
        <v>71.359199999952111</v>
      </c>
      <c r="N5" s="9">
        <v>3.1415999999869384</v>
      </c>
      <c r="O5" s="9">
        <v>3633.4100000000003</v>
      </c>
      <c r="P5" s="9">
        <v>1761.3156000000088</v>
      </c>
      <c r="Q5" s="9">
        <v>0</v>
      </c>
      <c r="R5" s="9">
        <v>0</v>
      </c>
      <c r="S5" s="9"/>
      <c r="T5" s="9">
        <v>7.4799999988026694E-2</v>
      </c>
      <c r="U5" s="9">
        <v>1831.9267999999718</v>
      </c>
      <c r="V5" s="9">
        <v>6879.3560000000871</v>
      </c>
      <c r="W5" s="9">
        <v>1760.4928000000045</v>
      </c>
      <c r="X5" s="9">
        <v>0</v>
      </c>
      <c r="Y5" s="9">
        <v>0</v>
      </c>
      <c r="Z5" s="9">
        <v>267.78399999996736</v>
      </c>
      <c r="AA5" s="9">
        <v>51.46239999999402</v>
      </c>
      <c r="AB5" s="9">
        <v>7.48</v>
      </c>
      <c r="AC5" s="9">
        <v>0</v>
      </c>
      <c r="AD5" s="9"/>
      <c r="AE5" s="9">
        <v>1.122000000010885</v>
      </c>
      <c r="AF5" s="9">
        <v>0</v>
      </c>
      <c r="AG5" s="9">
        <v>118.18400000002178</v>
      </c>
      <c r="AH5" s="9">
        <v>0</v>
      </c>
      <c r="AI5" s="9">
        <v>2881.8943999999915</v>
      </c>
      <c r="AJ5" s="9">
        <v>3263.8979999999892</v>
      </c>
      <c r="AK5" s="9">
        <v>0</v>
      </c>
      <c r="AL5" s="9">
        <v>2652.7819999999565</v>
      </c>
      <c r="AM5" s="9">
        <v>4066.8760000000875</v>
      </c>
      <c r="AN5" s="9"/>
      <c r="AO5" s="9">
        <v>33.734799999999936</v>
      </c>
      <c r="AP5" s="9">
        <v>7.4800000015238774E-2</v>
      </c>
      <c r="AQ5" s="9">
        <v>390.08199999995651</v>
      </c>
      <c r="AR5" s="9">
        <v>3652.11</v>
      </c>
      <c r="AS5" s="9">
        <v>0</v>
      </c>
      <c r="AT5" s="9">
        <v>1461.3675999999653</v>
      </c>
      <c r="AU5" s="9">
        <v>113.99520000003919</v>
      </c>
      <c r="AV5" s="9">
        <v>53.481999999956464</v>
      </c>
      <c r="AW5" s="9">
        <v>0</v>
      </c>
      <c r="AX5" s="9">
        <v>1937.6940000001307</v>
      </c>
      <c r="AY5" s="9"/>
      <c r="AZ5" s="9">
        <v>1116.8387999999827</v>
      </c>
      <c r="BA5" s="9">
        <v>2987.1379999999895</v>
      </c>
      <c r="BB5" s="9">
        <v>2714.4920000000111</v>
      </c>
      <c r="BC5" s="9">
        <v>914.80399999999463</v>
      </c>
      <c r="BD5" s="9">
        <v>0</v>
      </c>
      <c r="BE5" s="9">
        <v>0</v>
      </c>
      <c r="BF5" s="9">
        <v>2148.63</v>
      </c>
      <c r="BG5" s="9">
        <v>3555.9919999999838</v>
      </c>
      <c r="BH5" s="9">
        <v>0</v>
      </c>
      <c r="BI5" s="9">
        <v>109.73160000000055</v>
      </c>
      <c r="BJ5" s="9">
        <v>3972.2540000000222</v>
      </c>
      <c r="BK5" s="9">
        <v>0</v>
      </c>
      <c r="BL5" s="9">
        <v>0</v>
      </c>
      <c r="BM5" s="9">
        <v>1760.7920000000111</v>
      </c>
      <c r="BN5" s="9">
        <v>1332.5620000000654</v>
      </c>
      <c r="BO5" s="9">
        <v>1540.88</v>
      </c>
      <c r="BP5" s="9">
        <v>4511.1879999999346</v>
      </c>
      <c r="BQ5" s="9">
        <v>2864.84</v>
      </c>
      <c r="BR5" s="9">
        <v>0</v>
      </c>
      <c r="BS5" s="9">
        <v>0</v>
      </c>
      <c r="BT5" s="9">
        <v>163.06400000002179</v>
      </c>
      <c r="BU5" s="9">
        <v>0.14959999999986395</v>
      </c>
      <c r="BV5" s="9">
        <v>1605.3575999999925</v>
      </c>
      <c r="BW5" s="9">
        <v>0</v>
      </c>
      <c r="BX5" s="9">
        <v>0</v>
      </c>
      <c r="BY5" s="9">
        <v>70.31199999995647</v>
      </c>
      <c r="BZ5" s="9">
        <v>7.4800000015238774E-2</v>
      </c>
      <c r="CA5" s="9"/>
      <c r="CB5" s="9">
        <v>118.25879999998259</v>
      </c>
      <c r="CC5" s="9">
        <v>1276.8359999999784</v>
      </c>
      <c r="CD5" s="9">
        <v>0</v>
      </c>
      <c r="CE5" s="9">
        <v>3422.2496000000033</v>
      </c>
      <c r="CF5" s="9">
        <v>87.590800000000058</v>
      </c>
      <c r="CG5" s="9">
        <v>0</v>
      </c>
      <c r="CH5" s="9">
        <v>1701.7</v>
      </c>
      <c r="CI5" s="7"/>
    </row>
    <row r="6" spans="1:88" x14ac:dyDescent="0.2">
      <c r="A6" s="6" t="s">
        <v>17</v>
      </c>
      <c r="B6" s="6" t="s">
        <v>7</v>
      </c>
      <c r="C6" s="9">
        <v>8459.880000000001</v>
      </c>
      <c r="D6" s="9">
        <v>500</v>
      </c>
      <c r="E6" s="9">
        <v>0</v>
      </c>
      <c r="F6" s="9"/>
      <c r="G6" s="9">
        <v>-7.4799999851966281E-2</v>
      </c>
      <c r="H6" s="9">
        <v>110.18039999999674</v>
      </c>
      <c r="I6" s="9">
        <v>0</v>
      </c>
      <c r="J6" s="9">
        <v>188.79520000003919</v>
      </c>
      <c r="K6" s="9">
        <v>2591.8200000000002</v>
      </c>
      <c r="L6" s="9">
        <v>17.278799999982585</v>
      </c>
      <c r="M6" s="9">
        <v>0</v>
      </c>
      <c r="N6" s="9">
        <v>90.208799999982588</v>
      </c>
      <c r="O6" s="9">
        <v>6878.6080000000438</v>
      </c>
      <c r="P6" s="9">
        <v>2574.092400000035</v>
      </c>
      <c r="Q6" s="9">
        <v>0</v>
      </c>
      <c r="R6" s="9">
        <v>0</v>
      </c>
      <c r="S6" s="9"/>
      <c r="T6" s="9">
        <v>0</v>
      </c>
      <c r="U6" s="9">
        <v>2887.2051999999849</v>
      </c>
      <c r="V6" s="9">
        <v>8170.4039999999131</v>
      </c>
      <c r="W6" s="9">
        <v>1888.026799999999</v>
      </c>
      <c r="X6" s="9">
        <v>75.398400000013069</v>
      </c>
      <c r="Y6" s="9">
        <v>0</v>
      </c>
      <c r="Z6" s="9">
        <v>706.86</v>
      </c>
      <c r="AA6" s="9">
        <v>0</v>
      </c>
      <c r="AB6" s="9">
        <v>0</v>
      </c>
      <c r="AC6" s="9">
        <v>0</v>
      </c>
      <c r="AD6" s="9"/>
      <c r="AE6" s="9">
        <v>0.52359999999782303</v>
      </c>
      <c r="AF6" s="9">
        <v>0</v>
      </c>
      <c r="AG6" s="9">
        <v>479.46800000004356</v>
      </c>
      <c r="AH6" s="9">
        <v>0</v>
      </c>
      <c r="AI6" s="9">
        <v>2398.9856000000091</v>
      </c>
      <c r="AJ6" s="9">
        <v>2809.862000000011</v>
      </c>
      <c r="AK6" s="9">
        <v>0</v>
      </c>
      <c r="AL6" s="9">
        <v>2766.8520000000653</v>
      </c>
      <c r="AM6" s="9">
        <v>4809.6400000000003</v>
      </c>
      <c r="AN6" s="9">
        <v>0</v>
      </c>
      <c r="AO6" s="9">
        <v>105.99160000000055</v>
      </c>
      <c r="AP6" s="9">
        <v>0</v>
      </c>
      <c r="AQ6" s="9">
        <v>252.00120000001743</v>
      </c>
      <c r="AR6" s="9">
        <v>4785.7040000001307</v>
      </c>
      <c r="AS6" s="9">
        <v>0</v>
      </c>
      <c r="AT6" s="9">
        <v>1526.293999999913</v>
      </c>
      <c r="AU6" s="9">
        <v>134.71479999996083</v>
      </c>
      <c r="AV6" s="9">
        <v>0</v>
      </c>
      <c r="AW6" s="9">
        <v>0</v>
      </c>
      <c r="AX6" s="9">
        <v>1552.4739999999131</v>
      </c>
      <c r="AY6" s="9"/>
      <c r="AZ6" s="9">
        <v>3616.2808000001569</v>
      </c>
      <c r="BA6" s="9">
        <v>2416.04</v>
      </c>
      <c r="BB6" s="9">
        <v>2443.7159999999785</v>
      </c>
      <c r="BC6" s="9">
        <v>1166.8800000000001</v>
      </c>
      <c r="BD6" s="9">
        <v>347.82</v>
      </c>
      <c r="BE6" s="9">
        <v>0</v>
      </c>
      <c r="BF6" s="9">
        <v>1918.6200000000001</v>
      </c>
      <c r="BG6" s="9">
        <v>4131.9520000000111</v>
      </c>
      <c r="BH6" s="9">
        <v>0</v>
      </c>
      <c r="BI6" s="9">
        <v>55.052800000000957</v>
      </c>
      <c r="BJ6" s="9">
        <v>4195.9059999999781</v>
      </c>
      <c r="BK6" s="9">
        <v>0</v>
      </c>
      <c r="BL6" s="9">
        <v>0</v>
      </c>
      <c r="BM6" s="9">
        <v>1784.7279999999892</v>
      </c>
      <c r="BN6" s="9">
        <v>1605.2079999999348</v>
      </c>
      <c r="BO6" s="9">
        <v>1727.88</v>
      </c>
      <c r="BP6" s="9">
        <v>4191.0440000000217</v>
      </c>
      <c r="BQ6" s="9">
        <v>2959.8359999999784</v>
      </c>
      <c r="BR6" s="9">
        <v>0</v>
      </c>
      <c r="BS6" s="9">
        <v>-0.14960000000326545</v>
      </c>
      <c r="BT6" s="9">
        <v>173.53599999997823</v>
      </c>
      <c r="BU6" s="9">
        <v>0</v>
      </c>
      <c r="BV6" s="9">
        <v>2058.7204000000106</v>
      </c>
      <c r="BW6" s="9">
        <v>0</v>
      </c>
      <c r="BX6" s="9">
        <v>58.044800000001636</v>
      </c>
      <c r="BY6" s="9">
        <v>259.33160000004136</v>
      </c>
      <c r="BZ6" s="9">
        <v>0</v>
      </c>
      <c r="CA6" s="9"/>
      <c r="CB6" s="9">
        <v>599.67159999998694</v>
      </c>
      <c r="CC6" s="9">
        <v>9138.3159999999789</v>
      </c>
      <c r="CD6" s="9">
        <v>0</v>
      </c>
      <c r="CE6" s="9">
        <v>3293.6684000000132</v>
      </c>
      <c r="CF6" s="9">
        <v>0</v>
      </c>
      <c r="CG6" s="9">
        <v>0</v>
      </c>
      <c r="CH6" s="9">
        <v>1855.0400000000002</v>
      </c>
      <c r="CI6" s="7"/>
    </row>
    <row r="7" spans="1:88" x14ac:dyDescent="0.2">
      <c r="A7" s="11" t="s">
        <v>16</v>
      </c>
      <c r="B7" s="6" t="s">
        <v>7</v>
      </c>
      <c r="C7" s="9">
        <v>9382.9120000000112</v>
      </c>
      <c r="D7" s="7">
        <v>2470</v>
      </c>
      <c r="E7" s="9">
        <v>0</v>
      </c>
      <c r="F7" s="9"/>
      <c r="G7" s="9">
        <v>0</v>
      </c>
      <c r="H7" s="9">
        <v>254.02079999999347</v>
      </c>
      <c r="I7" s="9">
        <v>0</v>
      </c>
      <c r="J7" s="9">
        <v>167.02840000001308</v>
      </c>
      <c r="K7" s="9">
        <v>3182.7400000000002</v>
      </c>
      <c r="L7" s="9">
        <v>0</v>
      </c>
      <c r="M7" s="9">
        <v>0</v>
      </c>
      <c r="N7" s="9">
        <v>108.90880000003702</v>
      </c>
      <c r="O7" s="9">
        <v>7684.2040000000225</v>
      </c>
      <c r="P7" s="9">
        <v>2120.58</v>
      </c>
      <c r="Q7" s="9">
        <v>54.379600000139327</v>
      </c>
      <c r="R7" s="9">
        <v>0</v>
      </c>
      <c r="S7" s="9"/>
      <c r="T7" s="9">
        <v>7.4799999988026694E-2</v>
      </c>
      <c r="U7" s="9">
        <v>2733.1920000000109</v>
      </c>
      <c r="V7" s="9">
        <v>10083.040000000001</v>
      </c>
      <c r="W7" s="9">
        <v>2542.6764000000021</v>
      </c>
      <c r="X7" s="9">
        <v>27.07759999996517</v>
      </c>
      <c r="Y7" s="9">
        <v>0</v>
      </c>
      <c r="Z7" s="9">
        <v>340.48960000003052</v>
      </c>
      <c r="AA7" s="9">
        <v>0</v>
      </c>
      <c r="AB7" s="9">
        <v>1552.3992000000067</v>
      </c>
      <c r="AC7" s="9">
        <v>0</v>
      </c>
      <c r="AD7" s="9"/>
      <c r="AE7" s="9">
        <v>137.70679999997171</v>
      </c>
      <c r="AF7" s="9">
        <v>0</v>
      </c>
      <c r="AG7" s="9">
        <v>1020.2719999999565</v>
      </c>
      <c r="AH7" s="9">
        <v>0</v>
      </c>
      <c r="AI7" s="9">
        <v>2566.3880000000436</v>
      </c>
      <c r="AJ7" s="9">
        <v>3351.04</v>
      </c>
      <c r="AK7" s="9">
        <v>0</v>
      </c>
      <c r="AL7" s="9">
        <v>4224.7040000000225</v>
      </c>
      <c r="AM7" s="9">
        <v>4622.6400000000003</v>
      </c>
      <c r="AN7" s="9"/>
      <c r="AO7" s="9">
        <v>188.12199999999899</v>
      </c>
      <c r="AP7" s="9">
        <v>326.87599999997826</v>
      </c>
      <c r="AQ7" s="9">
        <v>0</v>
      </c>
      <c r="AR7" s="9">
        <v>4228.0700000000006</v>
      </c>
      <c r="AS7" s="9">
        <v>0</v>
      </c>
      <c r="AT7" s="9">
        <v>1387.3904000000784</v>
      </c>
      <c r="AU7" s="9">
        <v>242.42680000002613</v>
      </c>
      <c r="AV7" s="9">
        <v>84.374399999991297</v>
      </c>
      <c r="AW7" s="9">
        <v>217.74279999989551</v>
      </c>
      <c r="AX7" s="9">
        <v>1832.2260000000872</v>
      </c>
      <c r="AY7" s="9">
        <v>5200</v>
      </c>
      <c r="AZ7" s="9">
        <v>6488.9000000000005</v>
      </c>
      <c r="BA7" s="9">
        <v>2453.44</v>
      </c>
      <c r="BB7" s="9">
        <v>2224.552000000011</v>
      </c>
      <c r="BC7" s="9">
        <v>1032.24</v>
      </c>
      <c r="BD7" s="9">
        <v>1339.2940000000015</v>
      </c>
      <c r="BE7" s="9">
        <v>0</v>
      </c>
      <c r="BF7" s="9">
        <v>1864.39</v>
      </c>
      <c r="BG7" s="9">
        <v>4996.6400000000003</v>
      </c>
      <c r="BH7" s="9">
        <v>0</v>
      </c>
      <c r="BI7" s="9">
        <v>281.99599999999867</v>
      </c>
      <c r="BJ7" s="9">
        <v>3635.28</v>
      </c>
      <c r="BK7" s="9">
        <v>0</v>
      </c>
      <c r="BL7" s="9">
        <v>0</v>
      </c>
      <c r="BM7" s="9">
        <v>4020.5000000000005</v>
      </c>
      <c r="BN7" s="9">
        <v>1548.3600000000001</v>
      </c>
      <c r="BO7" s="9">
        <v>2069.7160000000872</v>
      </c>
      <c r="BP7" s="9">
        <v>4862</v>
      </c>
      <c r="BQ7" s="9">
        <v>3254.5480000000439</v>
      </c>
      <c r="BR7" s="9">
        <v>0</v>
      </c>
      <c r="BS7" s="9">
        <v>54.379600000003272</v>
      </c>
      <c r="BT7" s="9">
        <v>709.10400000002176</v>
      </c>
      <c r="BU7" s="9">
        <v>7.4799999999931976E-2</v>
      </c>
      <c r="BV7" s="9">
        <v>2526.5943999999913</v>
      </c>
      <c r="BW7" s="9">
        <v>0</v>
      </c>
      <c r="BX7" s="9">
        <v>1.7951999999983674</v>
      </c>
      <c r="BY7" s="9">
        <v>463.23640000000222</v>
      </c>
      <c r="BZ7" s="9">
        <v>-7.4800000015238774E-2</v>
      </c>
      <c r="CA7" s="9"/>
      <c r="CB7" s="9">
        <v>1691.9759999999783</v>
      </c>
      <c r="CC7" s="9">
        <v>17530.875999999978</v>
      </c>
      <c r="CD7" s="9">
        <v>0</v>
      </c>
      <c r="CE7" s="9">
        <v>3336.8279999999895</v>
      </c>
      <c r="CF7" s="9">
        <v>7.4799999999931976E-2</v>
      </c>
      <c r="CG7" s="9">
        <v>-7.4800000001632727E-2</v>
      </c>
      <c r="CH7" s="9">
        <v>1840.0800000000002</v>
      </c>
      <c r="CI7" s="7"/>
    </row>
    <row r="8" spans="1:88" x14ac:dyDescent="0.2">
      <c r="A8" s="6" t="s">
        <v>15</v>
      </c>
      <c r="B8" s="6" t="s">
        <v>7</v>
      </c>
      <c r="C8" s="9">
        <v>10085.283999999996</v>
      </c>
      <c r="D8" s="7">
        <v>590.70000000001164</v>
      </c>
      <c r="E8" s="9">
        <v>0</v>
      </c>
      <c r="F8" s="9"/>
      <c r="G8" s="9">
        <v>0</v>
      </c>
      <c r="H8" s="9">
        <v>301.74320000000108</v>
      </c>
      <c r="I8" s="9">
        <v>7.4800000001632727E-2</v>
      </c>
      <c r="J8" s="9">
        <v>155.58400000002177</v>
      </c>
      <c r="K8" s="9">
        <v>2627.724000000022</v>
      </c>
      <c r="L8" s="9">
        <v>0</v>
      </c>
      <c r="M8" s="9">
        <v>0</v>
      </c>
      <c r="N8" s="9">
        <v>226.12039999996952</v>
      </c>
      <c r="O8" s="9">
        <v>8800.2200000000012</v>
      </c>
      <c r="P8" s="9">
        <v>2089.537999999935</v>
      </c>
      <c r="Q8" s="9">
        <v>298.4519999997388</v>
      </c>
      <c r="R8" s="9">
        <v>0</v>
      </c>
      <c r="S8" s="9"/>
      <c r="T8" s="9">
        <v>0</v>
      </c>
      <c r="U8" s="9">
        <v>2610.8940000000221</v>
      </c>
      <c r="V8" s="9">
        <v>9604.32</v>
      </c>
      <c r="W8" s="9">
        <v>21679.283999999996</v>
      </c>
      <c r="X8" s="9">
        <v>810.30840000001308</v>
      </c>
      <c r="Y8" s="9">
        <v>7.4799999988026694E-2</v>
      </c>
      <c r="Z8" s="9">
        <v>1185.0564000000022</v>
      </c>
      <c r="AA8" s="9">
        <v>37.699200000006535</v>
      </c>
      <c r="AB8" s="9">
        <v>0.14960000000326545</v>
      </c>
      <c r="AC8" s="9">
        <v>0</v>
      </c>
      <c r="AD8" s="9"/>
      <c r="AE8" s="9">
        <v>576.03480000001525</v>
      </c>
      <c r="AF8" s="9">
        <v>0</v>
      </c>
      <c r="AG8" s="9">
        <v>1200.54</v>
      </c>
      <c r="AH8" s="9">
        <v>0</v>
      </c>
      <c r="AI8" s="9">
        <v>3979.36</v>
      </c>
      <c r="AJ8" s="9">
        <v>11526.68</v>
      </c>
      <c r="AK8" s="9">
        <v>0</v>
      </c>
      <c r="AL8" s="9">
        <v>6223.3600000000006</v>
      </c>
      <c r="AM8" s="9">
        <v>10854.227999999826</v>
      </c>
      <c r="AN8" s="9"/>
      <c r="AO8" s="9">
        <v>167.5520000000007</v>
      </c>
      <c r="AP8" s="9">
        <v>7.1807999999934697</v>
      </c>
      <c r="AQ8" s="9">
        <v>260.30400000013066</v>
      </c>
      <c r="AR8" s="9">
        <v>4302.1219999999566</v>
      </c>
      <c r="AS8" s="9">
        <v>0</v>
      </c>
      <c r="AT8" s="9">
        <v>1341.1639999999129</v>
      </c>
      <c r="AU8" s="9">
        <v>138.30519999993035</v>
      </c>
      <c r="AV8" s="9">
        <v>1305.4096000001393</v>
      </c>
      <c r="AW8" s="9">
        <v>0.22440000020898879</v>
      </c>
      <c r="AX8" s="9">
        <v>1834.0959999998695</v>
      </c>
      <c r="AY8" s="9">
        <v>1500</v>
      </c>
      <c r="AZ8" s="9">
        <v>2540.9560000000874</v>
      </c>
      <c r="BA8" s="9">
        <v>2341.2400000000002</v>
      </c>
      <c r="BB8" s="9">
        <v>2323.2879999999891</v>
      </c>
      <c r="BC8" s="9">
        <v>1234.2</v>
      </c>
      <c r="BD8" s="9">
        <v>1988.5580000000027</v>
      </c>
      <c r="BE8" s="9">
        <v>0</v>
      </c>
      <c r="BF8" s="9">
        <v>1993.7939999999946</v>
      </c>
      <c r="BG8" s="9">
        <v>4521.66</v>
      </c>
      <c r="BH8" s="9">
        <v>0</v>
      </c>
      <c r="BI8" s="9">
        <v>112.57400000000136</v>
      </c>
      <c r="BJ8" s="9">
        <v>4633.112000000011</v>
      </c>
      <c r="BK8" s="9">
        <v>0</v>
      </c>
      <c r="BL8" s="9">
        <v>0</v>
      </c>
      <c r="BM8" s="9">
        <v>2507.2959999999784</v>
      </c>
      <c r="BN8" s="9">
        <v>1813.9</v>
      </c>
      <c r="BO8" s="9">
        <v>1737.603999999913</v>
      </c>
      <c r="BP8" s="9">
        <v>10020.955999999978</v>
      </c>
      <c r="BQ8" s="9">
        <v>3627.0519999999565</v>
      </c>
      <c r="BR8" s="9">
        <v>0</v>
      </c>
      <c r="BS8" s="9">
        <v>108.16080000000709</v>
      </c>
      <c r="BT8" s="9">
        <v>448.8</v>
      </c>
      <c r="BU8" s="9">
        <v>-0.22439999999979593</v>
      </c>
      <c r="BV8" s="9">
        <v>1981.3772000000095</v>
      </c>
      <c r="BW8" s="9">
        <v>176.07919999999973</v>
      </c>
      <c r="BX8" s="9">
        <v>318.12440000000151</v>
      </c>
      <c r="BY8" s="9">
        <v>379.23599999997828</v>
      </c>
      <c r="BZ8" s="9">
        <v>136.51000000000002</v>
      </c>
      <c r="CA8" s="9"/>
      <c r="CB8" s="9">
        <v>1488.52</v>
      </c>
      <c r="CC8" s="9">
        <v>13897.092000000066</v>
      </c>
      <c r="CD8" s="9">
        <v>0</v>
      </c>
      <c r="CE8" s="9">
        <v>3309.152000000011</v>
      </c>
      <c r="CF8" s="9">
        <v>0</v>
      </c>
      <c r="CG8" s="9">
        <v>1010.1740000000015</v>
      </c>
      <c r="CH8" s="9">
        <v>1877.48</v>
      </c>
      <c r="CI8" s="7"/>
    </row>
    <row r="9" spans="1:88" x14ac:dyDescent="0.2">
      <c r="A9" s="6" t="s">
        <v>14</v>
      </c>
      <c r="B9" s="6" t="s">
        <v>7</v>
      </c>
      <c r="C9" s="7">
        <v>8789</v>
      </c>
      <c r="D9" s="7">
        <v>569.29999999998836</v>
      </c>
      <c r="E9" s="9">
        <v>0</v>
      </c>
      <c r="F9" s="9"/>
      <c r="G9" s="9">
        <v>0</v>
      </c>
      <c r="H9" s="9">
        <v>343.33200000001091</v>
      </c>
      <c r="I9" s="9">
        <v>63.280800000007076</v>
      </c>
      <c r="J9" s="9">
        <v>222.15599999997823</v>
      </c>
      <c r="K9" s="9">
        <v>2398.8359999999784</v>
      </c>
      <c r="L9" s="9">
        <v>0</v>
      </c>
      <c r="M9" s="9">
        <v>0</v>
      </c>
      <c r="N9" s="9">
        <v>351.03640000000217</v>
      </c>
      <c r="O9" s="9">
        <v>11024.771999999957</v>
      </c>
      <c r="P9" s="9">
        <v>1350.514000000022</v>
      </c>
      <c r="Q9" s="9">
        <v>183.11040000029607</v>
      </c>
      <c r="R9" s="9">
        <v>0</v>
      </c>
      <c r="S9" s="9"/>
      <c r="T9" s="9">
        <v>106.44040000002396</v>
      </c>
      <c r="U9" s="9">
        <v>2700.6539999999677</v>
      </c>
      <c r="V9" s="9">
        <v>9159.26</v>
      </c>
      <c r="W9" s="9">
        <v>4953.2560000000058</v>
      </c>
      <c r="X9" s="9">
        <v>36.427599999965167</v>
      </c>
      <c r="Y9" s="9">
        <v>0.37399999999455763</v>
      </c>
      <c r="Z9" s="9">
        <v>167.47719999999566</v>
      </c>
      <c r="AA9" s="9">
        <v>-0.29920000000653091</v>
      </c>
      <c r="AB9" s="9">
        <v>-7.4800000015238774E-2</v>
      </c>
      <c r="AC9" s="7">
        <v>0</v>
      </c>
      <c r="AD9" s="7"/>
      <c r="AE9" s="9">
        <v>268.23280000000437</v>
      </c>
      <c r="AF9" s="7">
        <v>0</v>
      </c>
      <c r="AG9" s="9">
        <v>403.92</v>
      </c>
      <c r="AH9" s="9">
        <v>0</v>
      </c>
      <c r="AI9" s="9">
        <v>4144.6679999999351</v>
      </c>
      <c r="AJ9" s="9">
        <v>11033</v>
      </c>
      <c r="AK9" s="9">
        <v>0</v>
      </c>
      <c r="AL9" s="9">
        <v>5631.6919999999564</v>
      </c>
      <c r="AM9" s="9">
        <v>5461.1480000002612</v>
      </c>
      <c r="AN9" s="7"/>
      <c r="AO9" s="9">
        <v>106.14120000000041</v>
      </c>
      <c r="AP9" s="9">
        <v>0</v>
      </c>
      <c r="AQ9" s="9">
        <v>390.08199999995651</v>
      </c>
      <c r="AR9" s="9">
        <v>4485.0080000000435</v>
      </c>
      <c r="AS9" s="9">
        <v>0</v>
      </c>
      <c r="AT9" s="9">
        <v>1450.3720000001742</v>
      </c>
      <c r="AU9" s="9">
        <v>123.49480000006967</v>
      </c>
      <c r="AV9" s="9">
        <v>3610.3715999998781</v>
      </c>
      <c r="AW9" s="9">
        <v>10.02319999975618</v>
      </c>
      <c r="AX9" s="9">
        <v>1471.3160000000871</v>
      </c>
      <c r="AY9" s="9">
        <v>2200</v>
      </c>
      <c r="AZ9" s="9">
        <v>1798.1919999997388</v>
      </c>
      <c r="BA9" s="9">
        <v>2719.7279999999892</v>
      </c>
      <c r="BB9" s="9">
        <v>2650.9120000000112</v>
      </c>
      <c r="BC9" s="9">
        <v>1324.7079999999892</v>
      </c>
      <c r="BD9" s="9">
        <v>682.92400000000146</v>
      </c>
      <c r="BE9" s="9">
        <v>0</v>
      </c>
      <c r="BF9" s="9">
        <v>2069.7160000000054</v>
      </c>
      <c r="BG9" s="9">
        <v>4638.347999999989</v>
      </c>
      <c r="BH9" s="9">
        <v>0</v>
      </c>
      <c r="BI9" s="9">
        <v>60.513199999997688</v>
      </c>
      <c r="BJ9" s="9">
        <v>4268.0879999999897</v>
      </c>
      <c r="BK9" s="9">
        <v>0</v>
      </c>
      <c r="BL9" s="9">
        <v>97.988000000043542</v>
      </c>
      <c r="BM9" s="9">
        <v>2256.7160000000326</v>
      </c>
      <c r="BN9" s="9">
        <v>1592.4920000000654</v>
      </c>
      <c r="BO9" s="9">
        <v>1692.7239999999131</v>
      </c>
      <c r="BP9" s="9">
        <v>15358.684000000023</v>
      </c>
      <c r="BQ9" s="9">
        <v>3261.28</v>
      </c>
      <c r="BR9" s="9">
        <v>0</v>
      </c>
      <c r="BS9" s="9">
        <v>88.488399999999459</v>
      </c>
      <c r="BT9" s="9">
        <v>599.89599999997824</v>
      </c>
      <c r="BU9" s="9">
        <v>7.4799999999931976E-2</v>
      </c>
      <c r="BV9" s="9">
        <v>2670.0607999999938</v>
      </c>
      <c r="BW9" s="9">
        <v>0</v>
      </c>
      <c r="BX9" s="9">
        <v>436.08399999999796</v>
      </c>
      <c r="BY9" s="9">
        <v>384.47200000001089</v>
      </c>
      <c r="BZ9" s="9">
        <v>10.023200000028302</v>
      </c>
      <c r="CA9" s="9">
        <v>1200</v>
      </c>
      <c r="CB9" s="9">
        <v>4738.58</v>
      </c>
      <c r="CC9" s="9">
        <v>5099.8639999999132</v>
      </c>
      <c r="CD9" s="9">
        <v>0</v>
      </c>
      <c r="CE9" s="9">
        <v>3671.1839999999947</v>
      </c>
      <c r="CF9" s="9">
        <v>-7.4799999999931976E-2</v>
      </c>
      <c r="CG9" s="9">
        <v>950.48360000000127</v>
      </c>
      <c r="CH9" s="9">
        <v>1852.0479999999893</v>
      </c>
      <c r="CI9" s="12"/>
    </row>
    <row r="10" spans="1:88" x14ac:dyDescent="0.2">
      <c r="A10" s="6" t="s">
        <v>13</v>
      </c>
      <c r="B10" s="6" t="s">
        <v>7</v>
      </c>
      <c r="C10" s="9">
        <v>5332.4919999999838</v>
      </c>
      <c r="D10" s="7">
        <v>1640</v>
      </c>
      <c r="E10" s="9">
        <v>0</v>
      </c>
      <c r="F10" s="9"/>
      <c r="G10" s="9">
        <v>0</v>
      </c>
      <c r="H10" s="9">
        <v>2103.0020000000109</v>
      </c>
      <c r="I10" s="9">
        <v>432.34399999999459</v>
      </c>
      <c r="J10" s="9">
        <v>924.97680000002617</v>
      </c>
      <c r="K10" s="9">
        <v>2707.76</v>
      </c>
      <c r="L10" s="9">
        <v>60.21400000002177</v>
      </c>
      <c r="M10" s="9">
        <v>748.82280000000435</v>
      </c>
      <c r="N10" s="9">
        <v>3126.0415999999873</v>
      </c>
      <c r="O10" s="9">
        <v>15108.852000000066</v>
      </c>
      <c r="P10" s="9">
        <v>1701.7</v>
      </c>
      <c r="Q10" s="9">
        <v>403.24679999980845</v>
      </c>
      <c r="R10" s="9">
        <v>82.055599999954282</v>
      </c>
      <c r="S10" s="9"/>
      <c r="T10" s="9">
        <v>256.93799999998913</v>
      </c>
      <c r="U10" s="9">
        <v>11184.844000000023</v>
      </c>
      <c r="V10" s="9">
        <v>12085.436000000087</v>
      </c>
      <c r="W10" s="9">
        <v>7837.5439999999953</v>
      </c>
      <c r="X10" s="9">
        <v>596.75439999999128</v>
      </c>
      <c r="Y10" s="9">
        <v>-0.37399999999455763</v>
      </c>
      <c r="Z10" s="9">
        <v>367.49239999998042</v>
      </c>
      <c r="AA10" s="9">
        <v>-1.7951999999983674</v>
      </c>
      <c r="AB10" s="9">
        <v>3445.4376000000198</v>
      </c>
      <c r="AC10" s="9">
        <v>0</v>
      </c>
      <c r="AD10" s="9"/>
      <c r="AE10" s="9">
        <v>3162.9179999999892</v>
      </c>
      <c r="AF10" s="9">
        <v>0</v>
      </c>
      <c r="AG10" s="9">
        <v>2161.8696000000305</v>
      </c>
      <c r="AH10" s="9">
        <v>0</v>
      </c>
      <c r="AI10" s="9">
        <v>3542.5280000000439</v>
      </c>
      <c r="AJ10" s="9">
        <v>8527.2000000000007</v>
      </c>
      <c r="AK10" s="9">
        <v>0</v>
      </c>
      <c r="AL10" s="9">
        <v>8112.06</v>
      </c>
      <c r="AM10" s="9">
        <v>8753.8439999999136</v>
      </c>
      <c r="AN10" s="9"/>
      <c r="AO10" s="9">
        <v>612.46239999999921</v>
      </c>
      <c r="AP10" s="9">
        <v>147.28120000001744</v>
      </c>
      <c r="AQ10" s="9">
        <v>472.73599999986942</v>
      </c>
      <c r="AR10" s="9">
        <v>6046.6075999999657</v>
      </c>
      <c r="AS10" s="9">
        <v>0</v>
      </c>
      <c r="AT10" s="9">
        <v>1277.583999999913</v>
      </c>
      <c r="AU10" s="9">
        <v>333.90719999999567</v>
      </c>
      <c r="AV10" s="9">
        <v>152.06840000012193</v>
      </c>
      <c r="AW10" s="9">
        <v>1545.9664000003831</v>
      </c>
      <c r="AX10" s="9">
        <v>1970.2319999999565</v>
      </c>
      <c r="AY10" s="9">
        <v>1450</v>
      </c>
      <c r="AZ10" s="9">
        <v>1801.1840000003483</v>
      </c>
      <c r="BA10" s="9">
        <v>16062.552000000012</v>
      </c>
      <c r="BB10" s="9">
        <v>2816.9679999999894</v>
      </c>
      <c r="BC10" s="9">
        <v>1861.7720000000111</v>
      </c>
      <c r="BD10" s="9">
        <v>4928.5719999999974</v>
      </c>
      <c r="BE10" s="9">
        <v>0</v>
      </c>
      <c r="BF10" s="9">
        <v>1969.4839999999947</v>
      </c>
      <c r="BG10" s="9">
        <v>4707.9120000000112</v>
      </c>
      <c r="BH10" s="9">
        <v>0</v>
      </c>
      <c r="BI10" s="9">
        <v>297.92840000000285</v>
      </c>
      <c r="BJ10" s="9">
        <v>4122.9759999999787</v>
      </c>
      <c r="BK10" s="9">
        <v>0</v>
      </c>
      <c r="BL10" s="9">
        <v>406.16399999996736</v>
      </c>
      <c r="BM10" s="9">
        <v>2671.1079999999893</v>
      </c>
      <c r="BN10" s="9">
        <v>1728.6279999999349</v>
      </c>
      <c r="BO10" s="9">
        <v>1828.8600000000001</v>
      </c>
      <c r="BP10" s="9">
        <v>18023.060000000001</v>
      </c>
      <c r="BQ10" s="9">
        <v>3455.76</v>
      </c>
      <c r="BR10" s="9">
        <v>0</v>
      </c>
      <c r="BS10" s="9">
        <v>157.00519999999838</v>
      </c>
      <c r="BT10" s="9">
        <v>1075.6240000000219</v>
      </c>
      <c r="BU10" s="9">
        <v>0.14959999999986395</v>
      </c>
      <c r="BV10" s="9">
        <v>3267.5632000000014</v>
      </c>
      <c r="BW10" s="9">
        <v>0</v>
      </c>
      <c r="BX10" s="9">
        <v>487.47160000000059</v>
      </c>
      <c r="BY10" s="9">
        <v>446.93</v>
      </c>
      <c r="BZ10" s="9">
        <v>589.94760000001963</v>
      </c>
      <c r="CA10" s="9"/>
      <c r="CB10" s="9">
        <v>15767.091999999957</v>
      </c>
      <c r="CC10" s="9">
        <v>5001.1280000000443</v>
      </c>
      <c r="CD10" s="9">
        <v>0</v>
      </c>
      <c r="CE10" s="9">
        <v>4630.12</v>
      </c>
      <c r="CF10" s="9">
        <v>7.4799999999931976E-2</v>
      </c>
      <c r="CG10" s="9">
        <v>1287.756799999999</v>
      </c>
      <c r="CH10" s="9">
        <v>1902.9120000000109</v>
      </c>
      <c r="CI10" s="7"/>
    </row>
    <row r="11" spans="1:88" x14ac:dyDescent="0.2">
      <c r="A11" s="11" t="s">
        <v>12</v>
      </c>
      <c r="B11" s="6" t="s">
        <v>7</v>
      </c>
      <c r="C11" s="9">
        <v>5399.8120000000108</v>
      </c>
      <c r="D11" s="7">
        <v>2580</v>
      </c>
      <c r="E11" s="9">
        <v>0</v>
      </c>
      <c r="F11" s="9"/>
      <c r="G11" s="9">
        <v>7.4799999851966281E-2</v>
      </c>
      <c r="H11" s="9">
        <v>615.82839999998589</v>
      </c>
      <c r="I11" s="9">
        <v>153.19039999999674</v>
      </c>
      <c r="J11" s="9">
        <v>1640.663199999974</v>
      </c>
      <c r="K11" s="9">
        <v>2549.184000000022</v>
      </c>
      <c r="L11" s="9">
        <v>0</v>
      </c>
      <c r="M11" s="9">
        <v>4313.2671999999957</v>
      </c>
      <c r="N11" s="9">
        <v>1158.2032000000283</v>
      </c>
      <c r="O11" s="9">
        <v>17247.383999999915</v>
      </c>
      <c r="P11" s="9">
        <v>4347.3759999999784</v>
      </c>
      <c r="Q11" s="9">
        <v>230.68320000019159</v>
      </c>
      <c r="R11" s="9">
        <v>0</v>
      </c>
      <c r="S11" s="9"/>
      <c r="T11" s="9">
        <v>308.10119999999023</v>
      </c>
      <c r="U11" s="9">
        <v>7048.0300000000007</v>
      </c>
      <c r="V11" s="9">
        <v>11682.263999999914</v>
      </c>
      <c r="W11" s="9">
        <v>8804.7079999999896</v>
      </c>
      <c r="X11" s="9">
        <v>283.86599999997827</v>
      </c>
      <c r="Y11" s="9">
        <v>-0.14960000000326545</v>
      </c>
      <c r="Z11" s="9">
        <v>289.25159999998698</v>
      </c>
      <c r="AA11" s="9">
        <v>-7.4800000001632727E-2</v>
      </c>
      <c r="AB11" s="9">
        <v>865.95959999997615</v>
      </c>
      <c r="AC11" s="9">
        <v>0</v>
      </c>
      <c r="AD11" s="9"/>
      <c r="AE11" s="9">
        <v>12704.78</v>
      </c>
      <c r="AF11" s="9">
        <v>-7.4800000015238774E-2</v>
      </c>
      <c r="AG11" s="9">
        <v>1734.163199999974</v>
      </c>
      <c r="AH11" s="9">
        <v>0</v>
      </c>
      <c r="AI11" s="9">
        <v>1428.68</v>
      </c>
      <c r="AJ11" s="9">
        <v>3504.4547999999609</v>
      </c>
      <c r="AK11" s="9">
        <v>0</v>
      </c>
      <c r="AL11" s="9">
        <v>13456.52</v>
      </c>
      <c r="AM11" s="9">
        <v>5589.8039999999137</v>
      </c>
      <c r="AN11" s="9"/>
      <c r="AO11" s="9">
        <v>130.45120000000043</v>
      </c>
      <c r="AP11" s="9">
        <v>1083.403199999974</v>
      </c>
      <c r="AQ11" s="9">
        <v>553.14600000008716</v>
      </c>
      <c r="AR11" s="9">
        <v>7874.4203999998608</v>
      </c>
      <c r="AS11" s="9">
        <v>0</v>
      </c>
      <c r="AT11" s="9">
        <v>1309</v>
      </c>
      <c r="AU11" s="9">
        <v>283.79120000001745</v>
      </c>
      <c r="AV11" s="9">
        <v>138.15560000000872</v>
      </c>
      <c r="AW11" s="9">
        <v>7.4799999634269629E-2</v>
      </c>
      <c r="AX11" s="9">
        <v>1549.8560000000871</v>
      </c>
      <c r="AY11" s="9">
        <v>3700</v>
      </c>
      <c r="AZ11" s="9">
        <v>6010.18</v>
      </c>
      <c r="BA11" s="9">
        <v>15696.78</v>
      </c>
      <c r="BB11" s="9">
        <v>2838.6600000000003</v>
      </c>
      <c r="BC11" s="9">
        <v>3861.1760000000058</v>
      </c>
      <c r="BD11" s="9">
        <v>3151.698000000003</v>
      </c>
      <c r="BE11" s="9">
        <v>0</v>
      </c>
      <c r="BF11" s="9">
        <v>2445.4364000000023</v>
      </c>
      <c r="BG11" s="9">
        <v>4824.6000000000004</v>
      </c>
      <c r="BH11" s="9">
        <v>0</v>
      </c>
      <c r="BI11" s="9">
        <v>620.31639999999879</v>
      </c>
      <c r="BJ11" s="9">
        <v>5391.5840000000217</v>
      </c>
      <c r="BK11" s="9">
        <v>-7.4800000015238774E-2</v>
      </c>
      <c r="BL11" s="9">
        <v>83.02799999998912</v>
      </c>
      <c r="BM11" s="9">
        <v>2255.9679999999894</v>
      </c>
      <c r="BN11" s="9">
        <v>1717.4080000000436</v>
      </c>
      <c r="BO11" s="9">
        <v>1924.9780000000437</v>
      </c>
      <c r="BP11" s="9">
        <v>13972.640000000001</v>
      </c>
      <c r="BQ11" s="9">
        <v>2261.204000000022</v>
      </c>
      <c r="BR11" s="9">
        <v>0</v>
      </c>
      <c r="BS11" s="9">
        <v>199.64120000000383</v>
      </c>
      <c r="BT11" s="9">
        <v>1054.68</v>
      </c>
      <c r="BU11" s="9">
        <v>0.67320000000108848</v>
      </c>
      <c r="BV11" s="9">
        <v>2980.5556000000088</v>
      </c>
      <c r="BW11" s="9">
        <v>1.1219999999989796</v>
      </c>
      <c r="BX11" s="9">
        <v>280.72440000000154</v>
      </c>
      <c r="BY11" s="9">
        <v>482.83399999996738</v>
      </c>
      <c r="BZ11" s="9">
        <v>60.73759999996517</v>
      </c>
      <c r="CA11" s="9"/>
      <c r="CB11" s="9">
        <v>14571.04</v>
      </c>
      <c r="CC11" s="9">
        <v>5265.92</v>
      </c>
      <c r="CD11" s="9">
        <v>110.25519999993034</v>
      </c>
      <c r="CE11" s="9">
        <v>4191.7920000000113</v>
      </c>
      <c r="CF11" s="9">
        <v>56.174799999999934</v>
      </c>
      <c r="CG11" s="9">
        <v>4523.6048000000019</v>
      </c>
      <c r="CH11" s="9">
        <v>1917.4979999999891</v>
      </c>
      <c r="CI11" s="7"/>
    </row>
    <row r="12" spans="1:88" x14ac:dyDescent="0.2">
      <c r="A12" s="11" t="s">
        <v>11</v>
      </c>
      <c r="B12" s="6" t="s">
        <v>7</v>
      </c>
      <c r="C12" s="9">
        <v>16568.2</v>
      </c>
      <c r="D12" s="9">
        <v>1480</v>
      </c>
      <c r="E12" s="9">
        <v>0</v>
      </c>
      <c r="F12" s="9"/>
      <c r="G12" s="9">
        <v>-7.4799999851966281E-2</v>
      </c>
      <c r="H12" s="9">
        <v>92.752000000010895</v>
      </c>
      <c r="I12" s="9">
        <v>135.46280000000436</v>
      </c>
      <c r="J12" s="9">
        <v>1166.1319999999566</v>
      </c>
      <c r="K12" s="9">
        <v>2589.5759999999782</v>
      </c>
      <c r="L12" s="9">
        <v>0</v>
      </c>
      <c r="M12" s="9">
        <v>715.46199999995645</v>
      </c>
      <c r="N12" s="9">
        <v>1367.7928000000045</v>
      </c>
      <c r="O12" s="9">
        <v>11496.012000000066</v>
      </c>
      <c r="P12" s="9">
        <v>2143.7680000000437</v>
      </c>
      <c r="Q12" s="9">
        <v>76.520399999860672</v>
      </c>
      <c r="R12" s="9">
        <v>0</v>
      </c>
      <c r="S12" s="9"/>
      <c r="T12" s="9">
        <v>9.7988000000097966</v>
      </c>
      <c r="U12" s="9">
        <v>4782.3379999999897</v>
      </c>
      <c r="V12" s="9">
        <v>9369.448000000044</v>
      </c>
      <c r="W12" s="9">
        <v>2475.132000000011</v>
      </c>
      <c r="X12" s="9">
        <v>569.60200000006535</v>
      </c>
      <c r="Y12" s="9">
        <v>7.4800000015238774E-2</v>
      </c>
      <c r="Z12" s="9">
        <v>1428.530400000024</v>
      </c>
      <c r="AA12" s="9">
        <v>0</v>
      </c>
      <c r="AB12" s="9">
        <v>223.87640000000218</v>
      </c>
      <c r="AC12" s="9">
        <v>0</v>
      </c>
      <c r="AD12" s="9">
        <v>0</v>
      </c>
      <c r="AE12" s="9">
        <v>10220.821599999988</v>
      </c>
      <c r="AF12" s="9">
        <v>0</v>
      </c>
      <c r="AG12" s="9">
        <v>932.30719999999565</v>
      </c>
      <c r="AH12" s="9">
        <v>0</v>
      </c>
      <c r="AI12" s="9">
        <v>1818.0887999999827</v>
      </c>
      <c r="AJ12" s="9">
        <v>1761.4652000000392</v>
      </c>
      <c r="AK12" s="9">
        <v>0</v>
      </c>
      <c r="AL12" s="9">
        <v>5970.5359999999782</v>
      </c>
      <c r="AM12" s="9">
        <v>3885.86</v>
      </c>
      <c r="AN12" s="9"/>
      <c r="AO12" s="9">
        <v>101.95239999999912</v>
      </c>
      <c r="AP12" s="9">
        <v>514.32480000001522</v>
      </c>
      <c r="AQ12" s="9">
        <v>753.83439999999132</v>
      </c>
      <c r="AR12" s="9">
        <v>5512.0120000001743</v>
      </c>
      <c r="AS12" s="9">
        <v>0</v>
      </c>
      <c r="AT12" s="9">
        <v>1335.18</v>
      </c>
      <c r="AU12" s="9">
        <v>76.370799999939052</v>
      </c>
      <c r="AV12" s="9">
        <v>94.472399999817142</v>
      </c>
      <c r="AW12" s="9">
        <v>42.262000000174162</v>
      </c>
      <c r="AX12" s="9">
        <v>1674.7719999999565</v>
      </c>
      <c r="AY12" s="9">
        <v>2000</v>
      </c>
      <c r="AZ12" s="9">
        <v>8597.2875999999651</v>
      </c>
      <c r="BA12" s="9">
        <v>7416.42</v>
      </c>
      <c r="BB12" s="9">
        <v>2017.3559999999784</v>
      </c>
      <c r="BC12" s="9">
        <v>1236.0700000000002</v>
      </c>
      <c r="BD12" s="9">
        <v>4323.8139999999948</v>
      </c>
      <c r="BE12" s="9">
        <v>0</v>
      </c>
      <c r="BF12" s="9">
        <v>2092.6796000000036</v>
      </c>
      <c r="BG12" s="9">
        <v>3950.9360000000056</v>
      </c>
      <c r="BH12" s="9">
        <v>0</v>
      </c>
      <c r="BI12" s="9">
        <v>443.04040000000015</v>
      </c>
      <c r="BJ12" s="9">
        <v>4226.2</v>
      </c>
      <c r="BK12" s="9">
        <v>7.4800000015238774E-2</v>
      </c>
      <c r="BL12" s="9">
        <v>82.28</v>
      </c>
      <c r="BM12" s="9">
        <v>1902.1640000000218</v>
      </c>
      <c r="BN12" s="9">
        <v>1760.0440000000219</v>
      </c>
      <c r="BO12" s="9">
        <v>2624.3580000000438</v>
      </c>
      <c r="BP12" s="9">
        <v>12937.781999999957</v>
      </c>
      <c r="BQ12" s="9">
        <v>1501.9840000000218</v>
      </c>
      <c r="BR12" s="9">
        <v>149.60000000000002</v>
      </c>
      <c r="BS12" s="9">
        <v>84.224799999988036</v>
      </c>
      <c r="BT12" s="9">
        <v>578.20400000002178</v>
      </c>
      <c r="BU12" s="9">
        <v>0</v>
      </c>
      <c r="BV12" s="9">
        <v>1974.1964000000023</v>
      </c>
      <c r="BW12" s="9">
        <v>29.92</v>
      </c>
      <c r="BX12" s="9">
        <v>122.44759999999918</v>
      </c>
      <c r="BY12" s="9">
        <v>387.83800000004356</v>
      </c>
      <c r="BZ12" s="9">
        <v>257.31200000001093</v>
      </c>
      <c r="CA12" s="9"/>
      <c r="CB12" s="9">
        <v>14014.528000000044</v>
      </c>
      <c r="CC12" s="9">
        <v>8505.5080000000435</v>
      </c>
      <c r="CD12" s="9">
        <v>7.4800000069662934E-2</v>
      </c>
      <c r="CE12" s="9">
        <v>3719.8039999999946</v>
      </c>
      <c r="CF12" s="9">
        <v>-7.4799999999931976E-2</v>
      </c>
      <c r="CG12" s="9">
        <v>6.3579999999959185</v>
      </c>
      <c r="CH12" s="9">
        <v>1727.5060000000328</v>
      </c>
      <c r="CI12" s="9"/>
    </row>
    <row r="13" spans="1:88" s="10" customFormat="1" x14ac:dyDescent="0.2">
      <c r="A13" s="11" t="s">
        <v>10</v>
      </c>
      <c r="B13" s="6" t="s">
        <v>7</v>
      </c>
      <c r="C13" s="9">
        <v>7598.1839999999947</v>
      </c>
      <c r="D13" s="9">
        <v>1270</v>
      </c>
      <c r="E13" s="9">
        <v>0</v>
      </c>
      <c r="F13" s="9"/>
      <c r="G13" s="9">
        <v>0</v>
      </c>
      <c r="H13" s="9">
        <v>141.29719999999566</v>
      </c>
      <c r="I13" s="9">
        <v>7.4800000001632727E-2</v>
      </c>
      <c r="J13" s="9">
        <v>361.50840000001307</v>
      </c>
      <c r="K13" s="9">
        <v>2505.8000000000002</v>
      </c>
      <c r="L13" s="9">
        <v>0</v>
      </c>
      <c r="M13" s="9">
        <v>62.45800000004354</v>
      </c>
      <c r="N13" s="9">
        <v>645.29959999997607</v>
      </c>
      <c r="O13" s="9">
        <v>4519.4159999999783</v>
      </c>
      <c r="P13" s="9">
        <v>2971.4300000000003</v>
      </c>
      <c r="Q13" s="9">
        <v>168.22519999993034</v>
      </c>
      <c r="R13" s="9">
        <v>0</v>
      </c>
      <c r="S13" s="9"/>
      <c r="T13" s="9">
        <v>11.818400000013062</v>
      </c>
      <c r="U13" s="9">
        <v>1801.1840000000218</v>
      </c>
      <c r="V13" s="9">
        <v>7471.7719999999572</v>
      </c>
      <c r="W13" s="9">
        <v>1383.8000000000002</v>
      </c>
      <c r="X13" s="9">
        <v>4.8619999999564607</v>
      </c>
      <c r="Y13" s="9">
        <v>0.14960000000326545</v>
      </c>
      <c r="Z13" s="9">
        <v>1894.5343999999914</v>
      </c>
      <c r="AA13" s="9">
        <v>174.20920000000655</v>
      </c>
      <c r="AB13" s="9">
        <v>13.09</v>
      </c>
      <c r="AC13" s="9">
        <v>0</v>
      </c>
      <c r="AD13" s="9"/>
      <c r="AE13" s="9">
        <v>60.962000000010889</v>
      </c>
      <c r="AF13" s="9">
        <v>7.4800000015238774E-2</v>
      </c>
      <c r="AG13" s="9">
        <v>168.3</v>
      </c>
      <c r="AH13" s="9">
        <v>0</v>
      </c>
      <c r="AI13" s="9">
        <v>1377.3671999999958</v>
      </c>
      <c r="AJ13" s="9">
        <v>1615.68</v>
      </c>
      <c r="AK13" s="9">
        <v>0</v>
      </c>
      <c r="AL13" s="9">
        <v>4651.0640000000221</v>
      </c>
      <c r="AM13" s="9">
        <v>3782.6360000000873</v>
      </c>
      <c r="AN13" s="9"/>
      <c r="AO13" s="9">
        <v>49.592400000000822</v>
      </c>
      <c r="AP13" s="9">
        <v>100.23200000001088</v>
      </c>
      <c r="AQ13" s="9">
        <v>266.43759999996519</v>
      </c>
      <c r="AR13" s="9">
        <v>4784.5819999999567</v>
      </c>
      <c r="AS13" s="9">
        <v>0</v>
      </c>
      <c r="AT13" s="9">
        <v>1269.3560000000871</v>
      </c>
      <c r="AU13" s="9">
        <v>46.151599999986942</v>
      </c>
      <c r="AV13" s="9">
        <v>71.06</v>
      </c>
      <c r="AW13" s="9">
        <v>0.89759999996516859</v>
      </c>
      <c r="AX13" s="9">
        <v>1549.8559999998695</v>
      </c>
      <c r="AY13" s="9">
        <v>3500</v>
      </c>
      <c r="AZ13" s="9">
        <v>1423.6683999996867</v>
      </c>
      <c r="BA13" s="9">
        <v>2154.2400000000002</v>
      </c>
      <c r="BB13" s="9">
        <v>789.1400000000001</v>
      </c>
      <c r="BC13" s="9">
        <v>886.75399999999456</v>
      </c>
      <c r="BD13" s="9">
        <v>1651.0604000000037</v>
      </c>
      <c r="BE13" s="9">
        <v>0</v>
      </c>
      <c r="BF13" s="9">
        <v>1772.76</v>
      </c>
      <c r="BG13" s="9">
        <v>3282.2239999999947</v>
      </c>
      <c r="BH13" s="9">
        <v>0</v>
      </c>
      <c r="BI13" s="9">
        <v>77.717199999999053</v>
      </c>
      <c r="BJ13" s="9">
        <v>3792.36</v>
      </c>
      <c r="BK13" s="9">
        <v>0</v>
      </c>
      <c r="BL13" s="9">
        <v>5.3107999999934696</v>
      </c>
      <c r="BM13" s="9">
        <v>1739.8479999999893</v>
      </c>
      <c r="BN13" s="9">
        <v>1530.7819999999565</v>
      </c>
      <c r="BO13" s="9">
        <v>2498.3200000000002</v>
      </c>
      <c r="BP13" s="9">
        <v>2138.1580000000436</v>
      </c>
      <c r="BQ13" s="9">
        <v>1547.6119999999567</v>
      </c>
      <c r="BR13" s="9">
        <v>0</v>
      </c>
      <c r="BS13" s="9">
        <v>2.2440000000081639</v>
      </c>
      <c r="BT13" s="9">
        <v>428.9779999999347</v>
      </c>
      <c r="BU13" s="9">
        <v>7.4799999999931976E-2</v>
      </c>
      <c r="BV13" s="9">
        <v>1884.96</v>
      </c>
      <c r="BW13" s="9">
        <v>32.687600000000884</v>
      </c>
      <c r="BX13" s="9">
        <v>8.4524000000008161</v>
      </c>
      <c r="BY13" s="9">
        <v>743.88599999997825</v>
      </c>
      <c r="BZ13" s="9">
        <v>257.8356000000087</v>
      </c>
      <c r="CA13" s="9"/>
      <c r="CB13" s="9">
        <v>2565.6400000000003</v>
      </c>
      <c r="CC13" s="9">
        <v>14989.92</v>
      </c>
      <c r="CD13" s="9">
        <v>328.8956000000087</v>
      </c>
      <c r="CE13" s="9">
        <v>3373.48</v>
      </c>
      <c r="CF13" s="9">
        <v>4.936799999999975</v>
      </c>
      <c r="CG13" s="9">
        <v>58.044800000001636</v>
      </c>
      <c r="CH13" s="9">
        <v>1785.4759999999783</v>
      </c>
      <c r="CI13" s="9"/>
    </row>
    <row r="14" spans="1:88" x14ac:dyDescent="0.2">
      <c r="A14" s="6" t="s">
        <v>9</v>
      </c>
      <c r="B14" s="6" t="s">
        <v>7</v>
      </c>
      <c r="C14" s="9">
        <v>8719.4360000000052</v>
      </c>
      <c r="D14" s="9">
        <v>250</v>
      </c>
      <c r="E14" s="9">
        <v>0</v>
      </c>
      <c r="F14" s="9"/>
      <c r="G14" s="9">
        <v>0</v>
      </c>
      <c r="H14" s="9">
        <v>40.09280000000436</v>
      </c>
      <c r="I14" s="9">
        <v>0</v>
      </c>
      <c r="J14" s="9">
        <v>163.58760000007402</v>
      </c>
      <c r="K14" s="9">
        <v>2505.8000000000002</v>
      </c>
      <c r="L14" s="9">
        <v>0</v>
      </c>
      <c r="M14" s="9">
        <v>0.22439999999129215</v>
      </c>
      <c r="N14" s="9">
        <v>427.85600000003268</v>
      </c>
      <c r="O14" s="9">
        <v>4476.7800000000007</v>
      </c>
      <c r="P14" s="9">
        <v>2051.3900000000003</v>
      </c>
      <c r="Q14" s="9">
        <v>0</v>
      </c>
      <c r="R14" s="9">
        <v>0</v>
      </c>
      <c r="S14" s="9"/>
      <c r="T14" s="9">
        <v>0</v>
      </c>
      <c r="U14" s="9">
        <v>1799.6879999999892</v>
      </c>
      <c r="V14" s="9">
        <v>7905.6119999999573</v>
      </c>
      <c r="W14" s="9">
        <v>931.2600000000001</v>
      </c>
      <c r="X14" s="9">
        <v>0</v>
      </c>
      <c r="Y14" s="9">
        <v>0</v>
      </c>
      <c r="Z14" s="9">
        <v>2431.7479999999891</v>
      </c>
      <c r="AA14" s="9">
        <v>2.9919999999972791</v>
      </c>
      <c r="AB14" s="9">
        <v>0</v>
      </c>
      <c r="AC14" s="9">
        <v>0</v>
      </c>
      <c r="AD14" s="9"/>
      <c r="AE14" s="9">
        <v>274.36640000000222</v>
      </c>
      <c r="AF14" s="9">
        <v>0</v>
      </c>
      <c r="AG14" s="9">
        <v>8.6019999999564618</v>
      </c>
      <c r="AH14" s="9">
        <v>0</v>
      </c>
      <c r="AI14" s="9">
        <v>1104.7959999999782</v>
      </c>
      <c r="AJ14" s="9">
        <v>2359.94</v>
      </c>
      <c r="AK14" s="9">
        <v>0</v>
      </c>
      <c r="AL14" s="9">
        <v>4666.0240000000222</v>
      </c>
      <c r="AM14" s="9">
        <v>6328.08</v>
      </c>
      <c r="AN14" s="9"/>
      <c r="AO14" s="9">
        <v>1.6456000000002042</v>
      </c>
      <c r="AP14" s="9">
        <v>0</v>
      </c>
      <c r="AQ14" s="9">
        <v>29.92</v>
      </c>
      <c r="AR14" s="9">
        <v>4358.97</v>
      </c>
      <c r="AS14" s="9">
        <v>0</v>
      </c>
      <c r="AT14" s="9">
        <v>1245.42</v>
      </c>
      <c r="AU14" s="9">
        <v>1.122000000065309</v>
      </c>
      <c r="AV14" s="9">
        <v>59.241600000095787</v>
      </c>
      <c r="AW14" s="9">
        <v>0</v>
      </c>
      <c r="AX14" s="9">
        <v>1507.5940000001308</v>
      </c>
      <c r="AY14" s="9">
        <v>2200</v>
      </c>
      <c r="AZ14" s="9">
        <v>5747.9312000000182</v>
      </c>
      <c r="BA14" s="9">
        <v>2169.2000000000003</v>
      </c>
      <c r="BB14" s="9">
        <v>1767.5240000000219</v>
      </c>
      <c r="BC14" s="9">
        <v>1024.76</v>
      </c>
      <c r="BD14" s="9">
        <v>427.63160000000056</v>
      </c>
      <c r="BE14" s="9">
        <v>0</v>
      </c>
      <c r="BF14" s="9">
        <v>1929.8400000000001</v>
      </c>
      <c r="BG14" s="9">
        <v>3680.1600000000003</v>
      </c>
      <c r="BH14" s="9">
        <v>0</v>
      </c>
      <c r="BI14" s="9">
        <v>36.801600000000548</v>
      </c>
      <c r="BJ14" s="9">
        <v>3808.0679999999893</v>
      </c>
      <c r="BK14" s="9">
        <v>0</v>
      </c>
      <c r="BL14" s="9">
        <v>0</v>
      </c>
      <c r="BM14" s="9">
        <v>1488.52</v>
      </c>
      <c r="BN14" s="9">
        <v>1736.4819999999565</v>
      </c>
      <c r="BO14" s="9">
        <v>2154.2400000000002</v>
      </c>
      <c r="BP14" s="9">
        <v>2831.1800000000003</v>
      </c>
      <c r="BQ14" s="9">
        <v>1353.88</v>
      </c>
      <c r="BR14" s="9">
        <v>0</v>
      </c>
      <c r="BS14" s="9">
        <v>0</v>
      </c>
      <c r="BT14" s="9">
        <v>346.69800000004358</v>
      </c>
      <c r="BU14" s="9">
        <v>0</v>
      </c>
      <c r="BV14" s="9">
        <v>1818.3879999999892</v>
      </c>
      <c r="BW14" s="9">
        <v>1.5708000000002722</v>
      </c>
      <c r="BX14" s="9">
        <v>0</v>
      </c>
      <c r="BY14" s="9">
        <v>407.66</v>
      </c>
      <c r="BZ14" s="9">
        <v>371.75600000003266</v>
      </c>
      <c r="CA14" s="9"/>
      <c r="CB14" s="9">
        <v>2366.6719999999564</v>
      </c>
      <c r="CC14" s="9">
        <v>10486.211999999958</v>
      </c>
      <c r="CD14" s="9">
        <v>0</v>
      </c>
      <c r="CE14" s="9">
        <v>2967.3160000000057</v>
      </c>
      <c r="CF14" s="9">
        <v>0</v>
      </c>
      <c r="CG14" s="9">
        <v>160.14679999999893</v>
      </c>
      <c r="CH14" s="9">
        <v>1608.2</v>
      </c>
      <c r="CI14" s="7"/>
    </row>
    <row r="15" spans="1:88" x14ac:dyDescent="0.2">
      <c r="A15" s="6" t="s">
        <v>8</v>
      </c>
      <c r="B15" s="6" t="s">
        <v>7</v>
      </c>
      <c r="C15" s="9">
        <v>7053.64</v>
      </c>
      <c r="D15" s="7">
        <v>270</v>
      </c>
      <c r="E15" s="9">
        <v>0</v>
      </c>
      <c r="F15" s="9"/>
      <c r="G15" s="9">
        <v>0</v>
      </c>
      <c r="H15" s="9">
        <v>0</v>
      </c>
      <c r="I15" s="9">
        <v>0</v>
      </c>
      <c r="J15" s="9">
        <v>685.91599999997823</v>
      </c>
      <c r="K15" s="9">
        <v>2499.8159999999784</v>
      </c>
      <c r="L15" s="9">
        <v>0</v>
      </c>
      <c r="M15" s="9">
        <v>9.1256000000087081</v>
      </c>
      <c r="N15" s="9">
        <v>393.67239999998043</v>
      </c>
      <c r="O15" s="9">
        <v>4622.6400000000003</v>
      </c>
      <c r="P15" s="9">
        <v>1493.0079999999348</v>
      </c>
      <c r="Q15" s="9">
        <v>0</v>
      </c>
      <c r="R15" s="9">
        <v>0</v>
      </c>
      <c r="S15" s="9"/>
      <c r="T15" s="9">
        <v>2.5431999999738766</v>
      </c>
      <c r="U15" s="9">
        <v>1683</v>
      </c>
      <c r="V15" s="9">
        <v>8778.5280000000439</v>
      </c>
      <c r="W15" s="9">
        <v>1876.7320000000109</v>
      </c>
      <c r="X15" s="9">
        <v>0</v>
      </c>
      <c r="Y15" s="9">
        <v>0</v>
      </c>
      <c r="Z15" s="9">
        <v>2044.2840000000219</v>
      </c>
      <c r="AA15" s="9">
        <v>0</v>
      </c>
      <c r="AB15" s="9">
        <v>-7.4799999988026694E-2</v>
      </c>
      <c r="AC15" s="9">
        <v>0</v>
      </c>
      <c r="AD15" s="9"/>
      <c r="AE15" s="9">
        <v>99.11</v>
      </c>
      <c r="AF15" s="9">
        <v>0</v>
      </c>
      <c r="AG15" s="9">
        <v>13.838000000043539</v>
      </c>
      <c r="AH15" s="9">
        <v>0</v>
      </c>
      <c r="AI15" s="9">
        <v>1301.1459999999784</v>
      </c>
      <c r="AJ15" s="9">
        <v>2846.1400000000003</v>
      </c>
      <c r="AK15" s="9">
        <v>0</v>
      </c>
      <c r="AL15" s="9">
        <v>4665.2759999999789</v>
      </c>
      <c r="AM15" s="9">
        <v>5211.3160000000871</v>
      </c>
      <c r="AN15" s="9"/>
      <c r="AO15" s="9">
        <v>0</v>
      </c>
      <c r="AP15" s="9">
        <v>0</v>
      </c>
      <c r="AQ15" s="9">
        <v>56.848000000043541</v>
      </c>
      <c r="AR15" s="9">
        <v>2888.0280000000439</v>
      </c>
      <c r="AS15" s="9">
        <v>0</v>
      </c>
      <c r="AT15" s="9">
        <v>1234.2</v>
      </c>
      <c r="AU15" s="9">
        <v>0</v>
      </c>
      <c r="AV15" s="9">
        <v>-0.1495999999216292</v>
      </c>
      <c r="AW15" s="9">
        <v>0</v>
      </c>
      <c r="AX15" s="9">
        <v>1809.7859999998695</v>
      </c>
      <c r="AY15" s="9">
        <v>5225</v>
      </c>
      <c r="AZ15" s="9">
        <v>1112.3508000001568</v>
      </c>
      <c r="BA15" s="9">
        <v>1907.4</v>
      </c>
      <c r="BB15" s="9">
        <v>951.4559999999783</v>
      </c>
      <c r="BC15" s="9">
        <v>979.88000000000011</v>
      </c>
      <c r="BD15" s="9">
        <v>21.467599999999184</v>
      </c>
      <c r="BE15" s="9">
        <v>0</v>
      </c>
      <c r="BF15" s="9">
        <v>1600.72</v>
      </c>
      <c r="BG15" s="9">
        <v>3419.8560000000057</v>
      </c>
      <c r="BH15" s="9">
        <v>0</v>
      </c>
      <c r="BI15" s="9">
        <v>75.099199999999726</v>
      </c>
      <c r="BJ15" s="9">
        <v>3993.572000000011</v>
      </c>
      <c r="BK15" s="9">
        <v>0</v>
      </c>
      <c r="BL15" s="9">
        <v>-0.29919999995210678</v>
      </c>
      <c r="BM15" s="9">
        <v>1904.4079999999892</v>
      </c>
      <c r="BN15" s="9">
        <v>1799.6880000000435</v>
      </c>
      <c r="BO15" s="9">
        <v>2278.4080000000436</v>
      </c>
      <c r="BP15" s="9">
        <v>3365.2519999999568</v>
      </c>
      <c r="BQ15" s="9">
        <v>1421.2</v>
      </c>
      <c r="BR15" s="9">
        <v>0</v>
      </c>
      <c r="BS15" s="9">
        <v>0</v>
      </c>
      <c r="BT15" s="9">
        <v>333.60800000004355</v>
      </c>
      <c r="BU15" s="9">
        <v>0</v>
      </c>
      <c r="BV15" s="9">
        <v>1956.0200000000002</v>
      </c>
      <c r="BW15" s="9">
        <v>0.67319999999938773</v>
      </c>
      <c r="BX15" s="9">
        <v>7.4799999998231226E-2</v>
      </c>
      <c r="BY15" s="9">
        <v>441.32000000000005</v>
      </c>
      <c r="BZ15" s="9">
        <v>165.98119999990857</v>
      </c>
      <c r="CA15" s="9"/>
      <c r="CB15" s="9">
        <v>2592.5680000000439</v>
      </c>
      <c r="CC15" s="9">
        <v>9275.2000000000007</v>
      </c>
      <c r="CD15" s="9">
        <v>0</v>
      </c>
      <c r="CE15" s="9">
        <v>2451.9439999999945</v>
      </c>
      <c r="CF15" s="9">
        <v>0</v>
      </c>
      <c r="CG15" s="9">
        <v>6.4328000000043541</v>
      </c>
      <c r="CH15" s="9">
        <v>1761.5400000000002</v>
      </c>
      <c r="CI15" s="7"/>
    </row>
    <row r="16" spans="1:88" x14ac:dyDescent="0.2">
      <c r="A16" s="6" t="s">
        <v>5</v>
      </c>
      <c r="B16" s="6" t="s">
        <v>7</v>
      </c>
      <c r="C16" s="9">
        <v>104098.412</v>
      </c>
      <c r="D16" s="9">
        <v>92826.8</v>
      </c>
      <c r="E16" s="9">
        <v>0</v>
      </c>
      <c r="F16" s="9"/>
      <c r="G16" s="9">
        <v>0</v>
      </c>
      <c r="H16" s="9">
        <v>4002.2488000000099</v>
      </c>
      <c r="I16" s="9">
        <v>784.42760000000601</v>
      </c>
      <c r="J16" s="9">
        <v>6026.6359999999786</v>
      </c>
      <c r="K16" s="9">
        <v>30623.867999999937</v>
      </c>
      <c r="L16" s="9">
        <v>77.492800000004365</v>
      </c>
      <c r="M16" s="9">
        <v>5920.7191999999523</v>
      </c>
      <c r="N16" s="9">
        <v>8355.9079999999904</v>
      </c>
      <c r="O16" s="9">
        <v>99832.194000000032</v>
      </c>
      <c r="P16" s="9">
        <v>26327.355999999978</v>
      </c>
      <c r="Q16" s="9">
        <v>2910.6175999999655</v>
      </c>
      <c r="R16" s="9">
        <v>82.055599999954282</v>
      </c>
      <c r="S16" s="9">
        <v>0</v>
      </c>
      <c r="T16" s="9">
        <v>695.78959999997608</v>
      </c>
      <c r="U16" s="9">
        <v>42703.32</v>
      </c>
      <c r="V16" s="9">
        <v>107907.9760000001</v>
      </c>
      <c r="W16" s="9">
        <v>57576.552000000011</v>
      </c>
      <c r="X16" s="9">
        <v>2404.4459999999785</v>
      </c>
      <c r="Y16" s="9">
        <v>0.14960000000326545</v>
      </c>
      <c r="Z16" s="9">
        <v>11123.507999999989</v>
      </c>
      <c r="AA16" s="9">
        <v>264.19359999999784</v>
      </c>
      <c r="AB16" s="9">
        <v>6108.317599999993</v>
      </c>
      <c r="AC16" s="9">
        <v>0</v>
      </c>
      <c r="AD16" s="9">
        <v>0</v>
      </c>
      <c r="AE16" s="9">
        <v>27506.57799999999</v>
      </c>
      <c r="AF16" s="9">
        <v>0</v>
      </c>
      <c r="AG16" s="9">
        <v>8483.0680000000448</v>
      </c>
      <c r="AH16" s="9">
        <v>0</v>
      </c>
      <c r="AI16" s="9">
        <v>29700.46199999996</v>
      </c>
      <c r="AJ16" s="9">
        <v>61710</v>
      </c>
      <c r="AK16" s="9">
        <v>0</v>
      </c>
      <c r="AL16" s="9">
        <v>66655.028000000049</v>
      </c>
      <c r="AM16" s="9">
        <v>67323.740000000005</v>
      </c>
      <c r="AN16" s="9"/>
      <c r="AO16" s="9">
        <v>1583.1420000000007</v>
      </c>
      <c r="AP16" s="9">
        <v>2179.3728000000046</v>
      </c>
      <c r="AQ16" s="9">
        <v>3425.3912000000178</v>
      </c>
      <c r="AR16" s="9">
        <v>57075.392000000174</v>
      </c>
      <c r="AS16" s="9">
        <v>0</v>
      </c>
      <c r="AT16" s="9">
        <v>16560.72</v>
      </c>
      <c r="AU16" s="9">
        <v>1551.1276000000742</v>
      </c>
      <c r="AV16" s="9">
        <v>5568.4860000000872</v>
      </c>
      <c r="AW16" s="9">
        <v>1817.1912000000175</v>
      </c>
      <c r="AX16" s="9">
        <v>20201.983999999913</v>
      </c>
      <c r="AY16" s="9"/>
      <c r="AZ16" s="9">
        <v>41186.002000000175</v>
      </c>
      <c r="BA16" s="9">
        <v>61754.880000000005</v>
      </c>
      <c r="BB16" s="9">
        <v>25900.995999999981</v>
      </c>
      <c r="BC16" s="9">
        <v>16908.54</v>
      </c>
      <c r="BD16" s="9">
        <v>18862.914399999998</v>
      </c>
      <c r="BE16" s="9">
        <v>0</v>
      </c>
      <c r="BF16" s="9">
        <v>23524.600000000002</v>
      </c>
      <c r="BG16" s="9">
        <v>49716.193999999996</v>
      </c>
      <c r="BH16" s="9">
        <v>0</v>
      </c>
      <c r="BI16" s="9">
        <v>2188.3487999999998</v>
      </c>
      <c r="BJ16" s="9">
        <v>51102.612000000016</v>
      </c>
      <c r="BK16" s="9">
        <v>0</v>
      </c>
      <c r="BL16" s="9">
        <v>674.47160000004135</v>
      </c>
      <c r="BM16" s="9">
        <v>26296.687999999991</v>
      </c>
      <c r="BN16" s="9">
        <v>19919.240000000002</v>
      </c>
      <c r="BO16" s="9">
        <v>23753.488000000045</v>
      </c>
      <c r="BP16" s="9">
        <v>96307.991999999955</v>
      </c>
      <c r="BQ16" s="9">
        <v>30406.2</v>
      </c>
      <c r="BR16" s="9">
        <v>149.60000000000002</v>
      </c>
      <c r="BS16" s="9">
        <v>694.06920000000662</v>
      </c>
      <c r="BT16" s="9">
        <v>6150.0560000000878</v>
      </c>
      <c r="BU16" s="9">
        <v>0.97240000000081639</v>
      </c>
      <c r="BV16" s="9">
        <v>26681.16</v>
      </c>
      <c r="BW16" s="9">
        <v>242.05279999999925</v>
      </c>
      <c r="BX16" s="9">
        <v>1713.2191999999998</v>
      </c>
      <c r="BY16" s="9">
        <v>4772.2400000000007</v>
      </c>
      <c r="BZ16" s="9">
        <v>1850.1031999999741</v>
      </c>
      <c r="CA16" s="9">
        <v>0</v>
      </c>
      <c r="CB16" s="9">
        <v>60534.144000000022</v>
      </c>
      <c r="CC16" s="9">
        <v>110478.10400000002</v>
      </c>
      <c r="CD16" s="9">
        <v>439.22560000000874</v>
      </c>
      <c r="CE16" s="9">
        <v>42831.228000000017</v>
      </c>
      <c r="CF16" s="9">
        <v>148.70239999999998</v>
      </c>
      <c r="CG16" s="9">
        <v>8002.9268000000029</v>
      </c>
      <c r="CH16" s="9">
        <v>21663.575999999979</v>
      </c>
      <c r="CI16" s="7"/>
      <c r="CJ16" s="10"/>
    </row>
    <row r="17" spans="1:87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</row>
    <row r="18" spans="1:87" x14ac:dyDescent="0.2">
      <c r="A18" s="4" t="str">
        <f t="shared" ref="A18:A30" si="0" xml:space="preserve"> A4</f>
        <v>Jan</v>
      </c>
      <c r="B18" s="6" t="s">
        <v>6</v>
      </c>
      <c r="C18" s="8">
        <f t="shared" ref="C18:AH18" si="1" xml:space="preserve"> C4/7.48/100</f>
        <v>13.258999999999997</v>
      </c>
      <c r="D18" s="8">
        <f t="shared" si="1"/>
        <v>0.37433155080213898</v>
      </c>
      <c r="E18" s="8">
        <f t="shared" si="1"/>
        <v>0</v>
      </c>
      <c r="F18" s="8">
        <f t="shared" si="1"/>
        <v>0</v>
      </c>
      <c r="G18" s="8">
        <f t="shared" si="1"/>
        <v>0</v>
      </c>
      <c r="H18" s="8">
        <f t="shared" si="1"/>
        <v>0</v>
      </c>
      <c r="I18" s="8">
        <f t="shared" si="1"/>
        <v>0</v>
      </c>
      <c r="J18" s="8">
        <f t="shared" si="1"/>
        <v>0.2059999999999127</v>
      </c>
      <c r="K18" s="8">
        <f t="shared" si="1"/>
        <v>3.0689999999999418</v>
      </c>
      <c r="L18" s="8">
        <f t="shared" si="1"/>
        <v>0</v>
      </c>
      <c r="M18" s="8">
        <f t="shared" si="1"/>
        <v>0</v>
      </c>
      <c r="N18" s="8">
        <f t="shared" si="1"/>
        <v>0.6118000000000029</v>
      </c>
      <c r="O18" s="8">
        <f t="shared" si="1"/>
        <v>5.8019999999999712</v>
      </c>
      <c r="P18" s="8">
        <f t="shared" si="1"/>
        <v>2.3030000000000292</v>
      </c>
      <c r="Q18" s="8">
        <f t="shared" si="1"/>
        <v>2</v>
      </c>
      <c r="R18" s="8">
        <f t="shared" si="1"/>
        <v>0</v>
      </c>
      <c r="S18" s="8">
        <f t="shared" si="1"/>
        <v>0</v>
      </c>
      <c r="T18" s="8">
        <f t="shared" si="1"/>
        <v>0</v>
      </c>
      <c r="U18" s="8">
        <f t="shared" si="1"/>
        <v>2.1930000000000289</v>
      </c>
      <c r="V18" s="8">
        <f t="shared" si="1"/>
        <v>8.9820000000001166</v>
      </c>
      <c r="W18" s="8">
        <f t="shared" si="1"/>
        <v>1.93</v>
      </c>
      <c r="X18" s="8">
        <f t="shared" si="1"/>
        <v>2.0000000004074536E-4</v>
      </c>
      <c r="Y18" s="8">
        <f t="shared" si="1"/>
        <v>0</v>
      </c>
      <c r="Z18" s="8">
        <f t="shared" si="1"/>
        <v>0</v>
      </c>
      <c r="AA18" s="8">
        <f t="shared" si="1"/>
        <v>0</v>
      </c>
      <c r="AB18" s="8">
        <f t="shared" si="1"/>
        <v>9.9999999983992898E-5</v>
      </c>
      <c r="AC18" s="8">
        <f t="shared" si="1"/>
        <v>0</v>
      </c>
      <c r="AD18" s="8">
        <f t="shared" si="1"/>
        <v>0</v>
      </c>
      <c r="AE18" s="8">
        <f t="shared" si="1"/>
        <v>0</v>
      </c>
      <c r="AF18" s="8">
        <f t="shared" si="1"/>
        <v>0</v>
      </c>
      <c r="AG18" s="8">
        <f t="shared" si="1"/>
        <v>0.3230000000000291</v>
      </c>
      <c r="AH18" s="8">
        <f t="shared" si="1"/>
        <v>0</v>
      </c>
      <c r="AI18" s="8">
        <f t="shared" ref="AI18:BN18" si="2" xml:space="preserve"> AI4/7.48/100</f>
        <v>4.2200000000000006</v>
      </c>
      <c r="AJ18" s="8">
        <f t="shared" si="2"/>
        <v>12.18</v>
      </c>
      <c r="AK18" s="8">
        <f t="shared" si="2"/>
        <v>0</v>
      </c>
      <c r="AL18" s="8">
        <f t="shared" si="2"/>
        <v>4.858500000000058</v>
      </c>
      <c r="AM18" s="8">
        <f t="shared" si="2"/>
        <v>5.2909999999997668</v>
      </c>
      <c r="AN18" s="8">
        <f t="shared" si="2"/>
        <v>0</v>
      </c>
      <c r="AO18" s="8">
        <f t="shared" si="2"/>
        <v>0.11430000000000064</v>
      </c>
      <c r="AP18" s="8">
        <f t="shared" si="2"/>
        <v>0</v>
      </c>
      <c r="AQ18" s="8">
        <f t="shared" si="2"/>
        <v>0</v>
      </c>
      <c r="AR18" s="8">
        <f t="shared" si="2"/>
        <v>5.5585000000000582</v>
      </c>
      <c r="AS18" s="8">
        <f t="shared" si="2"/>
        <v>0</v>
      </c>
      <c r="AT18" s="8">
        <f t="shared" si="2"/>
        <v>2.3039999999999417</v>
      </c>
      <c r="AU18" s="8">
        <f t="shared" si="2"/>
        <v>7.6000000000058202E-2</v>
      </c>
      <c r="AV18" s="8">
        <f t="shared" si="2"/>
        <v>0</v>
      </c>
      <c r="AW18" s="8">
        <f t="shared" si="2"/>
        <v>0</v>
      </c>
      <c r="AX18" s="8">
        <f t="shared" si="2"/>
        <v>2.0214999999999419</v>
      </c>
      <c r="AY18" s="8">
        <f t="shared" si="2"/>
        <v>0</v>
      </c>
      <c r="AZ18" s="8">
        <f t="shared" si="2"/>
        <v>1.2463000000000466</v>
      </c>
      <c r="BA18" s="8">
        <f t="shared" si="2"/>
        <v>4.5865000000000142</v>
      </c>
      <c r="BB18" s="8">
        <f t="shared" si="2"/>
        <v>3.1590000000000145</v>
      </c>
      <c r="BC18" s="8">
        <f t="shared" si="2"/>
        <v>1.8520000000000072</v>
      </c>
      <c r="BD18" s="8">
        <f t="shared" si="2"/>
        <v>9.9999999993087836E-5</v>
      </c>
      <c r="BE18" s="8">
        <f t="shared" si="2"/>
        <v>0</v>
      </c>
      <c r="BF18" s="8">
        <f t="shared" si="2"/>
        <v>2.2974999999999999</v>
      </c>
      <c r="BG18" s="8">
        <f t="shared" si="2"/>
        <v>5.355499999999993</v>
      </c>
      <c r="BH18" s="8">
        <f t="shared" si="2"/>
        <v>0</v>
      </c>
      <c r="BI18" s="8">
        <f t="shared" si="2"/>
        <v>2.3499999999999091E-2</v>
      </c>
      <c r="BJ18" s="8">
        <f t="shared" si="2"/>
        <v>6.7690000000000143</v>
      </c>
      <c r="BK18" s="8">
        <f t="shared" si="2"/>
        <v>0</v>
      </c>
      <c r="BL18" s="8">
        <f t="shared" si="2"/>
        <v>0</v>
      </c>
      <c r="BM18" s="8">
        <f t="shared" si="2"/>
        <v>2.68</v>
      </c>
      <c r="BN18" s="8">
        <f t="shared" si="2"/>
        <v>2.3444999999999707</v>
      </c>
      <c r="BO18" s="8">
        <f t="shared" ref="BO18:CH18" si="3" xml:space="preserve"> BO4/7.48/100</f>
        <v>2.2399999999999998</v>
      </c>
      <c r="BP18" s="8">
        <f t="shared" si="3"/>
        <v>5.4760000000000586</v>
      </c>
      <c r="BQ18" s="8">
        <f t="shared" si="3"/>
        <v>3.8730000000000291</v>
      </c>
      <c r="BR18" s="8">
        <f t="shared" si="3"/>
        <v>0</v>
      </c>
      <c r="BS18" s="8">
        <f t="shared" si="3"/>
        <v>1.0000000000218279E-4</v>
      </c>
      <c r="BT18" s="8">
        <f t="shared" si="3"/>
        <v>0.31800000000002909</v>
      </c>
      <c r="BU18" s="8">
        <f t="shared" si="3"/>
        <v>0</v>
      </c>
      <c r="BV18" s="8">
        <f t="shared" si="3"/>
        <v>2.6168000000000031</v>
      </c>
      <c r="BW18" s="8">
        <f t="shared" si="3"/>
        <v>0</v>
      </c>
      <c r="BX18" s="8">
        <f t="shared" si="3"/>
        <v>0</v>
      </c>
      <c r="BY18" s="8">
        <f t="shared" si="3"/>
        <v>0.40800000000002912</v>
      </c>
      <c r="BZ18" s="8">
        <f t="shared" si="3"/>
        <v>0</v>
      </c>
      <c r="CA18" s="8">
        <f t="shared" si="3"/>
        <v>2.6737967914438503</v>
      </c>
      <c r="CB18" s="8">
        <f t="shared" si="3"/>
        <v>2.6200000000098953E-2</v>
      </c>
      <c r="CC18" s="8">
        <f t="shared" si="3"/>
        <v>13.384000000000087</v>
      </c>
      <c r="CD18" s="8">
        <f t="shared" si="3"/>
        <v>0</v>
      </c>
      <c r="CE18" s="8">
        <f t="shared" si="3"/>
        <v>5.9675000000000002</v>
      </c>
      <c r="CF18" s="8">
        <f t="shared" si="3"/>
        <v>0</v>
      </c>
      <c r="CG18" s="8">
        <f t="shared" si="3"/>
        <v>0</v>
      </c>
      <c r="CH18" s="8">
        <f t="shared" si="3"/>
        <v>2.4519999999999711</v>
      </c>
      <c r="CI18" s="7"/>
    </row>
    <row r="19" spans="1:87" x14ac:dyDescent="0.2">
      <c r="A19" s="4" t="str">
        <f t="shared" si="0"/>
        <v>Feb</v>
      </c>
      <c r="B19" s="6" t="s">
        <v>6</v>
      </c>
      <c r="C19" s="8">
        <f t="shared" ref="C19:AH19" si="4" xml:space="preserve"> C5/7.48/100</f>
        <v>9.08</v>
      </c>
      <c r="D19" s="8">
        <f t="shared" si="4"/>
        <v>0.68181818181818177</v>
      </c>
      <c r="E19" s="8">
        <f t="shared" si="4"/>
        <v>0</v>
      </c>
      <c r="F19" s="8">
        <f t="shared" si="4"/>
        <v>0</v>
      </c>
      <c r="G19" s="8">
        <f t="shared" si="4"/>
        <v>9.9999999802093955E-5</v>
      </c>
      <c r="H19" s="8">
        <f t="shared" si="4"/>
        <v>0</v>
      </c>
      <c r="I19" s="8">
        <f t="shared" si="4"/>
        <v>0</v>
      </c>
      <c r="J19" s="8">
        <f t="shared" si="4"/>
        <v>0.26229999999995923</v>
      </c>
      <c r="K19" s="8">
        <f t="shared" si="4"/>
        <v>2.9</v>
      </c>
      <c r="L19" s="8">
        <f t="shared" si="4"/>
        <v>0</v>
      </c>
      <c r="M19" s="8">
        <f t="shared" si="4"/>
        <v>9.5399999999935967E-2</v>
      </c>
      <c r="N19" s="8">
        <f t="shared" si="4"/>
        <v>4.199999999982538E-3</v>
      </c>
      <c r="O19" s="8">
        <f t="shared" si="4"/>
        <v>4.8574999999999999</v>
      </c>
      <c r="P19" s="8">
        <f t="shared" si="4"/>
        <v>2.3547000000000118</v>
      </c>
      <c r="Q19" s="8">
        <f t="shared" si="4"/>
        <v>0</v>
      </c>
      <c r="R19" s="8">
        <f t="shared" si="4"/>
        <v>0</v>
      </c>
      <c r="S19" s="8">
        <f t="shared" si="4"/>
        <v>0</v>
      </c>
      <c r="T19" s="8">
        <f t="shared" si="4"/>
        <v>9.9999999983992898E-5</v>
      </c>
      <c r="U19" s="8">
        <f t="shared" si="4"/>
        <v>2.4490999999999623</v>
      </c>
      <c r="V19" s="8">
        <f t="shared" si="4"/>
        <v>9.1970000000001164</v>
      </c>
      <c r="W19" s="8">
        <f t="shared" si="4"/>
        <v>2.3536000000000059</v>
      </c>
      <c r="X19" s="8">
        <f t="shared" si="4"/>
        <v>0</v>
      </c>
      <c r="Y19" s="8">
        <f t="shared" si="4"/>
        <v>0</v>
      </c>
      <c r="Z19" s="8">
        <f t="shared" si="4"/>
        <v>0.35799999999995635</v>
      </c>
      <c r="AA19" s="8">
        <f t="shared" si="4"/>
        <v>6.8799999999991993E-2</v>
      </c>
      <c r="AB19" s="8">
        <f t="shared" si="4"/>
        <v>0.01</v>
      </c>
      <c r="AC19" s="8">
        <f t="shared" si="4"/>
        <v>0</v>
      </c>
      <c r="AD19" s="8">
        <f t="shared" si="4"/>
        <v>0</v>
      </c>
      <c r="AE19" s="8">
        <f t="shared" si="4"/>
        <v>1.500000000014552E-3</v>
      </c>
      <c r="AF19" s="8">
        <f t="shared" si="4"/>
        <v>0</v>
      </c>
      <c r="AG19" s="8">
        <f t="shared" si="4"/>
        <v>0.15800000000002912</v>
      </c>
      <c r="AH19" s="8">
        <f t="shared" si="4"/>
        <v>0</v>
      </c>
      <c r="AI19" s="8">
        <f t="shared" ref="AI19:BN19" si="5" xml:space="preserve"> AI5/7.48/100</f>
        <v>3.8527999999999882</v>
      </c>
      <c r="AJ19" s="8">
        <f t="shared" si="5"/>
        <v>4.3634999999999851</v>
      </c>
      <c r="AK19" s="8">
        <f t="shared" si="5"/>
        <v>0</v>
      </c>
      <c r="AL19" s="8">
        <f t="shared" si="5"/>
        <v>3.5464999999999418</v>
      </c>
      <c r="AM19" s="8">
        <f t="shared" si="5"/>
        <v>5.4370000000001166</v>
      </c>
      <c r="AN19" s="8">
        <f t="shared" si="5"/>
        <v>0</v>
      </c>
      <c r="AO19" s="8">
        <f t="shared" si="5"/>
        <v>4.5099999999999911E-2</v>
      </c>
      <c r="AP19" s="8">
        <f t="shared" si="5"/>
        <v>1.0000000002037268E-4</v>
      </c>
      <c r="AQ19" s="8">
        <f t="shared" si="5"/>
        <v>0.52149999999994179</v>
      </c>
      <c r="AR19" s="8">
        <f t="shared" si="5"/>
        <v>4.8825000000000003</v>
      </c>
      <c r="AS19" s="8">
        <f t="shared" si="5"/>
        <v>0</v>
      </c>
      <c r="AT19" s="8">
        <f t="shared" si="5"/>
        <v>1.9536999999999534</v>
      </c>
      <c r="AU19" s="8">
        <f t="shared" si="5"/>
        <v>0.15240000000005238</v>
      </c>
      <c r="AV19" s="8">
        <f t="shared" si="5"/>
        <v>7.1499999999941791E-2</v>
      </c>
      <c r="AW19" s="8">
        <f t="shared" si="5"/>
        <v>0</v>
      </c>
      <c r="AX19" s="8">
        <f t="shared" si="5"/>
        <v>2.5905000000001746</v>
      </c>
      <c r="AY19" s="8">
        <f t="shared" si="5"/>
        <v>0</v>
      </c>
      <c r="AZ19" s="8">
        <f t="shared" si="5"/>
        <v>1.4930999999999768</v>
      </c>
      <c r="BA19" s="8">
        <f t="shared" si="5"/>
        <v>3.9934999999999854</v>
      </c>
      <c r="BB19" s="8">
        <f t="shared" si="5"/>
        <v>3.6290000000000147</v>
      </c>
      <c r="BC19" s="8">
        <f t="shared" si="5"/>
        <v>1.2229999999999928</v>
      </c>
      <c r="BD19" s="8">
        <f t="shared" si="5"/>
        <v>0</v>
      </c>
      <c r="BE19" s="8">
        <f t="shared" si="5"/>
        <v>0</v>
      </c>
      <c r="BF19" s="8">
        <f t="shared" si="5"/>
        <v>2.8725000000000001</v>
      </c>
      <c r="BG19" s="8">
        <f t="shared" si="5"/>
        <v>4.7539999999999782</v>
      </c>
      <c r="BH19" s="8">
        <f t="shared" si="5"/>
        <v>0</v>
      </c>
      <c r="BI19" s="8">
        <f t="shared" si="5"/>
        <v>0.14670000000000072</v>
      </c>
      <c r="BJ19" s="8">
        <f t="shared" si="5"/>
        <v>5.3105000000000295</v>
      </c>
      <c r="BK19" s="8">
        <f t="shared" si="5"/>
        <v>0</v>
      </c>
      <c r="BL19" s="8">
        <f t="shared" si="5"/>
        <v>0</v>
      </c>
      <c r="BM19" s="8">
        <f t="shared" si="5"/>
        <v>2.3540000000000147</v>
      </c>
      <c r="BN19" s="8">
        <f t="shared" si="5"/>
        <v>1.7815000000000873</v>
      </c>
      <c r="BO19" s="8">
        <f t="shared" ref="BO19:CH19" si="6" xml:space="preserve"> BO5/7.48/100</f>
        <v>2.06</v>
      </c>
      <c r="BP19" s="8">
        <f t="shared" si="6"/>
        <v>6.0309999999999127</v>
      </c>
      <c r="BQ19" s="8">
        <f t="shared" si="6"/>
        <v>3.83</v>
      </c>
      <c r="BR19" s="8">
        <f t="shared" si="6"/>
        <v>0</v>
      </c>
      <c r="BS19" s="8">
        <f t="shared" si="6"/>
        <v>0</v>
      </c>
      <c r="BT19" s="8">
        <f t="shared" si="6"/>
        <v>0.21800000000002914</v>
      </c>
      <c r="BU19" s="8">
        <f t="shared" si="6"/>
        <v>1.9999999999981811E-4</v>
      </c>
      <c r="BV19" s="8">
        <f t="shared" si="6"/>
        <v>2.1461999999999897</v>
      </c>
      <c r="BW19" s="8">
        <f t="shared" si="6"/>
        <v>0</v>
      </c>
      <c r="BX19" s="8">
        <f t="shared" si="6"/>
        <v>0</v>
      </c>
      <c r="BY19" s="8">
        <f t="shared" si="6"/>
        <v>9.3999999999941797E-2</v>
      </c>
      <c r="BZ19" s="8">
        <f t="shared" si="6"/>
        <v>1.0000000002037268E-4</v>
      </c>
      <c r="CA19" s="8">
        <f t="shared" si="6"/>
        <v>0</v>
      </c>
      <c r="CB19" s="8">
        <f t="shared" si="6"/>
        <v>0.1580999999999767</v>
      </c>
      <c r="CC19" s="8">
        <f t="shared" si="6"/>
        <v>1.7069999999999712</v>
      </c>
      <c r="CD19" s="8">
        <f t="shared" si="6"/>
        <v>0</v>
      </c>
      <c r="CE19" s="8">
        <f t="shared" si="6"/>
        <v>4.5752000000000042</v>
      </c>
      <c r="CF19" s="8">
        <f t="shared" si="6"/>
        <v>0.11710000000000008</v>
      </c>
      <c r="CG19" s="8">
        <f t="shared" si="6"/>
        <v>0</v>
      </c>
      <c r="CH19" s="8">
        <f t="shared" si="6"/>
        <v>2.2749999999999999</v>
      </c>
      <c r="CI19" s="7"/>
    </row>
    <row r="20" spans="1:87" x14ac:dyDescent="0.2">
      <c r="A20" s="4" t="str">
        <f t="shared" si="0"/>
        <v>Mar</v>
      </c>
      <c r="B20" s="6" t="s">
        <v>6</v>
      </c>
      <c r="C20" s="8">
        <f t="shared" ref="C20:AH20" si="7" xml:space="preserve"> C6/7.48/100</f>
        <v>11.31</v>
      </c>
      <c r="D20" s="8">
        <f t="shared" si="7"/>
        <v>0.66844919786096257</v>
      </c>
      <c r="E20" s="8">
        <f t="shared" si="7"/>
        <v>0</v>
      </c>
      <c r="F20" s="8">
        <f t="shared" si="7"/>
        <v>0</v>
      </c>
      <c r="G20" s="8">
        <f t="shared" si="7"/>
        <v>-9.9999999802093955E-5</v>
      </c>
      <c r="H20" s="8">
        <f t="shared" si="7"/>
        <v>0.14729999999999563</v>
      </c>
      <c r="I20" s="8">
        <f t="shared" si="7"/>
        <v>0</v>
      </c>
      <c r="J20" s="8">
        <f t="shared" si="7"/>
        <v>0.25240000000005236</v>
      </c>
      <c r="K20" s="8">
        <f t="shared" si="7"/>
        <v>3.4649999999999999</v>
      </c>
      <c r="L20" s="8">
        <f t="shared" si="7"/>
        <v>2.3099999999976716E-2</v>
      </c>
      <c r="M20" s="8">
        <f t="shared" si="7"/>
        <v>0</v>
      </c>
      <c r="N20" s="8">
        <f t="shared" si="7"/>
        <v>0.12059999999997671</v>
      </c>
      <c r="O20" s="8">
        <f t="shared" si="7"/>
        <v>9.1960000000000583</v>
      </c>
      <c r="P20" s="8">
        <f t="shared" si="7"/>
        <v>3.4413000000000467</v>
      </c>
      <c r="Q20" s="8">
        <f t="shared" si="7"/>
        <v>0</v>
      </c>
      <c r="R20" s="8">
        <f t="shared" si="7"/>
        <v>0</v>
      </c>
      <c r="S20" s="8">
        <f t="shared" si="7"/>
        <v>0</v>
      </c>
      <c r="T20" s="8">
        <f t="shared" si="7"/>
        <v>0</v>
      </c>
      <c r="U20" s="8">
        <f t="shared" si="7"/>
        <v>3.8598999999999797</v>
      </c>
      <c r="V20" s="8">
        <f t="shared" si="7"/>
        <v>10.922999999999883</v>
      </c>
      <c r="W20" s="8">
        <f t="shared" si="7"/>
        <v>2.5240999999999985</v>
      </c>
      <c r="X20" s="8">
        <f t="shared" si="7"/>
        <v>0.10080000000001746</v>
      </c>
      <c r="Y20" s="8">
        <f t="shared" si="7"/>
        <v>0</v>
      </c>
      <c r="Z20" s="8">
        <f t="shared" si="7"/>
        <v>0.94499999999999995</v>
      </c>
      <c r="AA20" s="8">
        <f t="shared" si="7"/>
        <v>0</v>
      </c>
      <c r="AB20" s="8">
        <f t="shared" si="7"/>
        <v>0</v>
      </c>
      <c r="AC20" s="8">
        <f t="shared" si="7"/>
        <v>0</v>
      </c>
      <c r="AD20" s="8">
        <f t="shared" si="7"/>
        <v>0</v>
      </c>
      <c r="AE20" s="8">
        <f t="shared" si="7"/>
        <v>6.9999999999708967E-4</v>
      </c>
      <c r="AF20" s="8">
        <f t="shared" si="7"/>
        <v>0</v>
      </c>
      <c r="AG20" s="8">
        <f t="shared" si="7"/>
        <v>0.64100000000005819</v>
      </c>
      <c r="AH20" s="8">
        <f t="shared" si="7"/>
        <v>0</v>
      </c>
      <c r="AI20" s="8">
        <f t="shared" ref="AI20:BN20" si="8" xml:space="preserve"> AI6/7.48/100</f>
        <v>3.2072000000000123</v>
      </c>
      <c r="AJ20" s="8">
        <f t="shared" si="8"/>
        <v>3.7565000000000146</v>
      </c>
      <c r="AK20" s="8">
        <f t="shared" si="8"/>
        <v>0</v>
      </c>
      <c r="AL20" s="8">
        <f t="shared" si="8"/>
        <v>3.6990000000000873</v>
      </c>
      <c r="AM20" s="8">
        <f t="shared" si="8"/>
        <v>6.43</v>
      </c>
      <c r="AN20" s="8">
        <f t="shared" si="8"/>
        <v>0</v>
      </c>
      <c r="AO20" s="8">
        <f t="shared" si="8"/>
        <v>0.14170000000000071</v>
      </c>
      <c r="AP20" s="8">
        <f t="shared" si="8"/>
        <v>0</v>
      </c>
      <c r="AQ20" s="8">
        <f t="shared" si="8"/>
        <v>0.33690000000002329</v>
      </c>
      <c r="AR20" s="8">
        <f t="shared" si="8"/>
        <v>6.3980000000001747</v>
      </c>
      <c r="AS20" s="8">
        <f t="shared" si="8"/>
        <v>0</v>
      </c>
      <c r="AT20" s="8">
        <f t="shared" si="8"/>
        <v>2.0404999999998834</v>
      </c>
      <c r="AU20" s="8">
        <f t="shared" si="8"/>
        <v>0.18009999999994761</v>
      </c>
      <c r="AV20" s="8">
        <f t="shared" si="8"/>
        <v>0</v>
      </c>
      <c r="AW20" s="8">
        <f t="shared" si="8"/>
        <v>0</v>
      </c>
      <c r="AX20" s="8">
        <f t="shared" si="8"/>
        <v>2.0754999999998835</v>
      </c>
      <c r="AY20" s="8">
        <f t="shared" si="8"/>
        <v>0</v>
      </c>
      <c r="AZ20" s="8">
        <f t="shared" si="8"/>
        <v>4.8346000000002096</v>
      </c>
      <c r="BA20" s="8">
        <f t="shared" si="8"/>
        <v>3.23</v>
      </c>
      <c r="BB20" s="8">
        <f t="shared" si="8"/>
        <v>3.266999999999971</v>
      </c>
      <c r="BC20" s="8">
        <f t="shared" si="8"/>
        <v>1.56</v>
      </c>
      <c r="BD20" s="8">
        <f t="shared" si="8"/>
        <v>0.46499999999999991</v>
      </c>
      <c r="BE20" s="8">
        <f t="shared" si="8"/>
        <v>0</v>
      </c>
      <c r="BF20" s="8">
        <f t="shared" si="8"/>
        <v>2.5649999999999999</v>
      </c>
      <c r="BG20" s="8">
        <f t="shared" si="8"/>
        <v>5.5240000000000142</v>
      </c>
      <c r="BH20" s="8">
        <f t="shared" si="8"/>
        <v>0</v>
      </c>
      <c r="BI20" s="8">
        <f t="shared" si="8"/>
        <v>7.3600000000001276E-2</v>
      </c>
      <c r="BJ20" s="8">
        <f t="shared" si="8"/>
        <v>5.6094999999999713</v>
      </c>
      <c r="BK20" s="8">
        <f t="shared" si="8"/>
        <v>0</v>
      </c>
      <c r="BL20" s="8">
        <f t="shared" si="8"/>
        <v>0</v>
      </c>
      <c r="BM20" s="8">
        <f t="shared" si="8"/>
        <v>2.3859999999999855</v>
      </c>
      <c r="BN20" s="8">
        <f t="shared" si="8"/>
        <v>2.1459999999999129</v>
      </c>
      <c r="BO20" s="8">
        <f t="shared" ref="BO20:CH20" si="9" xml:space="preserve"> BO6/7.48/100</f>
        <v>2.31</v>
      </c>
      <c r="BP20" s="8">
        <f t="shared" si="9"/>
        <v>5.6030000000000291</v>
      </c>
      <c r="BQ20" s="8">
        <f t="shared" si="9"/>
        <v>3.956999999999971</v>
      </c>
      <c r="BR20" s="8">
        <f t="shared" si="9"/>
        <v>0</v>
      </c>
      <c r="BS20" s="8">
        <f t="shared" si="9"/>
        <v>-2.0000000000436558E-4</v>
      </c>
      <c r="BT20" s="8">
        <f t="shared" si="9"/>
        <v>0.2319999999999709</v>
      </c>
      <c r="BU20" s="8">
        <f t="shared" si="9"/>
        <v>0</v>
      </c>
      <c r="BV20" s="8">
        <f t="shared" si="9"/>
        <v>2.7523000000000137</v>
      </c>
      <c r="BW20" s="8">
        <f t="shared" si="9"/>
        <v>0</v>
      </c>
      <c r="BX20" s="8">
        <f t="shared" si="9"/>
        <v>7.7600000000002181E-2</v>
      </c>
      <c r="BY20" s="8">
        <f t="shared" si="9"/>
        <v>0.3467000000000553</v>
      </c>
      <c r="BZ20" s="8">
        <f t="shared" si="9"/>
        <v>0</v>
      </c>
      <c r="CA20" s="8">
        <f t="shared" si="9"/>
        <v>0</v>
      </c>
      <c r="CB20" s="8">
        <f t="shared" si="9"/>
        <v>0.80169999999998254</v>
      </c>
      <c r="CC20" s="8">
        <f t="shared" si="9"/>
        <v>12.21699999999997</v>
      </c>
      <c r="CD20" s="8">
        <f t="shared" si="9"/>
        <v>0</v>
      </c>
      <c r="CE20" s="8">
        <f t="shared" si="9"/>
        <v>4.4033000000000175</v>
      </c>
      <c r="CF20" s="8">
        <f t="shared" si="9"/>
        <v>0</v>
      </c>
      <c r="CG20" s="8">
        <f t="shared" si="9"/>
        <v>0</v>
      </c>
      <c r="CH20" s="8">
        <f t="shared" si="9"/>
        <v>2.48</v>
      </c>
      <c r="CI20" s="7"/>
    </row>
    <row r="21" spans="1:87" x14ac:dyDescent="0.2">
      <c r="A21" s="4" t="str">
        <f t="shared" si="0"/>
        <v>April</v>
      </c>
      <c r="B21" s="6" t="s">
        <v>6</v>
      </c>
      <c r="C21" s="8">
        <f t="shared" ref="C21:AH21" si="10" xml:space="preserve"> C7/7.48/100</f>
        <v>12.544000000000015</v>
      </c>
      <c r="D21" s="8">
        <f t="shared" si="10"/>
        <v>3.3021390374331547</v>
      </c>
      <c r="E21" s="8">
        <f t="shared" si="10"/>
        <v>0</v>
      </c>
      <c r="F21" s="8">
        <f t="shared" si="10"/>
        <v>0</v>
      </c>
      <c r="G21" s="8">
        <f t="shared" si="10"/>
        <v>0</v>
      </c>
      <c r="H21" s="8">
        <f t="shared" si="10"/>
        <v>0.33959999999999124</v>
      </c>
      <c r="I21" s="8">
        <f t="shared" si="10"/>
        <v>0</v>
      </c>
      <c r="J21" s="8">
        <f t="shared" si="10"/>
        <v>0.22330000000001746</v>
      </c>
      <c r="K21" s="8">
        <f t="shared" si="10"/>
        <v>4.2549999999999999</v>
      </c>
      <c r="L21" s="8">
        <f t="shared" si="10"/>
        <v>0</v>
      </c>
      <c r="M21" s="8">
        <f t="shared" si="10"/>
        <v>0</v>
      </c>
      <c r="N21" s="8">
        <f t="shared" si="10"/>
        <v>0.14560000000004947</v>
      </c>
      <c r="O21" s="8">
        <f t="shared" si="10"/>
        <v>10.27300000000003</v>
      </c>
      <c r="P21" s="8">
        <f t="shared" si="10"/>
        <v>2.835</v>
      </c>
      <c r="Q21" s="8">
        <f t="shared" si="10"/>
        <v>7.2700000000186268E-2</v>
      </c>
      <c r="R21" s="8">
        <f t="shared" si="10"/>
        <v>0</v>
      </c>
      <c r="S21" s="8">
        <f t="shared" si="10"/>
        <v>0</v>
      </c>
      <c r="T21" s="8">
        <f t="shared" si="10"/>
        <v>9.9999999983992898E-5</v>
      </c>
      <c r="U21" s="8">
        <f t="shared" si="10"/>
        <v>3.6540000000000146</v>
      </c>
      <c r="V21" s="8">
        <f t="shared" si="10"/>
        <v>13.48</v>
      </c>
      <c r="W21" s="8">
        <f t="shared" si="10"/>
        <v>3.3993000000000024</v>
      </c>
      <c r="X21" s="8">
        <f t="shared" si="10"/>
        <v>3.6199999999953436E-2</v>
      </c>
      <c r="Y21" s="8">
        <f t="shared" si="10"/>
        <v>0</v>
      </c>
      <c r="Z21" s="8">
        <f t="shared" si="10"/>
        <v>0.45520000000004074</v>
      </c>
      <c r="AA21" s="8">
        <f t="shared" si="10"/>
        <v>0</v>
      </c>
      <c r="AB21" s="8">
        <f t="shared" si="10"/>
        <v>2.0754000000000086</v>
      </c>
      <c r="AC21" s="8">
        <f t="shared" si="10"/>
        <v>0</v>
      </c>
      <c r="AD21" s="8">
        <f t="shared" si="10"/>
        <v>0</v>
      </c>
      <c r="AE21" s="8">
        <f t="shared" si="10"/>
        <v>0.18409999999996216</v>
      </c>
      <c r="AF21" s="8">
        <f t="shared" si="10"/>
        <v>0</v>
      </c>
      <c r="AG21" s="8">
        <f t="shared" si="10"/>
        <v>1.3639999999999417</v>
      </c>
      <c r="AH21" s="8">
        <f t="shared" si="10"/>
        <v>0</v>
      </c>
      <c r="AI21" s="8">
        <f t="shared" ref="AI21:BN21" si="11" xml:space="preserve"> AI7/7.48/100</f>
        <v>3.4310000000000582</v>
      </c>
      <c r="AJ21" s="8">
        <f t="shared" si="11"/>
        <v>4.4799999999999995</v>
      </c>
      <c r="AK21" s="8">
        <f t="shared" si="11"/>
        <v>0</v>
      </c>
      <c r="AL21" s="8">
        <f t="shared" si="11"/>
        <v>5.6480000000000299</v>
      </c>
      <c r="AM21" s="8">
        <f t="shared" si="11"/>
        <v>6.18</v>
      </c>
      <c r="AN21" s="8">
        <f t="shared" si="11"/>
        <v>0</v>
      </c>
      <c r="AO21" s="8">
        <f t="shared" si="11"/>
        <v>0.25149999999999861</v>
      </c>
      <c r="AP21" s="8">
        <f t="shared" si="11"/>
        <v>0.43699999999997091</v>
      </c>
      <c r="AQ21" s="8">
        <f t="shared" si="11"/>
        <v>0</v>
      </c>
      <c r="AR21" s="8">
        <f t="shared" si="11"/>
        <v>5.6524999999999999</v>
      </c>
      <c r="AS21" s="8">
        <f t="shared" si="11"/>
        <v>0</v>
      </c>
      <c r="AT21" s="8">
        <f t="shared" si="11"/>
        <v>1.8548000000001048</v>
      </c>
      <c r="AU21" s="8">
        <f t="shared" si="11"/>
        <v>0.32410000000003492</v>
      </c>
      <c r="AV21" s="8">
        <f t="shared" si="11"/>
        <v>0.11279999999998835</v>
      </c>
      <c r="AW21" s="8">
        <f t="shared" si="11"/>
        <v>0.2910999999998603</v>
      </c>
      <c r="AX21" s="8">
        <f t="shared" si="11"/>
        <v>2.4495000000001164</v>
      </c>
      <c r="AY21" s="8">
        <f t="shared" si="11"/>
        <v>6.9518716577540101</v>
      </c>
      <c r="AZ21" s="8">
        <f t="shared" si="11"/>
        <v>8.6750000000000007</v>
      </c>
      <c r="BA21" s="8">
        <f t="shared" si="11"/>
        <v>3.28</v>
      </c>
      <c r="BB21" s="8">
        <f t="shared" si="11"/>
        <v>2.9740000000000144</v>
      </c>
      <c r="BC21" s="8">
        <f t="shared" si="11"/>
        <v>1.38</v>
      </c>
      <c r="BD21" s="8">
        <f t="shared" si="11"/>
        <v>1.7905000000000018</v>
      </c>
      <c r="BE21" s="8">
        <f t="shared" si="11"/>
        <v>0</v>
      </c>
      <c r="BF21" s="8">
        <f t="shared" si="11"/>
        <v>2.4925000000000002</v>
      </c>
      <c r="BG21" s="8">
        <f t="shared" si="11"/>
        <v>6.68</v>
      </c>
      <c r="BH21" s="8">
        <f t="shared" si="11"/>
        <v>0</v>
      </c>
      <c r="BI21" s="8">
        <f t="shared" si="11"/>
        <v>0.37699999999999817</v>
      </c>
      <c r="BJ21" s="8">
        <f t="shared" si="11"/>
        <v>4.8600000000000003</v>
      </c>
      <c r="BK21" s="8">
        <f t="shared" si="11"/>
        <v>0</v>
      </c>
      <c r="BL21" s="8">
        <f t="shared" si="11"/>
        <v>0</v>
      </c>
      <c r="BM21" s="8">
        <f t="shared" si="11"/>
        <v>5.375</v>
      </c>
      <c r="BN21" s="8">
        <f t="shared" si="11"/>
        <v>2.0699999999999998</v>
      </c>
      <c r="BO21" s="8">
        <f t="shared" ref="BO21:CH21" si="12" xml:space="preserve"> BO7/7.48/100</f>
        <v>2.7670000000001163</v>
      </c>
      <c r="BP21" s="8">
        <f t="shared" si="12"/>
        <v>6.5</v>
      </c>
      <c r="BQ21" s="8">
        <f t="shared" si="12"/>
        <v>4.3510000000000586</v>
      </c>
      <c r="BR21" s="8">
        <f t="shared" si="12"/>
        <v>0</v>
      </c>
      <c r="BS21" s="8">
        <f t="shared" si="12"/>
        <v>7.2700000000004372E-2</v>
      </c>
      <c r="BT21" s="8">
        <f t="shared" si="12"/>
        <v>0.94800000000002893</v>
      </c>
      <c r="BU21" s="8">
        <f t="shared" si="12"/>
        <v>9.9999999999909054E-5</v>
      </c>
      <c r="BV21" s="8">
        <f t="shared" si="12"/>
        <v>3.3777999999999881</v>
      </c>
      <c r="BW21" s="8">
        <f t="shared" si="12"/>
        <v>0</v>
      </c>
      <c r="BX21" s="8">
        <f t="shared" si="12"/>
        <v>2.3999999999978171E-3</v>
      </c>
      <c r="BY21" s="8">
        <f t="shared" si="12"/>
        <v>0.61930000000000296</v>
      </c>
      <c r="BZ21" s="8">
        <f t="shared" si="12"/>
        <v>-1.0000000002037268E-4</v>
      </c>
      <c r="CA21" s="8">
        <f t="shared" si="12"/>
        <v>0</v>
      </c>
      <c r="CB21" s="8">
        <f t="shared" si="12"/>
        <v>2.2619999999999707</v>
      </c>
      <c r="CC21" s="8">
        <f t="shared" si="12"/>
        <v>23.436999999999969</v>
      </c>
      <c r="CD21" s="8">
        <f t="shared" si="12"/>
        <v>0</v>
      </c>
      <c r="CE21" s="8">
        <f t="shared" si="12"/>
        <v>4.4609999999999852</v>
      </c>
      <c r="CF21" s="8">
        <f t="shared" si="12"/>
        <v>9.9999999999909054E-5</v>
      </c>
      <c r="CG21" s="8">
        <f t="shared" si="12"/>
        <v>-1.0000000000218279E-4</v>
      </c>
      <c r="CH21" s="8">
        <f t="shared" si="12"/>
        <v>2.46</v>
      </c>
      <c r="CI21" s="7"/>
    </row>
    <row r="22" spans="1:87" x14ac:dyDescent="0.2">
      <c r="A22" s="4" t="str">
        <f t="shared" si="0"/>
        <v>May</v>
      </c>
      <c r="B22" s="6" t="s">
        <v>6</v>
      </c>
      <c r="C22" s="8">
        <f t="shared" ref="C22:AH22" si="13" xml:space="preserve"> C8/7.48/100</f>
        <v>13.482999999999995</v>
      </c>
      <c r="D22" s="8">
        <f t="shared" si="13"/>
        <v>0.78970588235295669</v>
      </c>
      <c r="E22" s="8">
        <f t="shared" si="13"/>
        <v>0</v>
      </c>
      <c r="F22" s="8">
        <f t="shared" si="13"/>
        <v>0</v>
      </c>
      <c r="G22" s="8">
        <f t="shared" si="13"/>
        <v>0</v>
      </c>
      <c r="H22" s="8">
        <f t="shared" si="13"/>
        <v>0.40340000000000148</v>
      </c>
      <c r="I22" s="8">
        <f t="shared" si="13"/>
        <v>1.0000000000218279E-4</v>
      </c>
      <c r="J22" s="8">
        <f t="shared" si="13"/>
        <v>0.20800000000002911</v>
      </c>
      <c r="K22" s="8">
        <f t="shared" si="13"/>
        <v>3.5130000000000292</v>
      </c>
      <c r="L22" s="8">
        <f t="shared" si="13"/>
        <v>0</v>
      </c>
      <c r="M22" s="8">
        <f t="shared" si="13"/>
        <v>0</v>
      </c>
      <c r="N22" s="8">
        <f t="shared" si="13"/>
        <v>0.30229999999995921</v>
      </c>
      <c r="O22" s="8">
        <f t="shared" si="13"/>
        <v>11.765000000000001</v>
      </c>
      <c r="P22" s="8">
        <f t="shared" si="13"/>
        <v>2.7934999999999128</v>
      </c>
      <c r="Q22" s="8">
        <f t="shared" si="13"/>
        <v>0.39899999999965075</v>
      </c>
      <c r="R22" s="8">
        <f t="shared" si="13"/>
        <v>0</v>
      </c>
      <c r="S22" s="8">
        <f t="shared" si="13"/>
        <v>0</v>
      </c>
      <c r="T22" s="8">
        <f t="shared" si="13"/>
        <v>0</v>
      </c>
      <c r="U22" s="8">
        <f t="shared" si="13"/>
        <v>3.4905000000000292</v>
      </c>
      <c r="V22" s="8">
        <f t="shared" si="13"/>
        <v>12.84</v>
      </c>
      <c r="W22" s="8">
        <f t="shared" si="13"/>
        <v>28.982999999999993</v>
      </c>
      <c r="X22" s="8">
        <f t="shared" si="13"/>
        <v>1.0833000000000175</v>
      </c>
      <c r="Y22" s="8">
        <f t="shared" si="13"/>
        <v>9.9999999983992898E-5</v>
      </c>
      <c r="Z22" s="8">
        <f t="shared" si="13"/>
        <v>1.5843000000000029</v>
      </c>
      <c r="AA22" s="8">
        <f t="shared" si="13"/>
        <v>5.0400000000008729E-2</v>
      </c>
      <c r="AB22" s="8">
        <f t="shared" si="13"/>
        <v>2.0000000000436558E-4</v>
      </c>
      <c r="AC22" s="8">
        <f t="shared" si="13"/>
        <v>0</v>
      </c>
      <c r="AD22" s="8">
        <f t="shared" si="13"/>
        <v>0</v>
      </c>
      <c r="AE22" s="8">
        <f t="shared" si="13"/>
        <v>0.77010000000002032</v>
      </c>
      <c r="AF22" s="8">
        <f t="shared" si="13"/>
        <v>0</v>
      </c>
      <c r="AG22" s="8">
        <f t="shared" si="13"/>
        <v>1.605</v>
      </c>
      <c r="AH22" s="8">
        <f t="shared" si="13"/>
        <v>0</v>
      </c>
      <c r="AI22" s="8">
        <f t="shared" ref="AI22:BN22" si="14" xml:space="preserve"> AI8/7.48/100</f>
        <v>5.32</v>
      </c>
      <c r="AJ22" s="8">
        <f t="shared" si="14"/>
        <v>15.41</v>
      </c>
      <c r="AK22" s="8">
        <f t="shared" si="14"/>
        <v>0</v>
      </c>
      <c r="AL22" s="8">
        <f t="shared" si="14"/>
        <v>8.32</v>
      </c>
      <c r="AM22" s="8">
        <f t="shared" si="14"/>
        <v>14.510999999999767</v>
      </c>
      <c r="AN22" s="8">
        <f t="shared" si="14"/>
        <v>0</v>
      </c>
      <c r="AO22" s="8">
        <f t="shared" si="14"/>
        <v>0.22400000000000092</v>
      </c>
      <c r="AP22" s="8">
        <f t="shared" si="14"/>
        <v>9.5999999999912683E-3</v>
      </c>
      <c r="AQ22" s="8">
        <f t="shared" si="14"/>
        <v>0.34800000000017461</v>
      </c>
      <c r="AR22" s="8">
        <f t="shared" si="14"/>
        <v>5.7514999999999414</v>
      </c>
      <c r="AS22" s="8">
        <f t="shared" si="14"/>
        <v>0</v>
      </c>
      <c r="AT22" s="8">
        <f t="shared" si="14"/>
        <v>1.7929999999998836</v>
      </c>
      <c r="AU22" s="8">
        <f t="shared" si="14"/>
        <v>0.18489999999990686</v>
      </c>
      <c r="AV22" s="8">
        <f t="shared" si="14"/>
        <v>1.7452000000001862</v>
      </c>
      <c r="AW22" s="8">
        <f t="shared" si="14"/>
        <v>3.0000000027939676E-4</v>
      </c>
      <c r="AX22" s="8">
        <f t="shared" si="14"/>
        <v>2.4519999999998254</v>
      </c>
      <c r="AY22" s="8">
        <f t="shared" si="14"/>
        <v>2.0053475935828877</v>
      </c>
      <c r="AZ22" s="8">
        <f t="shared" si="14"/>
        <v>3.397000000000117</v>
      </c>
      <c r="BA22" s="8">
        <f t="shared" si="14"/>
        <v>3.13</v>
      </c>
      <c r="BB22" s="8">
        <f t="shared" si="14"/>
        <v>3.1059999999999857</v>
      </c>
      <c r="BC22" s="8">
        <f t="shared" si="14"/>
        <v>1.65</v>
      </c>
      <c r="BD22" s="8">
        <f t="shared" si="14"/>
        <v>2.6585000000000036</v>
      </c>
      <c r="BE22" s="8">
        <f t="shared" si="14"/>
        <v>0</v>
      </c>
      <c r="BF22" s="8">
        <f t="shared" si="14"/>
        <v>2.6654999999999927</v>
      </c>
      <c r="BG22" s="8">
        <f t="shared" si="14"/>
        <v>6.0449999999999999</v>
      </c>
      <c r="BH22" s="8">
        <f t="shared" si="14"/>
        <v>0</v>
      </c>
      <c r="BI22" s="8">
        <f t="shared" si="14"/>
        <v>0.15050000000000183</v>
      </c>
      <c r="BJ22" s="8">
        <f t="shared" si="14"/>
        <v>6.1940000000000142</v>
      </c>
      <c r="BK22" s="8">
        <f t="shared" si="14"/>
        <v>0</v>
      </c>
      <c r="BL22" s="8">
        <f t="shared" si="14"/>
        <v>0</v>
      </c>
      <c r="BM22" s="8">
        <f t="shared" si="14"/>
        <v>3.351999999999971</v>
      </c>
      <c r="BN22" s="8">
        <f t="shared" si="14"/>
        <v>2.4249999999999998</v>
      </c>
      <c r="BO22" s="8">
        <f t="shared" ref="BO22:CH22" si="15" xml:space="preserve"> BO8/7.48/100</f>
        <v>2.3229999999998836</v>
      </c>
      <c r="BP22" s="8">
        <f t="shared" si="15"/>
        <v>13.39699999999997</v>
      </c>
      <c r="BQ22" s="8">
        <f t="shared" si="15"/>
        <v>4.8489999999999416</v>
      </c>
      <c r="BR22" s="8">
        <f t="shared" si="15"/>
        <v>0</v>
      </c>
      <c r="BS22" s="8">
        <f t="shared" si="15"/>
        <v>0.14460000000000947</v>
      </c>
      <c r="BT22" s="8">
        <f t="shared" si="15"/>
        <v>0.6</v>
      </c>
      <c r="BU22" s="8">
        <f t="shared" si="15"/>
        <v>-2.9999999999972713E-4</v>
      </c>
      <c r="BV22" s="8">
        <f t="shared" si="15"/>
        <v>2.6489000000000122</v>
      </c>
      <c r="BW22" s="8">
        <f t="shared" si="15"/>
        <v>0.23539999999999964</v>
      </c>
      <c r="BX22" s="8">
        <f t="shared" si="15"/>
        <v>0.42530000000000201</v>
      </c>
      <c r="BY22" s="8">
        <f t="shared" si="15"/>
        <v>0.50699999999997092</v>
      </c>
      <c r="BZ22" s="8">
        <f t="shared" si="15"/>
        <v>0.1825</v>
      </c>
      <c r="CA22" s="8">
        <f t="shared" si="15"/>
        <v>0</v>
      </c>
      <c r="CB22" s="8">
        <f t="shared" si="15"/>
        <v>1.99</v>
      </c>
      <c r="CC22" s="8">
        <f t="shared" si="15"/>
        <v>18.579000000000086</v>
      </c>
      <c r="CD22" s="8">
        <f t="shared" si="15"/>
        <v>0</v>
      </c>
      <c r="CE22" s="8">
        <f t="shared" si="15"/>
        <v>4.4240000000000146</v>
      </c>
      <c r="CF22" s="8">
        <f t="shared" si="15"/>
        <v>0</v>
      </c>
      <c r="CG22" s="8">
        <f t="shared" si="15"/>
        <v>1.3505000000000018</v>
      </c>
      <c r="CH22" s="8">
        <f t="shared" si="15"/>
        <v>2.5099999999999998</v>
      </c>
      <c r="CI22" s="7"/>
    </row>
    <row r="23" spans="1:87" x14ac:dyDescent="0.2">
      <c r="A23" s="4" t="str">
        <f t="shared" si="0"/>
        <v>Jun</v>
      </c>
      <c r="B23" s="6" t="s">
        <v>6</v>
      </c>
      <c r="C23" s="8">
        <f t="shared" ref="C23:AH23" si="16" xml:space="preserve"> C9/7.48/100</f>
        <v>11.75</v>
      </c>
      <c r="D23" s="8">
        <f t="shared" si="16"/>
        <v>0.76109625668447634</v>
      </c>
      <c r="E23" s="8">
        <f t="shared" si="16"/>
        <v>0</v>
      </c>
      <c r="F23" s="8">
        <f t="shared" si="16"/>
        <v>0</v>
      </c>
      <c r="G23" s="8">
        <f t="shared" si="16"/>
        <v>0</v>
      </c>
      <c r="H23" s="8">
        <f t="shared" si="16"/>
        <v>0.45900000000001456</v>
      </c>
      <c r="I23" s="8">
        <f t="shared" si="16"/>
        <v>8.4600000000009459E-2</v>
      </c>
      <c r="J23" s="8">
        <f t="shared" si="16"/>
        <v>0.2969999999999709</v>
      </c>
      <c r="K23" s="8">
        <f t="shared" si="16"/>
        <v>3.206999999999971</v>
      </c>
      <c r="L23" s="8">
        <f t="shared" si="16"/>
        <v>0</v>
      </c>
      <c r="M23" s="8">
        <f t="shared" si="16"/>
        <v>0</v>
      </c>
      <c r="N23" s="8">
        <f t="shared" si="16"/>
        <v>0.46930000000000294</v>
      </c>
      <c r="O23" s="8">
        <f t="shared" si="16"/>
        <v>14.738999999999942</v>
      </c>
      <c r="P23" s="8">
        <f t="shared" si="16"/>
        <v>1.8055000000000292</v>
      </c>
      <c r="Q23" s="8">
        <f t="shared" si="16"/>
        <v>0.24480000000039581</v>
      </c>
      <c r="R23" s="8">
        <f t="shared" si="16"/>
        <v>0</v>
      </c>
      <c r="S23" s="8">
        <f t="shared" si="16"/>
        <v>0</v>
      </c>
      <c r="T23" s="8">
        <f t="shared" si="16"/>
        <v>0.14230000000003201</v>
      </c>
      <c r="U23" s="8">
        <f t="shared" si="16"/>
        <v>3.6104999999999565</v>
      </c>
      <c r="V23" s="8">
        <f t="shared" si="16"/>
        <v>12.244999999999999</v>
      </c>
      <c r="W23" s="8">
        <f t="shared" si="16"/>
        <v>6.622000000000007</v>
      </c>
      <c r="X23" s="8">
        <f t="shared" si="16"/>
        <v>4.8699999999953433E-2</v>
      </c>
      <c r="Y23" s="8">
        <f t="shared" si="16"/>
        <v>4.9999999999272404E-4</v>
      </c>
      <c r="Z23" s="8">
        <f t="shared" si="16"/>
        <v>0.22389999999999419</v>
      </c>
      <c r="AA23" s="8">
        <f t="shared" si="16"/>
        <v>-4.0000000000873115E-4</v>
      </c>
      <c r="AB23" s="8">
        <f t="shared" si="16"/>
        <v>-1.0000000002037268E-4</v>
      </c>
      <c r="AC23" s="8">
        <f t="shared" si="16"/>
        <v>0</v>
      </c>
      <c r="AD23" s="8">
        <f t="shared" si="16"/>
        <v>0</v>
      </c>
      <c r="AE23" s="8">
        <f t="shared" si="16"/>
        <v>0.3586000000000058</v>
      </c>
      <c r="AF23" s="8">
        <f t="shared" si="16"/>
        <v>0</v>
      </c>
      <c r="AG23" s="8">
        <f t="shared" si="16"/>
        <v>0.54</v>
      </c>
      <c r="AH23" s="8">
        <f t="shared" si="16"/>
        <v>0</v>
      </c>
      <c r="AI23" s="8">
        <f t="shared" ref="AI23:BN23" si="17" xml:space="preserve"> AI9/7.48/100</f>
        <v>5.5409999999999124</v>
      </c>
      <c r="AJ23" s="8">
        <f t="shared" si="17"/>
        <v>14.75</v>
      </c>
      <c r="AK23" s="8">
        <f t="shared" si="17"/>
        <v>0</v>
      </c>
      <c r="AL23" s="8">
        <f t="shared" si="17"/>
        <v>7.5289999999999404</v>
      </c>
      <c r="AM23" s="8">
        <f t="shared" si="17"/>
        <v>7.3010000000003492</v>
      </c>
      <c r="AN23" s="8">
        <f t="shared" si="17"/>
        <v>0</v>
      </c>
      <c r="AO23" s="8">
        <f t="shared" si="17"/>
        <v>0.14190000000000055</v>
      </c>
      <c r="AP23" s="8">
        <f t="shared" si="17"/>
        <v>0</v>
      </c>
      <c r="AQ23" s="8">
        <f t="shared" si="17"/>
        <v>0.52149999999994179</v>
      </c>
      <c r="AR23" s="8">
        <f t="shared" si="17"/>
        <v>5.9960000000000582</v>
      </c>
      <c r="AS23" s="8">
        <f t="shared" si="17"/>
        <v>0</v>
      </c>
      <c r="AT23" s="8">
        <f t="shared" si="17"/>
        <v>1.9390000000002328</v>
      </c>
      <c r="AU23" s="8">
        <f t="shared" si="17"/>
        <v>0.16510000000009314</v>
      </c>
      <c r="AV23" s="8">
        <f t="shared" si="17"/>
        <v>4.8266999999998363</v>
      </c>
      <c r="AW23" s="8">
        <f t="shared" si="17"/>
        <v>1.3399999999674037E-2</v>
      </c>
      <c r="AX23" s="8">
        <f t="shared" si="17"/>
        <v>1.9670000000001164</v>
      </c>
      <c r="AY23" s="8">
        <f t="shared" si="17"/>
        <v>2.9411764705882355</v>
      </c>
      <c r="AZ23" s="8">
        <f t="shared" si="17"/>
        <v>2.4039999999996504</v>
      </c>
      <c r="BA23" s="8">
        <f t="shared" si="17"/>
        <v>3.6359999999999855</v>
      </c>
      <c r="BB23" s="8">
        <f t="shared" si="17"/>
        <v>3.5440000000000147</v>
      </c>
      <c r="BC23" s="8">
        <f t="shared" si="17"/>
        <v>1.7709999999999855</v>
      </c>
      <c r="BD23" s="8">
        <f t="shared" si="17"/>
        <v>0.91300000000000192</v>
      </c>
      <c r="BE23" s="8">
        <f t="shared" si="17"/>
        <v>0</v>
      </c>
      <c r="BF23" s="8">
        <f t="shared" si="17"/>
        <v>2.7670000000000075</v>
      </c>
      <c r="BG23" s="8">
        <f t="shared" si="17"/>
        <v>6.2009999999999854</v>
      </c>
      <c r="BH23" s="8">
        <f t="shared" si="17"/>
        <v>0</v>
      </c>
      <c r="BI23" s="8">
        <f t="shared" si="17"/>
        <v>8.0899999999996905E-2</v>
      </c>
      <c r="BJ23" s="8">
        <f t="shared" si="17"/>
        <v>5.7059999999999853</v>
      </c>
      <c r="BK23" s="8">
        <f t="shared" si="17"/>
        <v>0</v>
      </c>
      <c r="BL23" s="8">
        <f t="shared" si="17"/>
        <v>0.13100000000005821</v>
      </c>
      <c r="BM23" s="8">
        <f t="shared" si="17"/>
        <v>3.0170000000000439</v>
      </c>
      <c r="BN23" s="8">
        <f t="shared" si="17"/>
        <v>2.1290000000000875</v>
      </c>
      <c r="BO23" s="8">
        <f t="shared" ref="BO23:CH23" si="18" xml:space="preserve"> BO9/7.48/100</f>
        <v>2.2629999999998835</v>
      </c>
      <c r="BP23" s="8">
        <f t="shared" si="18"/>
        <v>20.53300000000003</v>
      </c>
      <c r="BQ23" s="8">
        <f t="shared" si="18"/>
        <v>4.3600000000000003</v>
      </c>
      <c r="BR23" s="8">
        <f t="shared" si="18"/>
        <v>0</v>
      </c>
      <c r="BS23" s="8">
        <f t="shared" si="18"/>
        <v>0.11829999999999927</v>
      </c>
      <c r="BT23" s="8">
        <f t="shared" si="18"/>
        <v>0.80199999999997085</v>
      </c>
      <c r="BU23" s="8">
        <f t="shared" si="18"/>
        <v>9.9999999999909054E-5</v>
      </c>
      <c r="BV23" s="8">
        <f t="shared" si="18"/>
        <v>3.5695999999999914</v>
      </c>
      <c r="BW23" s="8">
        <f t="shared" si="18"/>
        <v>0</v>
      </c>
      <c r="BX23" s="8">
        <f t="shared" si="18"/>
        <v>0.58299999999999719</v>
      </c>
      <c r="BY23" s="8">
        <f t="shared" si="18"/>
        <v>0.51400000000001456</v>
      </c>
      <c r="BZ23" s="8">
        <f t="shared" si="18"/>
        <v>1.3400000000037835E-2</v>
      </c>
      <c r="CA23" s="8">
        <f t="shared" si="18"/>
        <v>1.6042780748663099</v>
      </c>
      <c r="CB23" s="8">
        <f t="shared" si="18"/>
        <v>6.335</v>
      </c>
      <c r="CC23" s="8">
        <f t="shared" si="18"/>
        <v>6.8179999999998833</v>
      </c>
      <c r="CD23" s="8">
        <f t="shared" si="18"/>
        <v>0</v>
      </c>
      <c r="CE23" s="8">
        <f t="shared" si="18"/>
        <v>4.9079999999999924</v>
      </c>
      <c r="CF23" s="8">
        <f t="shared" si="18"/>
        <v>-9.9999999999909054E-5</v>
      </c>
      <c r="CG23" s="8">
        <f t="shared" si="18"/>
        <v>1.2707000000000017</v>
      </c>
      <c r="CH23" s="8">
        <f t="shared" si="18"/>
        <v>2.4759999999999853</v>
      </c>
      <c r="CI23" s="7"/>
    </row>
    <row r="24" spans="1:87" x14ac:dyDescent="0.2">
      <c r="A24" s="4" t="str">
        <f t="shared" si="0"/>
        <v>Jul</v>
      </c>
      <c r="B24" s="6" t="s">
        <v>6</v>
      </c>
      <c r="C24" s="8">
        <f t="shared" ref="C24:AH24" si="19" xml:space="preserve"> C10/7.48/100</f>
        <v>7.1289999999999782</v>
      </c>
      <c r="D24" s="8">
        <f t="shared" si="19"/>
        <v>2.1925133689839571</v>
      </c>
      <c r="E24" s="8">
        <f t="shared" si="19"/>
        <v>0</v>
      </c>
      <c r="F24" s="8">
        <f t="shared" si="19"/>
        <v>0</v>
      </c>
      <c r="G24" s="8">
        <f t="shared" si="19"/>
        <v>0</v>
      </c>
      <c r="H24" s="8">
        <f t="shared" si="19"/>
        <v>2.8115000000000148</v>
      </c>
      <c r="I24" s="8">
        <f t="shared" si="19"/>
        <v>0.57799999999999274</v>
      </c>
      <c r="J24" s="8">
        <f t="shared" si="19"/>
        <v>1.236600000000035</v>
      </c>
      <c r="K24" s="8">
        <f t="shared" si="19"/>
        <v>3.62</v>
      </c>
      <c r="L24" s="8">
        <f t="shared" si="19"/>
        <v>8.0500000000029104E-2</v>
      </c>
      <c r="M24" s="8">
        <f t="shared" si="19"/>
        <v>1.0011000000000059</v>
      </c>
      <c r="N24" s="8">
        <f t="shared" si="19"/>
        <v>4.1791999999999829</v>
      </c>
      <c r="O24" s="8">
        <f t="shared" si="19"/>
        <v>20.199000000000087</v>
      </c>
      <c r="P24" s="8">
        <f t="shared" si="19"/>
        <v>2.2749999999999999</v>
      </c>
      <c r="Q24" s="8">
        <f t="shared" si="19"/>
        <v>0.5390999999997439</v>
      </c>
      <c r="R24" s="8">
        <f t="shared" si="19"/>
        <v>0.10969999999993889</v>
      </c>
      <c r="S24" s="8">
        <f t="shared" si="19"/>
        <v>0</v>
      </c>
      <c r="T24" s="8">
        <f t="shared" si="19"/>
        <v>0.34349999999998543</v>
      </c>
      <c r="U24" s="8">
        <f t="shared" si="19"/>
        <v>14.95300000000003</v>
      </c>
      <c r="V24" s="8">
        <f t="shared" si="19"/>
        <v>16.157000000000117</v>
      </c>
      <c r="W24" s="8">
        <f t="shared" si="19"/>
        <v>10.477999999999993</v>
      </c>
      <c r="X24" s="8">
        <f t="shared" si="19"/>
        <v>0.79779999999998841</v>
      </c>
      <c r="Y24" s="8">
        <f t="shared" si="19"/>
        <v>-4.9999999999272404E-4</v>
      </c>
      <c r="Z24" s="8">
        <f t="shared" si="19"/>
        <v>0.49129999999997381</v>
      </c>
      <c r="AA24" s="8">
        <f t="shared" si="19"/>
        <v>-2.3999999999978171E-3</v>
      </c>
      <c r="AB24" s="8">
        <f t="shared" si="19"/>
        <v>4.6062000000000261</v>
      </c>
      <c r="AC24" s="8">
        <f t="shared" si="19"/>
        <v>0</v>
      </c>
      <c r="AD24" s="8">
        <f t="shared" si="19"/>
        <v>0</v>
      </c>
      <c r="AE24" s="8">
        <f t="shared" si="19"/>
        <v>4.2284999999999853</v>
      </c>
      <c r="AF24" s="8">
        <f t="shared" si="19"/>
        <v>0</v>
      </c>
      <c r="AG24" s="8">
        <f t="shared" si="19"/>
        <v>2.890200000000041</v>
      </c>
      <c r="AH24" s="8">
        <f t="shared" si="19"/>
        <v>0</v>
      </c>
      <c r="AI24" s="8">
        <f t="shared" ref="AI24:BN24" si="20" xml:space="preserve"> AI10/7.48/100</f>
        <v>4.7360000000000584</v>
      </c>
      <c r="AJ24" s="8">
        <f t="shared" si="20"/>
        <v>11.4</v>
      </c>
      <c r="AK24" s="8">
        <f t="shared" si="20"/>
        <v>0</v>
      </c>
      <c r="AL24" s="8">
        <f t="shared" si="20"/>
        <v>10.845000000000001</v>
      </c>
      <c r="AM24" s="8">
        <f t="shared" si="20"/>
        <v>11.702999999999884</v>
      </c>
      <c r="AN24" s="8">
        <f t="shared" si="20"/>
        <v>0</v>
      </c>
      <c r="AO24" s="8">
        <f t="shared" si="20"/>
        <v>0.81879999999999897</v>
      </c>
      <c r="AP24" s="8">
        <f t="shared" si="20"/>
        <v>0.19690000000002328</v>
      </c>
      <c r="AQ24" s="8">
        <f t="shared" si="20"/>
        <v>0.63199999999982537</v>
      </c>
      <c r="AR24" s="8">
        <f t="shared" si="20"/>
        <v>8.0836999999999541</v>
      </c>
      <c r="AS24" s="8">
        <f t="shared" si="20"/>
        <v>0</v>
      </c>
      <c r="AT24" s="8">
        <f t="shared" si="20"/>
        <v>1.7079999999998836</v>
      </c>
      <c r="AU24" s="8">
        <f t="shared" si="20"/>
        <v>0.44639999999999419</v>
      </c>
      <c r="AV24" s="8">
        <f t="shared" si="20"/>
        <v>0.20330000000016299</v>
      </c>
      <c r="AW24" s="8">
        <f t="shared" si="20"/>
        <v>2.0668000000005122</v>
      </c>
      <c r="AX24" s="8">
        <f t="shared" si="20"/>
        <v>2.6339999999999417</v>
      </c>
      <c r="AY24" s="8">
        <f t="shared" si="20"/>
        <v>1.9385026737967914</v>
      </c>
      <c r="AZ24" s="8">
        <f t="shared" si="20"/>
        <v>2.4080000000004653</v>
      </c>
      <c r="BA24" s="8">
        <f t="shared" si="20"/>
        <v>21.474000000000014</v>
      </c>
      <c r="BB24" s="8">
        <f t="shared" si="20"/>
        <v>3.7659999999999854</v>
      </c>
      <c r="BC24" s="8">
        <f t="shared" si="20"/>
        <v>2.4890000000000145</v>
      </c>
      <c r="BD24" s="8">
        <f t="shared" si="20"/>
        <v>6.588999999999996</v>
      </c>
      <c r="BE24" s="8">
        <f t="shared" si="20"/>
        <v>0</v>
      </c>
      <c r="BF24" s="8">
        <f t="shared" si="20"/>
        <v>2.6329999999999929</v>
      </c>
      <c r="BG24" s="8">
        <f t="shared" si="20"/>
        <v>6.2940000000000147</v>
      </c>
      <c r="BH24" s="8">
        <f t="shared" si="20"/>
        <v>0</v>
      </c>
      <c r="BI24" s="8">
        <f t="shared" si="20"/>
        <v>0.39830000000000382</v>
      </c>
      <c r="BJ24" s="8">
        <f t="shared" si="20"/>
        <v>5.5119999999999711</v>
      </c>
      <c r="BK24" s="8">
        <f t="shared" si="20"/>
        <v>0</v>
      </c>
      <c r="BL24" s="8">
        <f t="shared" si="20"/>
        <v>0.5429999999999563</v>
      </c>
      <c r="BM24" s="8">
        <f t="shared" si="20"/>
        <v>3.5709999999999855</v>
      </c>
      <c r="BN24" s="8">
        <f t="shared" si="20"/>
        <v>2.3109999999999129</v>
      </c>
      <c r="BO24" s="8">
        <f t="shared" ref="BO24:CH24" si="21" xml:space="preserve"> BO10/7.48/100</f>
        <v>2.4449999999999998</v>
      </c>
      <c r="BP24" s="8">
        <f t="shared" si="21"/>
        <v>24.094999999999999</v>
      </c>
      <c r="BQ24" s="8">
        <f t="shared" si="21"/>
        <v>4.62</v>
      </c>
      <c r="BR24" s="8">
        <f t="shared" si="21"/>
        <v>0</v>
      </c>
      <c r="BS24" s="8">
        <f t="shared" si="21"/>
        <v>0.20989999999999781</v>
      </c>
      <c r="BT24" s="8">
        <f t="shared" si="21"/>
        <v>1.438000000000029</v>
      </c>
      <c r="BU24" s="8">
        <f t="shared" si="21"/>
        <v>1.9999999999981811E-4</v>
      </c>
      <c r="BV24" s="8">
        <f t="shared" si="21"/>
        <v>4.3684000000000012</v>
      </c>
      <c r="BW24" s="8">
        <f t="shared" si="21"/>
        <v>0</v>
      </c>
      <c r="BX24" s="8">
        <f t="shared" si="21"/>
        <v>0.65170000000000072</v>
      </c>
      <c r="BY24" s="8">
        <f t="shared" si="21"/>
        <v>0.59750000000000003</v>
      </c>
      <c r="BZ24" s="8">
        <f t="shared" si="21"/>
        <v>0.78870000000002616</v>
      </c>
      <c r="CA24" s="8">
        <f t="shared" si="21"/>
        <v>0</v>
      </c>
      <c r="CB24" s="8">
        <f t="shared" si="21"/>
        <v>21.07899999999994</v>
      </c>
      <c r="CC24" s="8">
        <f t="shared" si="21"/>
        <v>6.6860000000000595</v>
      </c>
      <c r="CD24" s="8">
        <f t="shared" si="21"/>
        <v>0</v>
      </c>
      <c r="CE24" s="8">
        <f t="shared" si="21"/>
        <v>6.19</v>
      </c>
      <c r="CF24" s="8">
        <f t="shared" si="21"/>
        <v>9.9999999999909054E-5</v>
      </c>
      <c r="CG24" s="8">
        <f t="shared" si="21"/>
        <v>1.7215999999999985</v>
      </c>
      <c r="CH24" s="8">
        <f t="shared" si="21"/>
        <v>2.5440000000000147</v>
      </c>
      <c r="CI24" s="7"/>
    </row>
    <row r="25" spans="1:87" x14ac:dyDescent="0.2">
      <c r="A25" s="4" t="str">
        <f t="shared" si="0"/>
        <v>Aug</v>
      </c>
      <c r="B25" s="6" t="s">
        <v>6</v>
      </c>
      <c r="C25" s="8">
        <f t="shared" ref="C25:AH25" si="22" xml:space="preserve"> C11/7.48/100</f>
        <v>7.2190000000000145</v>
      </c>
      <c r="D25" s="8">
        <f t="shared" si="22"/>
        <v>3.4491978609625664</v>
      </c>
      <c r="E25" s="8">
        <f t="shared" si="22"/>
        <v>0</v>
      </c>
      <c r="F25" s="8">
        <f t="shared" si="22"/>
        <v>0</v>
      </c>
      <c r="G25" s="8">
        <f t="shared" si="22"/>
        <v>9.9999999802093955E-5</v>
      </c>
      <c r="H25" s="8">
        <f t="shared" si="22"/>
        <v>0.82329999999998105</v>
      </c>
      <c r="I25" s="8">
        <f t="shared" si="22"/>
        <v>0.20479999999999562</v>
      </c>
      <c r="J25" s="8">
        <f t="shared" si="22"/>
        <v>2.1933999999999649</v>
      </c>
      <c r="K25" s="8">
        <f t="shared" si="22"/>
        <v>3.4080000000000292</v>
      </c>
      <c r="L25" s="8">
        <f t="shared" si="22"/>
        <v>0</v>
      </c>
      <c r="M25" s="8">
        <f t="shared" si="22"/>
        <v>5.7663999999999938</v>
      </c>
      <c r="N25" s="8">
        <f t="shared" si="22"/>
        <v>1.5484000000000377</v>
      </c>
      <c r="O25" s="8">
        <f t="shared" si="22"/>
        <v>23.057999999999883</v>
      </c>
      <c r="P25" s="8">
        <f t="shared" si="22"/>
        <v>5.811999999999971</v>
      </c>
      <c r="Q25" s="8">
        <f t="shared" si="22"/>
        <v>0.30840000000025614</v>
      </c>
      <c r="R25" s="8">
        <f t="shared" si="22"/>
        <v>0</v>
      </c>
      <c r="S25" s="8">
        <f t="shared" si="22"/>
        <v>0</v>
      </c>
      <c r="T25" s="8">
        <f t="shared" si="22"/>
        <v>0.41189999999998689</v>
      </c>
      <c r="U25" s="8">
        <f t="shared" si="22"/>
        <v>9.4224999999999994</v>
      </c>
      <c r="V25" s="8">
        <f t="shared" si="22"/>
        <v>15.617999999999883</v>
      </c>
      <c r="W25" s="8">
        <f t="shared" si="22"/>
        <v>11.770999999999985</v>
      </c>
      <c r="X25" s="8">
        <f t="shared" si="22"/>
        <v>0.37949999999997092</v>
      </c>
      <c r="Y25" s="8">
        <f t="shared" si="22"/>
        <v>-2.0000000000436558E-4</v>
      </c>
      <c r="Z25" s="8">
        <f t="shared" si="22"/>
        <v>0.38669999999998256</v>
      </c>
      <c r="AA25" s="8">
        <f t="shared" si="22"/>
        <v>-1.0000000000218279E-4</v>
      </c>
      <c r="AB25" s="8">
        <f t="shared" si="22"/>
        <v>1.157699999999968</v>
      </c>
      <c r="AC25" s="8">
        <f t="shared" si="22"/>
        <v>0</v>
      </c>
      <c r="AD25" s="8">
        <f t="shared" si="22"/>
        <v>0</v>
      </c>
      <c r="AE25" s="8">
        <f t="shared" si="22"/>
        <v>16.984999999999999</v>
      </c>
      <c r="AF25" s="8">
        <f t="shared" si="22"/>
        <v>-1.0000000002037268E-4</v>
      </c>
      <c r="AG25" s="8">
        <f t="shared" si="22"/>
        <v>2.3183999999999649</v>
      </c>
      <c r="AH25" s="8">
        <f t="shared" si="22"/>
        <v>0</v>
      </c>
      <c r="AI25" s="8">
        <f t="shared" ref="AI25:BN25" si="23" xml:space="preserve"> AI11/7.48/100</f>
        <v>1.91</v>
      </c>
      <c r="AJ25" s="8">
        <f t="shared" si="23"/>
        <v>4.6850999999999479</v>
      </c>
      <c r="AK25" s="8">
        <f t="shared" si="23"/>
        <v>0</v>
      </c>
      <c r="AL25" s="8">
        <f t="shared" si="23"/>
        <v>17.989999999999998</v>
      </c>
      <c r="AM25" s="8">
        <f t="shared" si="23"/>
        <v>7.4729999999998844</v>
      </c>
      <c r="AN25" s="8">
        <f t="shared" si="23"/>
        <v>0</v>
      </c>
      <c r="AO25" s="8">
        <f t="shared" si="23"/>
        <v>0.17440000000000055</v>
      </c>
      <c r="AP25" s="8">
        <f t="shared" si="23"/>
        <v>1.4483999999999653</v>
      </c>
      <c r="AQ25" s="8">
        <f t="shared" si="23"/>
        <v>0.7395000000001164</v>
      </c>
      <c r="AR25" s="8">
        <f t="shared" si="23"/>
        <v>10.527299999999814</v>
      </c>
      <c r="AS25" s="8">
        <f t="shared" si="23"/>
        <v>0</v>
      </c>
      <c r="AT25" s="8">
        <f t="shared" si="23"/>
        <v>1.75</v>
      </c>
      <c r="AU25" s="8">
        <f t="shared" si="23"/>
        <v>0.37940000000002327</v>
      </c>
      <c r="AV25" s="8">
        <f t="shared" si="23"/>
        <v>0.18470000000001163</v>
      </c>
      <c r="AW25" s="8">
        <f t="shared" si="23"/>
        <v>9.9999999511055643E-5</v>
      </c>
      <c r="AX25" s="8">
        <f t="shared" si="23"/>
        <v>2.0720000000001164</v>
      </c>
      <c r="AY25" s="8">
        <f t="shared" si="23"/>
        <v>4.9465240641711228</v>
      </c>
      <c r="AZ25" s="8">
        <f t="shared" si="23"/>
        <v>8.0350000000000001</v>
      </c>
      <c r="BA25" s="8">
        <f t="shared" si="23"/>
        <v>20.984999999999999</v>
      </c>
      <c r="BB25" s="8">
        <f t="shared" si="23"/>
        <v>3.7949999999999999</v>
      </c>
      <c r="BC25" s="8">
        <f t="shared" si="23"/>
        <v>5.162000000000007</v>
      </c>
      <c r="BD25" s="8">
        <f t="shared" si="23"/>
        <v>4.2135000000000034</v>
      </c>
      <c r="BE25" s="8">
        <f t="shared" si="23"/>
        <v>0</v>
      </c>
      <c r="BF25" s="8">
        <f t="shared" si="23"/>
        <v>3.269300000000003</v>
      </c>
      <c r="BG25" s="8">
        <f t="shared" si="23"/>
        <v>6.45</v>
      </c>
      <c r="BH25" s="8">
        <f t="shared" si="23"/>
        <v>0</v>
      </c>
      <c r="BI25" s="8">
        <f t="shared" si="23"/>
        <v>0.82929999999999837</v>
      </c>
      <c r="BJ25" s="8">
        <f t="shared" si="23"/>
        <v>7.2080000000000295</v>
      </c>
      <c r="BK25" s="8">
        <f t="shared" si="23"/>
        <v>-1.0000000002037268E-4</v>
      </c>
      <c r="BL25" s="8">
        <f t="shared" si="23"/>
        <v>0.11099999999998544</v>
      </c>
      <c r="BM25" s="8">
        <f t="shared" si="23"/>
        <v>3.0159999999999854</v>
      </c>
      <c r="BN25" s="8">
        <f t="shared" si="23"/>
        <v>2.296000000000058</v>
      </c>
      <c r="BO25" s="8">
        <f t="shared" ref="BO25:CH25" si="24" xml:space="preserve"> BO11/7.48/100</f>
        <v>2.5735000000000583</v>
      </c>
      <c r="BP25" s="8">
        <f t="shared" si="24"/>
        <v>18.68</v>
      </c>
      <c r="BQ25" s="8">
        <f t="shared" si="24"/>
        <v>3.023000000000029</v>
      </c>
      <c r="BR25" s="8">
        <f t="shared" si="24"/>
        <v>0</v>
      </c>
      <c r="BS25" s="8">
        <f t="shared" si="24"/>
        <v>0.26690000000000513</v>
      </c>
      <c r="BT25" s="8">
        <f t="shared" si="24"/>
        <v>1.41</v>
      </c>
      <c r="BU25" s="8">
        <f t="shared" si="24"/>
        <v>9.0000000000145519E-4</v>
      </c>
      <c r="BV25" s="8">
        <f t="shared" si="24"/>
        <v>3.9847000000000117</v>
      </c>
      <c r="BW25" s="8">
        <f t="shared" si="24"/>
        <v>1.4999999999986357E-3</v>
      </c>
      <c r="BX25" s="8">
        <f t="shared" si="24"/>
        <v>0.37530000000000202</v>
      </c>
      <c r="BY25" s="8">
        <f t="shared" si="24"/>
        <v>0.64549999999995633</v>
      </c>
      <c r="BZ25" s="8">
        <f t="shared" si="24"/>
        <v>8.1199999999953434E-2</v>
      </c>
      <c r="CA25" s="8">
        <f t="shared" si="24"/>
        <v>0</v>
      </c>
      <c r="CB25" s="8">
        <f t="shared" si="24"/>
        <v>19.48</v>
      </c>
      <c r="CC25" s="8">
        <f t="shared" si="24"/>
        <v>7.04</v>
      </c>
      <c r="CD25" s="8">
        <f t="shared" si="24"/>
        <v>0.14739999999990686</v>
      </c>
      <c r="CE25" s="8">
        <f t="shared" si="24"/>
        <v>5.6040000000000143</v>
      </c>
      <c r="CF25" s="8">
        <f t="shared" si="24"/>
        <v>7.5099999999999903E-2</v>
      </c>
      <c r="CG25" s="8">
        <f t="shared" si="24"/>
        <v>6.0476000000000019</v>
      </c>
      <c r="CH25" s="8">
        <f t="shared" si="24"/>
        <v>2.5634999999999852</v>
      </c>
      <c r="CI25" s="7"/>
    </row>
    <row r="26" spans="1:87" x14ac:dyDescent="0.2">
      <c r="A26" s="4" t="str">
        <f t="shared" si="0"/>
        <v>Sep</v>
      </c>
      <c r="B26" s="6" t="s">
        <v>6</v>
      </c>
      <c r="C26" s="8">
        <f t="shared" ref="C26:AH26" si="25" xml:space="preserve"> C12/7.48/100</f>
        <v>22.15</v>
      </c>
      <c r="D26" s="8">
        <f t="shared" si="25"/>
        <v>1.9786096256684491</v>
      </c>
      <c r="E26" s="8">
        <f t="shared" si="25"/>
        <v>0</v>
      </c>
      <c r="F26" s="8">
        <f t="shared" si="25"/>
        <v>0</v>
      </c>
      <c r="G26" s="8">
        <f t="shared" si="25"/>
        <v>-9.9999999802093955E-5</v>
      </c>
      <c r="H26" s="8">
        <f t="shared" si="25"/>
        <v>0.12400000000001456</v>
      </c>
      <c r="I26" s="8">
        <f t="shared" si="25"/>
        <v>0.18110000000000581</v>
      </c>
      <c r="J26" s="8">
        <f t="shared" si="25"/>
        <v>1.5589999999999418</v>
      </c>
      <c r="K26" s="8">
        <f t="shared" si="25"/>
        <v>3.4619999999999709</v>
      </c>
      <c r="L26" s="8">
        <f t="shared" si="25"/>
        <v>0</v>
      </c>
      <c r="M26" s="8">
        <f t="shared" si="25"/>
        <v>0.95649999999994162</v>
      </c>
      <c r="N26" s="8">
        <f t="shared" si="25"/>
        <v>1.8286000000000058</v>
      </c>
      <c r="O26" s="8">
        <f t="shared" si="25"/>
        <v>15.369000000000087</v>
      </c>
      <c r="P26" s="8">
        <f t="shared" si="25"/>
        <v>2.8660000000000583</v>
      </c>
      <c r="Q26" s="8">
        <f t="shared" si="25"/>
        <v>0.10229999999981373</v>
      </c>
      <c r="R26" s="8">
        <f t="shared" si="25"/>
        <v>0</v>
      </c>
      <c r="S26" s="8">
        <f t="shared" si="25"/>
        <v>0</v>
      </c>
      <c r="T26" s="8">
        <f t="shared" si="25"/>
        <v>1.3100000000013096E-2</v>
      </c>
      <c r="U26" s="8">
        <f t="shared" si="25"/>
        <v>6.3934999999999853</v>
      </c>
      <c r="V26" s="8">
        <f t="shared" si="25"/>
        <v>12.526000000000058</v>
      </c>
      <c r="W26" s="8">
        <f t="shared" si="25"/>
        <v>3.3090000000000144</v>
      </c>
      <c r="X26" s="8">
        <f t="shared" si="25"/>
        <v>0.76150000000008733</v>
      </c>
      <c r="Y26" s="8">
        <f t="shared" si="25"/>
        <v>1.0000000002037268E-4</v>
      </c>
      <c r="Z26" s="8">
        <f t="shared" si="25"/>
        <v>1.9098000000000319</v>
      </c>
      <c r="AA26" s="8">
        <f t="shared" si="25"/>
        <v>0</v>
      </c>
      <c r="AB26" s="8">
        <f t="shared" si="25"/>
        <v>0.2993000000000029</v>
      </c>
      <c r="AC26" s="8">
        <f t="shared" si="25"/>
        <v>0</v>
      </c>
      <c r="AD26" s="8">
        <f t="shared" si="25"/>
        <v>0</v>
      </c>
      <c r="AE26" s="8">
        <f t="shared" si="25"/>
        <v>13.664199999999985</v>
      </c>
      <c r="AF26" s="8">
        <f t="shared" si="25"/>
        <v>0</v>
      </c>
      <c r="AG26" s="8">
        <f t="shared" si="25"/>
        <v>1.2463999999999942</v>
      </c>
      <c r="AH26" s="8">
        <f t="shared" si="25"/>
        <v>0</v>
      </c>
      <c r="AI26" s="8">
        <f t="shared" ref="AI26:BN26" si="26" xml:space="preserve"> AI12/7.48/100</f>
        <v>2.4305999999999766</v>
      </c>
      <c r="AJ26" s="8">
        <f t="shared" si="26"/>
        <v>2.3549000000000522</v>
      </c>
      <c r="AK26" s="8">
        <f t="shared" si="26"/>
        <v>0</v>
      </c>
      <c r="AL26" s="8">
        <f t="shared" si="26"/>
        <v>7.9819999999999709</v>
      </c>
      <c r="AM26" s="8">
        <f t="shared" si="26"/>
        <v>5.1950000000000003</v>
      </c>
      <c r="AN26" s="8">
        <f t="shared" si="26"/>
        <v>0</v>
      </c>
      <c r="AO26" s="8">
        <f t="shared" si="26"/>
        <v>0.13629999999999881</v>
      </c>
      <c r="AP26" s="8">
        <f t="shared" si="26"/>
        <v>0.68760000000002042</v>
      </c>
      <c r="AQ26" s="8">
        <f t="shared" si="26"/>
        <v>1.0077999999999883</v>
      </c>
      <c r="AR26" s="8">
        <f t="shared" si="26"/>
        <v>7.3690000000002325</v>
      </c>
      <c r="AS26" s="8">
        <f t="shared" si="26"/>
        <v>0</v>
      </c>
      <c r="AT26" s="8">
        <f t="shared" si="26"/>
        <v>1.7849999999999999</v>
      </c>
      <c r="AU26" s="8">
        <f t="shared" si="26"/>
        <v>0.10209999999991851</v>
      </c>
      <c r="AV26" s="8">
        <f t="shared" si="26"/>
        <v>0.12629999999975552</v>
      </c>
      <c r="AW26" s="8">
        <f t="shared" si="26"/>
        <v>5.6500000000232829E-2</v>
      </c>
      <c r="AX26" s="8">
        <f t="shared" si="26"/>
        <v>2.2389999999999417</v>
      </c>
      <c r="AY26" s="8">
        <f t="shared" si="26"/>
        <v>2.6737967914438503</v>
      </c>
      <c r="AZ26" s="8">
        <f t="shared" si="26"/>
        <v>11.493699999999954</v>
      </c>
      <c r="BA26" s="8">
        <f t="shared" si="26"/>
        <v>9.9149999999999991</v>
      </c>
      <c r="BB26" s="8">
        <f t="shared" si="26"/>
        <v>2.6969999999999708</v>
      </c>
      <c r="BC26" s="8">
        <f t="shared" si="26"/>
        <v>1.6525000000000001</v>
      </c>
      <c r="BD26" s="8">
        <f t="shared" si="26"/>
        <v>5.7804999999999929</v>
      </c>
      <c r="BE26" s="8">
        <f t="shared" si="26"/>
        <v>0</v>
      </c>
      <c r="BF26" s="8">
        <f t="shared" si="26"/>
        <v>2.7977000000000043</v>
      </c>
      <c r="BG26" s="8">
        <f t="shared" si="26"/>
        <v>5.2820000000000071</v>
      </c>
      <c r="BH26" s="8">
        <f t="shared" si="26"/>
        <v>0</v>
      </c>
      <c r="BI26" s="8">
        <f t="shared" si="26"/>
        <v>0.59230000000000016</v>
      </c>
      <c r="BJ26" s="8">
        <f t="shared" si="26"/>
        <v>5.65</v>
      </c>
      <c r="BK26" s="8">
        <f t="shared" si="26"/>
        <v>1.0000000002037268E-4</v>
      </c>
      <c r="BL26" s="8">
        <f t="shared" si="26"/>
        <v>0.11</v>
      </c>
      <c r="BM26" s="8">
        <f t="shared" si="26"/>
        <v>2.543000000000029</v>
      </c>
      <c r="BN26" s="8">
        <f t="shared" si="26"/>
        <v>2.3530000000000291</v>
      </c>
      <c r="BO26" s="8">
        <f t="shared" ref="BO26:CH26" si="27" xml:space="preserve"> BO12/7.48/100</f>
        <v>3.5085000000000583</v>
      </c>
      <c r="BP26" s="8">
        <f t="shared" si="27"/>
        <v>17.296499999999941</v>
      </c>
      <c r="BQ26" s="8">
        <f t="shared" si="27"/>
        <v>2.0080000000000293</v>
      </c>
      <c r="BR26" s="8">
        <f t="shared" si="27"/>
        <v>0.20000000000000004</v>
      </c>
      <c r="BS26" s="8">
        <f t="shared" si="27"/>
        <v>0.11259999999998399</v>
      </c>
      <c r="BT26" s="8">
        <f t="shared" si="27"/>
        <v>0.77300000000002911</v>
      </c>
      <c r="BU26" s="8">
        <f t="shared" si="27"/>
        <v>0</v>
      </c>
      <c r="BV26" s="8">
        <f t="shared" si="27"/>
        <v>2.6393000000000031</v>
      </c>
      <c r="BW26" s="8">
        <f t="shared" si="27"/>
        <v>0.04</v>
      </c>
      <c r="BX26" s="8">
        <f t="shared" si="27"/>
        <v>0.1636999999999989</v>
      </c>
      <c r="BY26" s="8">
        <f t="shared" si="27"/>
        <v>0.51850000000005825</v>
      </c>
      <c r="BZ26" s="8">
        <f t="shared" si="27"/>
        <v>0.34400000000001457</v>
      </c>
      <c r="CA26" s="8">
        <f t="shared" si="27"/>
        <v>0</v>
      </c>
      <c r="CB26" s="8">
        <f t="shared" si="27"/>
        <v>18.736000000000057</v>
      </c>
      <c r="CC26" s="8">
        <f t="shared" si="27"/>
        <v>11.371000000000059</v>
      </c>
      <c r="CD26" s="8">
        <f t="shared" si="27"/>
        <v>1.0000000009313225E-4</v>
      </c>
      <c r="CE26" s="8">
        <f t="shared" si="27"/>
        <v>4.9729999999999928</v>
      </c>
      <c r="CF26" s="8">
        <f t="shared" si="27"/>
        <v>-9.9999999999909054E-5</v>
      </c>
      <c r="CG26" s="8">
        <f t="shared" si="27"/>
        <v>8.4999999999945432E-3</v>
      </c>
      <c r="CH26" s="8">
        <f t="shared" si="27"/>
        <v>2.3095000000000439</v>
      </c>
      <c r="CI26" s="7"/>
    </row>
    <row r="27" spans="1:87" x14ac:dyDescent="0.2">
      <c r="A27" s="4" t="str">
        <f t="shared" si="0"/>
        <v>Oct</v>
      </c>
      <c r="B27" s="6" t="s">
        <v>6</v>
      </c>
      <c r="C27" s="8">
        <f t="shared" ref="C27:AH27" si="28" xml:space="preserve"> C13/7.48/100</f>
        <v>10.157999999999992</v>
      </c>
      <c r="D27" s="8">
        <f t="shared" si="28"/>
        <v>1.6978609625668448</v>
      </c>
      <c r="E27" s="8">
        <f t="shared" si="28"/>
        <v>0</v>
      </c>
      <c r="F27" s="8">
        <f t="shared" si="28"/>
        <v>0</v>
      </c>
      <c r="G27" s="8">
        <f t="shared" si="28"/>
        <v>0</v>
      </c>
      <c r="H27" s="8">
        <f t="shared" si="28"/>
        <v>0.18889999999999418</v>
      </c>
      <c r="I27" s="8">
        <f t="shared" si="28"/>
        <v>1.0000000000218279E-4</v>
      </c>
      <c r="J27" s="8">
        <f t="shared" si="28"/>
        <v>0.48330000000001744</v>
      </c>
      <c r="K27" s="8">
        <f t="shared" si="28"/>
        <v>3.35</v>
      </c>
      <c r="L27" s="8">
        <f t="shared" si="28"/>
        <v>0</v>
      </c>
      <c r="M27" s="8">
        <f t="shared" si="28"/>
        <v>8.3500000000058208E-2</v>
      </c>
      <c r="N27" s="8">
        <f t="shared" si="28"/>
        <v>0.86269999999996794</v>
      </c>
      <c r="O27" s="8">
        <f t="shared" si="28"/>
        <v>6.0419999999999705</v>
      </c>
      <c r="P27" s="8">
        <f t="shared" si="28"/>
        <v>3.9725000000000001</v>
      </c>
      <c r="Q27" s="8">
        <f t="shared" si="28"/>
        <v>0.22489999999990687</v>
      </c>
      <c r="R27" s="8">
        <f t="shared" si="28"/>
        <v>0</v>
      </c>
      <c r="S27" s="8">
        <f t="shared" si="28"/>
        <v>0</v>
      </c>
      <c r="T27" s="8">
        <f t="shared" si="28"/>
        <v>1.5800000000017463E-2</v>
      </c>
      <c r="U27" s="8">
        <f t="shared" si="28"/>
        <v>2.4080000000000292</v>
      </c>
      <c r="V27" s="8">
        <f t="shared" si="28"/>
        <v>9.9889999999999421</v>
      </c>
      <c r="W27" s="8">
        <f t="shared" si="28"/>
        <v>1.85</v>
      </c>
      <c r="X27" s="8">
        <f t="shared" si="28"/>
        <v>6.4999999999417919E-3</v>
      </c>
      <c r="Y27" s="8">
        <f t="shared" si="28"/>
        <v>2.0000000000436558E-4</v>
      </c>
      <c r="Z27" s="8">
        <f t="shared" si="28"/>
        <v>2.5327999999999884</v>
      </c>
      <c r="AA27" s="8">
        <f t="shared" si="28"/>
        <v>0.23290000000000874</v>
      </c>
      <c r="AB27" s="8">
        <f t="shared" si="28"/>
        <v>1.7499999999999998E-2</v>
      </c>
      <c r="AC27" s="8">
        <f t="shared" si="28"/>
        <v>0</v>
      </c>
      <c r="AD27" s="8">
        <f t="shared" si="28"/>
        <v>0</v>
      </c>
      <c r="AE27" s="8">
        <f t="shared" si="28"/>
        <v>8.1500000000014547E-2</v>
      </c>
      <c r="AF27" s="8">
        <f t="shared" si="28"/>
        <v>1.0000000002037268E-4</v>
      </c>
      <c r="AG27" s="8">
        <f t="shared" si="28"/>
        <v>0.22500000000000001</v>
      </c>
      <c r="AH27" s="8">
        <f t="shared" si="28"/>
        <v>0</v>
      </c>
      <c r="AI27" s="8">
        <f t="shared" ref="AI27:BN27" si="29" xml:space="preserve"> AI13/7.48/100</f>
        <v>1.8413999999999942</v>
      </c>
      <c r="AJ27" s="8">
        <f t="shared" si="29"/>
        <v>2.16</v>
      </c>
      <c r="AK27" s="8">
        <f t="shared" si="29"/>
        <v>0</v>
      </c>
      <c r="AL27" s="8">
        <f t="shared" si="29"/>
        <v>6.2180000000000293</v>
      </c>
      <c r="AM27" s="8">
        <f t="shared" si="29"/>
        <v>5.0570000000001167</v>
      </c>
      <c r="AN27" s="8">
        <f t="shared" si="29"/>
        <v>0</v>
      </c>
      <c r="AO27" s="8">
        <f t="shared" si="29"/>
        <v>6.6300000000001094E-2</v>
      </c>
      <c r="AP27" s="8">
        <f t="shared" si="29"/>
        <v>0.13400000000001455</v>
      </c>
      <c r="AQ27" s="8">
        <f t="shared" si="29"/>
        <v>0.35619999999995344</v>
      </c>
      <c r="AR27" s="8">
        <f t="shared" si="29"/>
        <v>6.3964999999999419</v>
      </c>
      <c r="AS27" s="8">
        <f t="shared" si="29"/>
        <v>0</v>
      </c>
      <c r="AT27" s="8">
        <f t="shared" si="29"/>
        <v>1.6970000000001164</v>
      </c>
      <c r="AU27" s="8">
        <f t="shared" si="29"/>
        <v>6.169999999998254E-2</v>
      </c>
      <c r="AV27" s="8">
        <f t="shared" si="29"/>
        <v>9.5000000000000001E-2</v>
      </c>
      <c r="AW27" s="8">
        <f t="shared" si="29"/>
        <v>1.1999999999534338E-3</v>
      </c>
      <c r="AX27" s="8">
        <f t="shared" si="29"/>
        <v>2.0719999999998255</v>
      </c>
      <c r="AY27" s="8">
        <f t="shared" si="29"/>
        <v>4.6791443850267376</v>
      </c>
      <c r="AZ27" s="8">
        <f t="shared" si="29"/>
        <v>1.903299999999581</v>
      </c>
      <c r="BA27" s="8">
        <f t="shared" si="29"/>
        <v>2.88</v>
      </c>
      <c r="BB27" s="8">
        <f t="shared" si="29"/>
        <v>1.0550000000000002</v>
      </c>
      <c r="BC27" s="8">
        <f t="shared" si="29"/>
        <v>1.1854999999999927</v>
      </c>
      <c r="BD27" s="8">
        <f t="shared" si="29"/>
        <v>2.2073000000000049</v>
      </c>
      <c r="BE27" s="8">
        <f t="shared" si="29"/>
        <v>0</v>
      </c>
      <c r="BF27" s="8">
        <f t="shared" si="29"/>
        <v>2.3699999999999997</v>
      </c>
      <c r="BG27" s="8">
        <f t="shared" si="29"/>
        <v>4.3879999999999928</v>
      </c>
      <c r="BH27" s="8">
        <f t="shared" si="29"/>
        <v>0</v>
      </c>
      <c r="BI27" s="8">
        <f t="shared" si="29"/>
        <v>0.10389999999999873</v>
      </c>
      <c r="BJ27" s="8">
        <f t="shared" si="29"/>
        <v>5.07</v>
      </c>
      <c r="BK27" s="8">
        <f t="shared" si="29"/>
        <v>0</v>
      </c>
      <c r="BL27" s="8">
        <f t="shared" si="29"/>
        <v>7.0999999999912687E-3</v>
      </c>
      <c r="BM27" s="8">
        <f t="shared" si="29"/>
        <v>2.3259999999999854</v>
      </c>
      <c r="BN27" s="8">
        <f t="shared" si="29"/>
        <v>2.0464999999999418</v>
      </c>
      <c r="BO27" s="8">
        <f t="shared" ref="BO27:CH27" si="30" xml:space="preserve"> BO13/7.48/100</f>
        <v>3.34</v>
      </c>
      <c r="BP27" s="8">
        <f t="shared" si="30"/>
        <v>2.858500000000058</v>
      </c>
      <c r="BQ27" s="8">
        <f t="shared" si="30"/>
        <v>2.0689999999999418</v>
      </c>
      <c r="BR27" s="8">
        <f t="shared" si="30"/>
        <v>0</v>
      </c>
      <c r="BS27" s="8">
        <f t="shared" si="30"/>
        <v>3.0000000000109141E-3</v>
      </c>
      <c r="BT27" s="8">
        <f t="shared" si="30"/>
        <v>0.57349999999991264</v>
      </c>
      <c r="BU27" s="8">
        <f t="shared" si="30"/>
        <v>9.9999999999909054E-5</v>
      </c>
      <c r="BV27" s="8">
        <f t="shared" si="30"/>
        <v>2.52</v>
      </c>
      <c r="BW27" s="8">
        <f t="shared" si="30"/>
        <v>4.3700000000001182E-2</v>
      </c>
      <c r="BX27" s="8">
        <f t="shared" si="30"/>
        <v>1.1300000000001092E-2</v>
      </c>
      <c r="BY27" s="8">
        <f t="shared" si="30"/>
        <v>0.99449999999997085</v>
      </c>
      <c r="BZ27" s="8">
        <f t="shared" si="30"/>
        <v>0.34470000000001166</v>
      </c>
      <c r="CA27" s="8">
        <f t="shared" si="30"/>
        <v>0</v>
      </c>
      <c r="CB27" s="8">
        <f t="shared" si="30"/>
        <v>3.43</v>
      </c>
      <c r="CC27" s="8">
        <f t="shared" si="30"/>
        <v>20.04</v>
      </c>
      <c r="CD27" s="8">
        <f t="shared" si="30"/>
        <v>0.43970000000001158</v>
      </c>
      <c r="CE27" s="8">
        <f t="shared" si="30"/>
        <v>4.51</v>
      </c>
      <c r="CF27" s="8">
        <f t="shared" si="30"/>
        <v>6.5999999999999661E-3</v>
      </c>
      <c r="CG27" s="8">
        <f t="shared" si="30"/>
        <v>7.7600000000002181E-2</v>
      </c>
      <c r="CH27" s="8">
        <f t="shared" si="30"/>
        <v>2.3869999999999707</v>
      </c>
      <c r="CI27" s="7"/>
    </row>
    <row r="28" spans="1:87" x14ac:dyDescent="0.2">
      <c r="A28" s="4" t="str">
        <f t="shared" si="0"/>
        <v>Nov</v>
      </c>
      <c r="B28" s="6" t="s">
        <v>6</v>
      </c>
      <c r="C28" s="8">
        <f t="shared" ref="C28:AH28" si="31" xml:space="preserve"> C14/7.48/100</f>
        <v>11.657000000000007</v>
      </c>
      <c r="D28" s="8">
        <f t="shared" si="31"/>
        <v>0.33422459893048129</v>
      </c>
      <c r="E28" s="8">
        <f t="shared" si="31"/>
        <v>0</v>
      </c>
      <c r="F28" s="8">
        <f t="shared" si="31"/>
        <v>0</v>
      </c>
      <c r="G28" s="8">
        <f t="shared" si="31"/>
        <v>0</v>
      </c>
      <c r="H28" s="8">
        <f t="shared" si="31"/>
        <v>5.360000000000583E-2</v>
      </c>
      <c r="I28" s="8">
        <f t="shared" si="31"/>
        <v>0</v>
      </c>
      <c r="J28" s="8">
        <f t="shared" si="31"/>
        <v>0.21870000000009895</v>
      </c>
      <c r="K28" s="8">
        <f t="shared" si="31"/>
        <v>3.35</v>
      </c>
      <c r="L28" s="8">
        <f t="shared" si="31"/>
        <v>0</v>
      </c>
      <c r="M28" s="8">
        <f t="shared" si="31"/>
        <v>2.9999999998835846E-4</v>
      </c>
      <c r="N28" s="8">
        <f t="shared" si="31"/>
        <v>0.5720000000000437</v>
      </c>
      <c r="O28" s="8">
        <f t="shared" si="31"/>
        <v>5.9850000000000003</v>
      </c>
      <c r="P28" s="8">
        <f t="shared" si="31"/>
        <v>2.7425000000000002</v>
      </c>
      <c r="Q28" s="8">
        <f t="shared" si="31"/>
        <v>0</v>
      </c>
      <c r="R28" s="8">
        <f t="shared" si="31"/>
        <v>0</v>
      </c>
      <c r="S28" s="8">
        <f t="shared" si="31"/>
        <v>0</v>
      </c>
      <c r="T28" s="8">
        <f t="shared" si="31"/>
        <v>0</v>
      </c>
      <c r="U28" s="8">
        <f t="shared" si="31"/>
        <v>2.4059999999999855</v>
      </c>
      <c r="V28" s="8">
        <f t="shared" si="31"/>
        <v>10.568999999999942</v>
      </c>
      <c r="W28" s="8">
        <f t="shared" si="31"/>
        <v>1.2450000000000001</v>
      </c>
      <c r="X28" s="8">
        <f t="shared" si="31"/>
        <v>0</v>
      </c>
      <c r="Y28" s="8">
        <f t="shared" si="31"/>
        <v>0</v>
      </c>
      <c r="Z28" s="8">
        <f t="shared" si="31"/>
        <v>3.2509999999999852</v>
      </c>
      <c r="AA28" s="8">
        <f t="shared" si="31"/>
        <v>3.9999999999963624E-3</v>
      </c>
      <c r="AB28" s="8">
        <f t="shared" si="31"/>
        <v>0</v>
      </c>
      <c r="AC28" s="8">
        <f t="shared" si="31"/>
        <v>0</v>
      </c>
      <c r="AD28" s="8">
        <f t="shared" si="31"/>
        <v>0</v>
      </c>
      <c r="AE28" s="8">
        <f t="shared" si="31"/>
        <v>0.3668000000000029</v>
      </c>
      <c r="AF28" s="8">
        <f t="shared" si="31"/>
        <v>0</v>
      </c>
      <c r="AG28" s="8">
        <f t="shared" si="31"/>
        <v>1.1499999999941793E-2</v>
      </c>
      <c r="AH28" s="8">
        <f t="shared" si="31"/>
        <v>0</v>
      </c>
      <c r="AI28" s="8">
        <f t="shared" ref="AI28:BN28" si="32" xml:space="preserve"> AI14/7.48/100</f>
        <v>1.476999999999971</v>
      </c>
      <c r="AJ28" s="8">
        <f t="shared" si="32"/>
        <v>3.1549999999999998</v>
      </c>
      <c r="AK28" s="8">
        <f t="shared" si="32"/>
        <v>0</v>
      </c>
      <c r="AL28" s="8">
        <f t="shared" si="32"/>
        <v>6.2380000000000289</v>
      </c>
      <c r="AM28" s="8">
        <f t="shared" si="32"/>
        <v>8.4599999999999991</v>
      </c>
      <c r="AN28" s="8">
        <f t="shared" si="32"/>
        <v>0</v>
      </c>
      <c r="AO28" s="8">
        <f t="shared" si="32"/>
        <v>2.2000000000002729E-3</v>
      </c>
      <c r="AP28" s="8">
        <f t="shared" si="32"/>
        <v>0</v>
      </c>
      <c r="AQ28" s="8">
        <f t="shared" si="32"/>
        <v>0.04</v>
      </c>
      <c r="AR28" s="8">
        <f t="shared" si="32"/>
        <v>5.8274999999999997</v>
      </c>
      <c r="AS28" s="8">
        <f t="shared" si="32"/>
        <v>0</v>
      </c>
      <c r="AT28" s="8">
        <f t="shared" si="32"/>
        <v>1.665</v>
      </c>
      <c r="AU28" s="8">
        <f t="shared" si="32"/>
        <v>1.5000000000873115E-3</v>
      </c>
      <c r="AV28" s="8">
        <f t="shared" si="32"/>
        <v>7.9200000000128043E-2</v>
      </c>
      <c r="AW28" s="8">
        <f t="shared" si="32"/>
        <v>0</v>
      </c>
      <c r="AX28" s="8">
        <f t="shared" si="32"/>
        <v>2.0155000000001748</v>
      </c>
      <c r="AY28" s="8">
        <f t="shared" si="32"/>
        <v>2.9411764705882355</v>
      </c>
      <c r="AZ28" s="8">
        <f t="shared" si="32"/>
        <v>7.6844000000000241</v>
      </c>
      <c r="BA28" s="8">
        <f t="shared" si="32"/>
        <v>2.9</v>
      </c>
      <c r="BB28" s="8">
        <f t="shared" si="32"/>
        <v>2.3630000000000293</v>
      </c>
      <c r="BC28" s="8">
        <f t="shared" si="32"/>
        <v>1.37</v>
      </c>
      <c r="BD28" s="8">
        <f t="shared" si="32"/>
        <v>0.57170000000000076</v>
      </c>
      <c r="BE28" s="8">
        <f t="shared" si="32"/>
        <v>0</v>
      </c>
      <c r="BF28" s="8">
        <f t="shared" si="32"/>
        <v>2.58</v>
      </c>
      <c r="BG28" s="8">
        <f t="shared" si="32"/>
        <v>4.92</v>
      </c>
      <c r="BH28" s="8">
        <f t="shared" si="32"/>
        <v>0</v>
      </c>
      <c r="BI28" s="8">
        <f t="shared" si="32"/>
        <v>4.9200000000000729E-2</v>
      </c>
      <c r="BJ28" s="8">
        <f t="shared" si="32"/>
        <v>5.0909999999999851</v>
      </c>
      <c r="BK28" s="8">
        <f t="shared" si="32"/>
        <v>0</v>
      </c>
      <c r="BL28" s="8">
        <f t="shared" si="32"/>
        <v>0</v>
      </c>
      <c r="BM28" s="8">
        <f t="shared" si="32"/>
        <v>1.99</v>
      </c>
      <c r="BN28" s="8">
        <f t="shared" si="32"/>
        <v>2.3214999999999417</v>
      </c>
      <c r="BO28" s="8">
        <f t="shared" ref="BO28:CH28" si="33" xml:space="preserve"> BO14/7.48/100</f>
        <v>2.88</v>
      </c>
      <c r="BP28" s="8">
        <f t="shared" si="33"/>
        <v>3.7850000000000001</v>
      </c>
      <c r="BQ28" s="8">
        <f t="shared" si="33"/>
        <v>1.81</v>
      </c>
      <c r="BR28" s="8">
        <f t="shared" si="33"/>
        <v>0</v>
      </c>
      <c r="BS28" s="8">
        <f t="shared" si="33"/>
        <v>0</v>
      </c>
      <c r="BT28" s="8">
        <f t="shared" si="33"/>
        <v>0.4635000000000582</v>
      </c>
      <c r="BU28" s="8">
        <f t="shared" si="33"/>
        <v>0</v>
      </c>
      <c r="BV28" s="8">
        <f t="shared" si="33"/>
        <v>2.4309999999999854</v>
      </c>
      <c r="BW28" s="8">
        <f t="shared" si="33"/>
        <v>2.1000000000003637E-3</v>
      </c>
      <c r="BX28" s="8">
        <f t="shared" si="33"/>
        <v>0</v>
      </c>
      <c r="BY28" s="8">
        <f t="shared" si="33"/>
        <v>0.54500000000000004</v>
      </c>
      <c r="BZ28" s="8">
        <f t="shared" si="33"/>
        <v>0.49700000000004363</v>
      </c>
      <c r="CA28" s="8">
        <f t="shared" si="33"/>
        <v>0</v>
      </c>
      <c r="CB28" s="8">
        <f t="shared" si="33"/>
        <v>3.1639999999999411</v>
      </c>
      <c r="CC28" s="8">
        <f t="shared" si="33"/>
        <v>14.018999999999942</v>
      </c>
      <c r="CD28" s="8">
        <f t="shared" si="33"/>
        <v>0</v>
      </c>
      <c r="CE28" s="8">
        <f t="shared" si="33"/>
        <v>3.9670000000000072</v>
      </c>
      <c r="CF28" s="8">
        <f t="shared" si="33"/>
        <v>0</v>
      </c>
      <c r="CG28" s="8">
        <f t="shared" si="33"/>
        <v>0.21409999999999854</v>
      </c>
      <c r="CH28" s="8">
        <f t="shared" si="33"/>
        <v>2.15</v>
      </c>
      <c r="CI28" s="7"/>
    </row>
    <row r="29" spans="1:87" x14ac:dyDescent="0.2">
      <c r="A29" s="4" t="str">
        <f t="shared" si="0"/>
        <v>Dec</v>
      </c>
      <c r="B29" s="6" t="s">
        <v>6</v>
      </c>
      <c r="C29" s="8">
        <f t="shared" ref="C29:AH29" si="34" xml:space="preserve"> C15/7.48/100</f>
        <v>9.43</v>
      </c>
      <c r="D29" s="8">
        <f t="shared" si="34"/>
        <v>0.36096256684491979</v>
      </c>
      <c r="E29" s="8">
        <f t="shared" si="34"/>
        <v>0</v>
      </c>
      <c r="F29" s="8">
        <f t="shared" si="34"/>
        <v>0</v>
      </c>
      <c r="G29" s="8">
        <f t="shared" si="34"/>
        <v>0</v>
      </c>
      <c r="H29" s="8">
        <f t="shared" si="34"/>
        <v>0</v>
      </c>
      <c r="I29" s="8">
        <f t="shared" si="34"/>
        <v>0</v>
      </c>
      <c r="J29" s="8">
        <f t="shared" si="34"/>
        <v>0.91699999999997095</v>
      </c>
      <c r="K29" s="8">
        <f t="shared" si="34"/>
        <v>3.3419999999999708</v>
      </c>
      <c r="L29" s="8">
        <f t="shared" si="34"/>
        <v>0</v>
      </c>
      <c r="M29" s="8">
        <f t="shared" si="34"/>
        <v>1.2200000000011641E-2</v>
      </c>
      <c r="N29" s="8">
        <f t="shared" si="34"/>
        <v>0.52629999999997379</v>
      </c>
      <c r="O29" s="8">
        <f t="shared" si="34"/>
        <v>6.18</v>
      </c>
      <c r="P29" s="8">
        <f t="shared" si="34"/>
        <v>1.9959999999999127</v>
      </c>
      <c r="Q29" s="8">
        <f t="shared" si="34"/>
        <v>0</v>
      </c>
      <c r="R29" s="8">
        <f t="shared" si="34"/>
        <v>0</v>
      </c>
      <c r="S29" s="8">
        <f t="shared" si="34"/>
        <v>0</v>
      </c>
      <c r="T29" s="8">
        <f t="shared" si="34"/>
        <v>3.3999999999650755E-3</v>
      </c>
      <c r="U29" s="8">
        <f t="shared" si="34"/>
        <v>2.25</v>
      </c>
      <c r="V29" s="8">
        <f t="shared" si="34"/>
        <v>11.736000000000057</v>
      </c>
      <c r="W29" s="8">
        <f t="shared" si="34"/>
        <v>2.5090000000000141</v>
      </c>
      <c r="X29" s="8">
        <f t="shared" si="34"/>
        <v>0</v>
      </c>
      <c r="Y29" s="8">
        <f t="shared" si="34"/>
        <v>0</v>
      </c>
      <c r="Z29" s="8">
        <f t="shared" si="34"/>
        <v>2.733000000000029</v>
      </c>
      <c r="AA29" s="8">
        <f t="shared" si="34"/>
        <v>0</v>
      </c>
      <c r="AB29" s="8">
        <f t="shared" si="34"/>
        <v>-9.9999999983992898E-5</v>
      </c>
      <c r="AC29" s="8">
        <f t="shared" si="34"/>
        <v>0</v>
      </c>
      <c r="AD29" s="8">
        <f t="shared" si="34"/>
        <v>0</v>
      </c>
      <c r="AE29" s="8">
        <f t="shared" si="34"/>
        <v>0.13250000000000001</v>
      </c>
      <c r="AF29" s="8">
        <f t="shared" si="34"/>
        <v>0</v>
      </c>
      <c r="AG29" s="8">
        <f t="shared" si="34"/>
        <v>1.8500000000058206E-2</v>
      </c>
      <c r="AH29" s="8">
        <f t="shared" si="34"/>
        <v>0</v>
      </c>
      <c r="AI29" s="8">
        <f t="shared" ref="AI29:BN29" si="35" xml:space="preserve"> AI15/7.48/100</f>
        <v>1.739499999999971</v>
      </c>
      <c r="AJ29" s="8">
        <f t="shared" si="35"/>
        <v>3.8050000000000002</v>
      </c>
      <c r="AK29" s="8">
        <f t="shared" si="35"/>
        <v>0</v>
      </c>
      <c r="AL29" s="8">
        <f t="shared" si="35"/>
        <v>6.2369999999999708</v>
      </c>
      <c r="AM29" s="8">
        <f t="shared" si="35"/>
        <v>6.967000000000116</v>
      </c>
      <c r="AN29" s="8">
        <f t="shared" si="35"/>
        <v>0</v>
      </c>
      <c r="AO29" s="8">
        <f t="shared" si="35"/>
        <v>0</v>
      </c>
      <c r="AP29" s="8">
        <f t="shared" si="35"/>
        <v>0</v>
      </c>
      <c r="AQ29" s="8">
        <f t="shared" si="35"/>
        <v>7.6000000000058202E-2</v>
      </c>
      <c r="AR29" s="8">
        <f t="shared" si="35"/>
        <v>3.8610000000000584</v>
      </c>
      <c r="AS29" s="8">
        <f t="shared" si="35"/>
        <v>0</v>
      </c>
      <c r="AT29" s="8">
        <f t="shared" si="35"/>
        <v>1.65</v>
      </c>
      <c r="AU29" s="8">
        <f t="shared" si="35"/>
        <v>0</v>
      </c>
      <c r="AV29" s="8">
        <f t="shared" si="35"/>
        <v>-1.9999999989522621E-4</v>
      </c>
      <c r="AW29" s="8">
        <f t="shared" si="35"/>
        <v>0</v>
      </c>
      <c r="AX29" s="8">
        <f t="shared" si="35"/>
        <v>2.4194999999998252</v>
      </c>
      <c r="AY29" s="8">
        <f t="shared" si="35"/>
        <v>6.9852941176470589</v>
      </c>
      <c r="AZ29" s="8">
        <f t="shared" si="35"/>
        <v>1.4871000000002095</v>
      </c>
      <c r="BA29" s="8">
        <f t="shared" si="35"/>
        <v>2.5499999999999998</v>
      </c>
      <c r="BB29" s="8">
        <f t="shared" si="35"/>
        <v>1.2719999999999709</v>
      </c>
      <c r="BC29" s="8">
        <f t="shared" si="35"/>
        <v>1.31</v>
      </c>
      <c r="BD29" s="8">
        <f t="shared" si="35"/>
        <v>2.8699999999998907E-2</v>
      </c>
      <c r="BE29" s="8">
        <f t="shared" si="35"/>
        <v>0</v>
      </c>
      <c r="BF29" s="8">
        <f t="shared" si="35"/>
        <v>2.14</v>
      </c>
      <c r="BG29" s="8">
        <f t="shared" si="35"/>
        <v>4.5720000000000072</v>
      </c>
      <c r="BH29" s="8">
        <f t="shared" si="35"/>
        <v>0</v>
      </c>
      <c r="BI29" s="8">
        <f t="shared" si="35"/>
        <v>0.10039999999999964</v>
      </c>
      <c r="BJ29" s="8">
        <f t="shared" si="35"/>
        <v>5.3390000000000146</v>
      </c>
      <c r="BK29" s="8">
        <f t="shared" si="35"/>
        <v>0</v>
      </c>
      <c r="BL29" s="8">
        <f t="shared" si="35"/>
        <v>-3.9999999993597159E-4</v>
      </c>
      <c r="BM29" s="8">
        <f t="shared" si="35"/>
        <v>2.5459999999999856</v>
      </c>
      <c r="BN29" s="8">
        <f t="shared" si="35"/>
        <v>2.4060000000000579</v>
      </c>
      <c r="BO29" s="8">
        <f t="shared" ref="BO29:CH29" si="36" xml:space="preserve"> BO15/7.48/100</f>
        <v>3.046000000000058</v>
      </c>
      <c r="BP29" s="8">
        <f t="shared" si="36"/>
        <v>4.4989999999999419</v>
      </c>
      <c r="BQ29" s="8">
        <f t="shared" si="36"/>
        <v>1.9</v>
      </c>
      <c r="BR29" s="8">
        <f t="shared" si="36"/>
        <v>0</v>
      </c>
      <c r="BS29" s="8">
        <f t="shared" si="36"/>
        <v>0</v>
      </c>
      <c r="BT29" s="8">
        <f t="shared" si="36"/>
        <v>0.44600000000005818</v>
      </c>
      <c r="BU29" s="8">
        <f t="shared" si="36"/>
        <v>0</v>
      </c>
      <c r="BV29" s="8">
        <f t="shared" si="36"/>
        <v>2.6150000000000002</v>
      </c>
      <c r="BW29" s="8">
        <f t="shared" si="36"/>
        <v>8.999999999991814E-4</v>
      </c>
      <c r="BX29" s="8">
        <f t="shared" si="36"/>
        <v>9.9999999997635333E-5</v>
      </c>
      <c r="BY29" s="8">
        <f t="shared" si="36"/>
        <v>0.59</v>
      </c>
      <c r="BZ29" s="8">
        <f t="shared" si="36"/>
        <v>0.22189999999987775</v>
      </c>
      <c r="CA29" s="8">
        <f t="shared" si="36"/>
        <v>0</v>
      </c>
      <c r="CB29" s="8">
        <f t="shared" si="36"/>
        <v>3.4660000000000584</v>
      </c>
      <c r="CC29" s="8">
        <f t="shared" si="36"/>
        <v>12.4</v>
      </c>
      <c r="CD29" s="8">
        <f t="shared" si="36"/>
        <v>0</v>
      </c>
      <c r="CE29" s="8">
        <f t="shared" si="36"/>
        <v>3.2779999999999929</v>
      </c>
      <c r="CF29" s="8">
        <f t="shared" si="36"/>
        <v>0</v>
      </c>
      <c r="CG29" s="8">
        <f t="shared" si="36"/>
        <v>8.60000000000582E-3</v>
      </c>
      <c r="CH29" s="8">
        <f t="shared" si="36"/>
        <v>2.355</v>
      </c>
      <c r="CI29" s="7"/>
    </row>
    <row r="30" spans="1:87" x14ac:dyDescent="0.2">
      <c r="A30" s="4" t="str">
        <f t="shared" si="0"/>
        <v>Total</v>
      </c>
      <c r="B30" s="6" t="s">
        <v>6</v>
      </c>
      <c r="C30" s="8">
        <f t="shared" ref="C30:AH30" si="37" xml:space="preserve"> C16/7.48/100</f>
        <v>139.16899999999998</v>
      </c>
      <c r="D30" s="8">
        <f t="shared" si="37"/>
        <v>124.1</v>
      </c>
      <c r="E30" s="8">
        <f t="shared" si="37"/>
        <v>0</v>
      </c>
      <c r="F30" s="8">
        <f t="shared" si="37"/>
        <v>0</v>
      </c>
      <c r="G30" s="8">
        <f t="shared" si="37"/>
        <v>0</v>
      </c>
      <c r="H30" s="8">
        <f t="shared" si="37"/>
        <v>5.3506000000000133</v>
      </c>
      <c r="I30" s="8">
        <f t="shared" si="37"/>
        <v>1.048700000000008</v>
      </c>
      <c r="J30" s="8">
        <f t="shared" si="37"/>
        <v>8.0569999999999702</v>
      </c>
      <c r="K30" s="8">
        <f t="shared" si="37"/>
        <v>40.94099999999991</v>
      </c>
      <c r="L30" s="8">
        <f t="shared" si="37"/>
        <v>0.10360000000000584</v>
      </c>
      <c r="M30" s="8">
        <f t="shared" si="37"/>
        <v>7.915399999999936</v>
      </c>
      <c r="N30" s="8">
        <f t="shared" si="37"/>
        <v>11.170999999999985</v>
      </c>
      <c r="O30" s="8">
        <f t="shared" si="37"/>
        <v>133.46550000000002</v>
      </c>
      <c r="P30" s="8">
        <f t="shared" si="37"/>
        <v>35.196999999999967</v>
      </c>
      <c r="Q30" s="8">
        <f t="shared" si="37"/>
        <v>3.8911999999999534</v>
      </c>
      <c r="R30" s="8">
        <f t="shared" si="37"/>
        <v>0.10969999999993889</v>
      </c>
      <c r="S30" s="8">
        <f t="shared" si="37"/>
        <v>0</v>
      </c>
      <c r="T30" s="8">
        <f t="shared" si="37"/>
        <v>0.93019999999996794</v>
      </c>
      <c r="U30" s="8">
        <f t="shared" si="37"/>
        <v>57.09</v>
      </c>
      <c r="V30" s="8">
        <f t="shared" si="37"/>
        <v>144.26200000000011</v>
      </c>
      <c r="W30" s="8">
        <f t="shared" si="37"/>
        <v>76.974000000000004</v>
      </c>
      <c r="X30" s="8">
        <f t="shared" si="37"/>
        <v>3.2144999999999708</v>
      </c>
      <c r="Y30" s="8">
        <f t="shared" si="37"/>
        <v>2.0000000000436558E-4</v>
      </c>
      <c r="Z30" s="8">
        <f t="shared" si="37"/>
        <v>14.870999999999983</v>
      </c>
      <c r="AA30" s="8">
        <f t="shared" si="37"/>
        <v>0.35319999999999707</v>
      </c>
      <c r="AB30" s="8">
        <f t="shared" si="37"/>
        <v>8.1661999999999892</v>
      </c>
      <c r="AC30" s="8">
        <f t="shared" si="37"/>
        <v>0</v>
      </c>
      <c r="AD30" s="8">
        <f t="shared" si="37"/>
        <v>0</v>
      </c>
      <c r="AE30" s="8">
        <f t="shared" si="37"/>
        <v>36.773499999999984</v>
      </c>
      <c r="AF30" s="8">
        <f t="shared" si="37"/>
        <v>0</v>
      </c>
      <c r="AG30" s="8">
        <f t="shared" si="37"/>
        <v>11.341000000000058</v>
      </c>
      <c r="AH30" s="8">
        <f t="shared" si="37"/>
        <v>0</v>
      </c>
      <c r="AI30" s="8">
        <f t="shared" ref="AI30:BN30" si="38" xml:space="preserve"> AI16/7.48/100</f>
        <v>39.706499999999942</v>
      </c>
      <c r="AJ30" s="8">
        <f t="shared" si="38"/>
        <v>82.5</v>
      </c>
      <c r="AK30" s="8">
        <f t="shared" si="38"/>
        <v>0</v>
      </c>
      <c r="AL30" s="8">
        <f t="shared" si="38"/>
        <v>89.111000000000061</v>
      </c>
      <c r="AM30" s="8">
        <f t="shared" si="38"/>
        <v>90.004999999999995</v>
      </c>
      <c r="AN30" s="8">
        <f t="shared" si="38"/>
        <v>0</v>
      </c>
      <c r="AO30" s="8">
        <f t="shared" si="38"/>
        <v>2.1165000000000007</v>
      </c>
      <c r="AP30" s="8">
        <f t="shared" si="38"/>
        <v>2.913600000000006</v>
      </c>
      <c r="AQ30" s="8">
        <f t="shared" si="38"/>
        <v>4.5794000000000237</v>
      </c>
      <c r="AR30" s="8">
        <f t="shared" si="38"/>
        <v>76.304000000000229</v>
      </c>
      <c r="AS30" s="8">
        <f t="shared" si="38"/>
        <v>0</v>
      </c>
      <c r="AT30" s="8">
        <f t="shared" si="38"/>
        <v>22.14</v>
      </c>
      <c r="AU30" s="8">
        <f t="shared" si="38"/>
        <v>2.0737000000000991</v>
      </c>
      <c r="AV30" s="8">
        <f t="shared" si="38"/>
        <v>7.444500000000116</v>
      </c>
      <c r="AW30" s="8">
        <f t="shared" si="38"/>
        <v>2.4294000000000233</v>
      </c>
      <c r="AX30" s="8">
        <f t="shared" si="38"/>
        <v>27.007999999999882</v>
      </c>
      <c r="AY30" s="8">
        <f t="shared" si="38"/>
        <v>0</v>
      </c>
      <c r="AZ30" s="8">
        <f t="shared" si="38"/>
        <v>55.06150000000023</v>
      </c>
      <c r="BA30" s="8">
        <f t="shared" si="38"/>
        <v>82.56</v>
      </c>
      <c r="BB30" s="8">
        <f t="shared" si="38"/>
        <v>34.626999999999974</v>
      </c>
      <c r="BC30" s="8">
        <f t="shared" si="38"/>
        <v>22.605</v>
      </c>
      <c r="BD30" s="8">
        <f t="shared" si="38"/>
        <v>25.217799999999997</v>
      </c>
      <c r="BE30" s="8">
        <f t="shared" si="38"/>
        <v>0</v>
      </c>
      <c r="BF30" s="8">
        <f t="shared" si="38"/>
        <v>31.45</v>
      </c>
      <c r="BG30" s="8">
        <f t="shared" si="38"/>
        <v>66.465499999999992</v>
      </c>
      <c r="BH30" s="8">
        <f t="shared" si="38"/>
        <v>0</v>
      </c>
      <c r="BI30" s="8">
        <f t="shared" si="38"/>
        <v>2.9255999999999993</v>
      </c>
      <c r="BJ30" s="8">
        <f t="shared" si="38"/>
        <v>68.319000000000017</v>
      </c>
      <c r="BK30" s="8">
        <f t="shared" si="38"/>
        <v>0</v>
      </c>
      <c r="BL30" s="8">
        <f t="shared" si="38"/>
        <v>0.90170000000005535</v>
      </c>
      <c r="BM30" s="8">
        <f t="shared" si="38"/>
        <v>35.155999999999985</v>
      </c>
      <c r="BN30" s="8">
        <f t="shared" si="38"/>
        <v>26.63</v>
      </c>
      <c r="BO30" s="8">
        <f t="shared" ref="BO30:CH30" si="39" xml:space="preserve"> BO16/7.48/100</f>
        <v>31.756000000000057</v>
      </c>
      <c r="BP30" s="8">
        <f t="shared" si="39"/>
        <v>128.75399999999993</v>
      </c>
      <c r="BQ30" s="8">
        <f t="shared" si="39"/>
        <v>40.65</v>
      </c>
      <c r="BR30" s="8">
        <f t="shared" si="39"/>
        <v>0.20000000000000004</v>
      </c>
      <c r="BS30" s="8">
        <f t="shared" si="39"/>
        <v>0.92790000000000872</v>
      </c>
      <c r="BT30" s="8">
        <f t="shared" si="39"/>
        <v>8.2220000000001168</v>
      </c>
      <c r="BU30" s="8">
        <f t="shared" si="39"/>
        <v>1.3000000000010913E-3</v>
      </c>
      <c r="BV30" s="8">
        <f t="shared" si="39"/>
        <v>35.67</v>
      </c>
      <c r="BW30" s="8">
        <f t="shared" si="39"/>
        <v>0.323599999999999</v>
      </c>
      <c r="BX30" s="8">
        <f t="shared" si="39"/>
        <v>2.2903999999999995</v>
      </c>
      <c r="BY30" s="8">
        <f t="shared" si="39"/>
        <v>6.38</v>
      </c>
      <c r="BZ30" s="8">
        <f t="shared" si="39"/>
        <v>2.4733999999999652</v>
      </c>
      <c r="CA30" s="8">
        <f t="shared" si="39"/>
        <v>0</v>
      </c>
      <c r="CB30" s="8">
        <f t="shared" si="39"/>
        <v>80.928000000000026</v>
      </c>
      <c r="CC30" s="8">
        <f t="shared" si="39"/>
        <v>147.69800000000001</v>
      </c>
      <c r="CD30" s="8">
        <f t="shared" si="39"/>
        <v>0.5872000000000116</v>
      </c>
      <c r="CE30" s="8">
        <f t="shared" si="39"/>
        <v>57.261000000000024</v>
      </c>
      <c r="CF30" s="8">
        <f t="shared" si="39"/>
        <v>0.19879999999999995</v>
      </c>
      <c r="CG30" s="8">
        <f t="shared" si="39"/>
        <v>10.699100000000003</v>
      </c>
      <c r="CH30" s="8">
        <f t="shared" si="39"/>
        <v>28.961999999999971</v>
      </c>
      <c r="CI30" s="7"/>
    </row>
    <row r="32" spans="1:87" ht="15" x14ac:dyDescent="0.25">
      <c r="A32" s="4" t="str">
        <f t="shared" ref="A32:A44" si="40">A18</f>
        <v>Jan</v>
      </c>
      <c r="B32" s="6" t="s">
        <v>31</v>
      </c>
      <c r="C32" s="5">
        <f xml:space="preserve"> IF(C18&gt;6, (14.9 + 1.13*6 + (C18-6)*1.3), (14.9 + 1.13*C18))</f>
        <v>31.116699999999994</v>
      </c>
      <c r="D32" s="5">
        <f t="shared" ref="D32:AH32" si="41" xml:space="preserve"> IF(D18&gt;6, (14.9 + 1.13*6 + (D18-6)*1.3), (14.9 + 1.13*D18))</f>
        <v>15.322994652406418</v>
      </c>
      <c r="E32" s="5">
        <f t="shared" si="41"/>
        <v>14.9</v>
      </c>
      <c r="F32" s="5">
        <f t="shared" si="41"/>
        <v>14.9</v>
      </c>
      <c r="G32" s="5">
        <f t="shared" si="41"/>
        <v>14.9</v>
      </c>
      <c r="H32" s="5">
        <f t="shared" si="41"/>
        <v>14.9</v>
      </c>
      <c r="I32" s="5">
        <f t="shared" si="41"/>
        <v>14.9</v>
      </c>
      <c r="J32" s="5">
        <f t="shared" si="41"/>
        <v>15.132779999999901</v>
      </c>
      <c r="K32" s="5">
        <f t="shared" si="41"/>
        <v>18.367969999999936</v>
      </c>
      <c r="L32" s="5">
        <f t="shared" si="41"/>
        <v>14.9</v>
      </c>
      <c r="M32" s="5">
        <f t="shared" si="41"/>
        <v>14.9</v>
      </c>
      <c r="N32" s="5">
        <f t="shared" si="41"/>
        <v>15.591334000000003</v>
      </c>
      <c r="O32" s="5">
        <f t="shared" si="41"/>
        <v>21.456259999999968</v>
      </c>
      <c r="P32" s="5">
        <f t="shared" si="41"/>
        <v>17.502390000000034</v>
      </c>
      <c r="Q32" s="5">
        <f t="shared" si="41"/>
        <v>17.16</v>
      </c>
      <c r="R32" s="5">
        <f t="shared" si="41"/>
        <v>14.9</v>
      </c>
      <c r="S32" s="5">
        <f t="shared" si="41"/>
        <v>14.9</v>
      </c>
      <c r="T32" s="5">
        <f t="shared" si="41"/>
        <v>14.9</v>
      </c>
      <c r="U32" s="5">
        <f t="shared" si="41"/>
        <v>17.378090000000032</v>
      </c>
      <c r="V32" s="5">
        <f t="shared" si="41"/>
        <v>25.556600000000152</v>
      </c>
      <c r="W32" s="5">
        <f t="shared" si="41"/>
        <v>17.0809</v>
      </c>
      <c r="X32" s="5">
        <f t="shared" si="41"/>
        <v>14.900226000000046</v>
      </c>
      <c r="Y32" s="5">
        <f t="shared" si="41"/>
        <v>14.9</v>
      </c>
      <c r="Z32" s="5">
        <f t="shared" si="41"/>
        <v>14.9</v>
      </c>
      <c r="AA32" s="5">
        <f t="shared" si="41"/>
        <v>14.9</v>
      </c>
      <c r="AB32" s="5">
        <f t="shared" si="41"/>
        <v>14.900112999999982</v>
      </c>
      <c r="AC32" s="5">
        <f t="shared" si="41"/>
        <v>14.9</v>
      </c>
      <c r="AD32" s="5">
        <f t="shared" si="41"/>
        <v>14.9</v>
      </c>
      <c r="AE32" s="5">
        <f t="shared" si="41"/>
        <v>14.9</v>
      </c>
      <c r="AF32" s="5">
        <f t="shared" si="41"/>
        <v>14.9</v>
      </c>
      <c r="AG32" s="5">
        <f t="shared" si="41"/>
        <v>15.264990000000033</v>
      </c>
      <c r="AH32" s="5">
        <f t="shared" si="41"/>
        <v>14.9</v>
      </c>
      <c r="AI32" s="5">
        <f t="shared" ref="AI32:BN32" si="42" xml:space="preserve"> IF(AI18&gt;6, (14.9 + 1.13*6 + (AI18-6)*1.3), (14.9 + 1.13*AI18))</f>
        <v>19.668600000000001</v>
      </c>
      <c r="AJ32" s="5">
        <f t="shared" si="42"/>
        <v>29.713999999999999</v>
      </c>
      <c r="AK32" s="5">
        <f t="shared" si="42"/>
        <v>14.9</v>
      </c>
      <c r="AL32" s="5">
        <f t="shared" si="42"/>
        <v>20.390105000000066</v>
      </c>
      <c r="AM32" s="5">
        <f t="shared" si="42"/>
        <v>20.878829999999738</v>
      </c>
      <c r="AN32" s="5">
        <f t="shared" si="42"/>
        <v>14.9</v>
      </c>
      <c r="AO32" s="5">
        <f t="shared" si="42"/>
        <v>15.029159000000002</v>
      </c>
      <c r="AP32" s="5">
        <f t="shared" si="42"/>
        <v>14.9</v>
      </c>
      <c r="AQ32" s="5">
        <f t="shared" si="42"/>
        <v>14.9</v>
      </c>
      <c r="AR32" s="5">
        <f t="shared" si="42"/>
        <v>21.181105000000066</v>
      </c>
      <c r="AS32" s="5">
        <f t="shared" si="42"/>
        <v>14.9</v>
      </c>
      <c r="AT32" s="5">
        <f t="shared" si="42"/>
        <v>17.503519999999934</v>
      </c>
      <c r="AU32" s="5">
        <f t="shared" si="42"/>
        <v>14.985880000000066</v>
      </c>
      <c r="AV32" s="5">
        <f t="shared" si="42"/>
        <v>14.9</v>
      </c>
      <c r="AW32" s="5">
        <f t="shared" si="42"/>
        <v>14.9</v>
      </c>
      <c r="AX32" s="5">
        <f t="shared" si="42"/>
        <v>17.184294999999935</v>
      </c>
      <c r="AY32" s="5">
        <f t="shared" si="42"/>
        <v>14.9</v>
      </c>
      <c r="AZ32" s="5">
        <f t="shared" si="42"/>
        <v>16.308319000000054</v>
      </c>
      <c r="BA32" s="5">
        <f t="shared" si="42"/>
        <v>20.082745000000017</v>
      </c>
      <c r="BB32" s="5">
        <f t="shared" si="42"/>
        <v>18.469670000000015</v>
      </c>
      <c r="BC32" s="5">
        <f t="shared" si="42"/>
        <v>16.992760000000008</v>
      </c>
      <c r="BD32" s="5">
        <f t="shared" si="42"/>
        <v>14.900112999999992</v>
      </c>
      <c r="BE32" s="5">
        <f t="shared" si="42"/>
        <v>14.9</v>
      </c>
      <c r="BF32" s="5">
        <f t="shared" si="42"/>
        <v>17.496175000000001</v>
      </c>
      <c r="BG32" s="5">
        <f t="shared" si="42"/>
        <v>20.951714999999993</v>
      </c>
      <c r="BH32" s="5">
        <f t="shared" si="42"/>
        <v>14.9</v>
      </c>
      <c r="BI32" s="5">
        <f t="shared" si="42"/>
        <v>14.926554999999999</v>
      </c>
      <c r="BJ32" s="5">
        <f t="shared" si="42"/>
        <v>22.679700000000018</v>
      </c>
      <c r="BK32" s="5">
        <f t="shared" si="42"/>
        <v>14.9</v>
      </c>
      <c r="BL32" s="5">
        <f t="shared" si="42"/>
        <v>14.9</v>
      </c>
      <c r="BM32" s="5">
        <f t="shared" si="42"/>
        <v>17.9284</v>
      </c>
      <c r="BN32" s="5">
        <f t="shared" si="42"/>
        <v>17.549284999999966</v>
      </c>
      <c r="BO32" s="5">
        <f t="shared" ref="BO32:CH32" si="43" xml:space="preserve"> IF(BO18&gt;6, (14.9 + 1.13*6 + (BO18-6)*1.3), (14.9 + 1.13*BO18))</f>
        <v>17.4312</v>
      </c>
      <c r="BP32" s="5">
        <f t="shared" si="43"/>
        <v>21.087880000000066</v>
      </c>
      <c r="BQ32" s="5">
        <f t="shared" si="43"/>
        <v>19.276490000000031</v>
      </c>
      <c r="BR32" s="5">
        <f t="shared" si="43"/>
        <v>14.9</v>
      </c>
      <c r="BS32" s="5">
        <f t="shared" si="43"/>
        <v>14.900113000000003</v>
      </c>
      <c r="BT32" s="5">
        <f t="shared" si="43"/>
        <v>15.259340000000034</v>
      </c>
      <c r="BU32" s="5">
        <f t="shared" si="43"/>
        <v>14.9</v>
      </c>
      <c r="BV32" s="5">
        <f t="shared" si="43"/>
        <v>17.856984000000004</v>
      </c>
      <c r="BW32" s="5">
        <f t="shared" si="43"/>
        <v>14.9</v>
      </c>
      <c r="BX32" s="5">
        <f t="shared" si="43"/>
        <v>14.9</v>
      </c>
      <c r="BY32" s="5">
        <f t="shared" si="43"/>
        <v>15.361040000000033</v>
      </c>
      <c r="BZ32" s="5">
        <f t="shared" si="43"/>
        <v>14.9</v>
      </c>
      <c r="CA32" s="5">
        <f t="shared" si="43"/>
        <v>17.921390374331551</v>
      </c>
      <c r="CB32" s="5">
        <f t="shared" si="43"/>
        <v>14.929606000000112</v>
      </c>
      <c r="CC32" s="5">
        <f t="shared" si="43"/>
        <v>31.279200000000113</v>
      </c>
      <c r="CD32" s="5">
        <f t="shared" si="43"/>
        <v>14.9</v>
      </c>
      <c r="CE32" s="5">
        <f t="shared" si="43"/>
        <v>21.643274999999999</v>
      </c>
      <c r="CF32" s="5">
        <f t="shared" si="43"/>
        <v>14.9</v>
      </c>
      <c r="CG32" s="5">
        <f t="shared" si="43"/>
        <v>14.9</v>
      </c>
      <c r="CH32" s="5">
        <f t="shared" si="43"/>
        <v>17.670759999999966</v>
      </c>
    </row>
    <row r="33" spans="1:86" ht="15" x14ac:dyDescent="0.25">
      <c r="A33" s="4" t="str">
        <f t="shared" si="40"/>
        <v>Feb</v>
      </c>
      <c r="B33" s="6" t="s">
        <v>31</v>
      </c>
      <c r="C33" s="5">
        <f t="shared" ref="C33:AH33" si="44" xml:space="preserve"> IF(C19&gt;6, (14.9 + 1.13*6 + (C19-6)*1.3), (14.9 + 1.13*C19))</f>
        <v>25.684000000000001</v>
      </c>
      <c r="D33" s="5">
        <f t="shared" si="44"/>
        <v>15.670454545454545</v>
      </c>
      <c r="E33" s="5">
        <f t="shared" si="44"/>
        <v>14.9</v>
      </c>
      <c r="F33" s="5">
        <f t="shared" si="44"/>
        <v>14.9</v>
      </c>
      <c r="G33" s="5">
        <f t="shared" si="44"/>
        <v>14.900112999999777</v>
      </c>
      <c r="H33" s="5">
        <f t="shared" si="44"/>
        <v>14.9</v>
      </c>
      <c r="I33" s="5">
        <f t="shared" si="44"/>
        <v>14.9</v>
      </c>
      <c r="J33" s="5">
        <f t="shared" si="44"/>
        <v>15.196398999999953</v>
      </c>
      <c r="K33" s="5">
        <f t="shared" si="44"/>
        <v>18.177</v>
      </c>
      <c r="L33" s="5">
        <f t="shared" si="44"/>
        <v>14.9</v>
      </c>
      <c r="M33" s="5">
        <f t="shared" si="44"/>
        <v>15.007801999999929</v>
      </c>
      <c r="N33" s="5">
        <f t="shared" si="44"/>
        <v>14.90474599999998</v>
      </c>
      <c r="O33" s="5">
        <f t="shared" si="44"/>
        <v>20.388974999999999</v>
      </c>
      <c r="P33" s="5">
        <f t="shared" si="44"/>
        <v>17.560811000000015</v>
      </c>
      <c r="Q33" s="5">
        <f t="shared" si="44"/>
        <v>14.9</v>
      </c>
      <c r="R33" s="5">
        <f t="shared" si="44"/>
        <v>14.9</v>
      </c>
      <c r="S33" s="5">
        <f t="shared" si="44"/>
        <v>14.9</v>
      </c>
      <c r="T33" s="5">
        <f t="shared" si="44"/>
        <v>14.900112999999982</v>
      </c>
      <c r="U33" s="5">
        <f t="shared" si="44"/>
        <v>17.667482999999958</v>
      </c>
      <c r="V33" s="5">
        <f t="shared" si="44"/>
        <v>25.836100000000151</v>
      </c>
      <c r="W33" s="5">
        <f t="shared" si="44"/>
        <v>17.559568000000006</v>
      </c>
      <c r="X33" s="5">
        <f t="shared" si="44"/>
        <v>14.9</v>
      </c>
      <c r="Y33" s="5">
        <f t="shared" si="44"/>
        <v>14.9</v>
      </c>
      <c r="Z33" s="5">
        <f t="shared" si="44"/>
        <v>15.304539999999951</v>
      </c>
      <c r="AA33" s="5">
        <f t="shared" si="44"/>
        <v>14.977743999999991</v>
      </c>
      <c r="AB33" s="5">
        <f t="shared" si="44"/>
        <v>14.911300000000001</v>
      </c>
      <c r="AC33" s="5">
        <f t="shared" si="44"/>
        <v>14.9</v>
      </c>
      <c r="AD33" s="5">
        <f t="shared" si="44"/>
        <v>14.9</v>
      </c>
      <c r="AE33" s="5">
        <f t="shared" si="44"/>
        <v>14.901695000000016</v>
      </c>
      <c r="AF33" s="5">
        <f t="shared" si="44"/>
        <v>14.9</v>
      </c>
      <c r="AG33" s="5">
        <f t="shared" si="44"/>
        <v>15.078540000000034</v>
      </c>
      <c r="AH33" s="5">
        <f t="shared" si="44"/>
        <v>14.9</v>
      </c>
      <c r="AI33" s="5">
        <f t="shared" ref="AI33:BN33" si="45" xml:space="preserve"> IF(AI19&gt;6, (14.9 + 1.13*6 + (AI19-6)*1.3), (14.9 + 1.13*AI19))</f>
        <v>19.253663999999986</v>
      </c>
      <c r="AJ33" s="5">
        <f t="shared" si="45"/>
        <v>19.830754999999982</v>
      </c>
      <c r="AK33" s="5">
        <f t="shared" si="45"/>
        <v>14.9</v>
      </c>
      <c r="AL33" s="5">
        <f t="shared" si="45"/>
        <v>18.907544999999935</v>
      </c>
      <c r="AM33" s="5">
        <f t="shared" si="45"/>
        <v>21.043810000000132</v>
      </c>
      <c r="AN33" s="5">
        <f t="shared" si="45"/>
        <v>14.9</v>
      </c>
      <c r="AO33" s="5">
        <f t="shared" si="45"/>
        <v>14.950963</v>
      </c>
      <c r="AP33" s="5">
        <f t="shared" si="45"/>
        <v>14.900113000000024</v>
      </c>
      <c r="AQ33" s="5">
        <f t="shared" si="45"/>
        <v>15.489294999999935</v>
      </c>
      <c r="AR33" s="5">
        <f t="shared" si="45"/>
        <v>20.417225000000002</v>
      </c>
      <c r="AS33" s="5">
        <f t="shared" si="45"/>
        <v>14.9</v>
      </c>
      <c r="AT33" s="5">
        <f t="shared" si="45"/>
        <v>17.107680999999946</v>
      </c>
      <c r="AU33" s="5">
        <f t="shared" si="45"/>
        <v>15.072212000000059</v>
      </c>
      <c r="AV33" s="5">
        <f t="shared" si="45"/>
        <v>14.980794999999935</v>
      </c>
      <c r="AW33" s="5">
        <f t="shared" si="45"/>
        <v>14.9</v>
      </c>
      <c r="AX33" s="5">
        <f t="shared" si="45"/>
        <v>17.827265000000196</v>
      </c>
      <c r="AY33" s="5">
        <f t="shared" si="45"/>
        <v>14.9</v>
      </c>
      <c r="AZ33" s="5">
        <f t="shared" si="45"/>
        <v>16.587202999999974</v>
      </c>
      <c r="BA33" s="5">
        <f t="shared" si="45"/>
        <v>19.412654999999983</v>
      </c>
      <c r="BB33" s="5">
        <f t="shared" si="45"/>
        <v>19.000770000000017</v>
      </c>
      <c r="BC33" s="5">
        <f t="shared" si="45"/>
        <v>16.281989999999993</v>
      </c>
      <c r="BD33" s="5">
        <f t="shared" si="45"/>
        <v>14.9</v>
      </c>
      <c r="BE33" s="5">
        <f t="shared" si="45"/>
        <v>14.9</v>
      </c>
      <c r="BF33" s="5">
        <f t="shared" si="45"/>
        <v>18.145924999999998</v>
      </c>
      <c r="BG33" s="5">
        <f t="shared" si="45"/>
        <v>20.272019999999976</v>
      </c>
      <c r="BH33" s="5">
        <f t="shared" si="45"/>
        <v>14.9</v>
      </c>
      <c r="BI33" s="5">
        <f t="shared" si="45"/>
        <v>15.065771000000002</v>
      </c>
      <c r="BJ33" s="5">
        <f t="shared" si="45"/>
        <v>20.900865000000032</v>
      </c>
      <c r="BK33" s="5">
        <f t="shared" si="45"/>
        <v>14.9</v>
      </c>
      <c r="BL33" s="5">
        <f t="shared" si="45"/>
        <v>14.9</v>
      </c>
      <c r="BM33" s="5">
        <f t="shared" si="45"/>
        <v>17.560020000000016</v>
      </c>
      <c r="BN33" s="5">
        <f t="shared" si="45"/>
        <v>16.913095000000098</v>
      </c>
      <c r="BO33" s="5">
        <f t="shared" ref="BO33:CH33" si="46" xml:space="preserve"> IF(BO19&gt;6, (14.9 + 1.13*6 + (BO19-6)*1.3), (14.9 + 1.13*BO19))</f>
        <v>17.227800000000002</v>
      </c>
      <c r="BP33" s="5">
        <f t="shared" si="46"/>
        <v>21.720299999999884</v>
      </c>
      <c r="BQ33" s="5">
        <f t="shared" si="46"/>
        <v>19.227899999999998</v>
      </c>
      <c r="BR33" s="5">
        <f t="shared" si="46"/>
        <v>14.9</v>
      </c>
      <c r="BS33" s="5">
        <f t="shared" si="46"/>
        <v>14.9</v>
      </c>
      <c r="BT33" s="5">
        <f t="shared" si="46"/>
        <v>15.146340000000034</v>
      </c>
      <c r="BU33" s="5">
        <f t="shared" si="46"/>
        <v>14.900226</v>
      </c>
      <c r="BV33" s="5">
        <f t="shared" si="46"/>
        <v>17.325205999999987</v>
      </c>
      <c r="BW33" s="5">
        <f t="shared" si="46"/>
        <v>14.9</v>
      </c>
      <c r="BX33" s="5">
        <f t="shared" si="46"/>
        <v>14.9</v>
      </c>
      <c r="BY33" s="5">
        <f t="shared" si="46"/>
        <v>15.006219999999935</v>
      </c>
      <c r="BZ33" s="5">
        <f t="shared" si="46"/>
        <v>14.900113000000024</v>
      </c>
      <c r="CA33" s="5">
        <f t="shared" si="46"/>
        <v>14.9</v>
      </c>
      <c r="CB33" s="5">
        <f t="shared" si="46"/>
        <v>15.078652999999974</v>
      </c>
      <c r="CC33" s="5">
        <f t="shared" si="46"/>
        <v>16.828909999999969</v>
      </c>
      <c r="CD33" s="5">
        <f t="shared" si="46"/>
        <v>14.9</v>
      </c>
      <c r="CE33" s="5">
        <f t="shared" si="46"/>
        <v>20.069976000000004</v>
      </c>
      <c r="CF33" s="5">
        <f t="shared" si="46"/>
        <v>15.032323</v>
      </c>
      <c r="CG33" s="5">
        <f t="shared" si="46"/>
        <v>14.9</v>
      </c>
      <c r="CH33" s="5">
        <f t="shared" si="46"/>
        <v>17.470749999999999</v>
      </c>
    </row>
    <row r="34" spans="1:86" ht="15" x14ac:dyDescent="0.25">
      <c r="A34" s="4" t="str">
        <f t="shared" si="40"/>
        <v>Mar</v>
      </c>
      <c r="B34" s="6" t="s">
        <v>31</v>
      </c>
      <c r="C34" s="5">
        <f t="shared" ref="C34:AH34" si="47" xml:space="preserve"> IF(C20&gt;6, (14.9 + 1.13*6 + (C20-6)*1.3), (14.9 + 1.13*C20))</f>
        <v>28.582999999999998</v>
      </c>
      <c r="D34" s="5">
        <f t="shared" si="47"/>
        <v>15.655347593582889</v>
      </c>
      <c r="E34" s="5">
        <f t="shared" si="47"/>
        <v>14.9</v>
      </c>
      <c r="F34" s="5">
        <f t="shared" si="47"/>
        <v>14.9</v>
      </c>
      <c r="G34" s="5">
        <f t="shared" si="47"/>
        <v>14.899887000000223</v>
      </c>
      <c r="H34" s="5">
        <f t="shared" si="47"/>
        <v>15.066448999999995</v>
      </c>
      <c r="I34" s="5">
        <f t="shared" si="47"/>
        <v>14.9</v>
      </c>
      <c r="J34" s="5">
        <f t="shared" si="47"/>
        <v>15.18521200000006</v>
      </c>
      <c r="K34" s="5">
        <f t="shared" si="47"/>
        <v>18.815449999999998</v>
      </c>
      <c r="L34" s="5">
        <f t="shared" si="47"/>
        <v>14.926102999999975</v>
      </c>
      <c r="M34" s="5">
        <f t="shared" si="47"/>
        <v>14.9</v>
      </c>
      <c r="N34" s="5">
        <f t="shared" si="47"/>
        <v>15.036277999999974</v>
      </c>
      <c r="O34" s="5">
        <f t="shared" si="47"/>
        <v>25.834800000000076</v>
      </c>
      <c r="P34" s="5">
        <f t="shared" si="47"/>
        <v>18.788669000000052</v>
      </c>
      <c r="Q34" s="5">
        <f t="shared" si="47"/>
        <v>14.9</v>
      </c>
      <c r="R34" s="5">
        <f t="shared" si="47"/>
        <v>14.9</v>
      </c>
      <c r="S34" s="5">
        <f t="shared" si="47"/>
        <v>14.9</v>
      </c>
      <c r="T34" s="5">
        <f t="shared" si="47"/>
        <v>14.9</v>
      </c>
      <c r="U34" s="5">
        <f t="shared" si="47"/>
        <v>19.261686999999977</v>
      </c>
      <c r="V34" s="5">
        <f t="shared" si="47"/>
        <v>28.079899999999846</v>
      </c>
      <c r="W34" s="5">
        <f t="shared" si="47"/>
        <v>17.752232999999997</v>
      </c>
      <c r="X34" s="5">
        <f t="shared" si="47"/>
        <v>15.01390400000002</v>
      </c>
      <c r="Y34" s="5">
        <f t="shared" si="47"/>
        <v>14.9</v>
      </c>
      <c r="Z34" s="5">
        <f t="shared" si="47"/>
        <v>15.96785</v>
      </c>
      <c r="AA34" s="5">
        <f t="shared" si="47"/>
        <v>14.9</v>
      </c>
      <c r="AB34" s="5">
        <f t="shared" si="47"/>
        <v>14.9</v>
      </c>
      <c r="AC34" s="5">
        <f t="shared" si="47"/>
        <v>14.9</v>
      </c>
      <c r="AD34" s="5">
        <f t="shared" si="47"/>
        <v>14.9</v>
      </c>
      <c r="AE34" s="5">
        <f t="shared" si="47"/>
        <v>14.900790999999996</v>
      </c>
      <c r="AF34" s="5">
        <f t="shared" si="47"/>
        <v>14.9</v>
      </c>
      <c r="AG34" s="5">
        <f t="shared" si="47"/>
        <v>15.624330000000066</v>
      </c>
      <c r="AH34" s="5">
        <f t="shared" si="47"/>
        <v>14.9</v>
      </c>
      <c r="AI34" s="5">
        <f t="shared" ref="AI34:BN34" si="48" xml:space="preserve"> IF(AI20&gt;6, (14.9 + 1.13*6 + (AI20-6)*1.3), (14.9 + 1.13*AI20))</f>
        <v>18.524136000000013</v>
      </c>
      <c r="AJ34" s="5">
        <f t="shared" si="48"/>
        <v>19.144845000000018</v>
      </c>
      <c r="AK34" s="5">
        <f t="shared" si="48"/>
        <v>14.9</v>
      </c>
      <c r="AL34" s="5">
        <f t="shared" si="48"/>
        <v>19.079870000000099</v>
      </c>
      <c r="AM34" s="5">
        <f t="shared" si="48"/>
        <v>22.239000000000001</v>
      </c>
      <c r="AN34" s="5">
        <f t="shared" si="48"/>
        <v>14.9</v>
      </c>
      <c r="AO34" s="5">
        <f t="shared" si="48"/>
        <v>15.060121000000001</v>
      </c>
      <c r="AP34" s="5">
        <f t="shared" si="48"/>
        <v>14.9</v>
      </c>
      <c r="AQ34" s="5">
        <f t="shared" si="48"/>
        <v>15.280697000000027</v>
      </c>
      <c r="AR34" s="5">
        <f t="shared" si="48"/>
        <v>22.197400000000226</v>
      </c>
      <c r="AS34" s="5">
        <f t="shared" si="48"/>
        <v>14.9</v>
      </c>
      <c r="AT34" s="5">
        <f t="shared" si="48"/>
        <v>17.205764999999868</v>
      </c>
      <c r="AU34" s="5">
        <f t="shared" si="48"/>
        <v>15.103512999999941</v>
      </c>
      <c r="AV34" s="5">
        <f t="shared" si="48"/>
        <v>14.9</v>
      </c>
      <c r="AW34" s="5">
        <f t="shared" si="48"/>
        <v>14.9</v>
      </c>
      <c r="AX34" s="5">
        <f t="shared" si="48"/>
        <v>17.24531499999987</v>
      </c>
      <c r="AY34" s="5">
        <f t="shared" si="48"/>
        <v>14.9</v>
      </c>
      <c r="AZ34" s="5">
        <f t="shared" si="48"/>
        <v>20.363098000000235</v>
      </c>
      <c r="BA34" s="5">
        <f t="shared" si="48"/>
        <v>18.549900000000001</v>
      </c>
      <c r="BB34" s="5">
        <f t="shared" si="48"/>
        <v>18.591709999999967</v>
      </c>
      <c r="BC34" s="5">
        <f t="shared" si="48"/>
        <v>16.662800000000001</v>
      </c>
      <c r="BD34" s="5">
        <f t="shared" si="48"/>
        <v>15.42545</v>
      </c>
      <c r="BE34" s="5">
        <f t="shared" si="48"/>
        <v>14.9</v>
      </c>
      <c r="BF34" s="5">
        <f t="shared" si="48"/>
        <v>17.798449999999999</v>
      </c>
      <c r="BG34" s="5">
        <f t="shared" si="48"/>
        <v>21.142120000000016</v>
      </c>
      <c r="BH34" s="5">
        <f t="shared" si="48"/>
        <v>14.9</v>
      </c>
      <c r="BI34" s="5">
        <f t="shared" si="48"/>
        <v>14.983168000000001</v>
      </c>
      <c r="BJ34" s="5">
        <f t="shared" si="48"/>
        <v>21.238734999999966</v>
      </c>
      <c r="BK34" s="5">
        <f t="shared" si="48"/>
        <v>14.9</v>
      </c>
      <c r="BL34" s="5">
        <f t="shared" si="48"/>
        <v>14.9</v>
      </c>
      <c r="BM34" s="5">
        <f t="shared" si="48"/>
        <v>17.596179999999983</v>
      </c>
      <c r="BN34" s="5">
        <f t="shared" si="48"/>
        <v>17.324979999999901</v>
      </c>
      <c r="BO34" s="5">
        <f t="shared" ref="BO34:CH34" si="49" xml:space="preserve"> IF(BO20&gt;6, (14.9 + 1.13*6 + (BO20-6)*1.3), (14.9 + 1.13*BO20))</f>
        <v>17.510300000000001</v>
      </c>
      <c r="BP34" s="5">
        <f t="shared" si="49"/>
        <v>21.231390000000033</v>
      </c>
      <c r="BQ34" s="5">
        <f t="shared" si="49"/>
        <v>19.371409999999969</v>
      </c>
      <c r="BR34" s="5">
        <f t="shared" si="49"/>
        <v>14.9</v>
      </c>
      <c r="BS34" s="5">
        <f t="shared" si="49"/>
        <v>14.899773999999995</v>
      </c>
      <c r="BT34" s="5">
        <f t="shared" si="49"/>
        <v>15.162159999999968</v>
      </c>
      <c r="BU34" s="5">
        <f t="shared" si="49"/>
        <v>14.9</v>
      </c>
      <c r="BV34" s="5">
        <f t="shared" si="49"/>
        <v>18.010099000000015</v>
      </c>
      <c r="BW34" s="5">
        <f t="shared" si="49"/>
        <v>14.9</v>
      </c>
      <c r="BX34" s="5">
        <f t="shared" si="49"/>
        <v>14.987688000000002</v>
      </c>
      <c r="BY34" s="5">
        <f t="shared" si="49"/>
        <v>15.291771000000063</v>
      </c>
      <c r="BZ34" s="5">
        <f t="shared" si="49"/>
        <v>14.9</v>
      </c>
      <c r="CA34" s="5">
        <f t="shared" si="49"/>
        <v>14.9</v>
      </c>
      <c r="CB34" s="5">
        <f t="shared" si="49"/>
        <v>15.80592099999998</v>
      </c>
      <c r="CC34" s="5">
        <f t="shared" si="49"/>
        <v>29.762099999999961</v>
      </c>
      <c r="CD34" s="5">
        <f t="shared" si="49"/>
        <v>14.9</v>
      </c>
      <c r="CE34" s="5">
        <f t="shared" si="49"/>
        <v>19.875729000000021</v>
      </c>
      <c r="CF34" s="5">
        <f t="shared" si="49"/>
        <v>14.9</v>
      </c>
      <c r="CG34" s="5">
        <f t="shared" si="49"/>
        <v>14.9</v>
      </c>
      <c r="CH34" s="5">
        <f t="shared" si="49"/>
        <v>17.702400000000001</v>
      </c>
    </row>
    <row r="35" spans="1:86" ht="15" x14ac:dyDescent="0.25">
      <c r="A35" s="4" t="str">
        <f t="shared" si="40"/>
        <v>April</v>
      </c>
      <c r="B35" s="6" t="s">
        <v>31</v>
      </c>
      <c r="C35" s="5">
        <f t="shared" ref="C35:AH35" si="50" xml:space="preserve"> IF(C21&gt;6, (14.9 + 1.13*6 + (C21-6)*1.3), (14.9 + 1.13*C21))</f>
        <v>30.187200000000018</v>
      </c>
      <c r="D35" s="5">
        <f t="shared" si="50"/>
        <v>18.631417112299467</v>
      </c>
      <c r="E35" s="5">
        <f t="shared" si="50"/>
        <v>14.9</v>
      </c>
      <c r="F35" s="5">
        <f t="shared" si="50"/>
        <v>14.9</v>
      </c>
      <c r="G35" s="5">
        <f t="shared" si="50"/>
        <v>14.9</v>
      </c>
      <c r="H35" s="5">
        <f t="shared" si="50"/>
        <v>15.28374799999999</v>
      </c>
      <c r="I35" s="5">
        <f t="shared" si="50"/>
        <v>14.9</v>
      </c>
      <c r="J35" s="5">
        <f t="shared" si="50"/>
        <v>15.152329000000019</v>
      </c>
      <c r="K35" s="5">
        <f t="shared" si="50"/>
        <v>19.70815</v>
      </c>
      <c r="L35" s="5">
        <f t="shared" si="50"/>
        <v>14.9</v>
      </c>
      <c r="M35" s="5">
        <f t="shared" si="50"/>
        <v>14.9</v>
      </c>
      <c r="N35" s="5">
        <f t="shared" si="50"/>
        <v>15.064528000000056</v>
      </c>
      <c r="O35" s="5">
        <f t="shared" si="50"/>
        <v>27.234900000000039</v>
      </c>
      <c r="P35" s="5">
        <f t="shared" si="50"/>
        <v>18.103549999999998</v>
      </c>
      <c r="Q35" s="5">
        <f t="shared" si="50"/>
        <v>14.982151000000211</v>
      </c>
      <c r="R35" s="5">
        <f t="shared" si="50"/>
        <v>14.9</v>
      </c>
      <c r="S35" s="5">
        <f t="shared" si="50"/>
        <v>14.9</v>
      </c>
      <c r="T35" s="5">
        <f t="shared" si="50"/>
        <v>14.900112999999982</v>
      </c>
      <c r="U35" s="5">
        <f t="shared" si="50"/>
        <v>19.029020000000017</v>
      </c>
      <c r="V35" s="5">
        <f t="shared" si="50"/>
        <v>31.404</v>
      </c>
      <c r="W35" s="5">
        <f t="shared" si="50"/>
        <v>18.741209000000001</v>
      </c>
      <c r="X35" s="5">
        <f t="shared" si="50"/>
        <v>14.940905999999949</v>
      </c>
      <c r="Y35" s="5">
        <f t="shared" si="50"/>
        <v>14.9</v>
      </c>
      <c r="Z35" s="5">
        <f t="shared" si="50"/>
        <v>15.414376000000047</v>
      </c>
      <c r="AA35" s="5">
        <f t="shared" si="50"/>
        <v>14.9</v>
      </c>
      <c r="AB35" s="5">
        <f t="shared" si="50"/>
        <v>17.24520200000001</v>
      </c>
      <c r="AC35" s="5">
        <f t="shared" si="50"/>
        <v>14.9</v>
      </c>
      <c r="AD35" s="5">
        <f t="shared" si="50"/>
        <v>14.9</v>
      </c>
      <c r="AE35" s="5">
        <f t="shared" si="50"/>
        <v>15.108032999999958</v>
      </c>
      <c r="AF35" s="5">
        <f t="shared" si="50"/>
        <v>14.9</v>
      </c>
      <c r="AG35" s="5">
        <f t="shared" si="50"/>
        <v>16.441319999999934</v>
      </c>
      <c r="AH35" s="5">
        <f t="shared" si="50"/>
        <v>14.9</v>
      </c>
      <c r="AI35" s="5">
        <f t="shared" ref="AI35:BN35" si="51" xml:space="preserve"> IF(AI21&gt;6, (14.9 + 1.13*6 + (AI21-6)*1.3), (14.9 + 1.13*AI21))</f>
        <v>18.777030000000067</v>
      </c>
      <c r="AJ35" s="5">
        <f t="shared" si="51"/>
        <v>19.962399999999999</v>
      </c>
      <c r="AK35" s="5">
        <f t="shared" si="51"/>
        <v>14.9</v>
      </c>
      <c r="AL35" s="5">
        <f t="shared" si="51"/>
        <v>21.282240000000034</v>
      </c>
      <c r="AM35" s="5">
        <f t="shared" si="51"/>
        <v>21.913999999999998</v>
      </c>
      <c r="AN35" s="5">
        <f t="shared" si="51"/>
        <v>14.9</v>
      </c>
      <c r="AO35" s="5">
        <f t="shared" si="51"/>
        <v>15.184194999999999</v>
      </c>
      <c r="AP35" s="5">
        <f t="shared" si="51"/>
        <v>15.393809999999968</v>
      </c>
      <c r="AQ35" s="5">
        <f t="shared" si="51"/>
        <v>14.9</v>
      </c>
      <c r="AR35" s="5">
        <f t="shared" si="51"/>
        <v>21.287324999999999</v>
      </c>
      <c r="AS35" s="5">
        <f t="shared" si="51"/>
        <v>14.9</v>
      </c>
      <c r="AT35" s="5">
        <f t="shared" si="51"/>
        <v>16.995924000000119</v>
      </c>
      <c r="AU35" s="5">
        <f t="shared" si="51"/>
        <v>15.266233000000041</v>
      </c>
      <c r="AV35" s="5">
        <f t="shared" si="51"/>
        <v>15.027463999999988</v>
      </c>
      <c r="AW35" s="5">
        <f t="shared" si="51"/>
        <v>15.228942999999843</v>
      </c>
      <c r="AX35" s="5">
        <f t="shared" si="51"/>
        <v>17.667935000000131</v>
      </c>
      <c r="AY35" s="5">
        <f t="shared" si="51"/>
        <v>22.917433155080214</v>
      </c>
      <c r="AZ35" s="5">
        <f t="shared" si="51"/>
        <v>25.157499999999999</v>
      </c>
      <c r="BA35" s="5">
        <f t="shared" si="51"/>
        <v>18.606400000000001</v>
      </c>
      <c r="BB35" s="5">
        <f t="shared" si="51"/>
        <v>18.260620000000017</v>
      </c>
      <c r="BC35" s="5">
        <f t="shared" si="51"/>
        <v>16.459399999999999</v>
      </c>
      <c r="BD35" s="5">
        <f t="shared" si="51"/>
        <v>16.923265000000001</v>
      </c>
      <c r="BE35" s="5">
        <f t="shared" si="51"/>
        <v>14.9</v>
      </c>
      <c r="BF35" s="5">
        <f t="shared" si="51"/>
        <v>17.716525000000001</v>
      </c>
      <c r="BG35" s="5">
        <f t="shared" si="51"/>
        <v>22.564</v>
      </c>
      <c r="BH35" s="5">
        <f t="shared" si="51"/>
        <v>14.9</v>
      </c>
      <c r="BI35" s="5">
        <f t="shared" si="51"/>
        <v>15.326009999999998</v>
      </c>
      <c r="BJ35" s="5">
        <f t="shared" si="51"/>
        <v>20.3918</v>
      </c>
      <c r="BK35" s="5">
        <f t="shared" si="51"/>
        <v>14.9</v>
      </c>
      <c r="BL35" s="5">
        <f t="shared" si="51"/>
        <v>14.9</v>
      </c>
      <c r="BM35" s="5">
        <f t="shared" si="51"/>
        <v>20.973749999999999</v>
      </c>
      <c r="BN35" s="5">
        <f t="shared" si="51"/>
        <v>17.239100000000001</v>
      </c>
      <c r="BO35" s="5">
        <f t="shared" ref="BO35:CH35" si="52" xml:space="preserve"> IF(BO21&gt;6, (14.9 + 1.13*6 + (BO21-6)*1.3), (14.9 + 1.13*BO21))</f>
        <v>18.026710000000133</v>
      </c>
      <c r="BP35" s="5">
        <f t="shared" si="52"/>
        <v>22.33</v>
      </c>
      <c r="BQ35" s="5">
        <f t="shared" si="52"/>
        <v>19.816630000000067</v>
      </c>
      <c r="BR35" s="5">
        <f t="shared" si="52"/>
        <v>14.9</v>
      </c>
      <c r="BS35" s="5">
        <f t="shared" si="52"/>
        <v>14.982151000000005</v>
      </c>
      <c r="BT35" s="5">
        <f t="shared" si="52"/>
        <v>15.971240000000034</v>
      </c>
      <c r="BU35" s="5">
        <f t="shared" si="52"/>
        <v>14.900113000000001</v>
      </c>
      <c r="BV35" s="5">
        <f t="shared" si="52"/>
        <v>18.716913999999989</v>
      </c>
      <c r="BW35" s="5">
        <f t="shared" si="52"/>
        <v>14.9</v>
      </c>
      <c r="BX35" s="5">
        <f t="shared" si="52"/>
        <v>14.902711999999998</v>
      </c>
      <c r="BY35" s="5">
        <f t="shared" si="52"/>
        <v>15.599809000000004</v>
      </c>
      <c r="BZ35" s="5">
        <f t="shared" si="52"/>
        <v>14.899886999999977</v>
      </c>
      <c r="CA35" s="5">
        <f t="shared" si="52"/>
        <v>14.9</v>
      </c>
      <c r="CB35" s="5">
        <f t="shared" si="52"/>
        <v>17.456059999999965</v>
      </c>
      <c r="CC35" s="5">
        <f t="shared" si="52"/>
        <v>44.34809999999996</v>
      </c>
      <c r="CD35" s="5">
        <f t="shared" si="52"/>
        <v>14.9</v>
      </c>
      <c r="CE35" s="5">
        <f t="shared" si="52"/>
        <v>19.940929999999984</v>
      </c>
      <c r="CF35" s="5">
        <f t="shared" si="52"/>
        <v>14.900113000000001</v>
      </c>
      <c r="CG35" s="5">
        <f t="shared" si="52"/>
        <v>14.899886999999998</v>
      </c>
      <c r="CH35" s="5">
        <f t="shared" si="52"/>
        <v>17.6798</v>
      </c>
    </row>
    <row r="36" spans="1:86" ht="15" x14ac:dyDescent="0.25">
      <c r="A36" s="4" t="str">
        <f t="shared" si="40"/>
        <v>May</v>
      </c>
      <c r="B36" s="6" t="s">
        <v>31</v>
      </c>
      <c r="C36" s="5">
        <f t="shared" ref="C36:AH36" si="53" xml:space="preserve"> IF(C22&gt;6, (14.9 + 1.13*6 + (C22-6)*1.3), (14.9 + 1.13*C22))</f>
        <v>31.407899999999994</v>
      </c>
      <c r="D36" s="5">
        <f t="shared" si="53"/>
        <v>15.792367647058841</v>
      </c>
      <c r="E36" s="5">
        <f t="shared" si="53"/>
        <v>14.9</v>
      </c>
      <c r="F36" s="5">
        <f t="shared" si="53"/>
        <v>14.9</v>
      </c>
      <c r="G36" s="5">
        <f t="shared" si="53"/>
        <v>14.9</v>
      </c>
      <c r="H36" s="5">
        <f t="shared" si="53"/>
        <v>15.355842000000003</v>
      </c>
      <c r="I36" s="5">
        <f t="shared" si="53"/>
        <v>14.900113000000003</v>
      </c>
      <c r="J36" s="5">
        <f t="shared" si="53"/>
        <v>15.135040000000034</v>
      </c>
      <c r="K36" s="5">
        <f t="shared" si="53"/>
        <v>18.869690000000034</v>
      </c>
      <c r="L36" s="5">
        <f t="shared" si="53"/>
        <v>14.9</v>
      </c>
      <c r="M36" s="5">
        <f t="shared" si="53"/>
        <v>14.9</v>
      </c>
      <c r="N36" s="5">
        <f t="shared" si="53"/>
        <v>15.241598999999955</v>
      </c>
      <c r="O36" s="5">
        <f t="shared" si="53"/>
        <v>29.174500000000002</v>
      </c>
      <c r="P36" s="5">
        <f t="shared" si="53"/>
        <v>18.0566549999999</v>
      </c>
      <c r="Q36" s="5">
        <f t="shared" si="53"/>
        <v>15.350869999999606</v>
      </c>
      <c r="R36" s="5">
        <f t="shared" si="53"/>
        <v>14.9</v>
      </c>
      <c r="S36" s="5">
        <f t="shared" si="53"/>
        <v>14.9</v>
      </c>
      <c r="T36" s="5">
        <f t="shared" si="53"/>
        <v>14.9</v>
      </c>
      <c r="U36" s="5">
        <f t="shared" si="53"/>
        <v>18.844265000000032</v>
      </c>
      <c r="V36" s="5">
        <f t="shared" si="53"/>
        <v>30.571999999999999</v>
      </c>
      <c r="W36" s="5">
        <f t="shared" si="53"/>
        <v>51.557899999999989</v>
      </c>
      <c r="X36" s="5">
        <f t="shared" si="53"/>
        <v>16.124129000000021</v>
      </c>
      <c r="Y36" s="5">
        <f t="shared" si="53"/>
        <v>14.900112999999982</v>
      </c>
      <c r="Z36" s="5">
        <f t="shared" si="53"/>
        <v>16.690259000000005</v>
      </c>
      <c r="AA36" s="5">
        <f t="shared" si="53"/>
        <v>14.95695200000001</v>
      </c>
      <c r="AB36" s="5">
        <f t="shared" si="53"/>
        <v>14.900226000000005</v>
      </c>
      <c r="AC36" s="5">
        <f t="shared" si="53"/>
        <v>14.9</v>
      </c>
      <c r="AD36" s="5">
        <f t="shared" si="53"/>
        <v>14.9</v>
      </c>
      <c r="AE36" s="5">
        <f t="shared" si="53"/>
        <v>15.770213000000023</v>
      </c>
      <c r="AF36" s="5">
        <f t="shared" si="53"/>
        <v>14.9</v>
      </c>
      <c r="AG36" s="5">
        <f t="shared" si="53"/>
        <v>16.713650000000001</v>
      </c>
      <c r="AH36" s="5">
        <f t="shared" si="53"/>
        <v>14.9</v>
      </c>
      <c r="AI36" s="5">
        <f t="shared" ref="AI36:BN36" si="54" xml:space="preserve"> IF(AI22&gt;6, (14.9 + 1.13*6 + (AI22-6)*1.3), (14.9 + 1.13*AI22))</f>
        <v>20.9116</v>
      </c>
      <c r="AJ36" s="5">
        <f t="shared" si="54"/>
        <v>33.912999999999997</v>
      </c>
      <c r="AK36" s="5">
        <f t="shared" si="54"/>
        <v>14.9</v>
      </c>
      <c r="AL36" s="5">
        <f t="shared" si="54"/>
        <v>24.696000000000002</v>
      </c>
      <c r="AM36" s="5">
        <f t="shared" si="54"/>
        <v>32.744299999999697</v>
      </c>
      <c r="AN36" s="5">
        <f t="shared" si="54"/>
        <v>14.9</v>
      </c>
      <c r="AO36" s="5">
        <f t="shared" si="54"/>
        <v>15.153120000000001</v>
      </c>
      <c r="AP36" s="5">
        <f t="shared" si="54"/>
        <v>14.910847999999991</v>
      </c>
      <c r="AQ36" s="5">
        <f t="shared" si="54"/>
        <v>15.293240000000198</v>
      </c>
      <c r="AR36" s="5">
        <f t="shared" si="54"/>
        <v>21.399194999999935</v>
      </c>
      <c r="AS36" s="5">
        <f t="shared" si="54"/>
        <v>14.9</v>
      </c>
      <c r="AT36" s="5">
        <f t="shared" si="54"/>
        <v>16.926089999999867</v>
      </c>
      <c r="AU36" s="5">
        <f t="shared" si="54"/>
        <v>15.108936999999894</v>
      </c>
      <c r="AV36" s="5">
        <f t="shared" si="54"/>
        <v>16.872076000000209</v>
      </c>
      <c r="AW36" s="5">
        <f t="shared" si="54"/>
        <v>14.900339000000317</v>
      </c>
      <c r="AX36" s="5">
        <f t="shared" si="54"/>
        <v>17.670759999999802</v>
      </c>
      <c r="AY36" s="5">
        <f t="shared" si="54"/>
        <v>17.166042780748661</v>
      </c>
      <c r="AZ36" s="5">
        <f t="shared" si="54"/>
        <v>18.738610000000133</v>
      </c>
      <c r="BA36" s="5">
        <f t="shared" si="54"/>
        <v>18.436900000000001</v>
      </c>
      <c r="BB36" s="5">
        <f t="shared" si="54"/>
        <v>18.409779999999984</v>
      </c>
      <c r="BC36" s="5">
        <f t="shared" si="54"/>
        <v>16.764500000000002</v>
      </c>
      <c r="BD36" s="5">
        <f t="shared" si="54"/>
        <v>17.904105000000005</v>
      </c>
      <c r="BE36" s="5">
        <f t="shared" si="54"/>
        <v>14.9</v>
      </c>
      <c r="BF36" s="5">
        <f t="shared" si="54"/>
        <v>17.912014999999993</v>
      </c>
      <c r="BG36" s="5">
        <f t="shared" si="54"/>
        <v>21.738499999999998</v>
      </c>
      <c r="BH36" s="5">
        <f t="shared" si="54"/>
        <v>14.9</v>
      </c>
      <c r="BI36" s="5">
        <f t="shared" si="54"/>
        <v>15.070065000000003</v>
      </c>
      <c r="BJ36" s="5">
        <f t="shared" si="54"/>
        <v>21.932200000000019</v>
      </c>
      <c r="BK36" s="5">
        <f t="shared" si="54"/>
        <v>14.9</v>
      </c>
      <c r="BL36" s="5">
        <f t="shared" si="54"/>
        <v>14.9</v>
      </c>
      <c r="BM36" s="5">
        <f t="shared" si="54"/>
        <v>18.687759999999969</v>
      </c>
      <c r="BN36" s="5">
        <f t="shared" si="54"/>
        <v>17.640250000000002</v>
      </c>
      <c r="BO36" s="5">
        <f t="shared" ref="BO36:CH36" si="55" xml:space="preserve"> IF(BO22&gt;6, (14.9 + 1.13*6 + (BO22-6)*1.3), (14.9 + 1.13*BO22))</f>
        <v>17.524989999999868</v>
      </c>
      <c r="BP36" s="5">
        <f t="shared" si="55"/>
        <v>31.29609999999996</v>
      </c>
      <c r="BQ36" s="5">
        <f t="shared" si="55"/>
        <v>20.379369999999934</v>
      </c>
      <c r="BR36" s="5">
        <f t="shared" si="55"/>
        <v>14.9</v>
      </c>
      <c r="BS36" s="5">
        <f t="shared" si="55"/>
        <v>15.063398000000012</v>
      </c>
      <c r="BT36" s="5">
        <f t="shared" si="55"/>
        <v>15.577999999999999</v>
      </c>
      <c r="BU36" s="5">
        <f t="shared" si="55"/>
        <v>14.899661</v>
      </c>
      <c r="BV36" s="5">
        <f t="shared" si="55"/>
        <v>17.893257000000013</v>
      </c>
      <c r="BW36" s="5">
        <f t="shared" si="55"/>
        <v>15.166002000000001</v>
      </c>
      <c r="BX36" s="5">
        <f t="shared" si="55"/>
        <v>15.380589000000002</v>
      </c>
      <c r="BY36" s="5">
        <f t="shared" si="55"/>
        <v>15.472909999999967</v>
      </c>
      <c r="BZ36" s="5">
        <f t="shared" si="55"/>
        <v>15.106225</v>
      </c>
      <c r="CA36" s="5">
        <f t="shared" si="55"/>
        <v>14.9</v>
      </c>
      <c r="CB36" s="5">
        <f t="shared" si="55"/>
        <v>17.148700000000002</v>
      </c>
      <c r="CC36" s="5">
        <f t="shared" si="55"/>
        <v>38.032700000000112</v>
      </c>
      <c r="CD36" s="5">
        <f t="shared" si="55"/>
        <v>14.9</v>
      </c>
      <c r="CE36" s="5">
        <f t="shared" si="55"/>
        <v>19.899120000000018</v>
      </c>
      <c r="CF36" s="5">
        <f t="shared" si="55"/>
        <v>14.9</v>
      </c>
      <c r="CG36" s="5">
        <f t="shared" si="55"/>
        <v>16.426065000000001</v>
      </c>
      <c r="CH36" s="5">
        <f t="shared" si="55"/>
        <v>17.7363</v>
      </c>
    </row>
    <row r="37" spans="1:86" ht="15" x14ac:dyDescent="0.25">
      <c r="A37" s="4" t="str">
        <f t="shared" si="40"/>
        <v>Jun</v>
      </c>
      <c r="B37" s="6" t="s">
        <v>31</v>
      </c>
      <c r="C37" s="5">
        <f t="shared" ref="C37:AH37" si="56" xml:space="preserve"> IF(C23&gt;6, (14.9 + 1.13*6 + (C23-6)*1.3), (14.9 + 1.13*C23))</f>
        <v>29.155000000000001</v>
      </c>
      <c r="D37" s="5">
        <f t="shared" si="56"/>
        <v>15.760038770053459</v>
      </c>
      <c r="E37" s="5">
        <f t="shared" si="56"/>
        <v>14.9</v>
      </c>
      <c r="F37" s="5">
        <f t="shared" si="56"/>
        <v>14.9</v>
      </c>
      <c r="G37" s="5">
        <f t="shared" si="56"/>
        <v>14.9</v>
      </c>
      <c r="H37" s="5">
        <f t="shared" si="56"/>
        <v>15.418670000000017</v>
      </c>
      <c r="I37" s="5">
        <f t="shared" si="56"/>
        <v>14.995598000000012</v>
      </c>
      <c r="J37" s="5">
        <f t="shared" si="56"/>
        <v>15.235609999999967</v>
      </c>
      <c r="K37" s="5">
        <f t="shared" si="56"/>
        <v>18.523909999999965</v>
      </c>
      <c r="L37" s="5">
        <f t="shared" si="56"/>
        <v>14.9</v>
      </c>
      <c r="M37" s="5">
        <f t="shared" si="56"/>
        <v>14.9</v>
      </c>
      <c r="N37" s="5">
        <f t="shared" si="56"/>
        <v>15.430309000000003</v>
      </c>
      <c r="O37" s="5">
        <f t="shared" si="56"/>
        <v>33.040699999999923</v>
      </c>
      <c r="P37" s="5">
        <f t="shared" si="56"/>
        <v>16.940215000000034</v>
      </c>
      <c r="Q37" s="5">
        <f t="shared" si="56"/>
        <v>15.176624000000448</v>
      </c>
      <c r="R37" s="5">
        <f t="shared" si="56"/>
        <v>14.9</v>
      </c>
      <c r="S37" s="5">
        <f t="shared" si="56"/>
        <v>14.9</v>
      </c>
      <c r="T37" s="5">
        <f t="shared" si="56"/>
        <v>15.060799000000037</v>
      </c>
      <c r="U37" s="5">
        <f t="shared" si="56"/>
        <v>18.97986499999995</v>
      </c>
      <c r="V37" s="5">
        <f t="shared" si="56"/>
        <v>29.798499999999997</v>
      </c>
      <c r="W37" s="5">
        <f t="shared" si="56"/>
        <v>22.488600000000009</v>
      </c>
      <c r="X37" s="5">
        <f t="shared" si="56"/>
        <v>14.955030999999948</v>
      </c>
      <c r="Y37" s="5">
        <f t="shared" si="56"/>
        <v>14.900564999999991</v>
      </c>
      <c r="Z37" s="5">
        <f t="shared" si="56"/>
        <v>15.153006999999993</v>
      </c>
      <c r="AA37" s="5">
        <f t="shared" si="56"/>
        <v>14.89954799999999</v>
      </c>
      <c r="AB37" s="5">
        <f t="shared" si="56"/>
        <v>14.899886999999977</v>
      </c>
      <c r="AC37" s="5">
        <f t="shared" si="56"/>
        <v>14.9</v>
      </c>
      <c r="AD37" s="5">
        <f t="shared" si="56"/>
        <v>14.9</v>
      </c>
      <c r="AE37" s="5">
        <f t="shared" si="56"/>
        <v>15.305218000000007</v>
      </c>
      <c r="AF37" s="5">
        <f t="shared" si="56"/>
        <v>14.9</v>
      </c>
      <c r="AG37" s="5">
        <f t="shared" si="56"/>
        <v>15.510200000000001</v>
      </c>
      <c r="AH37" s="5">
        <f t="shared" si="56"/>
        <v>14.9</v>
      </c>
      <c r="AI37" s="5">
        <f t="shared" ref="AI37:BN37" si="57" xml:space="preserve"> IF(AI23&gt;6, (14.9 + 1.13*6 + (AI23-6)*1.3), (14.9 + 1.13*AI23))</f>
        <v>21.1613299999999</v>
      </c>
      <c r="AJ37" s="5">
        <f t="shared" si="57"/>
        <v>33.055</v>
      </c>
      <c r="AK37" s="5">
        <f t="shared" si="57"/>
        <v>14.9</v>
      </c>
      <c r="AL37" s="5">
        <f t="shared" si="57"/>
        <v>23.667699999999922</v>
      </c>
      <c r="AM37" s="5">
        <f t="shared" si="57"/>
        <v>23.371300000000453</v>
      </c>
      <c r="AN37" s="5">
        <f t="shared" si="57"/>
        <v>14.9</v>
      </c>
      <c r="AO37" s="5">
        <f t="shared" si="57"/>
        <v>15.060347</v>
      </c>
      <c r="AP37" s="5">
        <f t="shared" si="57"/>
        <v>14.9</v>
      </c>
      <c r="AQ37" s="5">
        <f t="shared" si="57"/>
        <v>15.489294999999935</v>
      </c>
      <c r="AR37" s="5">
        <f t="shared" si="57"/>
        <v>21.675480000000064</v>
      </c>
      <c r="AS37" s="5">
        <f t="shared" si="57"/>
        <v>14.9</v>
      </c>
      <c r="AT37" s="5">
        <f t="shared" si="57"/>
        <v>17.091070000000265</v>
      </c>
      <c r="AU37" s="5">
        <f t="shared" si="57"/>
        <v>15.086563000000105</v>
      </c>
      <c r="AV37" s="5">
        <f t="shared" si="57"/>
        <v>20.354170999999816</v>
      </c>
      <c r="AW37" s="5">
        <f t="shared" si="57"/>
        <v>14.915141999999632</v>
      </c>
      <c r="AX37" s="5">
        <f t="shared" si="57"/>
        <v>17.122710000000133</v>
      </c>
      <c r="AY37" s="5">
        <f t="shared" si="57"/>
        <v>18.223529411764705</v>
      </c>
      <c r="AZ37" s="5">
        <f t="shared" si="57"/>
        <v>17.616519999999603</v>
      </c>
      <c r="BA37" s="5">
        <f t="shared" si="57"/>
        <v>19.008679999999984</v>
      </c>
      <c r="BB37" s="5">
        <f t="shared" si="57"/>
        <v>18.904720000000015</v>
      </c>
      <c r="BC37" s="5">
        <f t="shared" si="57"/>
        <v>16.901229999999984</v>
      </c>
      <c r="BD37" s="5">
        <f t="shared" si="57"/>
        <v>15.931690000000003</v>
      </c>
      <c r="BE37" s="5">
        <f t="shared" si="57"/>
        <v>14.9</v>
      </c>
      <c r="BF37" s="5">
        <f t="shared" si="57"/>
        <v>18.026710000000008</v>
      </c>
      <c r="BG37" s="5">
        <f t="shared" si="57"/>
        <v>21.94129999999998</v>
      </c>
      <c r="BH37" s="5">
        <f t="shared" si="57"/>
        <v>14.9</v>
      </c>
      <c r="BI37" s="5">
        <f t="shared" si="57"/>
        <v>14.991416999999997</v>
      </c>
      <c r="BJ37" s="5">
        <f t="shared" si="57"/>
        <v>21.347779999999982</v>
      </c>
      <c r="BK37" s="5">
        <f t="shared" si="57"/>
        <v>14.9</v>
      </c>
      <c r="BL37" s="5">
        <f t="shared" si="57"/>
        <v>15.048030000000066</v>
      </c>
      <c r="BM37" s="5">
        <f t="shared" si="57"/>
        <v>18.30921000000005</v>
      </c>
      <c r="BN37" s="5">
        <f t="shared" si="57"/>
        <v>17.305770000000098</v>
      </c>
      <c r="BO37" s="5">
        <f t="shared" ref="BO37:CH37" si="58" xml:space="preserve"> IF(BO23&gt;6, (14.9 + 1.13*6 + (BO23-6)*1.3), (14.9 + 1.13*BO23))</f>
        <v>17.457189999999869</v>
      </c>
      <c r="BP37" s="5">
        <f t="shared" si="58"/>
        <v>40.57290000000004</v>
      </c>
      <c r="BQ37" s="5">
        <f t="shared" si="58"/>
        <v>19.826799999999999</v>
      </c>
      <c r="BR37" s="5">
        <f t="shared" si="58"/>
        <v>14.9</v>
      </c>
      <c r="BS37" s="5">
        <f t="shared" si="58"/>
        <v>15.033678999999999</v>
      </c>
      <c r="BT37" s="5">
        <f t="shared" si="58"/>
        <v>15.806259999999968</v>
      </c>
      <c r="BU37" s="5">
        <f t="shared" si="58"/>
        <v>14.900113000000001</v>
      </c>
      <c r="BV37" s="5">
        <f t="shared" si="58"/>
        <v>18.933647999999991</v>
      </c>
      <c r="BW37" s="5">
        <f t="shared" si="58"/>
        <v>14.9</v>
      </c>
      <c r="BX37" s="5">
        <f t="shared" si="58"/>
        <v>15.558789999999997</v>
      </c>
      <c r="BY37" s="5">
        <f t="shared" si="58"/>
        <v>15.480820000000017</v>
      </c>
      <c r="BZ37" s="5">
        <f t="shared" si="58"/>
        <v>14.915142000000044</v>
      </c>
      <c r="CA37" s="5">
        <f t="shared" si="58"/>
        <v>16.712834224598929</v>
      </c>
      <c r="CB37" s="5">
        <f t="shared" si="58"/>
        <v>22.115500000000001</v>
      </c>
      <c r="CC37" s="5">
        <f t="shared" si="58"/>
        <v>22.743399999999848</v>
      </c>
      <c r="CD37" s="5">
        <f t="shared" si="58"/>
        <v>14.9</v>
      </c>
      <c r="CE37" s="5">
        <f t="shared" si="58"/>
        <v>20.446039999999989</v>
      </c>
      <c r="CF37" s="5">
        <f t="shared" si="58"/>
        <v>14.899887</v>
      </c>
      <c r="CG37" s="5">
        <f t="shared" si="58"/>
        <v>16.335891000000004</v>
      </c>
      <c r="CH37" s="5">
        <f t="shared" si="58"/>
        <v>17.697879999999984</v>
      </c>
    </row>
    <row r="38" spans="1:86" ht="15" x14ac:dyDescent="0.25">
      <c r="A38" s="4" t="str">
        <f t="shared" si="40"/>
        <v>Jul</v>
      </c>
      <c r="B38" s="6" t="s">
        <v>31</v>
      </c>
      <c r="C38" s="5">
        <f t="shared" ref="C38:AH38" si="59" xml:space="preserve"> IF(C24&gt;6, (14.9 + 1.13*6 + (C24-6)*1.3), (14.9 + 1.13*C24))</f>
        <v>23.147699999999972</v>
      </c>
      <c r="D38" s="5">
        <f t="shared" si="59"/>
        <v>17.377540106951873</v>
      </c>
      <c r="E38" s="5">
        <f t="shared" si="59"/>
        <v>14.9</v>
      </c>
      <c r="F38" s="5">
        <f t="shared" si="59"/>
        <v>14.9</v>
      </c>
      <c r="G38" s="5">
        <f t="shared" si="59"/>
        <v>14.9</v>
      </c>
      <c r="H38" s="5">
        <f t="shared" si="59"/>
        <v>18.076995000000018</v>
      </c>
      <c r="I38" s="5">
        <f t="shared" si="59"/>
        <v>15.553139999999992</v>
      </c>
      <c r="J38" s="5">
        <f t="shared" si="59"/>
        <v>16.297358000000038</v>
      </c>
      <c r="K38" s="5">
        <f t="shared" si="59"/>
        <v>18.990600000000001</v>
      </c>
      <c r="L38" s="5">
        <f t="shared" si="59"/>
        <v>14.990965000000033</v>
      </c>
      <c r="M38" s="5">
        <f t="shared" si="59"/>
        <v>16.031243000000007</v>
      </c>
      <c r="N38" s="5">
        <f t="shared" si="59"/>
        <v>19.62249599999998</v>
      </c>
      <c r="O38" s="5">
        <f t="shared" si="59"/>
        <v>40.138700000000114</v>
      </c>
      <c r="P38" s="5">
        <f t="shared" si="59"/>
        <v>17.470749999999999</v>
      </c>
      <c r="Q38" s="5">
        <f t="shared" si="59"/>
        <v>15.509182999999711</v>
      </c>
      <c r="R38" s="5">
        <f t="shared" si="59"/>
        <v>15.023960999999931</v>
      </c>
      <c r="S38" s="5">
        <f t="shared" si="59"/>
        <v>14.9</v>
      </c>
      <c r="T38" s="5">
        <f t="shared" si="59"/>
        <v>15.288154999999984</v>
      </c>
      <c r="U38" s="5">
        <f t="shared" si="59"/>
        <v>33.318900000000042</v>
      </c>
      <c r="V38" s="5">
        <f t="shared" si="59"/>
        <v>34.884100000000153</v>
      </c>
      <c r="W38" s="5">
        <f t="shared" si="59"/>
        <v>27.50139999999999</v>
      </c>
      <c r="X38" s="5">
        <f t="shared" si="59"/>
        <v>15.801513999999987</v>
      </c>
      <c r="Y38" s="5">
        <f t="shared" si="59"/>
        <v>14.899435000000009</v>
      </c>
      <c r="Z38" s="5">
        <f t="shared" si="59"/>
        <v>15.455168999999971</v>
      </c>
      <c r="AA38" s="5">
        <f t="shared" si="59"/>
        <v>14.897288000000003</v>
      </c>
      <c r="AB38" s="5">
        <f t="shared" si="59"/>
        <v>20.105006000000031</v>
      </c>
      <c r="AC38" s="5">
        <f t="shared" si="59"/>
        <v>14.9</v>
      </c>
      <c r="AD38" s="5">
        <f t="shared" si="59"/>
        <v>14.9</v>
      </c>
      <c r="AE38" s="5">
        <f t="shared" si="59"/>
        <v>19.678204999999984</v>
      </c>
      <c r="AF38" s="5">
        <f t="shared" si="59"/>
        <v>14.9</v>
      </c>
      <c r="AG38" s="5">
        <f t="shared" si="59"/>
        <v>18.165926000000045</v>
      </c>
      <c r="AH38" s="5">
        <f t="shared" si="59"/>
        <v>14.9</v>
      </c>
      <c r="AI38" s="5">
        <f t="shared" ref="AI38:BN38" si="60" xml:space="preserve"> IF(AI24&gt;6, (14.9 + 1.13*6 + (AI24-6)*1.3), (14.9 + 1.13*AI24))</f>
        <v>20.251680000000064</v>
      </c>
      <c r="AJ38" s="5">
        <f t="shared" si="60"/>
        <v>28.7</v>
      </c>
      <c r="AK38" s="5">
        <f t="shared" si="60"/>
        <v>14.9</v>
      </c>
      <c r="AL38" s="5">
        <f t="shared" si="60"/>
        <v>27.9785</v>
      </c>
      <c r="AM38" s="5">
        <f t="shared" si="60"/>
        <v>29.093899999999849</v>
      </c>
      <c r="AN38" s="5">
        <f t="shared" si="60"/>
        <v>14.9</v>
      </c>
      <c r="AO38" s="5">
        <f t="shared" si="60"/>
        <v>15.825244</v>
      </c>
      <c r="AP38" s="5">
        <f t="shared" si="60"/>
        <v>15.122497000000026</v>
      </c>
      <c r="AQ38" s="5">
        <f t="shared" si="60"/>
        <v>15.614159999999803</v>
      </c>
      <c r="AR38" s="5">
        <f t="shared" si="60"/>
        <v>24.388809999999939</v>
      </c>
      <c r="AS38" s="5">
        <f t="shared" si="60"/>
        <v>14.9</v>
      </c>
      <c r="AT38" s="5">
        <f t="shared" si="60"/>
        <v>16.830039999999869</v>
      </c>
      <c r="AU38" s="5">
        <f t="shared" si="60"/>
        <v>15.404431999999995</v>
      </c>
      <c r="AV38" s="5">
        <f t="shared" si="60"/>
        <v>15.129729000000184</v>
      </c>
      <c r="AW38" s="5">
        <f t="shared" si="60"/>
        <v>17.235484000000579</v>
      </c>
      <c r="AX38" s="5">
        <f t="shared" si="60"/>
        <v>17.876419999999936</v>
      </c>
      <c r="AY38" s="5">
        <f t="shared" si="60"/>
        <v>17.090508021390374</v>
      </c>
      <c r="AZ38" s="5">
        <f t="shared" si="60"/>
        <v>17.621040000000527</v>
      </c>
      <c r="BA38" s="5">
        <f t="shared" si="60"/>
        <v>41.79620000000002</v>
      </c>
      <c r="BB38" s="5">
        <f t="shared" si="60"/>
        <v>19.155579999999983</v>
      </c>
      <c r="BC38" s="5">
        <f t="shared" si="60"/>
        <v>17.712570000000017</v>
      </c>
      <c r="BD38" s="5">
        <f t="shared" si="60"/>
        <v>22.445699999999995</v>
      </c>
      <c r="BE38" s="5">
        <f t="shared" si="60"/>
        <v>14.9</v>
      </c>
      <c r="BF38" s="5">
        <f t="shared" si="60"/>
        <v>17.875289999999993</v>
      </c>
      <c r="BG38" s="5">
        <f t="shared" si="60"/>
        <v>22.062200000000018</v>
      </c>
      <c r="BH38" s="5">
        <f t="shared" si="60"/>
        <v>14.9</v>
      </c>
      <c r="BI38" s="5">
        <f t="shared" si="60"/>
        <v>15.350079000000004</v>
      </c>
      <c r="BJ38" s="5">
        <f t="shared" si="60"/>
        <v>21.128559999999968</v>
      </c>
      <c r="BK38" s="5">
        <f t="shared" si="60"/>
        <v>14.9</v>
      </c>
      <c r="BL38" s="5">
        <f t="shared" si="60"/>
        <v>15.513589999999951</v>
      </c>
      <c r="BM38" s="5">
        <f t="shared" si="60"/>
        <v>18.935229999999983</v>
      </c>
      <c r="BN38" s="5">
        <f t="shared" si="60"/>
        <v>17.511429999999901</v>
      </c>
      <c r="BO38" s="5">
        <f t="shared" ref="BO38:CH38" si="61" xml:space="preserve"> IF(BO24&gt;6, (14.9 + 1.13*6 + (BO24-6)*1.3), (14.9 + 1.13*BO24))</f>
        <v>17.662849999999999</v>
      </c>
      <c r="BP38" s="5">
        <f t="shared" si="61"/>
        <v>45.203499999999998</v>
      </c>
      <c r="BQ38" s="5">
        <f t="shared" si="61"/>
        <v>20.1206</v>
      </c>
      <c r="BR38" s="5">
        <f t="shared" si="61"/>
        <v>14.9</v>
      </c>
      <c r="BS38" s="5">
        <f t="shared" si="61"/>
        <v>15.137186999999997</v>
      </c>
      <c r="BT38" s="5">
        <f t="shared" si="61"/>
        <v>16.524940000000033</v>
      </c>
      <c r="BU38" s="5">
        <f t="shared" si="61"/>
        <v>14.900226</v>
      </c>
      <c r="BV38" s="5">
        <f t="shared" si="61"/>
        <v>19.836292</v>
      </c>
      <c r="BW38" s="5">
        <f t="shared" si="61"/>
        <v>14.9</v>
      </c>
      <c r="BX38" s="5">
        <f t="shared" si="61"/>
        <v>15.636421</v>
      </c>
      <c r="BY38" s="5">
        <f t="shared" si="61"/>
        <v>15.575175</v>
      </c>
      <c r="BZ38" s="5">
        <f t="shared" si="61"/>
        <v>15.79123100000003</v>
      </c>
      <c r="CA38" s="5">
        <f t="shared" si="61"/>
        <v>14.9</v>
      </c>
      <c r="CB38" s="5">
        <f t="shared" si="61"/>
        <v>41.28269999999992</v>
      </c>
      <c r="CC38" s="5">
        <f t="shared" si="61"/>
        <v>22.571800000000078</v>
      </c>
      <c r="CD38" s="5">
        <f t="shared" si="61"/>
        <v>14.9</v>
      </c>
      <c r="CE38" s="5">
        <f t="shared" si="61"/>
        <v>21.927</v>
      </c>
      <c r="CF38" s="5">
        <f t="shared" si="61"/>
        <v>14.900113000000001</v>
      </c>
      <c r="CG38" s="5">
        <f t="shared" si="61"/>
        <v>16.845407999999999</v>
      </c>
      <c r="CH38" s="5">
        <f t="shared" si="61"/>
        <v>17.774720000000016</v>
      </c>
    </row>
    <row r="39" spans="1:86" ht="15" x14ac:dyDescent="0.25">
      <c r="A39" s="4" t="str">
        <f t="shared" si="40"/>
        <v>Aug</v>
      </c>
      <c r="B39" s="6" t="s">
        <v>31</v>
      </c>
      <c r="C39" s="5">
        <f t="shared" ref="C39:AH39" si="62" xml:space="preserve"> IF(C25&gt;6, (14.9 + 1.13*6 + (C25-6)*1.3), (14.9 + 1.13*C25))</f>
        <v>23.264700000000019</v>
      </c>
      <c r="D39" s="5">
        <f t="shared" si="62"/>
        <v>18.7975935828877</v>
      </c>
      <c r="E39" s="5">
        <f t="shared" si="62"/>
        <v>14.9</v>
      </c>
      <c r="F39" s="5">
        <f t="shared" si="62"/>
        <v>14.9</v>
      </c>
      <c r="G39" s="5">
        <f t="shared" si="62"/>
        <v>14.900112999999777</v>
      </c>
      <c r="H39" s="5">
        <f t="shared" si="62"/>
        <v>15.830328999999979</v>
      </c>
      <c r="I39" s="5">
        <f t="shared" si="62"/>
        <v>15.131423999999996</v>
      </c>
      <c r="J39" s="5">
        <f t="shared" si="62"/>
        <v>17.37854199999996</v>
      </c>
      <c r="K39" s="5">
        <f t="shared" si="62"/>
        <v>18.751040000000032</v>
      </c>
      <c r="L39" s="5">
        <f t="shared" si="62"/>
        <v>14.9</v>
      </c>
      <c r="M39" s="5">
        <f t="shared" si="62"/>
        <v>21.416031999999994</v>
      </c>
      <c r="N39" s="5">
        <f t="shared" si="62"/>
        <v>16.649692000000044</v>
      </c>
      <c r="O39" s="5">
        <f t="shared" si="62"/>
        <v>43.855399999999847</v>
      </c>
      <c r="P39" s="5">
        <f t="shared" si="62"/>
        <v>21.467559999999967</v>
      </c>
      <c r="Q39" s="5">
        <f t="shared" si="62"/>
        <v>15.24849200000029</v>
      </c>
      <c r="R39" s="5">
        <f t="shared" si="62"/>
        <v>14.9</v>
      </c>
      <c r="S39" s="5">
        <f t="shared" si="62"/>
        <v>14.9</v>
      </c>
      <c r="T39" s="5">
        <f t="shared" si="62"/>
        <v>15.365446999999985</v>
      </c>
      <c r="U39" s="5">
        <f t="shared" si="62"/>
        <v>26.129249999999999</v>
      </c>
      <c r="V39" s="5">
        <f t="shared" si="62"/>
        <v>34.18339999999985</v>
      </c>
      <c r="W39" s="5">
        <f t="shared" si="62"/>
        <v>29.18229999999998</v>
      </c>
      <c r="X39" s="5">
        <f t="shared" si="62"/>
        <v>15.328834999999968</v>
      </c>
      <c r="Y39" s="5">
        <f t="shared" si="62"/>
        <v>14.899773999999995</v>
      </c>
      <c r="Z39" s="5">
        <f t="shared" si="62"/>
        <v>15.336970999999981</v>
      </c>
      <c r="AA39" s="5">
        <f t="shared" si="62"/>
        <v>14.899886999999998</v>
      </c>
      <c r="AB39" s="5">
        <f t="shared" si="62"/>
        <v>16.208200999999963</v>
      </c>
      <c r="AC39" s="5">
        <f t="shared" si="62"/>
        <v>14.9</v>
      </c>
      <c r="AD39" s="5">
        <f t="shared" si="62"/>
        <v>14.9</v>
      </c>
      <c r="AE39" s="5">
        <f t="shared" si="62"/>
        <v>35.960499999999996</v>
      </c>
      <c r="AF39" s="5">
        <f t="shared" si="62"/>
        <v>14.899886999999977</v>
      </c>
      <c r="AG39" s="5">
        <f t="shared" si="62"/>
        <v>17.51979199999996</v>
      </c>
      <c r="AH39" s="5">
        <f t="shared" si="62"/>
        <v>14.9</v>
      </c>
      <c r="AI39" s="5">
        <f t="shared" ref="AI39:BN39" si="63" xml:space="preserve"> IF(AI25&gt;6, (14.9 + 1.13*6 + (AI25-6)*1.3), (14.9 + 1.13*AI25))</f>
        <v>17.058299999999999</v>
      </c>
      <c r="AJ39" s="5">
        <f t="shared" si="63"/>
        <v>20.194162999999939</v>
      </c>
      <c r="AK39" s="5">
        <f t="shared" si="63"/>
        <v>14.9</v>
      </c>
      <c r="AL39" s="5">
        <f t="shared" si="63"/>
        <v>37.266999999999996</v>
      </c>
      <c r="AM39" s="5">
        <f t="shared" si="63"/>
        <v>23.59489999999985</v>
      </c>
      <c r="AN39" s="5">
        <f t="shared" si="63"/>
        <v>14.9</v>
      </c>
      <c r="AO39" s="5">
        <f t="shared" si="63"/>
        <v>15.097072000000001</v>
      </c>
      <c r="AP39" s="5">
        <f t="shared" si="63"/>
        <v>16.53669199999996</v>
      </c>
      <c r="AQ39" s="5">
        <f t="shared" si="63"/>
        <v>15.735635000000132</v>
      </c>
      <c r="AR39" s="5">
        <f t="shared" si="63"/>
        <v>27.565489999999759</v>
      </c>
      <c r="AS39" s="5">
        <f t="shared" si="63"/>
        <v>14.9</v>
      </c>
      <c r="AT39" s="5">
        <f t="shared" si="63"/>
        <v>16.877500000000001</v>
      </c>
      <c r="AU39" s="5">
        <f t="shared" si="63"/>
        <v>15.328722000000027</v>
      </c>
      <c r="AV39" s="5">
        <f t="shared" si="63"/>
        <v>15.108711000000014</v>
      </c>
      <c r="AW39" s="5">
        <f t="shared" si="63"/>
        <v>14.900112999999449</v>
      </c>
      <c r="AX39" s="5">
        <f t="shared" si="63"/>
        <v>17.241360000000132</v>
      </c>
      <c r="AY39" s="5">
        <f t="shared" si="63"/>
        <v>20.489572192513368</v>
      </c>
      <c r="AZ39" s="5">
        <f t="shared" si="63"/>
        <v>24.325499999999998</v>
      </c>
      <c r="BA39" s="5">
        <f t="shared" si="63"/>
        <v>41.160499999999999</v>
      </c>
      <c r="BB39" s="5">
        <f t="shared" si="63"/>
        <v>19.18835</v>
      </c>
      <c r="BC39" s="5">
        <f t="shared" si="63"/>
        <v>20.733060000000009</v>
      </c>
      <c r="BD39" s="5">
        <f t="shared" si="63"/>
        <v>19.661255000000004</v>
      </c>
      <c r="BE39" s="5">
        <f t="shared" si="63"/>
        <v>14.9</v>
      </c>
      <c r="BF39" s="5">
        <f t="shared" si="63"/>
        <v>18.594309000000003</v>
      </c>
      <c r="BG39" s="5">
        <f t="shared" si="63"/>
        <v>22.265000000000001</v>
      </c>
      <c r="BH39" s="5">
        <f t="shared" si="63"/>
        <v>14.9</v>
      </c>
      <c r="BI39" s="5">
        <f t="shared" si="63"/>
        <v>15.837108999999998</v>
      </c>
      <c r="BJ39" s="5">
        <f t="shared" si="63"/>
        <v>23.250400000000038</v>
      </c>
      <c r="BK39" s="5">
        <f t="shared" si="63"/>
        <v>14.899886999999977</v>
      </c>
      <c r="BL39" s="5">
        <f t="shared" si="63"/>
        <v>15.025429999999984</v>
      </c>
      <c r="BM39" s="5">
        <f t="shared" si="63"/>
        <v>18.308079999999983</v>
      </c>
      <c r="BN39" s="5">
        <f t="shared" si="63"/>
        <v>17.494480000000067</v>
      </c>
      <c r="BO39" s="5">
        <f t="shared" ref="BO39:CH39" si="64" xml:space="preserve"> IF(BO25&gt;6, (14.9 + 1.13*6 + (BO25-6)*1.3), (14.9 + 1.13*BO25))</f>
        <v>17.808055000000067</v>
      </c>
      <c r="BP39" s="5">
        <f t="shared" si="64"/>
        <v>38.164000000000001</v>
      </c>
      <c r="BQ39" s="5">
        <f t="shared" si="64"/>
        <v>18.315990000000031</v>
      </c>
      <c r="BR39" s="5">
        <f t="shared" si="64"/>
        <v>14.9</v>
      </c>
      <c r="BS39" s="5">
        <f t="shared" si="64"/>
        <v>15.201597000000007</v>
      </c>
      <c r="BT39" s="5">
        <f t="shared" si="64"/>
        <v>16.493300000000001</v>
      </c>
      <c r="BU39" s="5">
        <f t="shared" si="64"/>
        <v>14.901017000000001</v>
      </c>
      <c r="BV39" s="5">
        <f t="shared" si="64"/>
        <v>19.402711000000014</v>
      </c>
      <c r="BW39" s="5">
        <f t="shared" si="64"/>
        <v>14.901694999999998</v>
      </c>
      <c r="BX39" s="5">
        <f t="shared" si="64"/>
        <v>15.324089000000003</v>
      </c>
      <c r="BY39" s="5">
        <f t="shared" si="64"/>
        <v>15.629414999999952</v>
      </c>
      <c r="BZ39" s="5">
        <f t="shared" si="64"/>
        <v>14.991755999999947</v>
      </c>
      <c r="CA39" s="5">
        <f t="shared" si="64"/>
        <v>14.9</v>
      </c>
      <c r="CB39" s="5">
        <f t="shared" si="64"/>
        <v>39.204000000000001</v>
      </c>
      <c r="CC39" s="5">
        <f t="shared" si="64"/>
        <v>23.032</v>
      </c>
      <c r="CD39" s="5">
        <f t="shared" si="64"/>
        <v>15.066561999999895</v>
      </c>
      <c r="CE39" s="5">
        <f t="shared" si="64"/>
        <v>21.232520000000015</v>
      </c>
      <c r="CF39" s="5">
        <f t="shared" si="64"/>
        <v>14.984863000000001</v>
      </c>
      <c r="CG39" s="5">
        <f t="shared" si="64"/>
        <v>21.741880000000002</v>
      </c>
      <c r="CH39" s="5">
        <f t="shared" si="64"/>
        <v>17.796754999999983</v>
      </c>
    </row>
    <row r="40" spans="1:86" ht="15" x14ac:dyDescent="0.25">
      <c r="A40" s="4" t="str">
        <f t="shared" si="40"/>
        <v>Sep</v>
      </c>
      <c r="B40" s="6" t="s">
        <v>31</v>
      </c>
      <c r="C40" s="5">
        <f t="shared" ref="C40:AH40" si="65" xml:space="preserve"> IF(C26&gt;6, (14.9 + 1.13*6 + (C26-6)*1.3), (14.9 + 1.13*C26))</f>
        <v>42.674999999999997</v>
      </c>
      <c r="D40" s="5">
        <f t="shared" si="65"/>
        <v>17.135828877005348</v>
      </c>
      <c r="E40" s="5">
        <f t="shared" si="65"/>
        <v>14.9</v>
      </c>
      <c r="F40" s="5">
        <f t="shared" si="65"/>
        <v>14.9</v>
      </c>
      <c r="G40" s="5">
        <f t="shared" si="65"/>
        <v>14.899887000000223</v>
      </c>
      <c r="H40" s="5">
        <f t="shared" si="65"/>
        <v>15.040120000000016</v>
      </c>
      <c r="I40" s="5">
        <f t="shared" si="65"/>
        <v>15.104643000000006</v>
      </c>
      <c r="J40" s="5">
        <f t="shared" si="65"/>
        <v>16.661669999999933</v>
      </c>
      <c r="K40" s="5">
        <f t="shared" si="65"/>
        <v>18.812059999999967</v>
      </c>
      <c r="L40" s="5">
        <f t="shared" si="65"/>
        <v>14.9</v>
      </c>
      <c r="M40" s="5">
        <f t="shared" si="65"/>
        <v>15.980844999999935</v>
      </c>
      <c r="N40" s="5">
        <f t="shared" si="65"/>
        <v>16.966318000000008</v>
      </c>
      <c r="O40" s="5">
        <f t="shared" si="65"/>
        <v>33.859700000000117</v>
      </c>
      <c r="P40" s="5">
        <f t="shared" si="65"/>
        <v>18.138580000000065</v>
      </c>
      <c r="Q40" s="5">
        <f t="shared" si="65"/>
        <v>15.01559899999979</v>
      </c>
      <c r="R40" s="5">
        <f t="shared" si="65"/>
        <v>14.9</v>
      </c>
      <c r="S40" s="5">
        <f t="shared" si="65"/>
        <v>14.9</v>
      </c>
      <c r="T40" s="5">
        <f t="shared" si="65"/>
        <v>14.914803000000015</v>
      </c>
      <c r="U40" s="5">
        <f t="shared" si="65"/>
        <v>22.191549999999982</v>
      </c>
      <c r="V40" s="5">
        <f t="shared" si="65"/>
        <v>30.163800000000077</v>
      </c>
      <c r="W40" s="5">
        <f t="shared" si="65"/>
        <v>18.639170000000018</v>
      </c>
      <c r="X40" s="5">
        <f t="shared" si="65"/>
        <v>15.760495000000098</v>
      </c>
      <c r="Y40" s="5">
        <f t="shared" si="65"/>
        <v>14.900113000000024</v>
      </c>
      <c r="Z40" s="5">
        <f t="shared" si="65"/>
        <v>17.058074000000037</v>
      </c>
      <c r="AA40" s="5">
        <f t="shared" si="65"/>
        <v>14.9</v>
      </c>
      <c r="AB40" s="5">
        <f t="shared" si="65"/>
        <v>15.238209000000003</v>
      </c>
      <c r="AC40" s="5">
        <f t="shared" si="65"/>
        <v>14.9</v>
      </c>
      <c r="AD40" s="5">
        <f t="shared" si="65"/>
        <v>14.9</v>
      </c>
      <c r="AE40" s="5">
        <f t="shared" si="65"/>
        <v>31.64345999999998</v>
      </c>
      <c r="AF40" s="5">
        <f t="shared" si="65"/>
        <v>14.9</v>
      </c>
      <c r="AG40" s="5">
        <f t="shared" si="65"/>
        <v>16.308431999999993</v>
      </c>
      <c r="AH40" s="5">
        <f t="shared" si="65"/>
        <v>14.9</v>
      </c>
      <c r="AI40" s="5">
        <f t="shared" ref="AI40:BN40" si="66" xml:space="preserve"> IF(AI26&gt;6, (14.9 + 1.13*6 + (AI26-6)*1.3), (14.9 + 1.13*AI26))</f>
        <v>17.646577999999973</v>
      </c>
      <c r="AJ40" s="5">
        <f t="shared" si="66"/>
        <v>17.561037000000059</v>
      </c>
      <c r="AK40" s="5">
        <f t="shared" si="66"/>
        <v>14.9</v>
      </c>
      <c r="AL40" s="5">
        <f t="shared" si="66"/>
        <v>24.256599999999963</v>
      </c>
      <c r="AM40" s="5">
        <f t="shared" si="66"/>
        <v>20.770350000000001</v>
      </c>
      <c r="AN40" s="5">
        <f t="shared" si="66"/>
        <v>14.9</v>
      </c>
      <c r="AO40" s="5">
        <f t="shared" si="66"/>
        <v>15.054018999999998</v>
      </c>
      <c r="AP40" s="5">
        <f t="shared" si="66"/>
        <v>15.676988000000023</v>
      </c>
      <c r="AQ40" s="5">
        <f t="shared" si="66"/>
        <v>16.038813999999988</v>
      </c>
      <c r="AR40" s="5">
        <f t="shared" si="66"/>
        <v>23.459700000000304</v>
      </c>
      <c r="AS40" s="5">
        <f t="shared" si="66"/>
        <v>14.9</v>
      </c>
      <c r="AT40" s="5">
        <f t="shared" si="66"/>
        <v>16.91705</v>
      </c>
      <c r="AU40" s="5">
        <f t="shared" si="66"/>
        <v>15.015372999999908</v>
      </c>
      <c r="AV40" s="5">
        <f t="shared" si="66"/>
        <v>15.042718999999725</v>
      </c>
      <c r="AW40" s="5">
        <f t="shared" si="66"/>
        <v>14.963845000000264</v>
      </c>
      <c r="AX40" s="5">
        <f t="shared" si="66"/>
        <v>17.430069999999933</v>
      </c>
      <c r="AY40" s="5">
        <f t="shared" si="66"/>
        <v>17.921390374331551</v>
      </c>
      <c r="AZ40" s="5">
        <f t="shared" si="66"/>
        <v>28.821809999999942</v>
      </c>
      <c r="BA40" s="5">
        <f t="shared" si="66"/>
        <v>26.769500000000001</v>
      </c>
      <c r="BB40" s="5">
        <f t="shared" si="66"/>
        <v>17.947609999999969</v>
      </c>
      <c r="BC40" s="5">
        <f t="shared" si="66"/>
        <v>16.767325</v>
      </c>
      <c r="BD40" s="5">
        <f t="shared" si="66"/>
        <v>21.431964999999991</v>
      </c>
      <c r="BE40" s="5">
        <f t="shared" si="66"/>
        <v>14.9</v>
      </c>
      <c r="BF40" s="5">
        <f t="shared" si="66"/>
        <v>18.061401000000004</v>
      </c>
      <c r="BG40" s="5">
        <f t="shared" si="66"/>
        <v>20.868660000000009</v>
      </c>
      <c r="BH40" s="5">
        <f t="shared" si="66"/>
        <v>14.9</v>
      </c>
      <c r="BI40" s="5">
        <f t="shared" si="66"/>
        <v>15.569299000000001</v>
      </c>
      <c r="BJ40" s="5">
        <f t="shared" si="66"/>
        <v>21.284500000000001</v>
      </c>
      <c r="BK40" s="5">
        <f t="shared" si="66"/>
        <v>14.900113000000024</v>
      </c>
      <c r="BL40" s="5">
        <f t="shared" si="66"/>
        <v>15.0243</v>
      </c>
      <c r="BM40" s="5">
        <f t="shared" si="66"/>
        <v>17.773590000000034</v>
      </c>
      <c r="BN40" s="5">
        <f t="shared" si="66"/>
        <v>17.558890000000034</v>
      </c>
      <c r="BO40" s="5">
        <f t="shared" ref="BO40:CH40" si="67" xml:space="preserve"> IF(BO26&gt;6, (14.9 + 1.13*6 + (BO26-6)*1.3), (14.9 + 1.13*BO26))</f>
        <v>18.864605000000065</v>
      </c>
      <c r="BP40" s="5">
        <f t="shared" si="67"/>
        <v>36.365449999999925</v>
      </c>
      <c r="BQ40" s="5">
        <f t="shared" si="67"/>
        <v>17.169040000000034</v>
      </c>
      <c r="BR40" s="5">
        <f t="shared" si="67"/>
        <v>15.126000000000001</v>
      </c>
      <c r="BS40" s="5">
        <f t="shared" si="67"/>
        <v>15.027237999999983</v>
      </c>
      <c r="BT40" s="5">
        <f t="shared" si="67"/>
        <v>15.773490000000033</v>
      </c>
      <c r="BU40" s="5">
        <f t="shared" si="67"/>
        <v>14.9</v>
      </c>
      <c r="BV40" s="5">
        <f t="shared" si="67"/>
        <v>17.882409000000003</v>
      </c>
      <c r="BW40" s="5">
        <f t="shared" si="67"/>
        <v>14.9452</v>
      </c>
      <c r="BX40" s="5">
        <f t="shared" si="67"/>
        <v>15.084980999999999</v>
      </c>
      <c r="BY40" s="5">
        <f t="shared" si="67"/>
        <v>15.485905000000066</v>
      </c>
      <c r="BZ40" s="5">
        <f t="shared" si="67"/>
        <v>15.288720000000017</v>
      </c>
      <c r="CA40" s="5">
        <f t="shared" si="67"/>
        <v>14.9</v>
      </c>
      <c r="CB40" s="5">
        <f t="shared" si="67"/>
        <v>38.236800000000073</v>
      </c>
      <c r="CC40" s="5">
        <f t="shared" si="67"/>
        <v>28.662300000000076</v>
      </c>
      <c r="CD40" s="5">
        <f t="shared" si="67"/>
        <v>14.900113000000106</v>
      </c>
      <c r="CE40" s="5">
        <f t="shared" si="67"/>
        <v>20.51948999999999</v>
      </c>
      <c r="CF40" s="5">
        <f t="shared" si="67"/>
        <v>14.899887</v>
      </c>
      <c r="CG40" s="5">
        <f t="shared" si="67"/>
        <v>14.909604999999994</v>
      </c>
      <c r="CH40" s="5">
        <f t="shared" si="67"/>
        <v>17.509735000000049</v>
      </c>
    </row>
    <row r="41" spans="1:86" ht="15" x14ac:dyDescent="0.25">
      <c r="A41" s="4" t="str">
        <f t="shared" si="40"/>
        <v>Oct</v>
      </c>
      <c r="B41" s="6" t="s">
        <v>31</v>
      </c>
      <c r="C41" s="5">
        <f t="shared" ref="C41:AH41" si="68" xml:space="preserve"> IF(C27&gt;6, (14.9 + 1.13*6 + (C27-6)*1.3), (14.9 + 1.13*C27))</f>
        <v>27.085399999999989</v>
      </c>
      <c r="D41" s="5">
        <f t="shared" si="68"/>
        <v>16.818582887700536</v>
      </c>
      <c r="E41" s="5">
        <f t="shared" si="68"/>
        <v>14.9</v>
      </c>
      <c r="F41" s="5">
        <f t="shared" si="68"/>
        <v>14.9</v>
      </c>
      <c r="G41" s="5">
        <f t="shared" si="68"/>
        <v>14.9</v>
      </c>
      <c r="H41" s="5">
        <f t="shared" si="68"/>
        <v>15.113456999999993</v>
      </c>
      <c r="I41" s="5">
        <f t="shared" si="68"/>
        <v>14.900113000000003</v>
      </c>
      <c r="J41" s="5">
        <f t="shared" si="68"/>
        <v>15.44612900000002</v>
      </c>
      <c r="K41" s="5">
        <f t="shared" si="68"/>
        <v>18.685500000000001</v>
      </c>
      <c r="L41" s="5">
        <f t="shared" si="68"/>
        <v>14.9</v>
      </c>
      <c r="M41" s="5">
        <f t="shared" si="68"/>
        <v>14.994355000000066</v>
      </c>
      <c r="N41" s="5">
        <f t="shared" si="68"/>
        <v>15.874850999999964</v>
      </c>
      <c r="O41" s="5">
        <f t="shared" si="68"/>
        <v>21.734599999999961</v>
      </c>
      <c r="P41" s="5">
        <f t="shared" si="68"/>
        <v>19.388925</v>
      </c>
      <c r="Q41" s="5">
        <f t="shared" si="68"/>
        <v>15.154136999999896</v>
      </c>
      <c r="R41" s="5">
        <f t="shared" si="68"/>
        <v>14.9</v>
      </c>
      <c r="S41" s="5">
        <f t="shared" si="68"/>
        <v>14.9</v>
      </c>
      <c r="T41" s="5">
        <f t="shared" si="68"/>
        <v>14.91785400000002</v>
      </c>
      <c r="U41" s="5">
        <f t="shared" si="68"/>
        <v>17.621040000000033</v>
      </c>
      <c r="V41" s="5">
        <f t="shared" si="68"/>
        <v>26.865699999999926</v>
      </c>
      <c r="W41" s="5">
        <f t="shared" si="68"/>
        <v>16.990500000000001</v>
      </c>
      <c r="X41" s="5">
        <f t="shared" si="68"/>
        <v>14.907344999999935</v>
      </c>
      <c r="Y41" s="5">
        <f t="shared" si="68"/>
        <v>14.900226000000005</v>
      </c>
      <c r="Z41" s="5">
        <f t="shared" si="68"/>
        <v>17.762063999999988</v>
      </c>
      <c r="AA41" s="5">
        <f t="shared" si="68"/>
        <v>15.16317700000001</v>
      </c>
      <c r="AB41" s="5">
        <f t="shared" si="68"/>
        <v>14.919775</v>
      </c>
      <c r="AC41" s="5">
        <f t="shared" si="68"/>
        <v>14.9</v>
      </c>
      <c r="AD41" s="5">
        <f t="shared" si="68"/>
        <v>14.9</v>
      </c>
      <c r="AE41" s="5">
        <f t="shared" si="68"/>
        <v>14.992095000000017</v>
      </c>
      <c r="AF41" s="5">
        <f t="shared" si="68"/>
        <v>14.900113000000024</v>
      </c>
      <c r="AG41" s="5">
        <f t="shared" si="68"/>
        <v>15.154250000000001</v>
      </c>
      <c r="AH41" s="5">
        <f t="shared" si="68"/>
        <v>14.9</v>
      </c>
      <c r="AI41" s="5">
        <f t="shared" ref="AI41:BN41" si="69" xml:space="preserve"> IF(AI27&gt;6, (14.9 + 1.13*6 + (AI27-6)*1.3), (14.9 + 1.13*AI27))</f>
        <v>16.980781999999994</v>
      </c>
      <c r="AJ41" s="5">
        <f t="shared" si="69"/>
        <v>17.340800000000002</v>
      </c>
      <c r="AK41" s="5">
        <f t="shared" si="69"/>
        <v>14.9</v>
      </c>
      <c r="AL41" s="5">
        <f t="shared" si="69"/>
        <v>21.963400000000039</v>
      </c>
      <c r="AM41" s="5">
        <f t="shared" si="69"/>
        <v>20.614410000000131</v>
      </c>
      <c r="AN41" s="5">
        <f t="shared" si="69"/>
        <v>14.9</v>
      </c>
      <c r="AO41" s="5">
        <f t="shared" si="69"/>
        <v>14.974919000000002</v>
      </c>
      <c r="AP41" s="5">
        <f t="shared" si="69"/>
        <v>15.051420000000016</v>
      </c>
      <c r="AQ41" s="5">
        <f t="shared" si="69"/>
        <v>15.302505999999948</v>
      </c>
      <c r="AR41" s="5">
        <f t="shared" si="69"/>
        <v>22.195449999999923</v>
      </c>
      <c r="AS41" s="5">
        <f t="shared" si="69"/>
        <v>14.9</v>
      </c>
      <c r="AT41" s="5">
        <f t="shared" si="69"/>
        <v>16.81761000000013</v>
      </c>
      <c r="AU41" s="5">
        <f t="shared" si="69"/>
        <v>14.96972099999998</v>
      </c>
      <c r="AV41" s="5">
        <f t="shared" si="69"/>
        <v>15.007350000000001</v>
      </c>
      <c r="AW41" s="5">
        <f t="shared" si="69"/>
        <v>14.901355999999948</v>
      </c>
      <c r="AX41" s="5">
        <f t="shared" si="69"/>
        <v>17.241359999999801</v>
      </c>
      <c r="AY41" s="5">
        <f t="shared" si="69"/>
        <v>20.187433155080214</v>
      </c>
      <c r="AZ41" s="5">
        <f t="shared" si="69"/>
        <v>17.050728999999528</v>
      </c>
      <c r="BA41" s="5">
        <f t="shared" si="69"/>
        <v>18.154399999999999</v>
      </c>
      <c r="BB41" s="5">
        <f t="shared" si="69"/>
        <v>16.09215</v>
      </c>
      <c r="BC41" s="5">
        <f t="shared" si="69"/>
        <v>16.239614999999993</v>
      </c>
      <c r="BD41" s="5">
        <f t="shared" si="69"/>
        <v>17.394249000000006</v>
      </c>
      <c r="BE41" s="5">
        <f t="shared" si="69"/>
        <v>14.9</v>
      </c>
      <c r="BF41" s="5">
        <f t="shared" si="69"/>
        <v>17.578099999999999</v>
      </c>
      <c r="BG41" s="5">
        <f t="shared" si="69"/>
        <v>19.858439999999991</v>
      </c>
      <c r="BH41" s="5">
        <f t="shared" si="69"/>
        <v>14.9</v>
      </c>
      <c r="BI41" s="5">
        <f t="shared" si="69"/>
        <v>15.017406999999999</v>
      </c>
      <c r="BJ41" s="5">
        <f t="shared" si="69"/>
        <v>20.629100000000001</v>
      </c>
      <c r="BK41" s="5">
        <f t="shared" si="69"/>
        <v>14.9</v>
      </c>
      <c r="BL41" s="5">
        <f t="shared" si="69"/>
        <v>14.908022999999991</v>
      </c>
      <c r="BM41" s="5">
        <f t="shared" si="69"/>
        <v>17.528379999999984</v>
      </c>
      <c r="BN41" s="5">
        <f t="shared" si="69"/>
        <v>17.212544999999935</v>
      </c>
      <c r="BO41" s="5">
        <f t="shared" ref="BO41:CH41" si="70" xml:space="preserve"> IF(BO27&gt;6, (14.9 + 1.13*6 + (BO27-6)*1.3), (14.9 + 1.13*BO27))</f>
        <v>18.674199999999999</v>
      </c>
      <c r="BP41" s="5">
        <f t="shared" si="70"/>
        <v>18.130105000000064</v>
      </c>
      <c r="BQ41" s="5">
        <f t="shared" si="70"/>
        <v>17.237969999999933</v>
      </c>
      <c r="BR41" s="5">
        <f t="shared" si="70"/>
        <v>14.9</v>
      </c>
      <c r="BS41" s="5">
        <f t="shared" si="70"/>
        <v>14.903390000000012</v>
      </c>
      <c r="BT41" s="5">
        <f t="shared" si="70"/>
        <v>15.548054999999902</v>
      </c>
      <c r="BU41" s="5">
        <f t="shared" si="70"/>
        <v>14.900113000000001</v>
      </c>
      <c r="BV41" s="5">
        <f t="shared" si="70"/>
        <v>17.747599999999998</v>
      </c>
      <c r="BW41" s="5">
        <f t="shared" si="70"/>
        <v>14.949381000000002</v>
      </c>
      <c r="BX41" s="5">
        <f t="shared" si="70"/>
        <v>14.912769000000001</v>
      </c>
      <c r="BY41" s="5">
        <f t="shared" si="70"/>
        <v>16.023784999999968</v>
      </c>
      <c r="BZ41" s="5">
        <f t="shared" si="70"/>
        <v>15.289511000000013</v>
      </c>
      <c r="CA41" s="5">
        <f t="shared" si="70"/>
        <v>14.9</v>
      </c>
      <c r="CB41" s="5">
        <f t="shared" si="70"/>
        <v>18.7759</v>
      </c>
      <c r="CC41" s="5">
        <f t="shared" si="70"/>
        <v>39.932000000000002</v>
      </c>
      <c r="CD41" s="5">
        <f t="shared" si="70"/>
        <v>15.396861000000014</v>
      </c>
      <c r="CE41" s="5">
        <f t="shared" si="70"/>
        <v>19.996299999999998</v>
      </c>
      <c r="CF41" s="5">
        <f t="shared" si="70"/>
        <v>14.907458</v>
      </c>
      <c r="CG41" s="5">
        <f t="shared" si="70"/>
        <v>14.987688000000002</v>
      </c>
      <c r="CH41" s="5">
        <f t="shared" si="70"/>
        <v>17.597309999999968</v>
      </c>
    </row>
    <row r="42" spans="1:86" ht="15" x14ac:dyDescent="0.25">
      <c r="A42" s="4" t="str">
        <f t="shared" si="40"/>
        <v>Nov</v>
      </c>
      <c r="B42" s="6" t="s">
        <v>31</v>
      </c>
      <c r="C42" s="5">
        <f t="shared" ref="C42:AH42" si="71" xml:space="preserve"> IF(C28&gt;6, (14.9 + 1.13*6 + (C28-6)*1.3), (14.9 + 1.13*C28))</f>
        <v>29.034100000000009</v>
      </c>
      <c r="D42" s="5">
        <f t="shared" si="71"/>
        <v>15.277673796791444</v>
      </c>
      <c r="E42" s="5">
        <f t="shared" si="71"/>
        <v>14.9</v>
      </c>
      <c r="F42" s="5">
        <f t="shared" si="71"/>
        <v>14.9</v>
      </c>
      <c r="G42" s="5">
        <f t="shared" si="71"/>
        <v>14.9</v>
      </c>
      <c r="H42" s="5">
        <f t="shared" si="71"/>
        <v>14.960568000000007</v>
      </c>
      <c r="I42" s="5">
        <f t="shared" si="71"/>
        <v>14.9</v>
      </c>
      <c r="J42" s="5">
        <f t="shared" si="71"/>
        <v>15.147131000000112</v>
      </c>
      <c r="K42" s="5">
        <f t="shared" si="71"/>
        <v>18.685500000000001</v>
      </c>
      <c r="L42" s="5">
        <f t="shared" si="71"/>
        <v>14.9</v>
      </c>
      <c r="M42" s="5">
        <f t="shared" si="71"/>
        <v>14.900338999999986</v>
      </c>
      <c r="N42" s="5">
        <f t="shared" si="71"/>
        <v>15.54636000000005</v>
      </c>
      <c r="O42" s="5">
        <f t="shared" si="71"/>
        <v>21.663049999999998</v>
      </c>
      <c r="P42" s="5">
        <f t="shared" si="71"/>
        <v>17.999025</v>
      </c>
      <c r="Q42" s="5">
        <f t="shared" si="71"/>
        <v>14.9</v>
      </c>
      <c r="R42" s="5">
        <f t="shared" si="71"/>
        <v>14.9</v>
      </c>
      <c r="S42" s="5">
        <f t="shared" si="71"/>
        <v>14.9</v>
      </c>
      <c r="T42" s="5">
        <f t="shared" si="71"/>
        <v>14.9</v>
      </c>
      <c r="U42" s="5">
        <f t="shared" si="71"/>
        <v>17.618779999999983</v>
      </c>
      <c r="V42" s="5">
        <f t="shared" si="71"/>
        <v>27.619699999999924</v>
      </c>
      <c r="W42" s="5">
        <f t="shared" si="71"/>
        <v>16.306850000000001</v>
      </c>
      <c r="X42" s="5">
        <f t="shared" si="71"/>
        <v>14.9</v>
      </c>
      <c r="Y42" s="5">
        <f t="shared" si="71"/>
        <v>14.9</v>
      </c>
      <c r="Z42" s="5">
        <f t="shared" si="71"/>
        <v>18.573629999999984</v>
      </c>
      <c r="AA42" s="5">
        <f t="shared" si="71"/>
        <v>14.904519999999996</v>
      </c>
      <c r="AB42" s="5">
        <f t="shared" si="71"/>
        <v>14.9</v>
      </c>
      <c r="AC42" s="5">
        <f t="shared" si="71"/>
        <v>14.9</v>
      </c>
      <c r="AD42" s="5">
        <f t="shared" si="71"/>
        <v>14.9</v>
      </c>
      <c r="AE42" s="5">
        <f t="shared" si="71"/>
        <v>15.314484000000004</v>
      </c>
      <c r="AF42" s="5">
        <f t="shared" si="71"/>
        <v>14.9</v>
      </c>
      <c r="AG42" s="5">
        <f t="shared" si="71"/>
        <v>14.912994999999935</v>
      </c>
      <c r="AH42" s="5">
        <f t="shared" si="71"/>
        <v>14.9</v>
      </c>
      <c r="AI42" s="5">
        <f t="shared" ref="AI42:BN42" si="72" xml:space="preserve"> IF(AI28&gt;6, (14.9 + 1.13*6 + (AI28-6)*1.3), (14.9 + 1.13*AI28))</f>
        <v>16.569009999999967</v>
      </c>
      <c r="AJ42" s="5">
        <f t="shared" si="72"/>
        <v>18.465150000000001</v>
      </c>
      <c r="AK42" s="5">
        <f t="shared" si="72"/>
        <v>14.9</v>
      </c>
      <c r="AL42" s="5">
        <f t="shared" si="72"/>
        <v>21.989400000000039</v>
      </c>
      <c r="AM42" s="5">
        <f t="shared" si="72"/>
        <v>24.878</v>
      </c>
      <c r="AN42" s="5">
        <f t="shared" si="72"/>
        <v>14.9</v>
      </c>
      <c r="AO42" s="5">
        <f t="shared" si="72"/>
        <v>14.902486000000001</v>
      </c>
      <c r="AP42" s="5">
        <f t="shared" si="72"/>
        <v>14.9</v>
      </c>
      <c r="AQ42" s="5">
        <f t="shared" si="72"/>
        <v>14.9452</v>
      </c>
      <c r="AR42" s="5">
        <f t="shared" si="72"/>
        <v>21.485074999999998</v>
      </c>
      <c r="AS42" s="5">
        <f t="shared" si="72"/>
        <v>14.9</v>
      </c>
      <c r="AT42" s="5">
        <f t="shared" si="72"/>
        <v>16.78145</v>
      </c>
      <c r="AU42" s="5">
        <f t="shared" si="72"/>
        <v>14.9016950000001</v>
      </c>
      <c r="AV42" s="5">
        <f t="shared" si="72"/>
        <v>14.989496000000145</v>
      </c>
      <c r="AW42" s="5">
        <f t="shared" si="72"/>
        <v>14.9</v>
      </c>
      <c r="AX42" s="5">
        <f t="shared" si="72"/>
        <v>17.177515000000199</v>
      </c>
      <c r="AY42" s="5">
        <f t="shared" si="72"/>
        <v>18.223529411764705</v>
      </c>
      <c r="AZ42" s="5">
        <f t="shared" si="72"/>
        <v>23.869720000000029</v>
      </c>
      <c r="BA42" s="5">
        <f t="shared" si="72"/>
        <v>18.177</v>
      </c>
      <c r="BB42" s="5">
        <f t="shared" si="72"/>
        <v>17.570190000000032</v>
      </c>
      <c r="BC42" s="5">
        <f t="shared" si="72"/>
        <v>16.4481</v>
      </c>
      <c r="BD42" s="5">
        <f t="shared" si="72"/>
        <v>15.546021000000001</v>
      </c>
      <c r="BE42" s="5">
        <f t="shared" si="72"/>
        <v>14.9</v>
      </c>
      <c r="BF42" s="5">
        <f t="shared" si="72"/>
        <v>17.8154</v>
      </c>
      <c r="BG42" s="5">
        <f t="shared" si="72"/>
        <v>20.459600000000002</v>
      </c>
      <c r="BH42" s="5">
        <f t="shared" si="72"/>
        <v>14.9</v>
      </c>
      <c r="BI42" s="5">
        <f t="shared" si="72"/>
        <v>14.955596000000002</v>
      </c>
      <c r="BJ42" s="5">
        <f t="shared" si="72"/>
        <v>20.652829999999984</v>
      </c>
      <c r="BK42" s="5">
        <f t="shared" si="72"/>
        <v>14.9</v>
      </c>
      <c r="BL42" s="5">
        <f t="shared" si="72"/>
        <v>14.9</v>
      </c>
      <c r="BM42" s="5">
        <f t="shared" si="72"/>
        <v>17.148700000000002</v>
      </c>
      <c r="BN42" s="5">
        <f t="shared" si="72"/>
        <v>17.523294999999933</v>
      </c>
      <c r="BO42" s="5">
        <f t="shared" ref="BO42:CH42" si="73" xml:space="preserve"> IF(BO28&gt;6, (14.9 + 1.13*6 + (BO28-6)*1.3), (14.9 + 1.13*BO28))</f>
        <v>18.154399999999999</v>
      </c>
      <c r="BP42" s="5">
        <f t="shared" si="73"/>
        <v>19.177050000000001</v>
      </c>
      <c r="BQ42" s="5">
        <f t="shared" si="73"/>
        <v>16.9453</v>
      </c>
      <c r="BR42" s="5">
        <f t="shared" si="73"/>
        <v>14.9</v>
      </c>
      <c r="BS42" s="5">
        <f t="shared" si="73"/>
        <v>14.9</v>
      </c>
      <c r="BT42" s="5">
        <f t="shared" si="73"/>
        <v>15.423755000000066</v>
      </c>
      <c r="BU42" s="5">
        <f t="shared" si="73"/>
        <v>14.9</v>
      </c>
      <c r="BV42" s="5">
        <f t="shared" si="73"/>
        <v>17.647029999999983</v>
      </c>
      <c r="BW42" s="5">
        <f t="shared" si="73"/>
        <v>14.902373000000001</v>
      </c>
      <c r="BX42" s="5">
        <f t="shared" si="73"/>
        <v>14.9</v>
      </c>
      <c r="BY42" s="5">
        <f t="shared" si="73"/>
        <v>15.51585</v>
      </c>
      <c r="BZ42" s="5">
        <f t="shared" si="73"/>
        <v>15.46161000000005</v>
      </c>
      <c r="CA42" s="5">
        <f t="shared" si="73"/>
        <v>14.9</v>
      </c>
      <c r="CB42" s="5">
        <f t="shared" si="73"/>
        <v>18.475319999999932</v>
      </c>
      <c r="CC42" s="5">
        <f t="shared" si="73"/>
        <v>32.104699999999923</v>
      </c>
      <c r="CD42" s="5">
        <f t="shared" si="73"/>
        <v>14.9</v>
      </c>
      <c r="CE42" s="5">
        <f t="shared" si="73"/>
        <v>19.38271000000001</v>
      </c>
      <c r="CF42" s="5">
        <f t="shared" si="73"/>
        <v>14.9</v>
      </c>
      <c r="CG42" s="5">
        <f t="shared" si="73"/>
        <v>15.141932999999998</v>
      </c>
      <c r="CH42" s="5">
        <f t="shared" si="73"/>
        <v>17.329499999999999</v>
      </c>
    </row>
    <row r="43" spans="1:86" ht="15" x14ac:dyDescent="0.25">
      <c r="A43" s="4" t="str">
        <f t="shared" si="40"/>
        <v>Dec</v>
      </c>
      <c r="B43" s="6" t="s">
        <v>31</v>
      </c>
      <c r="C43" s="5">
        <f t="shared" ref="C43:AH43" si="74" xml:space="preserve"> IF(C29&gt;6, (14.9 + 1.13*6 + (C29-6)*1.3), (14.9 + 1.13*C29))</f>
        <v>26.138999999999999</v>
      </c>
      <c r="D43" s="5">
        <f t="shared" si="74"/>
        <v>15.30788770053476</v>
      </c>
      <c r="E43" s="5">
        <f t="shared" si="74"/>
        <v>14.9</v>
      </c>
      <c r="F43" s="5">
        <f t="shared" si="74"/>
        <v>14.9</v>
      </c>
      <c r="G43" s="5">
        <f t="shared" si="74"/>
        <v>14.9</v>
      </c>
      <c r="H43" s="5">
        <f t="shared" si="74"/>
        <v>14.9</v>
      </c>
      <c r="I43" s="5">
        <f t="shared" si="74"/>
        <v>14.9</v>
      </c>
      <c r="J43" s="5">
        <f t="shared" si="74"/>
        <v>15.936209999999967</v>
      </c>
      <c r="K43" s="5">
        <f t="shared" si="74"/>
        <v>18.676459999999967</v>
      </c>
      <c r="L43" s="5">
        <f t="shared" si="74"/>
        <v>14.9</v>
      </c>
      <c r="M43" s="5">
        <f t="shared" si="74"/>
        <v>14.913786000000014</v>
      </c>
      <c r="N43" s="5">
        <f t="shared" si="74"/>
        <v>15.494718999999971</v>
      </c>
      <c r="O43" s="5">
        <f t="shared" si="74"/>
        <v>21.913999999999998</v>
      </c>
      <c r="P43" s="5">
        <f t="shared" si="74"/>
        <v>17.155479999999901</v>
      </c>
      <c r="Q43" s="5">
        <f t="shared" si="74"/>
        <v>14.9</v>
      </c>
      <c r="R43" s="5">
        <f t="shared" si="74"/>
        <v>14.9</v>
      </c>
      <c r="S43" s="5">
        <f t="shared" si="74"/>
        <v>14.9</v>
      </c>
      <c r="T43" s="5">
        <f t="shared" si="74"/>
        <v>14.90384199999996</v>
      </c>
      <c r="U43" s="5">
        <f t="shared" si="74"/>
        <v>17.442499999999999</v>
      </c>
      <c r="V43" s="5">
        <f t="shared" si="74"/>
        <v>29.136800000000076</v>
      </c>
      <c r="W43" s="5">
        <f t="shared" si="74"/>
        <v>17.735170000000018</v>
      </c>
      <c r="X43" s="5">
        <f t="shared" si="74"/>
        <v>14.9</v>
      </c>
      <c r="Y43" s="5">
        <f t="shared" si="74"/>
        <v>14.9</v>
      </c>
      <c r="Z43" s="5">
        <f t="shared" si="74"/>
        <v>17.988290000000035</v>
      </c>
      <c r="AA43" s="5">
        <f t="shared" si="74"/>
        <v>14.9</v>
      </c>
      <c r="AB43" s="5">
        <f t="shared" si="74"/>
        <v>14.899887000000019</v>
      </c>
      <c r="AC43" s="5">
        <f t="shared" si="74"/>
        <v>14.9</v>
      </c>
      <c r="AD43" s="5">
        <f t="shared" si="74"/>
        <v>14.9</v>
      </c>
      <c r="AE43" s="5">
        <f t="shared" si="74"/>
        <v>15.049725</v>
      </c>
      <c r="AF43" s="5">
        <f t="shared" si="74"/>
        <v>14.9</v>
      </c>
      <c r="AG43" s="5">
        <f t="shared" si="74"/>
        <v>14.920905000000067</v>
      </c>
      <c r="AH43" s="5">
        <f t="shared" si="74"/>
        <v>14.9</v>
      </c>
      <c r="AI43" s="5">
        <f t="shared" ref="AI43:BN43" si="75" xml:space="preserve"> IF(AI29&gt;6, (14.9 + 1.13*6 + (AI29-6)*1.3), (14.9 + 1.13*AI29))</f>
        <v>16.865634999999969</v>
      </c>
      <c r="AJ43" s="5">
        <f t="shared" si="75"/>
        <v>19.199649999999998</v>
      </c>
      <c r="AK43" s="5">
        <f t="shared" si="75"/>
        <v>14.9</v>
      </c>
      <c r="AL43" s="5">
        <f t="shared" si="75"/>
        <v>21.98809999999996</v>
      </c>
      <c r="AM43" s="5">
        <f t="shared" si="75"/>
        <v>22.93710000000015</v>
      </c>
      <c r="AN43" s="5">
        <f t="shared" si="75"/>
        <v>14.9</v>
      </c>
      <c r="AO43" s="5">
        <f t="shared" si="75"/>
        <v>14.9</v>
      </c>
      <c r="AP43" s="5">
        <f t="shared" si="75"/>
        <v>14.9</v>
      </c>
      <c r="AQ43" s="5">
        <f t="shared" si="75"/>
        <v>14.985880000000066</v>
      </c>
      <c r="AR43" s="5">
        <f t="shared" si="75"/>
        <v>19.262930000000065</v>
      </c>
      <c r="AS43" s="5">
        <f t="shared" si="75"/>
        <v>14.9</v>
      </c>
      <c r="AT43" s="5">
        <f t="shared" si="75"/>
        <v>16.764500000000002</v>
      </c>
      <c r="AU43" s="5">
        <f t="shared" si="75"/>
        <v>14.9</v>
      </c>
      <c r="AV43" s="5">
        <f t="shared" si="75"/>
        <v>14.899774000000118</v>
      </c>
      <c r="AW43" s="5">
        <f t="shared" si="75"/>
        <v>14.9</v>
      </c>
      <c r="AX43" s="5">
        <f t="shared" si="75"/>
        <v>17.634034999999802</v>
      </c>
      <c r="AY43" s="5">
        <f t="shared" si="75"/>
        <v>22.960882352941177</v>
      </c>
      <c r="AZ43" s="5">
        <f t="shared" si="75"/>
        <v>16.580423000000238</v>
      </c>
      <c r="BA43" s="5">
        <f t="shared" si="75"/>
        <v>17.781500000000001</v>
      </c>
      <c r="BB43" s="5">
        <f t="shared" si="75"/>
        <v>16.337359999999968</v>
      </c>
      <c r="BC43" s="5">
        <f t="shared" si="75"/>
        <v>16.380300000000002</v>
      </c>
      <c r="BD43" s="5">
        <f t="shared" si="75"/>
        <v>14.932430999999999</v>
      </c>
      <c r="BE43" s="5">
        <f t="shared" si="75"/>
        <v>14.9</v>
      </c>
      <c r="BF43" s="5">
        <f t="shared" si="75"/>
        <v>17.318200000000001</v>
      </c>
      <c r="BG43" s="5">
        <f t="shared" si="75"/>
        <v>20.06636000000001</v>
      </c>
      <c r="BH43" s="5">
        <f t="shared" si="75"/>
        <v>14.9</v>
      </c>
      <c r="BI43" s="5">
        <f t="shared" si="75"/>
        <v>15.013451999999999</v>
      </c>
      <c r="BJ43" s="5">
        <f t="shared" si="75"/>
        <v>20.933070000000015</v>
      </c>
      <c r="BK43" s="5">
        <f t="shared" si="75"/>
        <v>14.9</v>
      </c>
      <c r="BL43" s="5">
        <f t="shared" si="75"/>
        <v>14.899548000000072</v>
      </c>
      <c r="BM43" s="5">
        <f t="shared" si="75"/>
        <v>17.776979999999984</v>
      </c>
      <c r="BN43" s="5">
        <f t="shared" si="75"/>
        <v>17.618780000000065</v>
      </c>
      <c r="BO43" s="5">
        <f t="shared" ref="BO43:CH43" si="76" xml:space="preserve"> IF(BO29&gt;6, (14.9 + 1.13*6 + (BO29-6)*1.3), (14.9 + 1.13*BO29))</f>
        <v>18.341980000000067</v>
      </c>
      <c r="BP43" s="5">
        <f t="shared" si="76"/>
        <v>19.983869999999932</v>
      </c>
      <c r="BQ43" s="5">
        <f t="shared" si="76"/>
        <v>17.047000000000001</v>
      </c>
      <c r="BR43" s="5">
        <f t="shared" si="76"/>
        <v>14.9</v>
      </c>
      <c r="BS43" s="5">
        <f t="shared" si="76"/>
        <v>14.9</v>
      </c>
      <c r="BT43" s="5">
        <f t="shared" si="76"/>
        <v>15.403980000000066</v>
      </c>
      <c r="BU43" s="5">
        <f t="shared" si="76"/>
        <v>14.9</v>
      </c>
      <c r="BV43" s="5">
        <f t="shared" si="76"/>
        <v>17.854949999999999</v>
      </c>
      <c r="BW43" s="5">
        <f t="shared" si="76"/>
        <v>14.901017</v>
      </c>
      <c r="BX43" s="5">
        <f t="shared" si="76"/>
        <v>14.900112999999997</v>
      </c>
      <c r="BY43" s="5">
        <f t="shared" si="76"/>
        <v>15.566700000000001</v>
      </c>
      <c r="BZ43" s="5">
        <f t="shared" si="76"/>
        <v>15.150746999999862</v>
      </c>
      <c r="CA43" s="5">
        <f t="shared" si="76"/>
        <v>14.9</v>
      </c>
      <c r="CB43" s="5">
        <f t="shared" si="76"/>
        <v>18.816580000000066</v>
      </c>
      <c r="CC43" s="5">
        <f t="shared" si="76"/>
        <v>30</v>
      </c>
      <c r="CD43" s="5">
        <f t="shared" si="76"/>
        <v>14.9</v>
      </c>
      <c r="CE43" s="5">
        <f t="shared" si="76"/>
        <v>18.604139999999994</v>
      </c>
      <c r="CF43" s="5">
        <f t="shared" si="76"/>
        <v>14.9</v>
      </c>
      <c r="CG43" s="5">
        <f t="shared" si="76"/>
        <v>14.909718000000007</v>
      </c>
      <c r="CH43" s="5">
        <f t="shared" si="76"/>
        <v>17.561150000000001</v>
      </c>
    </row>
    <row r="44" spans="1:86" ht="15" x14ac:dyDescent="0.25">
      <c r="A44" s="4" t="str">
        <f t="shared" si="40"/>
        <v>Total</v>
      </c>
      <c r="B44" s="6" t="s">
        <v>31</v>
      </c>
      <c r="C44" s="5">
        <f t="shared" ref="C44:AH44" si="77" xml:space="preserve"> SUM(C32:C43)</f>
        <v>347.47970000000004</v>
      </c>
      <c r="D44" s="5">
        <f t="shared" si="77"/>
        <v>197.54772727272726</v>
      </c>
      <c r="E44" s="5">
        <f t="shared" si="77"/>
        <v>178.80000000000004</v>
      </c>
      <c r="F44" s="5">
        <f t="shared" si="77"/>
        <v>178.80000000000004</v>
      </c>
      <c r="G44" s="5">
        <f t="shared" si="77"/>
        <v>178.80000000000004</v>
      </c>
      <c r="H44" s="5">
        <f t="shared" si="77"/>
        <v>184.84617800000001</v>
      </c>
      <c r="I44" s="5">
        <f t="shared" si="77"/>
        <v>179.98503100000002</v>
      </c>
      <c r="J44" s="5">
        <f t="shared" si="77"/>
        <v>187.90440999999996</v>
      </c>
      <c r="K44" s="5">
        <f t="shared" si="77"/>
        <v>225.06332999999989</v>
      </c>
      <c r="L44" s="5">
        <f t="shared" si="77"/>
        <v>178.91706800000003</v>
      </c>
      <c r="M44" s="5">
        <f t="shared" si="77"/>
        <v>187.74440199999992</v>
      </c>
      <c r="N44" s="5">
        <f t="shared" si="77"/>
        <v>191.42322999999999</v>
      </c>
      <c r="O44" s="5">
        <f t="shared" si="77"/>
        <v>340.29558500000002</v>
      </c>
      <c r="P44" s="5">
        <f t="shared" si="77"/>
        <v>218.57260999999997</v>
      </c>
      <c r="Q44" s="5">
        <f t="shared" si="77"/>
        <v>183.19705599999995</v>
      </c>
      <c r="R44" s="5">
        <f t="shared" si="77"/>
        <v>178.92396099999996</v>
      </c>
      <c r="S44" s="5">
        <f t="shared" si="77"/>
        <v>178.80000000000004</v>
      </c>
      <c r="T44" s="5">
        <f t="shared" si="77"/>
        <v>179.85112599999997</v>
      </c>
      <c r="U44" s="5">
        <f t="shared" si="77"/>
        <v>245.48242999999999</v>
      </c>
      <c r="V44" s="5">
        <f t="shared" si="77"/>
        <v>354.10060000000016</v>
      </c>
      <c r="W44" s="5">
        <f t="shared" si="77"/>
        <v>271.53579999999999</v>
      </c>
      <c r="X44" s="5">
        <f t="shared" si="77"/>
        <v>182.43238499999998</v>
      </c>
      <c r="Y44" s="5">
        <f t="shared" si="77"/>
        <v>178.80022600000001</v>
      </c>
      <c r="Z44" s="5">
        <f t="shared" si="77"/>
        <v>195.60422999999997</v>
      </c>
      <c r="AA44" s="5">
        <f t="shared" si="77"/>
        <v>179.199116</v>
      </c>
      <c r="AB44" s="5">
        <f t="shared" si="77"/>
        <v>188.02780599999997</v>
      </c>
      <c r="AC44" s="5">
        <f t="shared" si="77"/>
        <v>178.80000000000004</v>
      </c>
      <c r="AD44" s="5">
        <f t="shared" si="77"/>
        <v>178.80000000000004</v>
      </c>
      <c r="AE44" s="5">
        <f t="shared" si="77"/>
        <v>223.52441899999997</v>
      </c>
      <c r="AF44" s="5">
        <f t="shared" si="77"/>
        <v>178.80000000000004</v>
      </c>
      <c r="AG44" s="5">
        <f t="shared" si="77"/>
        <v>191.61533000000003</v>
      </c>
      <c r="AH44" s="5">
        <f t="shared" si="77"/>
        <v>178.80000000000004</v>
      </c>
      <c r="AI44" s="5">
        <f t="shared" ref="AI44:BN44" si="78" xml:space="preserve"> SUM(AI32:AI43)</f>
        <v>223.66834499999993</v>
      </c>
      <c r="AJ44" s="5">
        <f t="shared" si="78"/>
        <v>277.08080000000001</v>
      </c>
      <c r="AK44" s="5">
        <f t="shared" si="78"/>
        <v>178.80000000000004</v>
      </c>
      <c r="AL44" s="5">
        <f t="shared" si="78"/>
        <v>283.46646000000004</v>
      </c>
      <c r="AM44" s="5">
        <f t="shared" si="78"/>
        <v>284.07990000000001</v>
      </c>
      <c r="AN44" s="5">
        <f t="shared" si="78"/>
        <v>178.80000000000004</v>
      </c>
      <c r="AO44" s="5">
        <f t="shared" si="78"/>
        <v>181.19164500000002</v>
      </c>
      <c r="AP44" s="5">
        <f t="shared" si="78"/>
        <v>182.09236800000002</v>
      </c>
      <c r="AQ44" s="5">
        <f t="shared" si="78"/>
        <v>183.97472200000001</v>
      </c>
      <c r="AR44" s="5">
        <f t="shared" si="78"/>
        <v>266.51518500000026</v>
      </c>
      <c r="AS44" s="5">
        <f t="shared" si="78"/>
        <v>178.80000000000004</v>
      </c>
      <c r="AT44" s="5">
        <f t="shared" si="78"/>
        <v>203.81819999999999</v>
      </c>
      <c r="AU44" s="5">
        <f t="shared" si="78"/>
        <v>181.14328100000014</v>
      </c>
      <c r="AV44" s="5">
        <f t="shared" si="78"/>
        <v>187.21228500000012</v>
      </c>
      <c r="AW44" s="5">
        <f t="shared" si="78"/>
        <v>181.54522200000005</v>
      </c>
      <c r="AX44" s="5">
        <f t="shared" si="78"/>
        <v>209.31903999999992</v>
      </c>
      <c r="AY44" s="5">
        <f t="shared" si="78"/>
        <v>219.88032085561497</v>
      </c>
      <c r="AZ44" s="5">
        <f t="shared" si="78"/>
        <v>243.04047200000031</v>
      </c>
      <c r="BA44" s="5">
        <f t="shared" si="78"/>
        <v>277.93638000000004</v>
      </c>
      <c r="BB44" s="5">
        <f t="shared" si="78"/>
        <v>217.92850999999996</v>
      </c>
      <c r="BC44" s="5">
        <f t="shared" si="78"/>
        <v>204.34365</v>
      </c>
      <c r="BD44" s="5">
        <f t="shared" si="78"/>
        <v>207.396244</v>
      </c>
      <c r="BE44" s="5">
        <f t="shared" si="78"/>
        <v>178.80000000000004</v>
      </c>
      <c r="BF44" s="5">
        <f t="shared" si="78"/>
        <v>214.33850000000001</v>
      </c>
      <c r="BG44" s="5">
        <f t="shared" si="78"/>
        <v>254.18991499999998</v>
      </c>
      <c r="BH44" s="5">
        <f t="shared" si="78"/>
        <v>178.80000000000004</v>
      </c>
      <c r="BI44" s="5">
        <f t="shared" si="78"/>
        <v>182.10592800000001</v>
      </c>
      <c r="BJ44" s="5">
        <f t="shared" si="78"/>
        <v>256.36954000000003</v>
      </c>
      <c r="BK44" s="5">
        <f t="shared" si="78"/>
        <v>178.80000000000004</v>
      </c>
      <c r="BL44" s="5">
        <f t="shared" si="78"/>
        <v>179.81892100000007</v>
      </c>
      <c r="BM44" s="5">
        <f t="shared" si="78"/>
        <v>218.52628000000001</v>
      </c>
      <c r="BN44" s="5">
        <f t="shared" si="78"/>
        <v>208.89189999999999</v>
      </c>
      <c r="BO44" s="5">
        <f t="shared" ref="BO44:CH44" si="79" xml:space="preserve"> SUM(BO32:BO43)</f>
        <v>214.68428000000009</v>
      </c>
      <c r="BP44" s="5">
        <f t="shared" si="79"/>
        <v>335.26254499999993</v>
      </c>
      <c r="BQ44" s="5">
        <f t="shared" si="79"/>
        <v>224.73449999999997</v>
      </c>
      <c r="BR44" s="5">
        <f t="shared" si="79"/>
        <v>179.02600000000004</v>
      </c>
      <c r="BS44" s="5">
        <f t="shared" si="79"/>
        <v>179.84852700000002</v>
      </c>
      <c r="BT44" s="5">
        <f t="shared" si="79"/>
        <v>188.09086000000013</v>
      </c>
      <c r="BU44" s="5">
        <f t="shared" si="79"/>
        <v>178.80146900000003</v>
      </c>
      <c r="BV44" s="5">
        <f t="shared" si="79"/>
        <v>219.10709999999997</v>
      </c>
      <c r="BW44" s="5">
        <f t="shared" si="79"/>
        <v>179.16566800000001</v>
      </c>
      <c r="BX44" s="5">
        <f t="shared" si="79"/>
        <v>181.38815200000002</v>
      </c>
      <c r="BY44" s="5">
        <f t="shared" si="79"/>
        <v>186.00940000000003</v>
      </c>
      <c r="BZ44" s="5">
        <f t="shared" si="79"/>
        <v>181.59494199999995</v>
      </c>
      <c r="CA44" s="5">
        <f t="shared" si="79"/>
        <v>183.6342245989305</v>
      </c>
      <c r="CB44" s="5">
        <f t="shared" si="79"/>
        <v>277.32574</v>
      </c>
      <c r="CC44" s="5">
        <f t="shared" si="79"/>
        <v>359.29721000000006</v>
      </c>
      <c r="CD44" s="5">
        <f t="shared" si="79"/>
        <v>179.46353600000003</v>
      </c>
      <c r="CE44" s="5">
        <f t="shared" si="79"/>
        <v>243.53722999999999</v>
      </c>
      <c r="CF44" s="5">
        <f t="shared" si="79"/>
        <v>179.02464400000002</v>
      </c>
      <c r="CG44" s="5">
        <f t="shared" si="79"/>
        <v>190.89807500000001</v>
      </c>
      <c r="CH44" s="5">
        <f t="shared" si="79"/>
        <v>211.52705999999998</v>
      </c>
    </row>
    <row r="46" spans="1:86" x14ac:dyDescent="0.2">
      <c r="A46" s="4" t="str">
        <f xml:space="preserve"> A32</f>
        <v>Jan</v>
      </c>
      <c r="B46" s="4" t="s">
        <v>24</v>
      </c>
      <c r="C46" s="18">
        <f>IF(C$2=1,45,IF(C$2=2,30,IF(C$2=3,20,"N/A")))</f>
        <v>45</v>
      </c>
      <c r="D46" s="18">
        <f t="shared" ref="D46:BO49" si="80">IF(D$2=1,45,IF(D$2=2,30,IF(D$2=3,20,"N/A")))</f>
        <v>45</v>
      </c>
      <c r="E46" s="18">
        <f t="shared" si="80"/>
        <v>20</v>
      </c>
      <c r="F46" s="18">
        <f t="shared" si="80"/>
        <v>20</v>
      </c>
      <c r="G46" s="18">
        <f t="shared" si="80"/>
        <v>20</v>
      </c>
      <c r="H46" s="18">
        <f t="shared" si="80"/>
        <v>20</v>
      </c>
      <c r="I46" s="18">
        <f t="shared" si="80"/>
        <v>20</v>
      </c>
      <c r="J46" s="18">
        <f t="shared" si="80"/>
        <v>30</v>
      </c>
      <c r="K46" s="18">
        <f t="shared" si="80"/>
        <v>45</v>
      </c>
      <c r="L46" s="18">
        <f t="shared" si="80"/>
        <v>20</v>
      </c>
      <c r="M46" s="18">
        <f t="shared" si="80"/>
        <v>20</v>
      </c>
      <c r="N46" s="18">
        <f t="shared" si="80"/>
        <v>30</v>
      </c>
      <c r="O46" s="18">
        <f t="shared" si="80"/>
        <v>45</v>
      </c>
      <c r="P46" s="18">
        <f t="shared" si="80"/>
        <v>30</v>
      </c>
      <c r="Q46" s="18">
        <f t="shared" si="80"/>
        <v>20</v>
      </c>
      <c r="R46" s="18">
        <f t="shared" si="80"/>
        <v>30</v>
      </c>
      <c r="S46" s="18">
        <f t="shared" si="80"/>
        <v>20</v>
      </c>
      <c r="T46" s="18">
        <f t="shared" si="80"/>
        <v>20</v>
      </c>
      <c r="U46" s="18">
        <f t="shared" si="80"/>
        <v>45</v>
      </c>
      <c r="V46" s="18">
        <f t="shared" si="80"/>
        <v>45</v>
      </c>
      <c r="W46" s="18">
        <f t="shared" si="80"/>
        <v>45</v>
      </c>
      <c r="X46" s="18">
        <f t="shared" si="80"/>
        <v>20</v>
      </c>
      <c r="Y46" s="18">
        <f t="shared" si="80"/>
        <v>20</v>
      </c>
      <c r="Z46" s="18">
        <f t="shared" si="80"/>
        <v>30</v>
      </c>
      <c r="AA46" s="18">
        <f t="shared" si="80"/>
        <v>20</v>
      </c>
      <c r="AB46" s="18">
        <f t="shared" si="80"/>
        <v>20</v>
      </c>
      <c r="AC46" s="18">
        <f t="shared" si="80"/>
        <v>20</v>
      </c>
      <c r="AD46" s="18">
        <f t="shared" si="80"/>
        <v>20</v>
      </c>
      <c r="AE46" s="18">
        <f t="shared" si="80"/>
        <v>30</v>
      </c>
      <c r="AF46" s="18">
        <f t="shared" si="80"/>
        <v>20</v>
      </c>
      <c r="AG46" s="18">
        <f t="shared" si="80"/>
        <v>20</v>
      </c>
      <c r="AH46" s="18">
        <f t="shared" si="80"/>
        <v>20</v>
      </c>
      <c r="AI46" s="18">
        <f t="shared" si="80"/>
        <v>45</v>
      </c>
      <c r="AJ46" s="18">
        <f t="shared" si="80"/>
        <v>45</v>
      </c>
      <c r="AK46" s="18">
        <f t="shared" si="80"/>
        <v>20</v>
      </c>
      <c r="AL46" s="18">
        <f t="shared" si="80"/>
        <v>45</v>
      </c>
      <c r="AM46" s="18">
        <f t="shared" si="80"/>
        <v>45</v>
      </c>
      <c r="AN46" s="18">
        <f t="shared" si="80"/>
        <v>20</v>
      </c>
      <c r="AO46" s="18">
        <f t="shared" si="80"/>
        <v>20</v>
      </c>
      <c r="AP46" s="18">
        <f t="shared" si="80"/>
        <v>20</v>
      </c>
      <c r="AQ46" s="18">
        <f t="shared" si="80"/>
        <v>30</v>
      </c>
      <c r="AR46" s="18">
        <f t="shared" si="80"/>
        <v>45</v>
      </c>
      <c r="AS46" s="18">
        <f t="shared" si="80"/>
        <v>45</v>
      </c>
      <c r="AT46" s="18">
        <f t="shared" si="80"/>
        <v>20</v>
      </c>
      <c r="AU46" s="18">
        <f t="shared" si="80"/>
        <v>20</v>
      </c>
      <c r="AV46" s="18">
        <f t="shared" si="80"/>
        <v>20</v>
      </c>
      <c r="AW46" s="18">
        <f t="shared" si="80"/>
        <v>20</v>
      </c>
      <c r="AX46" s="18">
        <f t="shared" si="80"/>
        <v>30</v>
      </c>
      <c r="AY46" s="18">
        <f t="shared" si="80"/>
        <v>30</v>
      </c>
      <c r="AZ46" s="18">
        <f t="shared" si="80"/>
        <v>45</v>
      </c>
      <c r="BA46" s="18">
        <f t="shared" si="80"/>
        <v>45</v>
      </c>
      <c r="BB46" s="18">
        <f t="shared" si="80"/>
        <v>45</v>
      </c>
      <c r="BC46" s="18">
        <f t="shared" si="80"/>
        <v>45</v>
      </c>
      <c r="BD46" s="18">
        <f t="shared" si="80"/>
        <v>30</v>
      </c>
      <c r="BE46" s="18">
        <f t="shared" si="80"/>
        <v>45</v>
      </c>
      <c r="BF46" s="18">
        <f t="shared" si="80"/>
        <v>45</v>
      </c>
      <c r="BG46" s="18">
        <f t="shared" si="80"/>
        <v>45</v>
      </c>
      <c r="BH46" s="18">
        <f t="shared" si="80"/>
        <v>20</v>
      </c>
      <c r="BI46" s="18">
        <f t="shared" si="80"/>
        <v>20</v>
      </c>
      <c r="BJ46" s="18">
        <f t="shared" si="80"/>
        <v>45</v>
      </c>
      <c r="BK46" s="18">
        <f t="shared" si="80"/>
        <v>20</v>
      </c>
      <c r="BL46" s="18">
        <f t="shared" si="80"/>
        <v>20</v>
      </c>
      <c r="BM46" s="18">
        <f t="shared" si="80"/>
        <v>45</v>
      </c>
      <c r="BN46" s="18">
        <f t="shared" si="80"/>
        <v>45</v>
      </c>
      <c r="BO46" s="18">
        <f t="shared" si="80"/>
        <v>45</v>
      </c>
      <c r="BP46" s="18">
        <f t="shared" ref="BP46:CH57" si="81">IF(BP$2=1,45,IF(BP$2=2,30,IF(BP$2=3,20,"N/A")))</f>
        <v>45</v>
      </c>
      <c r="BQ46" s="18">
        <f t="shared" si="81"/>
        <v>45</v>
      </c>
      <c r="BR46" s="18">
        <f t="shared" si="81"/>
        <v>45</v>
      </c>
      <c r="BS46" s="18">
        <f t="shared" si="81"/>
        <v>20</v>
      </c>
      <c r="BT46" s="18">
        <f t="shared" si="81"/>
        <v>45</v>
      </c>
      <c r="BU46" s="18">
        <f t="shared" si="81"/>
        <v>20</v>
      </c>
      <c r="BV46" s="18">
        <f t="shared" si="81"/>
        <v>45</v>
      </c>
      <c r="BW46" s="18">
        <f t="shared" si="81"/>
        <v>20</v>
      </c>
      <c r="BX46" s="18">
        <f t="shared" si="81"/>
        <v>20</v>
      </c>
      <c r="BY46" s="18">
        <f t="shared" si="81"/>
        <v>30</v>
      </c>
      <c r="BZ46" s="18">
        <f t="shared" si="81"/>
        <v>30</v>
      </c>
      <c r="CA46" s="18">
        <f t="shared" si="81"/>
        <v>20</v>
      </c>
      <c r="CB46" s="18">
        <f t="shared" si="81"/>
        <v>45</v>
      </c>
      <c r="CC46" s="18">
        <f t="shared" si="81"/>
        <v>45</v>
      </c>
      <c r="CD46" s="18">
        <f t="shared" si="81"/>
        <v>20</v>
      </c>
      <c r="CE46" s="18">
        <f t="shared" si="81"/>
        <v>45</v>
      </c>
      <c r="CF46" s="18">
        <f t="shared" si="81"/>
        <v>20</v>
      </c>
      <c r="CG46" s="18">
        <f t="shared" si="81"/>
        <v>20</v>
      </c>
      <c r="CH46" s="18">
        <f t="shared" si="81"/>
        <v>45</v>
      </c>
    </row>
    <row r="47" spans="1:86" x14ac:dyDescent="0.2">
      <c r="A47" s="4" t="str">
        <f t="shared" ref="A47:A58" si="82" xml:space="preserve"> A33</f>
        <v>Feb</v>
      </c>
      <c r="B47" s="4" t="s">
        <v>24</v>
      </c>
      <c r="C47" s="18">
        <f t="shared" ref="C47:R57" si="83">IF(C$2=1,45,IF(C$2=2,30,IF(C$2=3,20,"N/A")))</f>
        <v>45</v>
      </c>
      <c r="D47" s="18">
        <f t="shared" si="80"/>
        <v>45</v>
      </c>
      <c r="E47" s="18">
        <f t="shared" si="80"/>
        <v>20</v>
      </c>
      <c r="F47" s="18">
        <f t="shared" si="80"/>
        <v>20</v>
      </c>
      <c r="G47" s="18">
        <f t="shared" si="80"/>
        <v>20</v>
      </c>
      <c r="H47" s="18">
        <f t="shared" si="80"/>
        <v>20</v>
      </c>
      <c r="I47" s="18">
        <f t="shared" si="80"/>
        <v>20</v>
      </c>
      <c r="J47" s="18">
        <f t="shared" si="80"/>
        <v>30</v>
      </c>
      <c r="K47" s="18">
        <f t="shared" si="80"/>
        <v>45</v>
      </c>
      <c r="L47" s="18">
        <f t="shared" si="80"/>
        <v>20</v>
      </c>
      <c r="M47" s="18">
        <f t="shared" si="80"/>
        <v>20</v>
      </c>
      <c r="N47" s="18">
        <f t="shared" si="80"/>
        <v>30</v>
      </c>
      <c r="O47" s="18">
        <f t="shared" si="80"/>
        <v>45</v>
      </c>
      <c r="P47" s="18">
        <f t="shared" si="80"/>
        <v>30</v>
      </c>
      <c r="Q47" s="18">
        <f t="shared" si="80"/>
        <v>20</v>
      </c>
      <c r="R47" s="18">
        <f t="shared" si="80"/>
        <v>30</v>
      </c>
      <c r="S47" s="18">
        <f t="shared" si="80"/>
        <v>20</v>
      </c>
      <c r="T47" s="18">
        <f t="shared" si="80"/>
        <v>20</v>
      </c>
      <c r="U47" s="18">
        <f t="shared" si="80"/>
        <v>45</v>
      </c>
      <c r="V47" s="18">
        <f t="shared" si="80"/>
        <v>45</v>
      </c>
      <c r="W47" s="18">
        <f t="shared" si="80"/>
        <v>45</v>
      </c>
      <c r="X47" s="18">
        <f t="shared" si="80"/>
        <v>20</v>
      </c>
      <c r="Y47" s="18">
        <f t="shared" si="80"/>
        <v>20</v>
      </c>
      <c r="Z47" s="18">
        <f t="shared" si="80"/>
        <v>30</v>
      </c>
      <c r="AA47" s="18">
        <f t="shared" si="80"/>
        <v>20</v>
      </c>
      <c r="AB47" s="18">
        <f t="shared" si="80"/>
        <v>20</v>
      </c>
      <c r="AC47" s="18">
        <f t="shared" si="80"/>
        <v>20</v>
      </c>
      <c r="AD47" s="18">
        <f t="shared" si="80"/>
        <v>20</v>
      </c>
      <c r="AE47" s="18">
        <f t="shared" si="80"/>
        <v>30</v>
      </c>
      <c r="AF47" s="18">
        <f t="shared" si="80"/>
        <v>20</v>
      </c>
      <c r="AG47" s="18">
        <f t="shared" si="80"/>
        <v>20</v>
      </c>
      <c r="AH47" s="18">
        <f t="shared" si="80"/>
        <v>20</v>
      </c>
      <c r="AI47" s="18">
        <f t="shared" si="80"/>
        <v>45</v>
      </c>
      <c r="AJ47" s="18">
        <f t="shared" si="80"/>
        <v>45</v>
      </c>
      <c r="AK47" s="18">
        <f t="shared" si="80"/>
        <v>20</v>
      </c>
      <c r="AL47" s="18">
        <f t="shared" si="80"/>
        <v>45</v>
      </c>
      <c r="AM47" s="18">
        <f t="shared" si="80"/>
        <v>45</v>
      </c>
      <c r="AN47" s="18">
        <f t="shared" si="80"/>
        <v>20</v>
      </c>
      <c r="AO47" s="18">
        <f t="shared" si="80"/>
        <v>20</v>
      </c>
      <c r="AP47" s="18">
        <f t="shared" si="80"/>
        <v>20</v>
      </c>
      <c r="AQ47" s="18">
        <f t="shared" si="80"/>
        <v>30</v>
      </c>
      <c r="AR47" s="18">
        <f t="shared" si="80"/>
        <v>45</v>
      </c>
      <c r="AS47" s="18">
        <f t="shared" si="80"/>
        <v>45</v>
      </c>
      <c r="AT47" s="18">
        <f t="shared" si="80"/>
        <v>20</v>
      </c>
      <c r="AU47" s="18">
        <f t="shared" si="80"/>
        <v>20</v>
      </c>
      <c r="AV47" s="18">
        <f t="shared" si="80"/>
        <v>20</v>
      </c>
      <c r="AW47" s="18">
        <f t="shared" si="80"/>
        <v>20</v>
      </c>
      <c r="AX47" s="18">
        <f t="shared" si="80"/>
        <v>30</v>
      </c>
      <c r="AY47" s="18">
        <f t="shared" si="80"/>
        <v>30</v>
      </c>
      <c r="AZ47" s="18">
        <f t="shared" si="80"/>
        <v>45</v>
      </c>
      <c r="BA47" s="18">
        <f t="shared" si="80"/>
        <v>45</v>
      </c>
      <c r="BB47" s="18">
        <f t="shared" si="80"/>
        <v>45</v>
      </c>
      <c r="BC47" s="18">
        <f t="shared" si="80"/>
        <v>45</v>
      </c>
      <c r="BD47" s="18">
        <f t="shared" si="80"/>
        <v>30</v>
      </c>
      <c r="BE47" s="18">
        <f t="shared" si="80"/>
        <v>45</v>
      </c>
      <c r="BF47" s="18">
        <f t="shared" si="80"/>
        <v>45</v>
      </c>
      <c r="BG47" s="18">
        <f t="shared" si="80"/>
        <v>45</v>
      </c>
      <c r="BH47" s="18">
        <f t="shared" si="80"/>
        <v>20</v>
      </c>
      <c r="BI47" s="18">
        <f t="shared" si="80"/>
        <v>20</v>
      </c>
      <c r="BJ47" s="18">
        <f t="shared" si="80"/>
        <v>45</v>
      </c>
      <c r="BK47" s="18">
        <f t="shared" si="80"/>
        <v>20</v>
      </c>
      <c r="BL47" s="18">
        <f t="shared" si="80"/>
        <v>20</v>
      </c>
      <c r="BM47" s="18">
        <f t="shared" si="80"/>
        <v>45</v>
      </c>
      <c r="BN47" s="18">
        <f t="shared" si="80"/>
        <v>45</v>
      </c>
      <c r="BO47" s="18">
        <f t="shared" si="80"/>
        <v>45</v>
      </c>
      <c r="BP47" s="18">
        <f t="shared" si="81"/>
        <v>45</v>
      </c>
      <c r="BQ47" s="18">
        <f t="shared" si="81"/>
        <v>45</v>
      </c>
      <c r="BR47" s="18">
        <f t="shared" si="81"/>
        <v>45</v>
      </c>
      <c r="BS47" s="18">
        <f t="shared" si="81"/>
        <v>20</v>
      </c>
      <c r="BT47" s="18">
        <f t="shared" si="81"/>
        <v>45</v>
      </c>
      <c r="BU47" s="18">
        <f t="shared" si="81"/>
        <v>20</v>
      </c>
      <c r="BV47" s="18">
        <f t="shared" si="81"/>
        <v>45</v>
      </c>
      <c r="BW47" s="18">
        <f t="shared" si="81"/>
        <v>20</v>
      </c>
      <c r="BX47" s="18">
        <f t="shared" si="81"/>
        <v>20</v>
      </c>
      <c r="BY47" s="18">
        <f t="shared" si="81"/>
        <v>30</v>
      </c>
      <c r="BZ47" s="18">
        <f t="shared" si="81"/>
        <v>30</v>
      </c>
      <c r="CA47" s="18">
        <f t="shared" si="81"/>
        <v>20</v>
      </c>
      <c r="CB47" s="18">
        <f t="shared" si="81"/>
        <v>45</v>
      </c>
      <c r="CC47" s="18">
        <f t="shared" si="81"/>
        <v>45</v>
      </c>
      <c r="CD47" s="18">
        <f t="shared" si="81"/>
        <v>20</v>
      </c>
      <c r="CE47" s="18">
        <f t="shared" si="81"/>
        <v>45</v>
      </c>
      <c r="CF47" s="18">
        <f t="shared" si="81"/>
        <v>20</v>
      </c>
      <c r="CG47" s="18">
        <f t="shared" si="81"/>
        <v>20</v>
      </c>
      <c r="CH47" s="18">
        <f t="shared" si="81"/>
        <v>45</v>
      </c>
    </row>
    <row r="48" spans="1:86" x14ac:dyDescent="0.2">
      <c r="A48" s="4" t="str">
        <f t="shared" si="82"/>
        <v>Mar</v>
      </c>
      <c r="B48" s="4" t="s">
        <v>24</v>
      </c>
      <c r="C48" s="18">
        <f t="shared" si="83"/>
        <v>45</v>
      </c>
      <c r="D48" s="18">
        <f t="shared" si="80"/>
        <v>45</v>
      </c>
      <c r="E48" s="18">
        <f t="shared" si="80"/>
        <v>20</v>
      </c>
      <c r="F48" s="18">
        <f t="shared" si="80"/>
        <v>20</v>
      </c>
      <c r="G48" s="18">
        <f t="shared" si="80"/>
        <v>20</v>
      </c>
      <c r="H48" s="18">
        <f t="shared" si="80"/>
        <v>20</v>
      </c>
      <c r="I48" s="18">
        <f t="shared" si="80"/>
        <v>20</v>
      </c>
      <c r="J48" s="18">
        <f t="shared" si="80"/>
        <v>30</v>
      </c>
      <c r="K48" s="18">
        <f t="shared" si="80"/>
        <v>45</v>
      </c>
      <c r="L48" s="18">
        <f t="shared" si="80"/>
        <v>20</v>
      </c>
      <c r="M48" s="18">
        <f t="shared" si="80"/>
        <v>20</v>
      </c>
      <c r="N48" s="18">
        <f t="shared" si="80"/>
        <v>30</v>
      </c>
      <c r="O48" s="18">
        <f t="shared" si="80"/>
        <v>45</v>
      </c>
      <c r="P48" s="18">
        <f t="shared" si="80"/>
        <v>30</v>
      </c>
      <c r="Q48" s="18">
        <f t="shared" si="80"/>
        <v>20</v>
      </c>
      <c r="R48" s="18">
        <f t="shared" si="80"/>
        <v>30</v>
      </c>
      <c r="S48" s="18">
        <f t="shared" si="80"/>
        <v>20</v>
      </c>
      <c r="T48" s="18">
        <f t="shared" si="80"/>
        <v>20</v>
      </c>
      <c r="U48" s="18">
        <f t="shared" si="80"/>
        <v>45</v>
      </c>
      <c r="V48" s="18">
        <f t="shared" si="80"/>
        <v>45</v>
      </c>
      <c r="W48" s="18">
        <f t="shared" si="80"/>
        <v>45</v>
      </c>
      <c r="X48" s="18">
        <f t="shared" si="80"/>
        <v>20</v>
      </c>
      <c r="Y48" s="18">
        <f t="shared" si="80"/>
        <v>20</v>
      </c>
      <c r="Z48" s="18">
        <f t="shared" si="80"/>
        <v>30</v>
      </c>
      <c r="AA48" s="18">
        <f t="shared" si="80"/>
        <v>20</v>
      </c>
      <c r="AB48" s="18">
        <f t="shared" si="80"/>
        <v>20</v>
      </c>
      <c r="AC48" s="18">
        <f t="shared" si="80"/>
        <v>20</v>
      </c>
      <c r="AD48" s="18">
        <f t="shared" si="80"/>
        <v>20</v>
      </c>
      <c r="AE48" s="18">
        <f t="shared" si="80"/>
        <v>30</v>
      </c>
      <c r="AF48" s="18">
        <f t="shared" si="80"/>
        <v>20</v>
      </c>
      <c r="AG48" s="18">
        <f t="shared" si="80"/>
        <v>20</v>
      </c>
      <c r="AH48" s="18">
        <f t="shared" si="80"/>
        <v>20</v>
      </c>
      <c r="AI48" s="18">
        <f t="shared" si="80"/>
        <v>45</v>
      </c>
      <c r="AJ48" s="18">
        <f t="shared" si="80"/>
        <v>45</v>
      </c>
      <c r="AK48" s="18">
        <f t="shared" si="80"/>
        <v>20</v>
      </c>
      <c r="AL48" s="18">
        <f t="shared" si="80"/>
        <v>45</v>
      </c>
      <c r="AM48" s="18">
        <f t="shared" si="80"/>
        <v>45</v>
      </c>
      <c r="AN48" s="18">
        <f t="shared" si="80"/>
        <v>20</v>
      </c>
      <c r="AO48" s="18">
        <f t="shared" si="80"/>
        <v>20</v>
      </c>
      <c r="AP48" s="18">
        <f t="shared" si="80"/>
        <v>20</v>
      </c>
      <c r="AQ48" s="18">
        <f t="shared" si="80"/>
        <v>30</v>
      </c>
      <c r="AR48" s="18">
        <f t="shared" si="80"/>
        <v>45</v>
      </c>
      <c r="AS48" s="18">
        <f t="shared" si="80"/>
        <v>45</v>
      </c>
      <c r="AT48" s="18">
        <f t="shared" si="80"/>
        <v>20</v>
      </c>
      <c r="AU48" s="18">
        <f t="shared" si="80"/>
        <v>20</v>
      </c>
      <c r="AV48" s="18">
        <f t="shared" si="80"/>
        <v>20</v>
      </c>
      <c r="AW48" s="18">
        <f t="shared" si="80"/>
        <v>20</v>
      </c>
      <c r="AX48" s="18">
        <f t="shared" si="80"/>
        <v>30</v>
      </c>
      <c r="AY48" s="18">
        <f t="shared" si="80"/>
        <v>30</v>
      </c>
      <c r="AZ48" s="18">
        <f t="shared" si="80"/>
        <v>45</v>
      </c>
      <c r="BA48" s="18">
        <f t="shared" si="80"/>
        <v>45</v>
      </c>
      <c r="BB48" s="18">
        <f t="shared" si="80"/>
        <v>45</v>
      </c>
      <c r="BC48" s="18">
        <f t="shared" si="80"/>
        <v>45</v>
      </c>
      <c r="BD48" s="18">
        <f t="shared" si="80"/>
        <v>30</v>
      </c>
      <c r="BE48" s="18">
        <f t="shared" si="80"/>
        <v>45</v>
      </c>
      <c r="BF48" s="18">
        <f t="shared" si="80"/>
        <v>45</v>
      </c>
      <c r="BG48" s="18">
        <f t="shared" si="80"/>
        <v>45</v>
      </c>
      <c r="BH48" s="18">
        <f t="shared" si="80"/>
        <v>20</v>
      </c>
      <c r="BI48" s="18">
        <f t="shared" si="80"/>
        <v>20</v>
      </c>
      <c r="BJ48" s="18">
        <f t="shared" si="80"/>
        <v>45</v>
      </c>
      <c r="BK48" s="18">
        <f t="shared" si="80"/>
        <v>20</v>
      </c>
      <c r="BL48" s="18">
        <f t="shared" si="80"/>
        <v>20</v>
      </c>
      <c r="BM48" s="18">
        <f t="shared" si="80"/>
        <v>45</v>
      </c>
      <c r="BN48" s="18">
        <f t="shared" si="80"/>
        <v>45</v>
      </c>
      <c r="BO48" s="18">
        <f t="shared" si="80"/>
        <v>45</v>
      </c>
      <c r="BP48" s="18">
        <f t="shared" si="81"/>
        <v>45</v>
      </c>
      <c r="BQ48" s="18">
        <f t="shared" si="81"/>
        <v>45</v>
      </c>
      <c r="BR48" s="18">
        <f t="shared" si="81"/>
        <v>45</v>
      </c>
      <c r="BS48" s="18">
        <f t="shared" si="81"/>
        <v>20</v>
      </c>
      <c r="BT48" s="18">
        <f t="shared" si="81"/>
        <v>45</v>
      </c>
      <c r="BU48" s="18">
        <f t="shared" si="81"/>
        <v>20</v>
      </c>
      <c r="BV48" s="18">
        <f t="shared" si="81"/>
        <v>45</v>
      </c>
      <c r="BW48" s="18">
        <f t="shared" si="81"/>
        <v>20</v>
      </c>
      <c r="BX48" s="18">
        <f t="shared" si="81"/>
        <v>20</v>
      </c>
      <c r="BY48" s="18">
        <f t="shared" si="81"/>
        <v>30</v>
      </c>
      <c r="BZ48" s="18">
        <f t="shared" si="81"/>
        <v>30</v>
      </c>
      <c r="CA48" s="18">
        <f t="shared" si="81"/>
        <v>20</v>
      </c>
      <c r="CB48" s="18">
        <f t="shared" si="81"/>
        <v>45</v>
      </c>
      <c r="CC48" s="18">
        <f t="shared" si="81"/>
        <v>45</v>
      </c>
      <c r="CD48" s="18">
        <f t="shared" si="81"/>
        <v>20</v>
      </c>
      <c r="CE48" s="18">
        <f t="shared" si="81"/>
        <v>45</v>
      </c>
      <c r="CF48" s="18">
        <f t="shared" si="81"/>
        <v>20</v>
      </c>
      <c r="CG48" s="18">
        <f t="shared" si="81"/>
        <v>20</v>
      </c>
      <c r="CH48" s="18">
        <f t="shared" si="81"/>
        <v>45</v>
      </c>
    </row>
    <row r="49" spans="1:86" x14ac:dyDescent="0.2">
      <c r="A49" s="4" t="str">
        <f t="shared" si="82"/>
        <v>April</v>
      </c>
      <c r="B49" s="4" t="s">
        <v>24</v>
      </c>
      <c r="C49" s="18">
        <f t="shared" si="83"/>
        <v>45</v>
      </c>
      <c r="D49" s="18">
        <f t="shared" si="80"/>
        <v>45</v>
      </c>
      <c r="E49" s="18">
        <f t="shared" si="80"/>
        <v>20</v>
      </c>
      <c r="F49" s="18">
        <f t="shared" si="80"/>
        <v>20</v>
      </c>
      <c r="G49" s="18">
        <f t="shared" si="80"/>
        <v>20</v>
      </c>
      <c r="H49" s="18">
        <f t="shared" si="80"/>
        <v>20</v>
      </c>
      <c r="I49" s="18">
        <f t="shared" si="80"/>
        <v>20</v>
      </c>
      <c r="J49" s="18">
        <f t="shared" si="80"/>
        <v>30</v>
      </c>
      <c r="K49" s="18">
        <f t="shared" si="80"/>
        <v>45</v>
      </c>
      <c r="L49" s="18">
        <f t="shared" si="80"/>
        <v>20</v>
      </c>
      <c r="M49" s="18">
        <f t="shared" si="80"/>
        <v>20</v>
      </c>
      <c r="N49" s="18">
        <f t="shared" si="80"/>
        <v>30</v>
      </c>
      <c r="O49" s="18">
        <f t="shared" si="80"/>
        <v>45</v>
      </c>
      <c r="P49" s="18">
        <f t="shared" si="80"/>
        <v>30</v>
      </c>
      <c r="Q49" s="18">
        <f t="shared" si="80"/>
        <v>20</v>
      </c>
      <c r="R49" s="18">
        <f t="shared" si="80"/>
        <v>30</v>
      </c>
      <c r="S49" s="18">
        <f t="shared" si="80"/>
        <v>20</v>
      </c>
      <c r="T49" s="18">
        <f t="shared" si="80"/>
        <v>20</v>
      </c>
      <c r="U49" s="18">
        <f t="shared" si="80"/>
        <v>45</v>
      </c>
      <c r="V49" s="18">
        <f t="shared" si="80"/>
        <v>45</v>
      </c>
      <c r="W49" s="18">
        <f t="shared" si="80"/>
        <v>45</v>
      </c>
      <c r="X49" s="18">
        <f t="shared" si="80"/>
        <v>20</v>
      </c>
      <c r="Y49" s="18">
        <f t="shared" si="80"/>
        <v>20</v>
      </c>
      <c r="Z49" s="18">
        <f t="shared" si="80"/>
        <v>30</v>
      </c>
      <c r="AA49" s="18">
        <f t="shared" si="80"/>
        <v>20</v>
      </c>
      <c r="AB49" s="18">
        <f t="shared" si="80"/>
        <v>20</v>
      </c>
      <c r="AC49" s="18">
        <f t="shared" si="80"/>
        <v>20</v>
      </c>
      <c r="AD49" s="18">
        <f t="shared" si="80"/>
        <v>20</v>
      </c>
      <c r="AE49" s="18">
        <f t="shared" si="80"/>
        <v>30</v>
      </c>
      <c r="AF49" s="18">
        <f t="shared" si="80"/>
        <v>20</v>
      </c>
      <c r="AG49" s="18">
        <f t="shared" si="80"/>
        <v>20</v>
      </c>
      <c r="AH49" s="18">
        <f t="shared" si="80"/>
        <v>20</v>
      </c>
      <c r="AI49" s="18">
        <f t="shared" si="80"/>
        <v>45</v>
      </c>
      <c r="AJ49" s="18">
        <f t="shared" si="80"/>
        <v>45</v>
      </c>
      <c r="AK49" s="18">
        <f t="shared" si="80"/>
        <v>20</v>
      </c>
      <c r="AL49" s="18">
        <f t="shared" si="80"/>
        <v>45</v>
      </c>
      <c r="AM49" s="18">
        <f t="shared" si="80"/>
        <v>45</v>
      </c>
      <c r="AN49" s="18">
        <f t="shared" si="80"/>
        <v>20</v>
      </c>
      <c r="AO49" s="18">
        <f t="shared" si="80"/>
        <v>20</v>
      </c>
      <c r="AP49" s="18">
        <f t="shared" si="80"/>
        <v>20</v>
      </c>
      <c r="AQ49" s="18">
        <f t="shared" si="80"/>
        <v>30</v>
      </c>
      <c r="AR49" s="18">
        <f t="shared" si="80"/>
        <v>45</v>
      </c>
      <c r="AS49" s="18">
        <f t="shared" si="80"/>
        <v>45</v>
      </c>
      <c r="AT49" s="18">
        <f t="shared" si="80"/>
        <v>20</v>
      </c>
      <c r="AU49" s="18">
        <f t="shared" si="80"/>
        <v>20</v>
      </c>
      <c r="AV49" s="18">
        <f t="shared" si="80"/>
        <v>20</v>
      </c>
      <c r="AW49" s="18">
        <f t="shared" si="80"/>
        <v>20</v>
      </c>
      <c r="AX49" s="18">
        <f t="shared" si="80"/>
        <v>30</v>
      </c>
      <c r="AY49" s="18">
        <f t="shared" si="80"/>
        <v>30</v>
      </c>
      <c r="AZ49" s="18">
        <f t="shared" si="80"/>
        <v>45</v>
      </c>
      <c r="BA49" s="18">
        <f t="shared" si="80"/>
        <v>45</v>
      </c>
      <c r="BB49" s="18">
        <f t="shared" si="80"/>
        <v>45</v>
      </c>
      <c r="BC49" s="18">
        <f t="shared" si="80"/>
        <v>45</v>
      </c>
      <c r="BD49" s="18">
        <f t="shared" si="80"/>
        <v>30</v>
      </c>
      <c r="BE49" s="18">
        <f t="shared" si="80"/>
        <v>45</v>
      </c>
      <c r="BF49" s="18">
        <f t="shared" si="80"/>
        <v>45</v>
      </c>
      <c r="BG49" s="18">
        <f t="shared" si="80"/>
        <v>45</v>
      </c>
      <c r="BH49" s="18">
        <f t="shared" si="80"/>
        <v>20</v>
      </c>
      <c r="BI49" s="18">
        <f t="shared" si="80"/>
        <v>20</v>
      </c>
      <c r="BJ49" s="18">
        <f t="shared" si="80"/>
        <v>45</v>
      </c>
      <c r="BK49" s="18">
        <f t="shared" si="80"/>
        <v>20</v>
      </c>
      <c r="BL49" s="18">
        <f t="shared" si="80"/>
        <v>20</v>
      </c>
      <c r="BM49" s="18">
        <f t="shared" si="80"/>
        <v>45</v>
      </c>
      <c r="BN49" s="18">
        <f t="shared" si="80"/>
        <v>45</v>
      </c>
      <c r="BO49" s="18">
        <f t="shared" ref="D49:BO53" si="84">IF(BO$2=1,45,IF(BO$2=2,30,IF(BO$2=3,20,"N/A")))</f>
        <v>45</v>
      </c>
      <c r="BP49" s="18">
        <f t="shared" si="81"/>
        <v>45</v>
      </c>
      <c r="BQ49" s="18">
        <f t="shared" si="81"/>
        <v>45</v>
      </c>
      <c r="BR49" s="18">
        <f t="shared" si="81"/>
        <v>45</v>
      </c>
      <c r="BS49" s="18">
        <f t="shared" si="81"/>
        <v>20</v>
      </c>
      <c r="BT49" s="18">
        <f t="shared" si="81"/>
        <v>45</v>
      </c>
      <c r="BU49" s="18">
        <f t="shared" si="81"/>
        <v>20</v>
      </c>
      <c r="BV49" s="18">
        <f t="shared" si="81"/>
        <v>45</v>
      </c>
      <c r="BW49" s="18">
        <f t="shared" si="81"/>
        <v>20</v>
      </c>
      <c r="BX49" s="18">
        <f t="shared" si="81"/>
        <v>20</v>
      </c>
      <c r="BY49" s="18">
        <f t="shared" si="81"/>
        <v>30</v>
      </c>
      <c r="BZ49" s="18">
        <f t="shared" si="81"/>
        <v>30</v>
      </c>
      <c r="CA49" s="18">
        <f t="shared" si="81"/>
        <v>20</v>
      </c>
      <c r="CB49" s="18">
        <f t="shared" si="81"/>
        <v>45</v>
      </c>
      <c r="CC49" s="18">
        <f t="shared" si="81"/>
        <v>45</v>
      </c>
      <c r="CD49" s="18">
        <f t="shared" si="81"/>
        <v>20</v>
      </c>
      <c r="CE49" s="18">
        <f t="shared" si="81"/>
        <v>45</v>
      </c>
      <c r="CF49" s="18">
        <f t="shared" si="81"/>
        <v>20</v>
      </c>
      <c r="CG49" s="18">
        <f t="shared" si="81"/>
        <v>20</v>
      </c>
      <c r="CH49" s="18">
        <f t="shared" si="81"/>
        <v>45</v>
      </c>
    </row>
    <row r="50" spans="1:86" x14ac:dyDescent="0.2">
      <c r="A50" s="4" t="str">
        <f t="shared" si="82"/>
        <v>May</v>
      </c>
      <c r="B50" s="4" t="s">
        <v>24</v>
      </c>
      <c r="C50" s="18">
        <f t="shared" si="83"/>
        <v>45</v>
      </c>
      <c r="D50" s="18">
        <f t="shared" si="84"/>
        <v>45</v>
      </c>
      <c r="E50" s="18">
        <f t="shared" si="84"/>
        <v>20</v>
      </c>
      <c r="F50" s="18">
        <f t="shared" si="84"/>
        <v>20</v>
      </c>
      <c r="G50" s="18">
        <f t="shared" si="84"/>
        <v>20</v>
      </c>
      <c r="H50" s="18">
        <f t="shared" si="84"/>
        <v>20</v>
      </c>
      <c r="I50" s="18">
        <f t="shared" si="84"/>
        <v>20</v>
      </c>
      <c r="J50" s="18">
        <f t="shared" si="84"/>
        <v>30</v>
      </c>
      <c r="K50" s="18">
        <f t="shared" si="84"/>
        <v>45</v>
      </c>
      <c r="L50" s="18">
        <f t="shared" si="84"/>
        <v>20</v>
      </c>
      <c r="M50" s="18">
        <f t="shared" si="84"/>
        <v>20</v>
      </c>
      <c r="N50" s="18">
        <f t="shared" si="84"/>
        <v>30</v>
      </c>
      <c r="O50" s="18">
        <f t="shared" si="84"/>
        <v>45</v>
      </c>
      <c r="P50" s="18">
        <f t="shared" si="84"/>
        <v>30</v>
      </c>
      <c r="Q50" s="18">
        <f t="shared" si="84"/>
        <v>20</v>
      </c>
      <c r="R50" s="18">
        <f t="shared" si="84"/>
        <v>30</v>
      </c>
      <c r="S50" s="18">
        <f t="shared" si="84"/>
        <v>20</v>
      </c>
      <c r="T50" s="18">
        <f t="shared" si="84"/>
        <v>20</v>
      </c>
      <c r="U50" s="18">
        <f t="shared" si="84"/>
        <v>45</v>
      </c>
      <c r="V50" s="18">
        <f t="shared" si="84"/>
        <v>45</v>
      </c>
      <c r="W50" s="18">
        <f t="shared" si="84"/>
        <v>45</v>
      </c>
      <c r="X50" s="18">
        <f t="shared" si="84"/>
        <v>20</v>
      </c>
      <c r="Y50" s="18">
        <f t="shared" si="84"/>
        <v>20</v>
      </c>
      <c r="Z50" s="18">
        <f t="shared" si="84"/>
        <v>30</v>
      </c>
      <c r="AA50" s="18">
        <f t="shared" si="84"/>
        <v>20</v>
      </c>
      <c r="AB50" s="18">
        <f t="shared" si="84"/>
        <v>20</v>
      </c>
      <c r="AC50" s="18">
        <f t="shared" si="84"/>
        <v>20</v>
      </c>
      <c r="AD50" s="18">
        <f t="shared" si="84"/>
        <v>20</v>
      </c>
      <c r="AE50" s="18">
        <f t="shared" si="84"/>
        <v>30</v>
      </c>
      <c r="AF50" s="18">
        <f t="shared" si="84"/>
        <v>20</v>
      </c>
      <c r="AG50" s="18">
        <f t="shared" si="84"/>
        <v>20</v>
      </c>
      <c r="AH50" s="18">
        <f t="shared" si="84"/>
        <v>20</v>
      </c>
      <c r="AI50" s="18">
        <f t="shared" si="84"/>
        <v>45</v>
      </c>
      <c r="AJ50" s="18">
        <f t="shared" si="84"/>
        <v>45</v>
      </c>
      <c r="AK50" s="18">
        <f t="shared" si="84"/>
        <v>20</v>
      </c>
      <c r="AL50" s="18">
        <f t="shared" si="84"/>
        <v>45</v>
      </c>
      <c r="AM50" s="18">
        <f t="shared" si="84"/>
        <v>45</v>
      </c>
      <c r="AN50" s="18">
        <f t="shared" si="84"/>
        <v>20</v>
      </c>
      <c r="AO50" s="18">
        <f t="shared" si="84"/>
        <v>20</v>
      </c>
      <c r="AP50" s="18">
        <f t="shared" si="84"/>
        <v>20</v>
      </c>
      <c r="AQ50" s="18">
        <f t="shared" si="84"/>
        <v>30</v>
      </c>
      <c r="AR50" s="18">
        <f t="shared" si="84"/>
        <v>45</v>
      </c>
      <c r="AS50" s="18">
        <f t="shared" si="84"/>
        <v>45</v>
      </c>
      <c r="AT50" s="18">
        <f t="shared" si="84"/>
        <v>20</v>
      </c>
      <c r="AU50" s="18">
        <f t="shared" si="84"/>
        <v>20</v>
      </c>
      <c r="AV50" s="18">
        <f t="shared" si="84"/>
        <v>20</v>
      </c>
      <c r="AW50" s="18">
        <f t="shared" si="84"/>
        <v>20</v>
      </c>
      <c r="AX50" s="18">
        <f t="shared" si="84"/>
        <v>30</v>
      </c>
      <c r="AY50" s="18">
        <f t="shared" si="84"/>
        <v>30</v>
      </c>
      <c r="AZ50" s="18">
        <f t="shared" si="84"/>
        <v>45</v>
      </c>
      <c r="BA50" s="18">
        <f t="shared" si="84"/>
        <v>45</v>
      </c>
      <c r="BB50" s="18">
        <f t="shared" si="84"/>
        <v>45</v>
      </c>
      <c r="BC50" s="18">
        <f t="shared" si="84"/>
        <v>45</v>
      </c>
      <c r="BD50" s="18">
        <f t="shared" si="84"/>
        <v>30</v>
      </c>
      <c r="BE50" s="18">
        <f t="shared" si="84"/>
        <v>45</v>
      </c>
      <c r="BF50" s="18">
        <f t="shared" si="84"/>
        <v>45</v>
      </c>
      <c r="BG50" s="18">
        <f t="shared" si="84"/>
        <v>45</v>
      </c>
      <c r="BH50" s="18">
        <f t="shared" si="84"/>
        <v>20</v>
      </c>
      <c r="BI50" s="18">
        <f t="shared" si="84"/>
        <v>20</v>
      </c>
      <c r="BJ50" s="18">
        <f t="shared" si="84"/>
        <v>45</v>
      </c>
      <c r="BK50" s="18">
        <f t="shared" si="84"/>
        <v>20</v>
      </c>
      <c r="BL50" s="18">
        <f t="shared" si="84"/>
        <v>20</v>
      </c>
      <c r="BM50" s="18">
        <f t="shared" si="84"/>
        <v>45</v>
      </c>
      <c r="BN50" s="18">
        <f t="shared" si="84"/>
        <v>45</v>
      </c>
      <c r="BO50" s="18">
        <f t="shared" si="84"/>
        <v>45</v>
      </c>
      <c r="BP50" s="18">
        <f t="shared" si="81"/>
        <v>45</v>
      </c>
      <c r="BQ50" s="18">
        <f t="shared" si="81"/>
        <v>45</v>
      </c>
      <c r="BR50" s="18">
        <f t="shared" si="81"/>
        <v>45</v>
      </c>
      <c r="BS50" s="18">
        <f t="shared" si="81"/>
        <v>20</v>
      </c>
      <c r="BT50" s="18">
        <f t="shared" si="81"/>
        <v>45</v>
      </c>
      <c r="BU50" s="18">
        <f t="shared" si="81"/>
        <v>20</v>
      </c>
      <c r="BV50" s="18">
        <f t="shared" si="81"/>
        <v>45</v>
      </c>
      <c r="BW50" s="18">
        <f t="shared" si="81"/>
        <v>20</v>
      </c>
      <c r="BX50" s="18">
        <f t="shared" si="81"/>
        <v>20</v>
      </c>
      <c r="BY50" s="18">
        <f t="shared" si="81"/>
        <v>30</v>
      </c>
      <c r="BZ50" s="18">
        <f t="shared" si="81"/>
        <v>30</v>
      </c>
      <c r="CA50" s="18">
        <f t="shared" si="81"/>
        <v>20</v>
      </c>
      <c r="CB50" s="18">
        <f t="shared" si="81"/>
        <v>45</v>
      </c>
      <c r="CC50" s="18">
        <f t="shared" si="81"/>
        <v>45</v>
      </c>
      <c r="CD50" s="18">
        <f t="shared" si="81"/>
        <v>20</v>
      </c>
      <c r="CE50" s="18">
        <f t="shared" si="81"/>
        <v>45</v>
      </c>
      <c r="CF50" s="18">
        <f t="shared" si="81"/>
        <v>20</v>
      </c>
      <c r="CG50" s="18">
        <f t="shared" si="81"/>
        <v>20</v>
      </c>
      <c r="CH50" s="18">
        <f t="shared" si="81"/>
        <v>45</v>
      </c>
    </row>
    <row r="51" spans="1:86" x14ac:dyDescent="0.2">
      <c r="A51" s="4" t="str">
        <f t="shared" si="82"/>
        <v>Jun</v>
      </c>
      <c r="B51" s="4" t="s">
        <v>24</v>
      </c>
      <c r="C51" s="18">
        <f t="shared" si="83"/>
        <v>45</v>
      </c>
      <c r="D51" s="18">
        <f t="shared" si="84"/>
        <v>45</v>
      </c>
      <c r="E51" s="18">
        <f t="shared" si="84"/>
        <v>20</v>
      </c>
      <c r="F51" s="18">
        <f t="shared" si="84"/>
        <v>20</v>
      </c>
      <c r="G51" s="18">
        <f t="shared" si="84"/>
        <v>20</v>
      </c>
      <c r="H51" s="18">
        <f t="shared" si="84"/>
        <v>20</v>
      </c>
      <c r="I51" s="18">
        <f t="shared" si="84"/>
        <v>20</v>
      </c>
      <c r="J51" s="18">
        <f t="shared" si="84"/>
        <v>30</v>
      </c>
      <c r="K51" s="18">
        <f t="shared" si="84"/>
        <v>45</v>
      </c>
      <c r="L51" s="18">
        <f t="shared" si="84"/>
        <v>20</v>
      </c>
      <c r="M51" s="18">
        <f t="shared" si="84"/>
        <v>20</v>
      </c>
      <c r="N51" s="18">
        <f t="shared" si="84"/>
        <v>30</v>
      </c>
      <c r="O51" s="18">
        <f t="shared" si="84"/>
        <v>45</v>
      </c>
      <c r="P51" s="18">
        <f t="shared" si="84"/>
        <v>30</v>
      </c>
      <c r="Q51" s="18">
        <f t="shared" si="84"/>
        <v>20</v>
      </c>
      <c r="R51" s="18">
        <f t="shared" si="84"/>
        <v>30</v>
      </c>
      <c r="S51" s="18">
        <f t="shared" si="84"/>
        <v>20</v>
      </c>
      <c r="T51" s="18">
        <f t="shared" si="84"/>
        <v>20</v>
      </c>
      <c r="U51" s="18">
        <f t="shared" si="84"/>
        <v>45</v>
      </c>
      <c r="V51" s="18">
        <f t="shared" si="84"/>
        <v>45</v>
      </c>
      <c r="W51" s="18">
        <f t="shared" si="84"/>
        <v>45</v>
      </c>
      <c r="X51" s="18">
        <f t="shared" si="84"/>
        <v>20</v>
      </c>
      <c r="Y51" s="18">
        <f t="shared" si="84"/>
        <v>20</v>
      </c>
      <c r="Z51" s="18">
        <f t="shared" si="84"/>
        <v>30</v>
      </c>
      <c r="AA51" s="18">
        <f t="shared" si="84"/>
        <v>20</v>
      </c>
      <c r="AB51" s="18">
        <f t="shared" si="84"/>
        <v>20</v>
      </c>
      <c r="AC51" s="18">
        <f t="shared" si="84"/>
        <v>20</v>
      </c>
      <c r="AD51" s="18">
        <f t="shared" si="84"/>
        <v>20</v>
      </c>
      <c r="AE51" s="18">
        <f t="shared" si="84"/>
        <v>30</v>
      </c>
      <c r="AF51" s="18">
        <f t="shared" si="84"/>
        <v>20</v>
      </c>
      <c r="AG51" s="18">
        <f t="shared" si="84"/>
        <v>20</v>
      </c>
      <c r="AH51" s="18">
        <f t="shared" si="84"/>
        <v>20</v>
      </c>
      <c r="AI51" s="18">
        <f t="shared" si="84"/>
        <v>45</v>
      </c>
      <c r="AJ51" s="18">
        <f t="shared" si="84"/>
        <v>45</v>
      </c>
      <c r="AK51" s="18">
        <f t="shared" si="84"/>
        <v>20</v>
      </c>
      <c r="AL51" s="18">
        <f t="shared" si="84"/>
        <v>45</v>
      </c>
      <c r="AM51" s="18">
        <f t="shared" si="84"/>
        <v>45</v>
      </c>
      <c r="AN51" s="18">
        <f t="shared" si="84"/>
        <v>20</v>
      </c>
      <c r="AO51" s="18">
        <f t="shared" si="84"/>
        <v>20</v>
      </c>
      <c r="AP51" s="18">
        <f t="shared" si="84"/>
        <v>20</v>
      </c>
      <c r="AQ51" s="18">
        <f t="shared" si="84"/>
        <v>30</v>
      </c>
      <c r="AR51" s="18">
        <f t="shared" si="84"/>
        <v>45</v>
      </c>
      <c r="AS51" s="18">
        <f t="shared" si="84"/>
        <v>45</v>
      </c>
      <c r="AT51" s="18">
        <f t="shared" si="84"/>
        <v>20</v>
      </c>
      <c r="AU51" s="18">
        <f t="shared" si="84"/>
        <v>20</v>
      </c>
      <c r="AV51" s="18">
        <f t="shared" si="84"/>
        <v>20</v>
      </c>
      <c r="AW51" s="18">
        <f t="shared" si="84"/>
        <v>20</v>
      </c>
      <c r="AX51" s="18">
        <f t="shared" si="84"/>
        <v>30</v>
      </c>
      <c r="AY51" s="18">
        <f t="shared" si="84"/>
        <v>30</v>
      </c>
      <c r="AZ51" s="18">
        <f t="shared" si="84"/>
        <v>45</v>
      </c>
      <c r="BA51" s="18">
        <f t="shared" si="84"/>
        <v>45</v>
      </c>
      <c r="BB51" s="18">
        <f t="shared" si="84"/>
        <v>45</v>
      </c>
      <c r="BC51" s="18">
        <f t="shared" si="84"/>
        <v>45</v>
      </c>
      <c r="BD51" s="18">
        <f t="shared" si="84"/>
        <v>30</v>
      </c>
      <c r="BE51" s="18">
        <f t="shared" si="84"/>
        <v>45</v>
      </c>
      <c r="BF51" s="18">
        <f t="shared" si="84"/>
        <v>45</v>
      </c>
      <c r="BG51" s="18">
        <f t="shared" si="84"/>
        <v>45</v>
      </c>
      <c r="BH51" s="18">
        <f t="shared" si="84"/>
        <v>20</v>
      </c>
      <c r="BI51" s="18">
        <f t="shared" si="84"/>
        <v>20</v>
      </c>
      <c r="BJ51" s="18">
        <f t="shared" si="84"/>
        <v>45</v>
      </c>
      <c r="BK51" s="18">
        <f t="shared" si="84"/>
        <v>20</v>
      </c>
      <c r="BL51" s="18">
        <f t="shared" si="84"/>
        <v>20</v>
      </c>
      <c r="BM51" s="18">
        <f t="shared" si="84"/>
        <v>45</v>
      </c>
      <c r="BN51" s="18">
        <f t="shared" si="84"/>
        <v>45</v>
      </c>
      <c r="BO51" s="18">
        <f t="shared" si="84"/>
        <v>45</v>
      </c>
      <c r="BP51" s="18">
        <f t="shared" si="81"/>
        <v>45</v>
      </c>
      <c r="BQ51" s="18">
        <f t="shared" si="81"/>
        <v>45</v>
      </c>
      <c r="BR51" s="18">
        <f t="shared" si="81"/>
        <v>45</v>
      </c>
      <c r="BS51" s="18">
        <f t="shared" si="81"/>
        <v>20</v>
      </c>
      <c r="BT51" s="18">
        <f t="shared" si="81"/>
        <v>45</v>
      </c>
      <c r="BU51" s="18">
        <f t="shared" si="81"/>
        <v>20</v>
      </c>
      <c r="BV51" s="18">
        <f t="shared" si="81"/>
        <v>45</v>
      </c>
      <c r="BW51" s="18">
        <f t="shared" si="81"/>
        <v>20</v>
      </c>
      <c r="BX51" s="18">
        <f t="shared" si="81"/>
        <v>20</v>
      </c>
      <c r="BY51" s="18">
        <f t="shared" si="81"/>
        <v>30</v>
      </c>
      <c r="BZ51" s="18">
        <f t="shared" si="81"/>
        <v>30</v>
      </c>
      <c r="CA51" s="18">
        <f t="shared" si="81"/>
        <v>20</v>
      </c>
      <c r="CB51" s="18">
        <f t="shared" si="81"/>
        <v>45</v>
      </c>
      <c r="CC51" s="18">
        <f t="shared" si="81"/>
        <v>45</v>
      </c>
      <c r="CD51" s="18">
        <f t="shared" si="81"/>
        <v>20</v>
      </c>
      <c r="CE51" s="18">
        <f t="shared" si="81"/>
        <v>45</v>
      </c>
      <c r="CF51" s="18">
        <f t="shared" si="81"/>
        <v>20</v>
      </c>
      <c r="CG51" s="18">
        <f t="shared" si="81"/>
        <v>20</v>
      </c>
      <c r="CH51" s="18">
        <f t="shared" si="81"/>
        <v>45</v>
      </c>
    </row>
    <row r="52" spans="1:86" x14ac:dyDescent="0.2">
      <c r="A52" s="4" t="str">
        <f t="shared" si="82"/>
        <v>Jul</v>
      </c>
      <c r="B52" s="4" t="s">
        <v>24</v>
      </c>
      <c r="C52" s="18">
        <f t="shared" si="83"/>
        <v>45</v>
      </c>
      <c r="D52" s="18">
        <f t="shared" si="84"/>
        <v>45</v>
      </c>
      <c r="E52" s="18">
        <f t="shared" si="84"/>
        <v>20</v>
      </c>
      <c r="F52" s="18">
        <f t="shared" si="84"/>
        <v>20</v>
      </c>
      <c r="G52" s="18">
        <f t="shared" si="84"/>
        <v>20</v>
      </c>
      <c r="H52" s="18">
        <f t="shared" si="84"/>
        <v>20</v>
      </c>
      <c r="I52" s="18">
        <f t="shared" si="84"/>
        <v>20</v>
      </c>
      <c r="J52" s="18">
        <f t="shared" si="84"/>
        <v>30</v>
      </c>
      <c r="K52" s="18">
        <f t="shared" si="84"/>
        <v>45</v>
      </c>
      <c r="L52" s="18">
        <f t="shared" si="84"/>
        <v>20</v>
      </c>
      <c r="M52" s="18">
        <f t="shared" si="84"/>
        <v>20</v>
      </c>
      <c r="N52" s="18">
        <f t="shared" si="84"/>
        <v>30</v>
      </c>
      <c r="O52" s="18">
        <f t="shared" si="84"/>
        <v>45</v>
      </c>
      <c r="P52" s="18">
        <f t="shared" si="84"/>
        <v>30</v>
      </c>
      <c r="Q52" s="18">
        <f t="shared" si="84"/>
        <v>20</v>
      </c>
      <c r="R52" s="18">
        <f t="shared" si="84"/>
        <v>30</v>
      </c>
      <c r="S52" s="18">
        <f t="shared" si="84"/>
        <v>20</v>
      </c>
      <c r="T52" s="18">
        <f t="shared" si="84"/>
        <v>20</v>
      </c>
      <c r="U52" s="18">
        <f t="shared" si="84"/>
        <v>45</v>
      </c>
      <c r="V52" s="18">
        <f t="shared" si="84"/>
        <v>45</v>
      </c>
      <c r="W52" s="18">
        <f t="shared" si="84"/>
        <v>45</v>
      </c>
      <c r="X52" s="18">
        <f t="shared" si="84"/>
        <v>20</v>
      </c>
      <c r="Y52" s="18">
        <f t="shared" si="84"/>
        <v>20</v>
      </c>
      <c r="Z52" s="18">
        <f t="shared" si="84"/>
        <v>30</v>
      </c>
      <c r="AA52" s="18">
        <f t="shared" si="84"/>
        <v>20</v>
      </c>
      <c r="AB52" s="18">
        <f t="shared" si="84"/>
        <v>20</v>
      </c>
      <c r="AC52" s="18">
        <f t="shared" si="84"/>
        <v>20</v>
      </c>
      <c r="AD52" s="18">
        <f t="shared" si="84"/>
        <v>20</v>
      </c>
      <c r="AE52" s="18">
        <f t="shared" si="84"/>
        <v>30</v>
      </c>
      <c r="AF52" s="18">
        <f t="shared" si="84"/>
        <v>20</v>
      </c>
      <c r="AG52" s="18">
        <f t="shared" si="84"/>
        <v>20</v>
      </c>
      <c r="AH52" s="18">
        <f t="shared" si="84"/>
        <v>20</v>
      </c>
      <c r="AI52" s="18">
        <f t="shared" si="84"/>
        <v>45</v>
      </c>
      <c r="AJ52" s="18">
        <f t="shared" si="84"/>
        <v>45</v>
      </c>
      <c r="AK52" s="18">
        <f t="shared" si="84"/>
        <v>20</v>
      </c>
      <c r="AL52" s="18">
        <f t="shared" si="84"/>
        <v>45</v>
      </c>
      <c r="AM52" s="18">
        <f t="shared" si="84"/>
        <v>45</v>
      </c>
      <c r="AN52" s="18">
        <f t="shared" si="84"/>
        <v>20</v>
      </c>
      <c r="AO52" s="18">
        <f t="shared" si="84"/>
        <v>20</v>
      </c>
      <c r="AP52" s="18">
        <f t="shared" si="84"/>
        <v>20</v>
      </c>
      <c r="AQ52" s="18">
        <f t="shared" si="84"/>
        <v>30</v>
      </c>
      <c r="AR52" s="18">
        <f t="shared" si="84"/>
        <v>45</v>
      </c>
      <c r="AS52" s="18">
        <f t="shared" si="84"/>
        <v>45</v>
      </c>
      <c r="AT52" s="18">
        <f t="shared" si="84"/>
        <v>20</v>
      </c>
      <c r="AU52" s="18">
        <f t="shared" si="84"/>
        <v>20</v>
      </c>
      <c r="AV52" s="18">
        <f t="shared" si="84"/>
        <v>20</v>
      </c>
      <c r="AW52" s="18">
        <f t="shared" si="84"/>
        <v>20</v>
      </c>
      <c r="AX52" s="18">
        <f t="shared" si="84"/>
        <v>30</v>
      </c>
      <c r="AY52" s="18">
        <f t="shared" si="84"/>
        <v>30</v>
      </c>
      <c r="AZ52" s="18">
        <f t="shared" si="84"/>
        <v>45</v>
      </c>
      <c r="BA52" s="18">
        <f t="shared" si="84"/>
        <v>45</v>
      </c>
      <c r="BB52" s="18">
        <f t="shared" si="84"/>
        <v>45</v>
      </c>
      <c r="BC52" s="18">
        <f t="shared" si="84"/>
        <v>45</v>
      </c>
      <c r="BD52" s="18">
        <f t="shared" si="84"/>
        <v>30</v>
      </c>
      <c r="BE52" s="18">
        <f t="shared" si="84"/>
        <v>45</v>
      </c>
      <c r="BF52" s="18">
        <f t="shared" si="84"/>
        <v>45</v>
      </c>
      <c r="BG52" s="18">
        <f t="shared" si="84"/>
        <v>45</v>
      </c>
      <c r="BH52" s="18">
        <f t="shared" si="84"/>
        <v>20</v>
      </c>
      <c r="BI52" s="18">
        <f t="shared" si="84"/>
        <v>20</v>
      </c>
      <c r="BJ52" s="18">
        <f t="shared" si="84"/>
        <v>45</v>
      </c>
      <c r="BK52" s="18">
        <f t="shared" si="84"/>
        <v>20</v>
      </c>
      <c r="BL52" s="18">
        <f t="shared" si="84"/>
        <v>20</v>
      </c>
      <c r="BM52" s="18">
        <f t="shared" si="84"/>
        <v>45</v>
      </c>
      <c r="BN52" s="18">
        <f t="shared" si="84"/>
        <v>45</v>
      </c>
      <c r="BO52" s="18">
        <f t="shared" si="84"/>
        <v>45</v>
      </c>
      <c r="BP52" s="18">
        <f t="shared" si="81"/>
        <v>45</v>
      </c>
      <c r="BQ52" s="18">
        <f t="shared" si="81"/>
        <v>45</v>
      </c>
      <c r="BR52" s="18">
        <f t="shared" si="81"/>
        <v>45</v>
      </c>
      <c r="BS52" s="18">
        <f t="shared" si="81"/>
        <v>20</v>
      </c>
      <c r="BT52" s="18">
        <f t="shared" si="81"/>
        <v>45</v>
      </c>
      <c r="BU52" s="18">
        <f t="shared" si="81"/>
        <v>20</v>
      </c>
      <c r="BV52" s="18">
        <f t="shared" si="81"/>
        <v>45</v>
      </c>
      <c r="BW52" s="18">
        <f t="shared" si="81"/>
        <v>20</v>
      </c>
      <c r="BX52" s="18">
        <f t="shared" si="81"/>
        <v>20</v>
      </c>
      <c r="BY52" s="18">
        <f t="shared" si="81"/>
        <v>30</v>
      </c>
      <c r="BZ52" s="18">
        <f t="shared" si="81"/>
        <v>30</v>
      </c>
      <c r="CA52" s="18">
        <f t="shared" si="81"/>
        <v>20</v>
      </c>
      <c r="CB52" s="18">
        <f t="shared" si="81"/>
        <v>45</v>
      </c>
      <c r="CC52" s="18">
        <f t="shared" si="81"/>
        <v>45</v>
      </c>
      <c r="CD52" s="18">
        <f t="shared" si="81"/>
        <v>20</v>
      </c>
      <c r="CE52" s="18">
        <f t="shared" si="81"/>
        <v>45</v>
      </c>
      <c r="CF52" s="18">
        <f t="shared" si="81"/>
        <v>20</v>
      </c>
      <c r="CG52" s="18">
        <f t="shared" si="81"/>
        <v>20</v>
      </c>
      <c r="CH52" s="18">
        <f t="shared" si="81"/>
        <v>45</v>
      </c>
    </row>
    <row r="53" spans="1:86" x14ac:dyDescent="0.2">
      <c r="A53" s="4" t="str">
        <f t="shared" si="82"/>
        <v>Aug</v>
      </c>
      <c r="B53" s="4" t="s">
        <v>24</v>
      </c>
      <c r="C53" s="18">
        <f t="shared" si="83"/>
        <v>45</v>
      </c>
      <c r="D53" s="18">
        <f t="shared" si="84"/>
        <v>45</v>
      </c>
      <c r="E53" s="18">
        <f t="shared" si="84"/>
        <v>20</v>
      </c>
      <c r="F53" s="18">
        <f t="shared" si="84"/>
        <v>20</v>
      </c>
      <c r="G53" s="18">
        <f t="shared" si="84"/>
        <v>20</v>
      </c>
      <c r="H53" s="18">
        <f t="shared" si="84"/>
        <v>20</v>
      </c>
      <c r="I53" s="18">
        <f t="shared" si="84"/>
        <v>20</v>
      </c>
      <c r="J53" s="18">
        <f t="shared" si="84"/>
        <v>30</v>
      </c>
      <c r="K53" s="18">
        <f t="shared" si="84"/>
        <v>45</v>
      </c>
      <c r="L53" s="18">
        <f t="shared" si="84"/>
        <v>20</v>
      </c>
      <c r="M53" s="18">
        <f t="shared" si="84"/>
        <v>20</v>
      </c>
      <c r="N53" s="18">
        <f t="shared" si="84"/>
        <v>30</v>
      </c>
      <c r="O53" s="18">
        <f t="shared" si="84"/>
        <v>45</v>
      </c>
      <c r="P53" s="18">
        <f t="shared" si="84"/>
        <v>30</v>
      </c>
      <c r="Q53" s="18">
        <f t="shared" si="84"/>
        <v>20</v>
      </c>
      <c r="R53" s="18">
        <f t="shared" si="84"/>
        <v>30</v>
      </c>
      <c r="S53" s="18">
        <f t="shared" si="84"/>
        <v>20</v>
      </c>
      <c r="T53" s="18">
        <f t="shared" si="84"/>
        <v>20</v>
      </c>
      <c r="U53" s="18">
        <f t="shared" si="84"/>
        <v>45</v>
      </c>
      <c r="V53" s="18">
        <f t="shared" si="84"/>
        <v>45</v>
      </c>
      <c r="W53" s="18">
        <f t="shared" si="84"/>
        <v>45</v>
      </c>
      <c r="X53" s="18">
        <f t="shared" si="84"/>
        <v>20</v>
      </c>
      <c r="Y53" s="18">
        <f t="shared" si="84"/>
        <v>20</v>
      </c>
      <c r="Z53" s="18">
        <f t="shared" si="84"/>
        <v>30</v>
      </c>
      <c r="AA53" s="18">
        <f t="shared" si="84"/>
        <v>20</v>
      </c>
      <c r="AB53" s="18">
        <f t="shared" si="84"/>
        <v>20</v>
      </c>
      <c r="AC53" s="18">
        <f t="shared" si="84"/>
        <v>20</v>
      </c>
      <c r="AD53" s="18">
        <f t="shared" si="84"/>
        <v>20</v>
      </c>
      <c r="AE53" s="18">
        <f t="shared" si="84"/>
        <v>30</v>
      </c>
      <c r="AF53" s="18">
        <f t="shared" si="84"/>
        <v>20</v>
      </c>
      <c r="AG53" s="18">
        <f t="shared" si="84"/>
        <v>20</v>
      </c>
      <c r="AH53" s="18">
        <f t="shared" si="84"/>
        <v>20</v>
      </c>
      <c r="AI53" s="18">
        <f t="shared" si="84"/>
        <v>45</v>
      </c>
      <c r="AJ53" s="18">
        <f t="shared" si="84"/>
        <v>45</v>
      </c>
      <c r="AK53" s="18">
        <f t="shared" si="84"/>
        <v>20</v>
      </c>
      <c r="AL53" s="18">
        <f t="shared" si="84"/>
        <v>45</v>
      </c>
      <c r="AM53" s="18">
        <f t="shared" si="84"/>
        <v>45</v>
      </c>
      <c r="AN53" s="18">
        <f t="shared" si="84"/>
        <v>20</v>
      </c>
      <c r="AO53" s="18">
        <f t="shared" si="84"/>
        <v>20</v>
      </c>
      <c r="AP53" s="18">
        <f t="shared" si="84"/>
        <v>20</v>
      </c>
      <c r="AQ53" s="18">
        <f t="shared" si="84"/>
        <v>30</v>
      </c>
      <c r="AR53" s="18">
        <f t="shared" si="84"/>
        <v>45</v>
      </c>
      <c r="AS53" s="18">
        <f t="shared" si="84"/>
        <v>45</v>
      </c>
      <c r="AT53" s="18">
        <f t="shared" si="84"/>
        <v>20</v>
      </c>
      <c r="AU53" s="18">
        <f t="shared" si="84"/>
        <v>20</v>
      </c>
      <c r="AV53" s="18">
        <f t="shared" si="84"/>
        <v>20</v>
      </c>
      <c r="AW53" s="18">
        <f t="shared" si="84"/>
        <v>20</v>
      </c>
      <c r="AX53" s="18">
        <f t="shared" si="84"/>
        <v>30</v>
      </c>
      <c r="AY53" s="18">
        <f t="shared" si="84"/>
        <v>30</v>
      </c>
      <c r="AZ53" s="18">
        <f t="shared" si="84"/>
        <v>45</v>
      </c>
      <c r="BA53" s="18">
        <f t="shared" si="84"/>
        <v>45</v>
      </c>
      <c r="BB53" s="18">
        <f t="shared" si="84"/>
        <v>45</v>
      </c>
      <c r="BC53" s="18">
        <f t="shared" si="84"/>
        <v>45</v>
      </c>
      <c r="BD53" s="18">
        <f t="shared" si="84"/>
        <v>30</v>
      </c>
      <c r="BE53" s="18">
        <f t="shared" si="84"/>
        <v>45</v>
      </c>
      <c r="BF53" s="18">
        <f t="shared" si="84"/>
        <v>45</v>
      </c>
      <c r="BG53" s="18">
        <f t="shared" si="84"/>
        <v>45</v>
      </c>
      <c r="BH53" s="18">
        <f t="shared" si="84"/>
        <v>20</v>
      </c>
      <c r="BI53" s="18">
        <f t="shared" si="84"/>
        <v>20</v>
      </c>
      <c r="BJ53" s="18">
        <f t="shared" si="84"/>
        <v>45</v>
      </c>
      <c r="BK53" s="18">
        <f t="shared" si="84"/>
        <v>20</v>
      </c>
      <c r="BL53" s="18">
        <f t="shared" si="84"/>
        <v>20</v>
      </c>
      <c r="BM53" s="18">
        <f t="shared" si="84"/>
        <v>45</v>
      </c>
      <c r="BN53" s="18">
        <f t="shared" ref="BN53:BO57" si="85">IF(BN$2=1,45,IF(BN$2=2,30,IF(BN$2=3,20,"N/A")))</f>
        <v>45</v>
      </c>
      <c r="BO53" s="18">
        <f t="shared" si="85"/>
        <v>45</v>
      </c>
      <c r="BP53" s="18">
        <f t="shared" si="81"/>
        <v>45</v>
      </c>
      <c r="BQ53" s="18">
        <f t="shared" si="81"/>
        <v>45</v>
      </c>
      <c r="BR53" s="18">
        <f t="shared" si="81"/>
        <v>45</v>
      </c>
      <c r="BS53" s="18">
        <f t="shared" si="81"/>
        <v>20</v>
      </c>
      <c r="BT53" s="18">
        <f t="shared" si="81"/>
        <v>45</v>
      </c>
      <c r="BU53" s="18">
        <f t="shared" si="81"/>
        <v>20</v>
      </c>
      <c r="BV53" s="18">
        <f t="shared" si="81"/>
        <v>45</v>
      </c>
      <c r="BW53" s="18">
        <f t="shared" si="81"/>
        <v>20</v>
      </c>
      <c r="BX53" s="18">
        <f t="shared" si="81"/>
        <v>20</v>
      </c>
      <c r="BY53" s="18">
        <f t="shared" si="81"/>
        <v>30</v>
      </c>
      <c r="BZ53" s="18">
        <f t="shared" si="81"/>
        <v>30</v>
      </c>
      <c r="CA53" s="18">
        <f t="shared" si="81"/>
        <v>20</v>
      </c>
      <c r="CB53" s="18">
        <f t="shared" si="81"/>
        <v>45</v>
      </c>
      <c r="CC53" s="18">
        <f t="shared" si="81"/>
        <v>45</v>
      </c>
      <c r="CD53" s="18">
        <f t="shared" si="81"/>
        <v>20</v>
      </c>
      <c r="CE53" s="18">
        <f t="shared" si="81"/>
        <v>45</v>
      </c>
      <c r="CF53" s="18">
        <f t="shared" si="81"/>
        <v>20</v>
      </c>
      <c r="CG53" s="18">
        <f t="shared" si="81"/>
        <v>20</v>
      </c>
      <c r="CH53" s="18">
        <f t="shared" si="81"/>
        <v>45</v>
      </c>
    </row>
    <row r="54" spans="1:86" x14ac:dyDescent="0.2">
      <c r="A54" s="4" t="str">
        <f t="shared" si="82"/>
        <v>Sep</v>
      </c>
      <c r="B54" s="4" t="s">
        <v>24</v>
      </c>
      <c r="C54" s="18">
        <f t="shared" si="83"/>
        <v>45</v>
      </c>
      <c r="D54" s="18">
        <f t="shared" si="83"/>
        <v>45</v>
      </c>
      <c r="E54" s="18">
        <f t="shared" si="83"/>
        <v>20</v>
      </c>
      <c r="F54" s="18">
        <f t="shared" si="83"/>
        <v>20</v>
      </c>
      <c r="G54" s="18">
        <f t="shared" si="83"/>
        <v>20</v>
      </c>
      <c r="H54" s="18">
        <f t="shared" si="83"/>
        <v>20</v>
      </c>
      <c r="I54" s="18">
        <f t="shared" si="83"/>
        <v>20</v>
      </c>
      <c r="J54" s="18">
        <f t="shared" si="83"/>
        <v>30</v>
      </c>
      <c r="K54" s="18">
        <f t="shared" si="83"/>
        <v>45</v>
      </c>
      <c r="L54" s="18">
        <f t="shared" si="83"/>
        <v>20</v>
      </c>
      <c r="M54" s="18">
        <f t="shared" si="83"/>
        <v>20</v>
      </c>
      <c r="N54" s="18">
        <f t="shared" si="83"/>
        <v>30</v>
      </c>
      <c r="O54" s="18">
        <f t="shared" si="83"/>
        <v>45</v>
      </c>
      <c r="P54" s="18">
        <f t="shared" si="83"/>
        <v>30</v>
      </c>
      <c r="Q54" s="18">
        <f t="shared" si="83"/>
        <v>20</v>
      </c>
      <c r="R54" s="18">
        <f t="shared" si="83"/>
        <v>30</v>
      </c>
      <c r="S54" s="18">
        <f t="shared" ref="S54:AH57" si="86">IF(S$2=1,45,IF(S$2=2,30,IF(S$2=3,20,"N/A")))</f>
        <v>20</v>
      </c>
      <c r="T54" s="18">
        <f t="shared" si="86"/>
        <v>20</v>
      </c>
      <c r="U54" s="18">
        <f t="shared" si="86"/>
        <v>45</v>
      </c>
      <c r="V54" s="18">
        <f t="shared" si="86"/>
        <v>45</v>
      </c>
      <c r="W54" s="18">
        <f t="shared" si="86"/>
        <v>45</v>
      </c>
      <c r="X54" s="18">
        <f t="shared" si="86"/>
        <v>20</v>
      </c>
      <c r="Y54" s="18">
        <f t="shared" si="86"/>
        <v>20</v>
      </c>
      <c r="Z54" s="18">
        <f t="shared" si="86"/>
        <v>30</v>
      </c>
      <c r="AA54" s="18">
        <f t="shared" si="86"/>
        <v>20</v>
      </c>
      <c r="AB54" s="18">
        <f t="shared" si="86"/>
        <v>20</v>
      </c>
      <c r="AC54" s="18">
        <f t="shared" si="86"/>
        <v>20</v>
      </c>
      <c r="AD54" s="18">
        <f t="shared" si="86"/>
        <v>20</v>
      </c>
      <c r="AE54" s="18">
        <f t="shared" si="86"/>
        <v>30</v>
      </c>
      <c r="AF54" s="18">
        <f t="shared" si="86"/>
        <v>20</v>
      </c>
      <c r="AG54" s="18">
        <f t="shared" si="86"/>
        <v>20</v>
      </c>
      <c r="AH54" s="18">
        <f t="shared" si="86"/>
        <v>20</v>
      </c>
      <c r="AI54" s="18">
        <f t="shared" ref="AI54:AX57" si="87">IF(AI$2=1,45,IF(AI$2=2,30,IF(AI$2=3,20,"N/A")))</f>
        <v>45</v>
      </c>
      <c r="AJ54" s="18">
        <f t="shared" si="87"/>
        <v>45</v>
      </c>
      <c r="AK54" s="18">
        <f t="shared" si="87"/>
        <v>20</v>
      </c>
      <c r="AL54" s="18">
        <f t="shared" si="87"/>
        <v>45</v>
      </c>
      <c r="AM54" s="18">
        <f t="shared" si="87"/>
        <v>45</v>
      </c>
      <c r="AN54" s="18">
        <f t="shared" si="87"/>
        <v>20</v>
      </c>
      <c r="AO54" s="18">
        <f t="shared" si="87"/>
        <v>20</v>
      </c>
      <c r="AP54" s="18">
        <f t="shared" si="87"/>
        <v>20</v>
      </c>
      <c r="AQ54" s="18">
        <f t="shared" si="87"/>
        <v>30</v>
      </c>
      <c r="AR54" s="18">
        <f t="shared" si="87"/>
        <v>45</v>
      </c>
      <c r="AS54" s="18">
        <f t="shared" si="87"/>
        <v>45</v>
      </c>
      <c r="AT54" s="18">
        <f t="shared" si="87"/>
        <v>20</v>
      </c>
      <c r="AU54" s="18">
        <f t="shared" si="87"/>
        <v>20</v>
      </c>
      <c r="AV54" s="18">
        <f t="shared" si="87"/>
        <v>20</v>
      </c>
      <c r="AW54" s="18">
        <f t="shared" si="87"/>
        <v>20</v>
      </c>
      <c r="AX54" s="18">
        <f t="shared" si="87"/>
        <v>30</v>
      </c>
      <c r="AY54" s="18">
        <f t="shared" ref="AY54:BN57" si="88">IF(AY$2=1,45,IF(AY$2=2,30,IF(AY$2=3,20,"N/A")))</f>
        <v>30</v>
      </c>
      <c r="AZ54" s="18">
        <f t="shared" si="88"/>
        <v>45</v>
      </c>
      <c r="BA54" s="18">
        <f t="shared" si="88"/>
        <v>45</v>
      </c>
      <c r="BB54" s="18">
        <f t="shared" si="88"/>
        <v>45</v>
      </c>
      <c r="BC54" s="18">
        <f t="shared" si="88"/>
        <v>45</v>
      </c>
      <c r="BD54" s="18">
        <f t="shared" si="88"/>
        <v>30</v>
      </c>
      <c r="BE54" s="18">
        <f t="shared" si="88"/>
        <v>45</v>
      </c>
      <c r="BF54" s="18">
        <f t="shared" si="88"/>
        <v>45</v>
      </c>
      <c r="BG54" s="18">
        <f t="shared" si="88"/>
        <v>45</v>
      </c>
      <c r="BH54" s="18">
        <f t="shared" si="88"/>
        <v>20</v>
      </c>
      <c r="BI54" s="18">
        <f t="shared" si="88"/>
        <v>20</v>
      </c>
      <c r="BJ54" s="18">
        <f t="shared" si="88"/>
        <v>45</v>
      </c>
      <c r="BK54" s="18">
        <f t="shared" si="88"/>
        <v>20</v>
      </c>
      <c r="BL54" s="18">
        <f t="shared" si="88"/>
        <v>20</v>
      </c>
      <c r="BM54" s="18">
        <f t="shared" si="88"/>
        <v>45</v>
      </c>
      <c r="BN54" s="18">
        <f t="shared" si="88"/>
        <v>45</v>
      </c>
      <c r="BO54" s="18">
        <f t="shared" si="85"/>
        <v>45</v>
      </c>
      <c r="BP54" s="18">
        <f t="shared" si="81"/>
        <v>45</v>
      </c>
      <c r="BQ54" s="18">
        <f t="shared" si="81"/>
        <v>45</v>
      </c>
      <c r="BR54" s="18">
        <f t="shared" si="81"/>
        <v>45</v>
      </c>
      <c r="BS54" s="18">
        <f t="shared" si="81"/>
        <v>20</v>
      </c>
      <c r="BT54" s="18">
        <f t="shared" si="81"/>
        <v>45</v>
      </c>
      <c r="BU54" s="18">
        <f t="shared" si="81"/>
        <v>20</v>
      </c>
      <c r="BV54" s="18">
        <f t="shared" si="81"/>
        <v>45</v>
      </c>
      <c r="BW54" s="18">
        <f t="shared" si="81"/>
        <v>20</v>
      </c>
      <c r="BX54" s="18">
        <f t="shared" si="81"/>
        <v>20</v>
      </c>
      <c r="BY54" s="18">
        <f t="shared" si="81"/>
        <v>30</v>
      </c>
      <c r="BZ54" s="18">
        <f t="shared" si="81"/>
        <v>30</v>
      </c>
      <c r="CA54" s="18">
        <f t="shared" si="81"/>
        <v>20</v>
      </c>
      <c r="CB54" s="18">
        <f t="shared" si="81"/>
        <v>45</v>
      </c>
      <c r="CC54" s="18">
        <f t="shared" si="81"/>
        <v>45</v>
      </c>
      <c r="CD54" s="18">
        <f t="shared" si="81"/>
        <v>20</v>
      </c>
      <c r="CE54" s="18">
        <f t="shared" si="81"/>
        <v>45</v>
      </c>
      <c r="CF54" s="18">
        <f t="shared" si="81"/>
        <v>20</v>
      </c>
      <c r="CG54" s="18">
        <f t="shared" si="81"/>
        <v>20</v>
      </c>
      <c r="CH54" s="18">
        <f t="shared" si="81"/>
        <v>45</v>
      </c>
    </row>
    <row r="55" spans="1:86" x14ac:dyDescent="0.2">
      <c r="A55" s="4" t="str">
        <f t="shared" si="82"/>
        <v>Oct</v>
      </c>
      <c r="B55" s="4" t="s">
        <v>24</v>
      </c>
      <c r="C55" s="18">
        <f t="shared" si="83"/>
        <v>45</v>
      </c>
      <c r="D55" s="18">
        <f t="shared" si="83"/>
        <v>45</v>
      </c>
      <c r="E55" s="18">
        <f t="shared" si="83"/>
        <v>20</v>
      </c>
      <c r="F55" s="18">
        <f t="shared" si="83"/>
        <v>20</v>
      </c>
      <c r="G55" s="18">
        <f t="shared" si="83"/>
        <v>20</v>
      </c>
      <c r="H55" s="18">
        <f t="shared" si="83"/>
        <v>20</v>
      </c>
      <c r="I55" s="18">
        <f t="shared" si="83"/>
        <v>20</v>
      </c>
      <c r="J55" s="18">
        <f t="shared" si="83"/>
        <v>30</v>
      </c>
      <c r="K55" s="18">
        <f t="shared" si="83"/>
        <v>45</v>
      </c>
      <c r="L55" s="18">
        <f t="shared" si="83"/>
        <v>20</v>
      </c>
      <c r="M55" s="18">
        <f t="shared" si="83"/>
        <v>20</v>
      </c>
      <c r="N55" s="18">
        <f t="shared" si="83"/>
        <v>30</v>
      </c>
      <c r="O55" s="18">
        <f t="shared" si="83"/>
        <v>45</v>
      </c>
      <c r="P55" s="18">
        <f t="shared" si="83"/>
        <v>30</v>
      </c>
      <c r="Q55" s="18">
        <f t="shared" si="83"/>
        <v>20</v>
      </c>
      <c r="R55" s="18">
        <f t="shared" si="83"/>
        <v>30</v>
      </c>
      <c r="S55" s="18">
        <f t="shared" si="86"/>
        <v>20</v>
      </c>
      <c r="T55" s="18">
        <f t="shared" si="86"/>
        <v>20</v>
      </c>
      <c r="U55" s="18">
        <f t="shared" si="86"/>
        <v>45</v>
      </c>
      <c r="V55" s="18">
        <f t="shared" si="86"/>
        <v>45</v>
      </c>
      <c r="W55" s="18">
        <f t="shared" si="86"/>
        <v>45</v>
      </c>
      <c r="X55" s="18">
        <f t="shared" si="86"/>
        <v>20</v>
      </c>
      <c r="Y55" s="18">
        <f t="shared" si="86"/>
        <v>20</v>
      </c>
      <c r="Z55" s="18">
        <f t="shared" si="86"/>
        <v>30</v>
      </c>
      <c r="AA55" s="18">
        <f t="shared" si="86"/>
        <v>20</v>
      </c>
      <c r="AB55" s="18">
        <f t="shared" si="86"/>
        <v>20</v>
      </c>
      <c r="AC55" s="18">
        <f t="shared" si="86"/>
        <v>20</v>
      </c>
      <c r="AD55" s="18">
        <f t="shared" si="86"/>
        <v>20</v>
      </c>
      <c r="AE55" s="18">
        <f t="shared" si="86"/>
        <v>30</v>
      </c>
      <c r="AF55" s="18">
        <f t="shared" si="86"/>
        <v>20</v>
      </c>
      <c r="AG55" s="18">
        <f t="shared" si="86"/>
        <v>20</v>
      </c>
      <c r="AH55" s="18">
        <f t="shared" si="86"/>
        <v>20</v>
      </c>
      <c r="AI55" s="18">
        <f t="shared" si="87"/>
        <v>45</v>
      </c>
      <c r="AJ55" s="18">
        <f t="shared" si="87"/>
        <v>45</v>
      </c>
      <c r="AK55" s="18">
        <f t="shared" si="87"/>
        <v>20</v>
      </c>
      <c r="AL55" s="18">
        <f t="shared" si="87"/>
        <v>45</v>
      </c>
      <c r="AM55" s="18">
        <f t="shared" si="87"/>
        <v>45</v>
      </c>
      <c r="AN55" s="18">
        <f t="shared" si="87"/>
        <v>20</v>
      </c>
      <c r="AO55" s="18">
        <f t="shared" si="87"/>
        <v>20</v>
      </c>
      <c r="AP55" s="18">
        <f t="shared" si="87"/>
        <v>20</v>
      </c>
      <c r="AQ55" s="18">
        <f t="shared" si="87"/>
        <v>30</v>
      </c>
      <c r="AR55" s="18">
        <f t="shared" si="87"/>
        <v>45</v>
      </c>
      <c r="AS55" s="18">
        <f t="shared" si="87"/>
        <v>45</v>
      </c>
      <c r="AT55" s="18">
        <f t="shared" si="87"/>
        <v>20</v>
      </c>
      <c r="AU55" s="18">
        <f t="shared" si="87"/>
        <v>20</v>
      </c>
      <c r="AV55" s="18">
        <f t="shared" si="87"/>
        <v>20</v>
      </c>
      <c r="AW55" s="18">
        <f t="shared" si="87"/>
        <v>20</v>
      </c>
      <c r="AX55" s="18">
        <f t="shared" si="87"/>
        <v>30</v>
      </c>
      <c r="AY55" s="18">
        <f t="shared" si="88"/>
        <v>30</v>
      </c>
      <c r="AZ55" s="18">
        <f t="shared" si="88"/>
        <v>45</v>
      </c>
      <c r="BA55" s="18">
        <f t="shared" si="88"/>
        <v>45</v>
      </c>
      <c r="BB55" s="18">
        <f t="shared" si="88"/>
        <v>45</v>
      </c>
      <c r="BC55" s="18">
        <f t="shared" si="88"/>
        <v>45</v>
      </c>
      <c r="BD55" s="18">
        <f t="shared" si="88"/>
        <v>30</v>
      </c>
      <c r="BE55" s="18">
        <f t="shared" si="88"/>
        <v>45</v>
      </c>
      <c r="BF55" s="18">
        <f t="shared" si="88"/>
        <v>45</v>
      </c>
      <c r="BG55" s="18">
        <f t="shared" si="88"/>
        <v>45</v>
      </c>
      <c r="BH55" s="18">
        <f t="shared" si="88"/>
        <v>20</v>
      </c>
      <c r="BI55" s="18">
        <f t="shared" si="88"/>
        <v>20</v>
      </c>
      <c r="BJ55" s="18">
        <f t="shared" si="88"/>
        <v>45</v>
      </c>
      <c r="BK55" s="18">
        <f t="shared" si="88"/>
        <v>20</v>
      </c>
      <c r="BL55" s="18">
        <f t="shared" si="88"/>
        <v>20</v>
      </c>
      <c r="BM55" s="18">
        <f t="shared" si="88"/>
        <v>45</v>
      </c>
      <c r="BN55" s="18">
        <f t="shared" si="88"/>
        <v>45</v>
      </c>
      <c r="BO55" s="18">
        <f t="shared" si="85"/>
        <v>45</v>
      </c>
      <c r="BP55" s="18">
        <f t="shared" si="81"/>
        <v>45</v>
      </c>
      <c r="BQ55" s="18">
        <f t="shared" si="81"/>
        <v>45</v>
      </c>
      <c r="BR55" s="18">
        <f t="shared" si="81"/>
        <v>45</v>
      </c>
      <c r="BS55" s="18">
        <f t="shared" si="81"/>
        <v>20</v>
      </c>
      <c r="BT55" s="18">
        <f t="shared" si="81"/>
        <v>45</v>
      </c>
      <c r="BU55" s="18">
        <f t="shared" si="81"/>
        <v>20</v>
      </c>
      <c r="BV55" s="18">
        <f t="shared" si="81"/>
        <v>45</v>
      </c>
      <c r="BW55" s="18">
        <f t="shared" si="81"/>
        <v>20</v>
      </c>
      <c r="BX55" s="18">
        <f t="shared" si="81"/>
        <v>20</v>
      </c>
      <c r="BY55" s="18">
        <f t="shared" si="81"/>
        <v>30</v>
      </c>
      <c r="BZ55" s="18">
        <f t="shared" si="81"/>
        <v>30</v>
      </c>
      <c r="CA55" s="18">
        <f t="shared" si="81"/>
        <v>20</v>
      </c>
      <c r="CB55" s="18">
        <f t="shared" si="81"/>
        <v>45</v>
      </c>
      <c r="CC55" s="18">
        <f t="shared" si="81"/>
        <v>45</v>
      </c>
      <c r="CD55" s="18">
        <f t="shared" si="81"/>
        <v>20</v>
      </c>
      <c r="CE55" s="18">
        <f t="shared" si="81"/>
        <v>45</v>
      </c>
      <c r="CF55" s="18">
        <f t="shared" si="81"/>
        <v>20</v>
      </c>
      <c r="CG55" s="18">
        <f t="shared" si="81"/>
        <v>20</v>
      </c>
      <c r="CH55" s="18">
        <f t="shared" si="81"/>
        <v>45</v>
      </c>
    </row>
    <row r="56" spans="1:86" x14ac:dyDescent="0.2">
      <c r="A56" s="4" t="str">
        <f t="shared" si="82"/>
        <v>Nov</v>
      </c>
      <c r="B56" s="4" t="s">
        <v>24</v>
      </c>
      <c r="C56" s="18">
        <f t="shared" si="83"/>
        <v>45</v>
      </c>
      <c r="D56" s="18">
        <f t="shared" si="83"/>
        <v>45</v>
      </c>
      <c r="E56" s="18">
        <f t="shared" si="83"/>
        <v>20</v>
      </c>
      <c r="F56" s="18">
        <f t="shared" si="83"/>
        <v>20</v>
      </c>
      <c r="G56" s="18">
        <f t="shared" si="83"/>
        <v>20</v>
      </c>
      <c r="H56" s="18">
        <f t="shared" si="83"/>
        <v>20</v>
      </c>
      <c r="I56" s="18">
        <f t="shared" si="83"/>
        <v>20</v>
      </c>
      <c r="J56" s="18">
        <f t="shared" si="83"/>
        <v>30</v>
      </c>
      <c r="K56" s="18">
        <f t="shared" si="83"/>
        <v>45</v>
      </c>
      <c r="L56" s="18">
        <f t="shared" si="83"/>
        <v>20</v>
      </c>
      <c r="M56" s="18">
        <f t="shared" si="83"/>
        <v>20</v>
      </c>
      <c r="N56" s="18">
        <f t="shared" si="83"/>
        <v>30</v>
      </c>
      <c r="O56" s="18">
        <f t="shared" si="83"/>
        <v>45</v>
      </c>
      <c r="P56" s="18">
        <f t="shared" si="83"/>
        <v>30</v>
      </c>
      <c r="Q56" s="18">
        <f t="shared" si="83"/>
        <v>20</v>
      </c>
      <c r="R56" s="18">
        <f t="shared" si="83"/>
        <v>30</v>
      </c>
      <c r="S56" s="18">
        <f t="shared" si="86"/>
        <v>20</v>
      </c>
      <c r="T56" s="18">
        <f t="shared" si="86"/>
        <v>20</v>
      </c>
      <c r="U56" s="18">
        <f t="shared" si="86"/>
        <v>45</v>
      </c>
      <c r="V56" s="18">
        <f t="shared" si="86"/>
        <v>45</v>
      </c>
      <c r="W56" s="18">
        <f t="shared" si="86"/>
        <v>45</v>
      </c>
      <c r="X56" s="18">
        <f t="shared" si="86"/>
        <v>20</v>
      </c>
      <c r="Y56" s="18">
        <f t="shared" si="86"/>
        <v>20</v>
      </c>
      <c r="Z56" s="18">
        <f t="shared" si="86"/>
        <v>30</v>
      </c>
      <c r="AA56" s="18">
        <f t="shared" si="86"/>
        <v>20</v>
      </c>
      <c r="AB56" s="18">
        <f t="shared" si="86"/>
        <v>20</v>
      </c>
      <c r="AC56" s="18">
        <f t="shared" si="86"/>
        <v>20</v>
      </c>
      <c r="AD56" s="18">
        <f t="shared" si="86"/>
        <v>20</v>
      </c>
      <c r="AE56" s="18">
        <f t="shared" si="86"/>
        <v>30</v>
      </c>
      <c r="AF56" s="18">
        <f t="shared" si="86"/>
        <v>20</v>
      </c>
      <c r="AG56" s="18">
        <f t="shared" si="86"/>
        <v>20</v>
      </c>
      <c r="AH56" s="18">
        <f t="shared" si="86"/>
        <v>20</v>
      </c>
      <c r="AI56" s="18">
        <f t="shared" si="87"/>
        <v>45</v>
      </c>
      <c r="AJ56" s="18">
        <f t="shared" si="87"/>
        <v>45</v>
      </c>
      <c r="AK56" s="18">
        <f t="shared" si="87"/>
        <v>20</v>
      </c>
      <c r="AL56" s="18">
        <f t="shared" si="87"/>
        <v>45</v>
      </c>
      <c r="AM56" s="18">
        <f t="shared" si="87"/>
        <v>45</v>
      </c>
      <c r="AN56" s="18">
        <f t="shared" si="87"/>
        <v>20</v>
      </c>
      <c r="AO56" s="18">
        <f t="shared" si="87"/>
        <v>20</v>
      </c>
      <c r="AP56" s="18">
        <f t="shared" si="87"/>
        <v>20</v>
      </c>
      <c r="AQ56" s="18">
        <f t="shared" si="87"/>
        <v>30</v>
      </c>
      <c r="AR56" s="18">
        <f t="shared" si="87"/>
        <v>45</v>
      </c>
      <c r="AS56" s="18">
        <f t="shared" si="87"/>
        <v>45</v>
      </c>
      <c r="AT56" s="18">
        <f t="shared" si="87"/>
        <v>20</v>
      </c>
      <c r="AU56" s="18">
        <f t="shared" si="87"/>
        <v>20</v>
      </c>
      <c r="AV56" s="18">
        <f t="shared" si="87"/>
        <v>20</v>
      </c>
      <c r="AW56" s="18">
        <f t="shared" si="87"/>
        <v>20</v>
      </c>
      <c r="AX56" s="18">
        <f t="shared" si="87"/>
        <v>30</v>
      </c>
      <c r="AY56" s="18">
        <f t="shared" si="88"/>
        <v>30</v>
      </c>
      <c r="AZ56" s="18">
        <f t="shared" si="88"/>
        <v>45</v>
      </c>
      <c r="BA56" s="18">
        <f t="shared" si="88"/>
        <v>45</v>
      </c>
      <c r="BB56" s="18">
        <f t="shared" si="88"/>
        <v>45</v>
      </c>
      <c r="BC56" s="18">
        <f t="shared" si="88"/>
        <v>45</v>
      </c>
      <c r="BD56" s="18">
        <f t="shared" si="88"/>
        <v>30</v>
      </c>
      <c r="BE56" s="18">
        <f t="shared" si="88"/>
        <v>45</v>
      </c>
      <c r="BF56" s="18">
        <f t="shared" si="88"/>
        <v>45</v>
      </c>
      <c r="BG56" s="18">
        <f t="shared" si="88"/>
        <v>45</v>
      </c>
      <c r="BH56" s="18">
        <f t="shared" si="88"/>
        <v>20</v>
      </c>
      <c r="BI56" s="18">
        <f t="shared" si="88"/>
        <v>20</v>
      </c>
      <c r="BJ56" s="18">
        <f t="shared" si="88"/>
        <v>45</v>
      </c>
      <c r="BK56" s="18">
        <f t="shared" si="88"/>
        <v>20</v>
      </c>
      <c r="BL56" s="18">
        <f t="shared" si="88"/>
        <v>20</v>
      </c>
      <c r="BM56" s="18">
        <f t="shared" si="88"/>
        <v>45</v>
      </c>
      <c r="BN56" s="18">
        <f t="shared" si="88"/>
        <v>45</v>
      </c>
      <c r="BO56" s="18">
        <f t="shared" si="85"/>
        <v>45</v>
      </c>
      <c r="BP56" s="18">
        <f t="shared" si="81"/>
        <v>45</v>
      </c>
      <c r="BQ56" s="18">
        <f t="shared" si="81"/>
        <v>45</v>
      </c>
      <c r="BR56" s="18">
        <f t="shared" si="81"/>
        <v>45</v>
      </c>
      <c r="BS56" s="18">
        <f t="shared" si="81"/>
        <v>20</v>
      </c>
      <c r="BT56" s="18">
        <f t="shared" si="81"/>
        <v>45</v>
      </c>
      <c r="BU56" s="18">
        <f t="shared" si="81"/>
        <v>20</v>
      </c>
      <c r="BV56" s="18">
        <f t="shared" si="81"/>
        <v>45</v>
      </c>
      <c r="BW56" s="18">
        <f t="shared" si="81"/>
        <v>20</v>
      </c>
      <c r="BX56" s="18">
        <f t="shared" si="81"/>
        <v>20</v>
      </c>
      <c r="BY56" s="18">
        <f t="shared" si="81"/>
        <v>30</v>
      </c>
      <c r="BZ56" s="18">
        <f t="shared" si="81"/>
        <v>30</v>
      </c>
      <c r="CA56" s="18">
        <f t="shared" si="81"/>
        <v>20</v>
      </c>
      <c r="CB56" s="18">
        <f t="shared" si="81"/>
        <v>45</v>
      </c>
      <c r="CC56" s="18">
        <f t="shared" si="81"/>
        <v>45</v>
      </c>
      <c r="CD56" s="18">
        <f t="shared" si="81"/>
        <v>20</v>
      </c>
      <c r="CE56" s="18">
        <f t="shared" si="81"/>
        <v>45</v>
      </c>
      <c r="CF56" s="18">
        <f t="shared" si="81"/>
        <v>20</v>
      </c>
      <c r="CG56" s="18">
        <f t="shared" si="81"/>
        <v>20</v>
      </c>
      <c r="CH56" s="18">
        <f t="shared" si="81"/>
        <v>45</v>
      </c>
    </row>
    <row r="57" spans="1:86" x14ac:dyDescent="0.2">
      <c r="A57" s="4" t="str">
        <f t="shared" si="82"/>
        <v>Dec</v>
      </c>
      <c r="B57" s="4" t="s">
        <v>24</v>
      </c>
      <c r="C57" s="18">
        <f t="shared" si="83"/>
        <v>45</v>
      </c>
      <c r="D57" s="18">
        <f t="shared" si="83"/>
        <v>45</v>
      </c>
      <c r="E57" s="18">
        <f t="shared" si="83"/>
        <v>20</v>
      </c>
      <c r="F57" s="18">
        <f t="shared" si="83"/>
        <v>20</v>
      </c>
      <c r="G57" s="18">
        <f t="shared" si="83"/>
        <v>20</v>
      </c>
      <c r="H57" s="18">
        <f t="shared" si="83"/>
        <v>20</v>
      </c>
      <c r="I57" s="18">
        <f t="shared" si="83"/>
        <v>20</v>
      </c>
      <c r="J57" s="18">
        <f t="shared" si="83"/>
        <v>30</v>
      </c>
      <c r="K57" s="18">
        <f t="shared" si="83"/>
        <v>45</v>
      </c>
      <c r="L57" s="18">
        <f t="shared" si="83"/>
        <v>20</v>
      </c>
      <c r="M57" s="18">
        <f t="shared" si="83"/>
        <v>20</v>
      </c>
      <c r="N57" s="18">
        <f t="shared" si="83"/>
        <v>30</v>
      </c>
      <c r="O57" s="18">
        <f t="shared" si="83"/>
        <v>45</v>
      </c>
      <c r="P57" s="18">
        <f t="shared" si="83"/>
        <v>30</v>
      </c>
      <c r="Q57" s="18">
        <f t="shared" si="83"/>
        <v>20</v>
      </c>
      <c r="R57" s="18">
        <f t="shared" si="83"/>
        <v>30</v>
      </c>
      <c r="S57" s="18">
        <f t="shared" si="86"/>
        <v>20</v>
      </c>
      <c r="T57" s="18">
        <f t="shared" si="86"/>
        <v>20</v>
      </c>
      <c r="U57" s="18">
        <f t="shared" si="86"/>
        <v>45</v>
      </c>
      <c r="V57" s="18">
        <f t="shared" si="86"/>
        <v>45</v>
      </c>
      <c r="W57" s="18">
        <f t="shared" si="86"/>
        <v>45</v>
      </c>
      <c r="X57" s="18">
        <f t="shared" si="86"/>
        <v>20</v>
      </c>
      <c r="Y57" s="18">
        <f t="shared" si="86"/>
        <v>20</v>
      </c>
      <c r="Z57" s="18">
        <f t="shared" si="86"/>
        <v>30</v>
      </c>
      <c r="AA57" s="18">
        <f t="shared" si="86"/>
        <v>20</v>
      </c>
      <c r="AB57" s="18">
        <f t="shared" si="86"/>
        <v>20</v>
      </c>
      <c r="AC57" s="18">
        <f t="shared" si="86"/>
        <v>20</v>
      </c>
      <c r="AD57" s="18">
        <f t="shared" si="86"/>
        <v>20</v>
      </c>
      <c r="AE57" s="18">
        <f t="shared" si="86"/>
        <v>30</v>
      </c>
      <c r="AF57" s="18">
        <f t="shared" si="86"/>
        <v>20</v>
      </c>
      <c r="AG57" s="18">
        <f t="shared" si="86"/>
        <v>20</v>
      </c>
      <c r="AH57" s="18">
        <f t="shared" si="86"/>
        <v>20</v>
      </c>
      <c r="AI57" s="18">
        <f t="shared" si="87"/>
        <v>45</v>
      </c>
      <c r="AJ57" s="18">
        <f t="shared" si="87"/>
        <v>45</v>
      </c>
      <c r="AK57" s="18">
        <f t="shared" si="87"/>
        <v>20</v>
      </c>
      <c r="AL57" s="18">
        <f t="shared" si="87"/>
        <v>45</v>
      </c>
      <c r="AM57" s="18">
        <f t="shared" si="87"/>
        <v>45</v>
      </c>
      <c r="AN57" s="18">
        <f t="shared" si="87"/>
        <v>20</v>
      </c>
      <c r="AO57" s="18">
        <f t="shared" si="87"/>
        <v>20</v>
      </c>
      <c r="AP57" s="18">
        <f t="shared" si="87"/>
        <v>20</v>
      </c>
      <c r="AQ57" s="18">
        <f t="shared" si="87"/>
        <v>30</v>
      </c>
      <c r="AR57" s="18">
        <f t="shared" si="87"/>
        <v>45</v>
      </c>
      <c r="AS57" s="18">
        <f t="shared" si="87"/>
        <v>45</v>
      </c>
      <c r="AT57" s="18">
        <f t="shared" si="87"/>
        <v>20</v>
      </c>
      <c r="AU57" s="18">
        <f t="shared" si="87"/>
        <v>20</v>
      </c>
      <c r="AV57" s="18">
        <f t="shared" si="87"/>
        <v>20</v>
      </c>
      <c r="AW57" s="18">
        <f t="shared" si="87"/>
        <v>20</v>
      </c>
      <c r="AX57" s="18">
        <f t="shared" si="87"/>
        <v>30</v>
      </c>
      <c r="AY57" s="18">
        <f t="shared" si="88"/>
        <v>30</v>
      </c>
      <c r="AZ57" s="18">
        <f t="shared" si="88"/>
        <v>45</v>
      </c>
      <c r="BA57" s="18">
        <f t="shared" si="88"/>
        <v>45</v>
      </c>
      <c r="BB57" s="18">
        <f t="shared" si="88"/>
        <v>45</v>
      </c>
      <c r="BC57" s="18">
        <f t="shared" si="88"/>
        <v>45</v>
      </c>
      <c r="BD57" s="18">
        <f t="shared" si="88"/>
        <v>30</v>
      </c>
      <c r="BE57" s="18">
        <f t="shared" si="88"/>
        <v>45</v>
      </c>
      <c r="BF57" s="18">
        <f t="shared" si="88"/>
        <v>45</v>
      </c>
      <c r="BG57" s="18">
        <f t="shared" si="88"/>
        <v>45</v>
      </c>
      <c r="BH57" s="18">
        <f t="shared" si="88"/>
        <v>20</v>
      </c>
      <c r="BI57" s="18">
        <f t="shared" si="88"/>
        <v>20</v>
      </c>
      <c r="BJ57" s="18">
        <f t="shared" si="88"/>
        <v>45</v>
      </c>
      <c r="BK57" s="18">
        <f t="shared" si="88"/>
        <v>20</v>
      </c>
      <c r="BL57" s="18">
        <f t="shared" si="88"/>
        <v>20</v>
      </c>
      <c r="BM57" s="18">
        <f t="shared" si="88"/>
        <v>45</v>
      </c>
      <c r="BN57" s="18">
        <f t="shared" si="88"/>
        <v>45</v>
      </c>
      <c r="BO57" s="18">
        <f t="shared" si="85"/>
        <v>45</v>
      </c>
      <c r="BP57" s="18">
        <f t="shared" si="81"/>
        <v>45</v>
      </c>
      <c r="BQ57" s="18">
        <f t="shared" si="81"/>
        <v>45</v>
      </c>
      <c r="BR57" s="18">
        <f t="shared" si="81"/>
        <v>45</v>
      </c>
      <c r="BS57" s="18">
        <f t="shared" si="81"/>
        <v>20</v>
      </c>
      <c r="BT57" s="18">
        <f t="shared" si="81"/>
        <v>45</v>
      </c>
      <c r="BU57" s="18">
        <f t="shared" si="81"/>
        <v>20</v>
      </c>
      <c r="BV57" s="18">
        <f t="shared" si="81"/>
        <v>45</v>
      </c>
      <c r="BW57" s="18">
        <f t="shared" si="81"/>
        <v>20</v>
      </c>
      <c r="BX57" s="18">
        <f t="shared" si="81"/>
        <v>20</v>
      </c>
      <c r="BY57" s="18">
        <f t="shared" si="81"/>
        <v>30</v>
      </c>
      <c r="BZ57" s="18">
        <f t="shared" si="81"/>
        <v>30</v>
      </c>
      <c r="CA57" s="18">
        <f t="shared" si="81"/>
        <v>20</v>
      </c>
      <c r="CB57" s="18">
        <f t="shared" si="81"/>
        <v>45</v>
      </c>
      <c r="CC57" s="18">
        <f t="shared" si="81"/>
        <v>45</v>
      </c>
      <c r="CD57" s="18">
        <f t="shared" si="81"/>
        <v>20</v>
      </c>
      <c r="CE57" s="18">
        <f t="shared" si="81"/>
        <v>45</v>
      </c>
      <c r="CF57" s="18">
        <f t="shared" si="81"/>
        <v>20</v>
      </c>
      <c r="CG57" s="18">
        <f t="shared" si="81"/>
        <v>20</v>
      </c>
      <c r="CH57" s="18">
        <f t="shared" si="81"/>
        <v>45</v>
      </c>
    </row>
    <row r="58" spans="1:86" x14ac:dyDescent="0.2">
      <c r="A58" s="4" t="str">
        <f t="shared" si="82"/>
        <v>Total</v>
      </c>
      <c r="B58" s="4" t="s">
        <v>24</v>
      </c>
      <c r="C58" s="18">
        <f xml:space="preserve"> SUM(C46:C57)</f>
        <v>540</v>
      </c>
      <c r="D58" s="18">
        <f t="shared" ref="D58:BO58" si="89" xml:space="preserve"> SUM(D46:D57)</f>
        <v>540</v>
      </c>
      <c r="E58" s="18">
        <f t="shared" si="89"/>
        <v>240</v>
      </c>
      <c r="F58" s="18">
        <f t="shared" si="89"/>
        <v>240</v>
      </c>
      <c r="G58" s="18">
        <f t="shared" si="89"/>
        <v>240</v>
      </c>
      <c r="H58" s="18">
        <f t="shared" si="89"/>
        <v>240</v>
      </c>
      <c r="I58" s="18">
        <f t="shared" si="89"/>
        <v>240</v>
      </c>
      <c r="J58" s="18">
        <f t="shared" si="89"/>
        <v>360</v>
      </c>
      <c r="K58" s="18">
        <f t="shared" si="89"/>
        <v>540</v>
      </c>
      <c r="L58" s="18">
        <f t="shared" si="89"/>
        <v>240</v>
      </c>
      <c r="M58" s="18">
        <f t="shared" si="89"/>
        <v>240</v>
      </c>
      <c r="N58" s="18">
        <f t="shared" si="89"/>
        <v>360</v>
      </c>
      <c r="O58" s="18">
        <f t="shared" si="89"/>
        <v>540</v>
      </c>
      <c r="P58" s="18">
        <f t="shared" si="89"/>
        <v>360</v>
      </c>
      <c r="Q58" s="18">
        <f t="shared" si="89"/>
        <v>240</v>
      </c>
      <c r="R58" s="18">
        <f t="shared" si="89"/>
        <v>360</v>
      </c>
      <c r="S58" s="18">
        <f t="shared" si="89"/>
        <v>240</v>
      </c>
      <c r="T58" s="18">
        <f t="shared" si="89"/>
        <v>240</v>
      </c>
      <c r="U58" s="18">
        <f t="shared" si="89"/>
        <v>540</v>
      </c>
      <c r="V58" s="18">
        <f t="shared" si="89"/>
        <v>540</v>
      </c>
      <c r="W58" s="18">
        <f t="shared" si="89"/>
        <v>540</v>
      </c>
      <c r="X58" s="18">
        <f t="shared" si="89"/>
        <v>240</v>
      </c>
      <c r="Y58" s="18">
        <f t="shared" si="89"/>
        <v>240</v>
      </c>
      <c r="Z58" s="18">
        <f t="shared" si="89"/>
        <v>360</v>
      </c>
      <c r="AA58" s="18">
        <f t="shared" si="89"/>
        <v>240</v>
      </c>
      <c r="AB58" s="18">
        <f t="shared" si="89"/>
        <v>240</v>
      </c>
      <c r="AC58" s="18">
        <f t="shared" si="89"/>
        <v>240</v>
      </c>
      <c r="AD58" s="18">
        <f t="shared" si="89"/>
        <v>240</v>
      </c>
      <c r="AE58" s="18">
        <f t="shared" si="89"/>
        <v>360</v>
      </c>
      <c r="AF58" s="18">
        <f t="shared" si="89"/>
        <v>240</v>
      </c>
      <c r="AG58" s="18">
        <f t="shared" si="89"/>
        <v>240</v>
      </c>
      <c r="AH58" s="18">
        <f t="shared" si="89"/>
        <v>240</v>
      </c>
      <c r="AI58" s="18">
        <f t="shared" si="89"/>
        <v>540</v>
      </c>
      <c r="AJ58" s="18">
        <f t="shared" si="89"/>
        <v>540</v>
      </c>
      <c r="AK58" s="18">
        <f t="shared" si="89"/>
        <v>240</v>
      </c>
      <c r="AL58" s="18">
        <f t="shared" si="89"/>
        <v>540</v>
      </c>
      <c r="AM58" s="18">
        <f t="shared" si="89"/>
        <v>540</v>
      </c>
      <c r="AN58" s="18">
        <f t="shared" si="89"/>
        <v>240</v>
      </c>
      <c r="AO58" s="18">
        <f t="shared" si="89"/>
        <v>240</v>
      </c>
      <c r="AP58" s="18">
        <f t="shared" si="89"/>
        <v>240</v>
      </c>
      <c r="AQ58" s="18">
        <f t="shared" si="89"/>
        <v>360</v>
      </c>
      <c r="AR58" s="18">
        <f t="shared" si="89"/>
        <v>540</v>
      </c>
      <c r="AS58" s="18">
        <f t="shared" si="89"/>
        <v>540</v>
      </c>
      <c r="AT58" s="18">
        <f t="shared" si="89"/>
        <v>240</v>
      </c>
      <c r="AU58" s="18">
        <f t="shared" si="89"/>
        <v>240</v>
      </c>
      <c r="AV58" s="18">
        <f t="shared" si="89"/>
        <v>240</v>
      </c>
      <c r="AW58" s="18">
        <f t="shared" si="89"/>
        <v>240</v>
      </c>
      <c r="AX58" s="18">
        <f t="shared" si="89"/>
        <v>360</v>
      </c>
      <c r="AY58" s="18">
        <f t="shared" si="89"/>
        <v>360</v>
      </c>
      <c r="AZ58" s="18">
        <f t="shared" si="89"/>
        <v>540</v>
      </c>
      <c r="BA58" s="18">
        <f t="shared" si="89"/>
        <v>540</v>
      </c>
      <c r="BB58" s="18">
        <f t="shared" si="89"/>
        <v>540</v>
      </c>
      <c r="BC58" s="18">
        <f t="shared" si="89"/>
        <v>540</v>
      </c>
      <c r="BD58" s="18">
        <f t="shared" si="89"/>
        <v>360</v>
      </c>
      <c r="BE58" s="18">
        <f t="shared" si="89"/>
        <v>540</v>
      </c>
      <c r="BF58" s="18">
        <f t="shared" si="89"/>
        <v>540</v>
      </c>
      <c r="BG58" s="18">
        <f t="shared" si="89"/>
        <v>540</v>
      </c>
      <c r="BH58" s="18">
        <f t="shared" si="89"/>
        <v>240</v>
      </c>
      <c r="BI58" s="18">
        <f t="shared" si="89"/>
        <v>240</v>
      </c>
      <c r="BJ58" s="18">
        <f t="shared" si="89"/>
        <v>540</v>
      </c>
      <c r="BK58" s="18">
        <f t="shared" si="89"/>
        <v>240</v>
      </c>
      <c r="BL58" s="18">
        <f t="shared" si="89"/>
        <v>240</v>
      </c>
      <c r="BM58" s="18">
        <f t="shared" si="89"/>
        <v>540</v>
      </c>
      <c r="BN58" s="18">
        <f t="shared" si="89"/>
        <v>540</v>
      </c>
      <c r="BO58" s="18">
        <f t="shared" si="89"/>
        <v>540</v>
      </c>
      <c r="BP58" s="18">
        <f t="shared" ref="BP58:CH58" si="90" xml:space="preserve"> SUM(BP46:BP57)</f>
        <v>540</v>
      </c>
      <c r="BQ58" s="18">
        <f t="shared" si="90"/>
        <v>540</v>
      </c>
      <c r="BR58" s="18">
        <f t="shared" si="90"/>
        <v>540</v>
      </c>
      <c r="BS58" s="18">
        <f t="shared" si="90"/>
        <v>240</v>
      </c>
      <c r="BT58" s="18">
        <f t="shared" si="90"/>
        <v>540</v>
      </c>
      <c r="BU58" s="18">
        <f t="shared" si="90"/>
        <v>240</v>
      </c>
      <c r="BV58" s="18">
        <f t="shared" si="90"/>
        <v>540</v>
      </c>
      <c r="BW58" s="18">
        <f t="shared" si="90"/>
        <v>240</v>
      </c>
      <c r="BX58" s="18">
        <f t="shared" si="90"/>
        <v>240</v>
      </c>
      <c r="BY58" s="18">
        <f t="shared" si="90"/>
        <v>360</v>
      </c>
      <c r="BZ58" s="18">
        <f t="shared" si="90"/>
        <v>360</v>
      </c>
      <c r="CA58" s="18">
        <f t="shared" si="90"/>
        <v>240</v>
      </c>
      <c r="CB58" s="18">
        <f t="shared" si="90"/>
        <v>540</v>
      </c>
      <c r="CC58" s="18">
        <f t="shared" si="90"/>
        <v>540</v>
      </c>
      <c r="CD58" s="18">
        <f t="shared" si="90"/>
        <v>240</v>
      </c>
      <c r="CE58" s="18">
        <f t="shared" si="90"/>
        <v>540</v>
      </c>
      <c r="CF58" s="18">
        <f t="shared" si="90"/>
        <v>240</v>
      </c>
      <c r="CG58" s="18">
        <f t="shared" si="90"/>
        <v>240</v>
      </c>
      <c r="CH58" s="18">
        <f t="shared" si="90"/>
        <v>540</v>
      </c>
    </row>
    <row r="60" spans="1:86" x14ac:dyDescent="0.2">
      <c r="A60" s="4" t="str">
        <f xml:space="preserve"> A46</f>
        <v>Jan</v>
      </c>
      <c r="B60" s="4" t="s">
        <v>33</v>
      </c>
      <c r="C60" s="19">
        <f xml:space="preserve"> C32-C46</f>
        <v>-13.883300000000006</v>
      </c>
      <c r="D60" s="19">
        <f t="shared" ref="D60:BO61" si="91" xml:space="preserve"> D32-D46</f>
        <v>-29.677005347593582</v>
      </c>
      <c r="E60" s="19">
        <f t="shared" si="91"/>
        <v>-5.0999999999999996</v>
      </c>
      <c r="F60" s="19">
        <f t="shared" si="91"/>
        <v>-5.0999999999999996</v>
      </c>
      <c r="G60" s="19">
        <f t="shared" si="91"/>
        <v>-5.0999999999999996</v>
      </c>
      <c r="H60" s="19">
        <f t="shared" si="91"/>
        <v>-5.0999999999999996</v>
      </c>
      <c r="I60" s="19">
        <f t="shared" si="91"/>
        <v>-5.0999999999999996</v>
      </c>
      <c r="J60" s="19">
        <f t="shared" si="91"/>
        <v>-14.867220000000099</v>
      </c>
      <c r="K60" s="19">
        <f t="shared" si="91"/>
        <v>-26.632030000000064</v>
      </c>
      <c r="L60" s="19">
        <f t="shared" si="91"/>
        <v>-5.0999999999999996</v>
      </c>
      <c r="M60" s="19">
        <f t="shared" si="91"/>
        <v>-5.0999999999999996</v>
      </c>
      <c r="N60" s="19">
        <f t="shared" si="91"/>
        <v>-14.408665999999997</v>
      </c>
      <c r="O60" s="19">
        <f t="shared" si="91"/>
        <v>-23.543740000000032</v>
      </c>
      <c r="P60" s="19">
        <f t="shared" si="91"/>
        <v>-12.497609999999966</v>
      </c>
      <c r="Q60" s="19">
        <f t="shared" si="91"/>
        <v>-2.84</v>
      </c>
      <c r="R60" s="19">
        <f t="shared" si="91"/>
        <v>-15.1</v>
      </c>
      <c r="S60" s="19">
        <f t="shared" si="91"/>
        <v>-5.0999999999999996</v>
      </c>
      <c r="T60" s="19">
        <f t="shared" si="91"/>
        <v>-5.0999999999999996</v>
      </c>
      <c r="U60" s="19">
        <f t="shared" si="91"/>
        <v>-27.621909999999968</v>
      </c>
      <c r="V60" s="19">
        <f t="shared" si="91"/>
        <v>-19.443399999999848</v>
      </c>
      <c r="W60" s="19">
        <f t="shared" si="91"/>
        <v>-27.9191</v>
      </c>
      <c r="X60" s="19">
        <f t="shared" si="91"/>
        <v>-5.0997739999999538</v>
      </c>
      <c r="Y60" s="19">
        <f t="shared" si="91"/>
        <v>-5.0999999999999996</v>
      </c>
      <c r="Z60" s="19">
        <f t="shared" si="91"/>
        <v>-15.1</v>
      </c>
      <c r="AA60" s="19">
        <f t="shared" si="91"/>
        <v>-5.0999999999999996</v>
      </c>
      <c r="AB60" s="19">
        <f t="shared" si="91"/>
        <v>-5.0998870000000185</v>
      </c>
      <c r="AC60" s="19">
        <f t="shared" si="91"/>
        <v>-5.0999999999999996</v>
      </c>
      <c r="AD60" s="19">
        <f t="shared" si="91"/>
        <v>-5.0999999999999996</v>
      </c>
      <c r="AE60" s="19">
        <f t="shared" si="91"/>
        <v>-15.1</v>
      </c>
      <c r="AF60" s="19">
        <f t="shared" si="91"/>
        <v>-5.0999999999999996</v>
      </c>
      <c r="AG60" s="19">
        <f t="shared" si="91"/>
        <v>-4.7350099999999671</v>
      </c>
      <c r="AH60" s="19">
        <f t="shared" si="91"/>
        <v>-5.0999999999999996</v>
      </c>
      <c r="AI60" s="19">
        <f t="shared" si="91"/>
        <v>-25.331399999999999</v>
      </c>
      <c r="AJ60" s="19">
        <f t="shared" si="91"/>
        <v>-15.286000000000001</v>
      </c>
      <c r="AK60" s="19">
        <f t="shared" si="91"/>
        <v>-5.0999999999999996</v>
      </c>
      <c r="AL60" s="19">
        <f t="shared" si="91"/>
        <v>-24.609894999999934</v>
      </c>
      <c r="AM60" s="19">
        <f t="shared" si="91"/>
        <v>-24.121170000000262</v>
      </c>
      <c r="AN60" s="19">
        <f t="shared" si="91"/>
        <v>-5.0999999999999996</v>
      </c>
      <c r="AO60" s="19">
        <f t="shared" si="91"/>
        <v>-4.9708409999999983</v>
      </c>
      <c r="AP60" s="19">
        <f t="shared" si="91"/>
        <v>-5.0999999999999996</v>
      </c>
      <c r="AQ60" s="19">
        <f t="shared" si="91"/>
        <v>-15.1</v>
      </c>
      <c r="AR60" s="19">
        <f t="shared" si="91"/>
        <v>-23.818894999999934</v>
      </c>
      <c r="AS60" s="19">
        <f t="shared" si="91"/>
        <v>-30.1</v>
      </c>
      <c r="AT60" s="19">
        <f t="shared" si="91"/>
        <v>-2.4964800000000658</v>
      </c>
      <c r="AU60" s="19">
        <f t="shared" si="91"/>
        <v>-5.0141199999999344</v>
      </c>
      <c r="AV60" s="19">
        <f t="shared" si="91"/>
        <v>-5.0999999999999996</v>
      </c>
      <c r="AW60" s="19">
        <f t="shared" si="91"/>
        <v>-5.0999999999999996</v>
      </c>
      <c r="AX60" s="19">
        <f t="shared" si="91"/>
        <v>-12.815705000000065</v>
      </c>
      <c r="AY60" s="19">
        <f t="shared" si="91"/>
        <v>-15.1</v>
      </c>
      <c r="AZ60" s="19">
        <f t="shared" si="91"/>
        <v>-28.691680999999946</v>
      </c>
      <c r="BA60" s="19">
        <f t="shared" si="91"/>
        <v>-24.917254999999983</v>
      </c>
      <c r="BB60" s="19">
        <f t="shared" si="91"/>
        <v>-26.530329999999985</v>
      </c>
      <c r="BC60" s="19">
        <f t="shared" si="91"/>
        <v>-28.007239999999992</v>
      </c>
      <c r="BD60" s="19">
        <f t="shared" si="91"/>
        <v>-15.099887000000008</v>
      </c>
      <c r="BE60" s="19">
        <f t="shared" si="91"/>
        <v>-30.1</v>
      </c>
      <c r="BF60" s="19">
        <f t="shared" si="91"/>
        <v>-27.503824999999999</v>
      </c>
      <c r="BG60" s="19">
        <f t="shared" si="91"/>
        <v>-24.048285000000007</v>
      </c>
      <c r="BH60" s="19">
        <f t="shared" si="91"/>
        <v>-5.0999999999999996</v>
      </c>
      <c r="BI60" s="19">
        <f t="shared" si="91"/>
        <v>-5.0734450000000013</v>
      </c>
      <c r="BJ60" s="19">
        <f t="shared" si="91"/>
        <v>-22.320299999999982</v>
      </c>
      <c r="BK60" s="19">
        <f t="shared" si="91"/>
        <v>-5.0999999999999996</v>
      </c>
      <c r="BL60" s="19">
        <f t="shared" si="91"/>
        <v>-5.0999999999999996</v>
      </c>
      <c r="BM60" s="19">
        <f t="shared" si="91"/>
        <v>-27.0716</v>
      </c>
      <c r="BN60" s="19">
        <f t="shared" si="91"/>
        <v>-27.450715000000034</v>
      </c>
      <c r="BO60" s="19">
        <f t="shared" si="91"/>
        <v>-27.5688</v>
      </c>
      <c r="BP60" s="19">
        <f t="shared" ref="BP60:CH64" si="92" xml:space="preserve"> BP32-BP46</f>
        <v>-23.912119999999934</v>
      </c>
      <c r="BQ60" s="19">
        <f t="shared" si="92"/>
        <v>-25.723509999999969</v>
      </c>
      <c r="BR60" s="19">
        <f t="shared" si="92"/>
        <v>-30.1</v>
      </c>
      <c r="BS60" s="19">
        <f t="shared" si="92"/>
        <v>-5.0998869999999972</v>
      </c>
      <c r="BT60" s="19">
        <f t="shared" si="92"/>
        <v>-29.740659999999966</v>
      </c>
      <c r="BU60" s="19">
        <f t="shared" si="92"/>
        <v>-5.0999999999999996</v>
      </c>
      <c r="BV60" s="19">
        <f t="shared" si="92"/>
        <v>-27.143015999999996</v>
      </c>
      <c r="BW60" s="19">
        <f t="shared" si="92"/>
        <v>-5.0999999999999996</v>
      </c>
      <c r="BX60" s="19">
        <f t="shared" si="92"/>
        <v>-5.0999999999999996</v>
      </c>
      <c r="BY60" s="19">
        <f t="shared" si="92"/>
        <v>-14.638959999999967</v>
      </c>
      <c r="BZ60" s="19">
        <f t="shared" si="92"/>
        <v>-15.1</v>
      </c>
      <c r="CA60" s="19">
        <f t="shared" si="92"/>
        <v>-2.0786096256684488</v>
      </c>
      <c r="CB60" s="19">
        <f t="shared" si="92"/>
        <v>-30.070393999999887</v>
      </c>
      <c r="CC60" s="19">
        <f t="shared" si="92"/>
        <v>-13.720799999999887</v>
      </c>
      <c r="CD60" s="19">
        <f t="shared" si="92"/>
        <v>-5.0999999999999996</v>
      </c>
      <c r="CE60" s="19">
        <f t="shared" si="92"/>
        <v>-23.356725000000001</v>
      </c>
      <c r="CF60" s="19">
        <f t="shared" si="92"/>
        <v>-5.0999999999999996</v>
      </c>
      <c r="CG60" s="19">
        <f t="shared" si="92"/>
        <v>-5.0999999999999996</v>
      </c>
      <c r="CH60" s="19">
        <f t="shared" si="92"/>
        <v>-27.329240000000034</v>
      </c>
    </row>
    <row r="61" spans="1:86" x14ac:dyDescent="0.2">
      <c r="A61" s="4" t="str">
        <f t="shared" ref="A61:A72" si="93" xml:space="preserve"> A47</f>
        <v>Feb</v>
      </c>
      <c r="B61" s="4" t="s">
        <v>33</v>
      </c>
      <c r="C61" s="19">
        <f t="shared" ref="C61:R72" si="94" xml:space="preserve"> C33-C47</f>
        <v>-19.315999999999999</v>
      </c>
      <c r="D61" s="19">
        <f t="shared" si="94"/>
        <v>-29.329545454545453</v>
      </c>
      <c r="E61" s="19">
        <f t="shared" si="94"/>
        <v>-5.0999999999999996</v>
      </c>
      <c r="F61" s="19">
        <f t="shared" si="94"/>
        <v>-5.0999999999999996</v>
      </c>
      <c r="G61" s="19">
        <f t="shared" si="94"/>
        <v>-5.0998870000002228</v>
      </c>
      <c r="H61" s="19">
        <f t="shared" si="94"/>
        <v>-5.0999999999999996</v>
      </c>
      <c r="I61" s="19">
        <f t="shared" si="94"/>
        <v>-5.0999999999999996</v>
      </c>
      <c r="J61" s="19">
        <f t="shared" si="94"/>
        <v>-14.803601000000047</v>
      </c>
      <c r="K61" s="19">
        <f t="shared" si="94"/>
        <v>-26.823</v>
      </c>
      <c r="L61" s="19">
        <f t="shared" si="94"/>
        <v>-5.0999999999999996</v>
      </c>
      <c r="M61" s="19">
        <f t="shared" si="94"/>
        <v>-4.9921980000000712</v>
      </c>
      <c r="N61" s="19">
        <f t="shared" si="94"/>
        <v>-15.09525400000002</v>
      </c>
      <c r="O61" s="19">
        <f t="shared" si="94"/>
        <v>-24.611025000000001</v>
      </c>
      <c r="P61" s="19">
        <f t="shared" si="94"/>
        <v>-12.439188999999985</v>
      </c>
      <c r="Q61" s="19">
        <f t="shared" si="94"/>
        <v>-5.0999999999999996</v>
      </c>
      <c r="R61" s="19">
        <f t="shared" si="94"/>
        <v>-15.1</v>
      </c>
      <c r="S61" s="19">
        <f t="shared" si="91"/>
        <v>-5.0999999999999996</v>
      </c>
      <c r="T61" s="19">
        <f t="shared" si="91"/>
        <v>-5.0998870000000185</v>
      </c>
      <c r="U61" s="19">
        <f t="shared" si="91"/>
        <v>-27.332517000000042</v>
      </c>
      <c r="V61" s="19">
        <f t="shared" si="91"/>
        <v>-19.163899999999849</v>
      </c>
      <c r="W61" s="19">
        <f t="shared" si="91"/>
        <v>-27.440431999999994</v>
      </c>
      <c r="X61" s="19">
        <f t="shared" si="91"/>
        <v>-5.0999999999999996</v>
      </c>
      <c r="Y61" s="19">
        <f t="shared" si="91"/>
        <v>-5.0999999999999996</v>
      </c>
      <c r="Z61" s="19">
        <f t="shared" si="91"/>
        <v>-14.695460000000049</v>
      </c>
      <c r="AA61" s="19">
        <f t="shared" si="91"/>
        <v>-5.0222560000000094</v>
      </c>
      <c r="AB61" s="19">
        <f t="shared" si="91"/>
        <v>-5.0886999999999993</v>
      </c>
      <c r="AC61" s="19">
        <f t="shared" si="91"/>
        <v>-5.0999999999999996</v>
      </c>
      <c r="AD61" s="19">
        <f t="shared" si="91"/>
        <v>-5.0999999999999996</v>
      </c>
      <c r="AE61" s="19">
        <f t="shared" si="91"/>
        <v>-15.098304999999984</v>
      </c>
      <c r="AF61" s="19">
        <f t="shared" si="91"/>
        <v>-5.0999999999999996</v>
      </c>
      <c r="AG61" s="19">
        <f t="shared" si="91"/>
        <v>-4.921459999999966</v>
      </c>
      <c r="AH61" s="19">
        <f t="shared" si="91"/>
        <v>-5.0999999999999996</v>
      </c>
      <c r="AI61" s="19">
        <f t="shared" si="91"/>
        <v>-25.746336000000014</v>
      </c>
      <c r="AJ61" s="19">
        <f t="shared" si="91"/>
        <v>-25.169245000000018</v>
      </c>
      <c r="AK61" s="19">
        <f t="shared" si="91"/>
        <v>-5.0999999999999996</v>
      </c>
      <c r="AL61" s="19">
        <f t="shared" si="91"/>
        <v>-26.092455000000065</v>
      </c>
      <c r="AM61" s="19">
        <f t="shared" si="91"/>
        <v>-23.956189999999868</v>
      </c>
      <c r="AN61" s="19">
        <f t="shared" si="91"/>
        <v>-5.0999999999999996</v>
      </c>
      <c r="AO61" s="19">
        <f t="shared" si="91"/>
        <v>-5.0490370000000002</v>
      </c>
      <c r="AP61" s="19">
        <f t="shared" si="91"/>
        <v>-5.0998869999999759</v>
      </c>
      <c r="AQ61" s="19">
        <f t="shared" si="91"/>
        <v>-14.510705000000065</v>
      </c>
      <c r="AR61" s="19">
        <f t="shared" si="91"/>
        <v>-24.582774999999998</v>
      </c>
      <c r="AS61" s="19">
        <f t="shared" si="91"/>
        <v>-30.1</v>
      </c>
      <c r="AT61" s="19">
        <f t="shared" si="91"/>
        <v>-2.8923190000000538</v>
      </c>
      <c r="AU61" s="19">
        <f t="shared" si="91"/>
        <v>-4.927787999999941</v>
      </c>
      <c r="AV61" s="19">
        <f t="shared" si="91"/>
        <v>-5.0192050000000652</v>
      </c>
      <c r="AW61" s="19">
        <f t="shared" si="91"/>
        <v>-5.0999999999999996</v>
      </c>
      <c r="AX61" s="19">
        <f t="shared" si="91"/>
        <v>-12.172734999999804</v>
      </c>
      <c r="AY61" s="19">
        <f t="shared" si="91"/>
        <v>-15.1</v>
      </c>
      <c r="AZ61" s="19">
        <f t="shared" si="91"/>
        <v>-28.412797000000026</v>
      </c>
      <c r="BA61" s="19">
        <f t="shared" si="91"/>
        <v>-25.587345000000017</v>
      </c>
      <c r="BB61" s="19">
        <f t="shared" si="91"/>
        <v>-25.999229999999983</v>
      </c>
      <c r="BC61" s="19">
        <f t="shared" si="91"/>
        <v>-28.718010000000007</v>
      </c>
      <c r="BD61" s="19">
        <f t="shared" si="91"/>
        <v>-15.1</v>
      </c>
      <c r="BE61" s="19">
        <f t="shared" si="91"/>
        <v>-30.1</v>
      </c>
      <c r="BF61" s="19">
        <f t="shared" si="91"/>
        <v>-26.854075000000002</v>
      </c>
      <c r="BG61" s="19">
        <f t="shared" si="91"/>
        <v>-24.727980000000024</v>
      </c>
      <c r="BH61" s="19">
        <f t="shared" si="91"/>
        <v>-5.0999999999999996</v>
      </c>
      <c r="BI61" s="19">
        <f t="shared" si="91"/>
        <v>-4.9342289999999984</v>
      </c>
      <c r="BJ61" s="19">
        <f t="shared" si="91"/>
        <v>-24.099134999999968</v>
      </c>
      <c r="BK61" s="19">
        <f t="shared" si="91"/>
        <v>-5.0999999999999996</v>
      </c>
      <c r="BL61" s="19">
        <f t="shared" si="91"/>
        <v>-5.0999999999999996</v>
      </c>
      <c r="BM61" s="19">
        <f t="shared" si="91"/>
        <v>-27.439979999999984</v>
      </c>
      <c r="BN61" s="19">
        <f t="shared" si="91"/>
        <v>-28.086904999999902</v>
      </c>
      <c r="BO61" s="19">
        <f t="shared" si="91"/>
        <v>-27.772199999999998</v>
      </c>
      <c r="BP61" s="19">
        <f t="shared" si="92"/>
        <v>-23.279700000000116</v>
      </c>
      <c r="BQ61" s="19">
        <f t="shared" si="92"/>
        <v>-25.772100000000002</v>
      </c>
      <c r="BR61" s="19">
        <f t="shared" si="92"/>
        <v>-30.1</v>
      </c>
      <c r="BS61" s="19">
        <f t="shared" si="92"/>
        <v>-5.0999999999999996</v>
      </c>
      <c r="BT61" s="19">
        <f t="shared" si="92"/>
        <v>-29.853659999999966</v>
      </c>
      <c r="BU61" s="19">
        <f t="shared" si="92"/>
        <v>-5.099774</v>
      </c>
      <c r="BV61" s="19">
        <f t="shared" si="92"/>
        <v>-27.674794000000013</v>
      </c>
      <c r="BW61" s="19">
        <f t="shared" si="92"/>
        <v>-5.0999999999999996</v>
      </c>
      <c r="BX61" s="19">
        <f t="shared" si="92"/>
        <v>-5.0999999999999996</v>
      </c>
      <c r="BY61" s="19">
        <f t="shared" si="92"/>
        <v>-14.993780000000065</v>
      </c>
      <c r="BZ61" s="19">
        <f t="shared" si="92"/>
        <v>-15.099886999999976</v>
      </c>
      <c r="CA61" s="19">
        <f t="shared" si="92"/>
        <v>-5.0999999999999996</v>
      </c>
      <c r="CB61" s="19">
        <f t="shared" si="92"/>
        <v>-29.921347000000026</v>
      </c>
      <c r="CC61" s="19">
        <f t="shared" si="92"/>
        <v>-28.171090000000031</v>
      </c>
      <c r="CD61" s="19">
        <f t="shared" si="92"/>
        <v>-5.0999999999999996</v>
      </c>
      <c r="CE61" s="19">
        <f t="shared" si="92"/>
        <v>-24.930023999999996</v>
      </c>
      <c r="CF61" s="19">
        <f t="shared" si="92"/>
        <v>-4.9676770000000001</v>
      </c>
      <c r="CG61" s="19">
        <f t="shared" si="92"/>
        <v>-5.0999999999999996</v>
      </c>
      <c r="CH61" s="19">
        <f t="shared" si="92"/>
        <v>-27.529250000000001</v>
      </c>
    </row>
    <row r="62" spans="1:86" x14ac:dyDescent="0.2">
      <c r="A62" s="4" t="str">
        <f t="shared" si="93"/>
        <v>Mar</v>
      </c>
      <c r="B62" s="4" t="s">
        <v>33</v>
      </c>
      <c r="C62" s="19">
        <f t="shared" si="94"/>
        <v>-16.417000000000002</v>
      </c>
      <c r="D62" s="19">
        <f t="shared" ref="D62:BO65" si="95" xml:space="preserve"> D34-D48</f>
        <v>-29.344652406417111</v>
      </c>
      <c r="E62" s="19">
        <f t="shared" si="95"/>
        <v>-5.0999999999999996</v>
      </c>
      <c r="F62" s="19">
        <f t="shared" si="95"/>
        <v>-5.0999999999999996</v>
      </c>
      <c r="G62" s="19">
        <f t="shared" si="95"/>
        <v>-5.1001129999997765</v>
      </c>
      <c r="H62" s="19">
        <f t="shared" si="95"/>
        <v>-4.9335510000000049</v>
      </c>
      <c r="I62" s="19">
        <f t="shared" si="95"/>
        <v>-5.0999999999999996</v>
      </c>
      <c r="J62" s="19">
        <f t="shared" si="95"/>
        <v>-14.81478799999994</v>
      </c>
      <c r="K62" s="19">
        <f t="shared" si="95"/>
        <v>-26.184550000000002</v>
      </c>
      <c r="L62" s="19">
        <f t="shared" si="95"/>
        <v>-5.0738970000000254</v>
      </c>
      <c r="M62" s="19">
        <f t="shared" si="95"/>
        <v>-5.0999999999999996</v>
      </c>
      <c r="N62" s="19">
        <f t="shared" si="95"/>
        <v>-14.963722000000026</v>
      </c>
      <c r="O62" s="19">
        <f t="shared" si="95"/>
        <v>-19.165199999999924</v>
      </c>
      <c r="P62" s="19">
        <f t="shared" si="95"/>
        <v>-11.211330999999948</v>
      </c>
      <c r="Q62" s="19">
        <f t="shared" si="95"/>
        <v>-5.0999999999999996</v>
      </c>
      <c r="R62" s="19">
        <f t="shared" si="95"/>
        <v>-15.1</v>
      </c>
      <c r="S62" s="19">
        <f t="shared" si="95"/>
        <v>-5.0999999999999996</v>
      </c>
      <c r="T62" s="19">
        <f t="shared" si="95"/>
        <v>-5.0999999999999996</v>
      </c>
      <c r="U62" s="19">
        <f t="shared" si="95"/>
        <v>-25.738313000000023</v>
      </c>
      <c r="V62" s="19">
        <f t="shared" si="95"/>
        <v>-16.920100000000154</v>
      </c>
      <c r="W62" s="19">
        <f t="shared" si="95"/>
        <v>-27.247767000000003</v>
      </c>
      <c r="X62" s="19">
        <f t="shared" si="95"/>
        <v>-4.9860959999999803</v>
      </c>
      <c r="Y62" s="19">
        <f t="shared" si="95"/>
        <v>-5.0999999999999996</v>
      </c>
      <c r="Z62" s="19">
        <f t="shared" si="95"/>
        <v>-14.03215</v>
      </c>
      <c r="AA62" s="19">
        <f t="shared" si="95"/>
        <v>-5.0999999999999996</v>
      </c>
      <c r="AB62" s="19">
        <f t="shared" si="95"/>
        <v>-5.0999999999999996</v>
      </c>
      <c r="AC62" s="19">
        <f t="shared" si="95"/>
        <v>-5.0999999999999996</v>
      </c>
      <c r="AD62" s="19">
        <f t="shared" si="95"/>
        <v>-5.0999999999999996</v>
      </c>
      <c r="AE62" s="19">
        <f t="shared" si="95"/>
        <v>-15.099209000000004</v>
      </c>
      <c r="AF62" s="19">
        <f t="shared" si="95"/>
        <v>-5.0999999999999996</v>
      </c>
      <c r="AG62" s="19">
        <f t="shared" si="95"/>
        <v>-4.3756699999999338</v>
      </c>
      <c r="AH62" s="19">
        <f t="shared" si="95"/>
        <v>-5.0999999999999996</v>
      </c>
      <c r="AI62" s="19">
        <f t="shared" si="95"/>
        <v>-26.475863999999987</v>
      </c>
      <c r="AJ62" s="19">
        <f t="shared" si="95"/>
        <v>-25.855154999999982</v>
      </c>
      <c r="AK62" s="19">
        <f t="shared" si="95"/>
        <v>-5.0999999999999996</v>
      </c>
      <c r="AL62" s="19">
        <f t="shared" si="95"/>
        <v>-25.920129999999901</v>
      </c>
      <c r="AM62" s="19">
        <f t="shared" si="95"/>
        <v>-22.760999999999999</v>
      </c>
      <c r="AN62" s="19">
        <f t="shared" si="95"/>
        <v>-5.0999999999999996</v>
      </c>
      <c r="AO62" s="19">
        <f t="shared" si="95"/>
        <v>-4.9398789999999995</v>
      </c>
      <c r="AP62" s="19">
        <f t="shared" si="95"/>
        <v>-5.0999999999999996</v>
      </c>
      <c r="AQ62" s="19">
        <f t="shared" si="95"/>
        <v>-14.719302999999973</v>
      </c>
      <c r="AR62" s="19">
        <f t="shared" si="95"/>
        <v>-22.802599999999774</v>
      </c>
      <c r="AS62" s="19">
        <f t="shared" si="95"/>
        <v>-30.1</v>
      </c>
      <c r="AT62" s="19">
        <f t="shared" si="95"/>
        <v>-2.7942350000001319</v>
      </c>
      <c r="AU62" s="19">
        <f t="shared" si="95"/>
        <v>-4.8964870000000591</v>
      </c>
      <c r="AV62" s="19">
        <f t="shared" si="95"/>
        <v>-5.0999999999999996</v>
      </c>
      <c r="AW62" s="19">
        <f t="shared" si="95"/>
        <v>-5.0999999999999996</v>
      </c>
      <c r="AX62" s="19">
        <f t="shared" si="95"/>
        <v>-12.75468500000013</v>
      </c>
      <c r="AY62" s="19">
        <f t="shared" si="95"/>
        <v>-15.1</v>
      </c>
      <c r="AZ62" s="19">
        <f t="shared" si="95"/>
        <v>-24.636901999999765</v>
      </c>
      <c r="BA62" s="19">
        <f t="shared" si="95"/>
        <v>-26.450099999999999</v>
      </c>
      <c r="BB62" s="19">
        <f t="shared" si="95"/>
        <v>-26.408290000000033</v>
      </c>
      <c r="BC62" s="19">
        <f t="shared" si="95"/>
        <v>-28.337199999999999</v>
      </c>
      <c r="BD62" s="19">
        <f t="shared" si="95"/>
        <v>-14.57455</v>
      </c>
      <c r="BE62" s="19">
        <f t="shared" si="95"/>
        <v>-30.1</v>
      </c>
      <c r="BF62" s="19">
        <f t="shared" si="95"/>
        <v>-27.201550000000001</v>
      </c>
      <c r="BG62" s="19">
        <f t="shared" si="95"/>
        <v>-23.857879999999984</v>
      </c>
      <c r="BH62" s="19">
        <f t="shared" si="95"/>
        <v>-5.0999999999999996</v>
      </c>
      <c r="BI62" s="19">
        <f t="shared" si="95"/>
        <v>-5.0168319999999991</v>
      </c>
      <c r="BJ62" s="19">
        <f t="shared" si="95"/>
        <v>-23.761265000000034</v>
      </c>
      <c r="BK62" s="19">
        <f t="shared" si="95"/>
        <v>-5.0999999999999996</v>
      </c>
      <c r="BL62" s="19">
        <f t="shared" si="95"/>
        <v>-5.0999999999999996</v>
      </c>
      <c r="BM62" s="19">
        <f t="shared" si="95"/>
        <v>-27.403820000000017</v>
      </c>
      <c r="BN62" s="19">
        <f t="shared" si="95"/>
        <v>-27.675020000000099</v>
      </c>
      <c r="BO62" s="19">
        <f t="shared" si="95"/>
        <v>-27.489699999999999</v>
      </c>
      <c r="BP62" s="19">
        <f t="shared" si="92"/>
        <v>-23.768609999999967</v>
      </c>
      <c r="BQ62" s="19">
        <f t="shared" si="92"/>
        <v>-25.628590000000031</v>
      </c>
      <c r="BR62" s="19">
        <f t="shared" si="92"/>
        <v>-30.1</v>
      </c>
      <c r="BS62" s="19">
        <f t="shared" si="92"/>
        <v>-5.1002260000000046</v>
      </c>
      <c r="BT62" s="19">
        <f t="shared" si="92"/>
        <v>-29.837840000000032</v>
      </c>
      <c r="BU62" s="19">
        <f t="shared" si="92"/>
        <v>-5.0999999999999996</v>
      </c>
      <c r="BV62" s="19">
        <f t="shared" si="92"/>
        <v>-26.989900999999985</v>
      </c>
      <c r="BW62" s="19">
        <f t="shared" si="92"/>
        <v>-5.0999999999999996</v>
      </c>
      <c r="BX62" s="19">
        <f t="shared" si="92"/>
        <v>-5.0123119999999979</v>
      </c>
      <c r="BY62" s="19">
        <f t="shared" si="92"/>
        <v>-14.708228999999937</v>
      </c>
      <c r="BZ62" s="19">
        <f t="shared" si="92"/>
        <v>-15.1</v>
      </c>
      <c r="CA62" s="19">
        <f t="shared" si="92"/>
        <v>-5.0999999999999996</v>
      </c>
      <c r="CB62" s="19">
        <f t="shared" si="92"/>
        <v>-29.19407900000002</v>
      </c>
      <c r="CC62" s="19">
        <f t="shared" si="92"/>
        <v>-15.237900000000039</v>
      </c>
      <c r="CD62" s="19">
        <f t="shared" si="92"/>
        <v>-5.0999999999999996</v>
      </c>
      <c r="CE62" s="19">
        <f t="shared" si="92"/>
        <v>-25.124270999999979</v>
      </c>
      <c r="CF62" s="19">
        <f t="shared" si="92"/>
        <v>-5.0999999999999996</v>
      </c>
      <c r="CG62" s="19">
        <f t="shared" si="92"/>
        <v>-5.0999999999999996</v>
      </c>
      <c r="CH62" s="19">
        <f t="shared" si="92"/>
        <v>-27.297599999999999</v>
      </c>
    </row>
    <row r="63" spans="1:86" x14ac:dyDescent="0.2">
      <c r="A63" s="4" t="str">
        <f t="shared" si="93"/>
        <v>April</v>
      </c>
      <c r="B63" s="4" t="s">
        <v>33</v>
      </c>
      <c r="C63" s="19">
        <f t="shared" si="94"/>
        <v>-14.812799999999982</v>
      </c>
      <c r="D63" s="19">
        <f t="shared" si="95"/>
        <v>-26.368582887700533</v>
      </c>
      <c r="E63" s="19">
        <f t="shared" si="95"/>
        <v>-5.0999999999999996</v>
      </c>
      <c r="F63" s="19">
        <f t="shared" si="95"/>
        <v>-5.0999999999999996</v>
      </c>
      <c r="G63" s="19">
        <f t="shared" si="95"/>
        <v>-5.0999999999999996</v>
      </c>
      <c r="H63" s="19">
        <f t="shared" si="95"/>
        <v>-4.7162520000000097</v>
      </c>
      <c r="I63" s="19">
        <f t="shared" si="95"/>
        <v>-5.0999999999999996</v>
      </c>
      <c r="J63" s="19">
        <f t="shared" si="95"/>
        <v>-14.847670999999981</v>
      </c>
      <c r="K63" s="19">
        <f t="shared" si="95"/>
        <v>-25.29185</v>
      </c>
      <c r="L63" s="19">
        <f t="shared" si="95"/>
        <v>-5.0999999999999996</v>
      </c>
      <c r="M63" s="19">
        <f t="shared" si="95"/>
        <v>-5.0999999999999996</v>
      </c>
      <c r="N63" s="19">
        <f t="shared" si="95"/>
        <v>-14.935471999999944</v>
      </c>
      <c r="O63" s="19">
        <f t="shared" si="95"/>
        <v>-17.765099999999961</v>
      </c>
      <c r="P63" s="19">
        <f t="shared" si="95"/>
        <v>-11.896450000000002</v>
      </c>
      <c r="Q63" s="19">
        <f t="shared" si="95"/>
        <v>-5.0178489999997886</v>
      </c>
      <c r="R63" s="19">
        <f t="shared" si="95"/>
        <v>-15.1</v>
      </c>
      <c r="S63" s="19">
        <f t="shared" si="95"/>
        <v>-5.0999999999999996</v>
      </c>
      <c r="T63" s="19">
        <f t="shared" si="95"/>
        <v>-5.0998870000000185</v>
      </c>
      <c r="U63" s="19">
        <f t="shared" si="95"/>
        <v>-25.970979999999983</v>
      </c>
      <c r="V63" s="19">
        <f t="shared" si="95"/>
        <v>-13.596</v>
      </c>
      <c r="W63" s="19">
        <f t="shared" si="95"/>
        <v>-26.258790999999999</v>
      </c>
      <c r="X63" s="19">
        <f t="shared" si="95"/>
        <v>-5.0590940000000515</v>
      </c>
      <c r="Y63" s="19">
        <f t="shared" si="95"/>
        <v>-5.0999999999999996</v>
      </c>
      <c r="Z63" s="19">
        <f t="shared" si="95"/>
        <v>-14.585623999999953</v>
      </c>
      <c r="AA63" s="19">
        <f t="shared" si="95"/>
        <v>-5.0999999999999996</v>
      </c>
      <c r="AB63" s="19">
        <f t="shared" si="95"/>
        <v>-2.7547979999999903</v>
      </c>
      <c r="AC63" s="19">
        <f t="shared" si="95"/>
        <v>-5.0999999999999996</v>
      </c>
      <c r="AD63" s="19">
        <f t="shared" si="95"/>
        <v>-5.0999999999999996</v>
      </c>
      <c r="AE63" s="19">
        <f t="shared" si="95"/>
        <v>-14.891967000000042</v>
      </c>
      <c r="AF63" s="19">
        <f t="shared" si="95"/>
        <v>-5.0999999999999996</v>
      </c>
      <c r="AG63" s="19">
        <f t="shared" si="95"/>
        <v>-3.5586800000000665</v>
      </c>
      <c r="AH63" s="19">
        <f t="shared" si="95"/>
        <v>-5.0999999999999996</v>
      </c>
      <c r="AI63" s="19">
        <f t="shared" si="95"/>
        <v>-26.222969999999933</v>
      </c>
      <c r="AJ63" s="19">
        <f t="shared" si="95"/>
        <v>-25.037600000000001</v>
      </c>
      <c r="AK63" s="19">
        <f t="shared" si="95"/>
        <v>-5.0999999999999996</v>
      </c>
      <c r="AL63" s="19">
        <f t="shared" si="95"/>
        <v>-23.717759999999966</v>
      </c>
      <c r="AM63" s="19">
        <f t="shared" si="95"/>
        <v>-23.086000000000002</v>
      </c>
      <c r="AN63" s="19">
        <f t="shared" si="95"/>
        <v>-5.0999999999999996</v>
      </c>
      <c r="AO63" s="19">
        <f t="shared" si="95"/>
        <v>-4.815805000000001</v>
      </c>
      <c r="AP63" s="19">
        <f t="shared" si="95"/>
        <v>-4.6061900000000318</v>
      </c>
      <c r="AQ63" s="19">
        <f t="shared" si="95"/>
        <v>-15.1</v>
      </c>
      <c r="AR63" s="19">
        <f t="shared" si="95"/>
        <v>-23.712675000000001</v>
      </c>
      <c r="AS63" s="19">
        <f t="shared" si="95"/>
        <v>-30.1</v>
      </c>
      <c r="AT63" s="19">
        <f t="shared" si="95"/>
        <v>-3.0040759999998805</v>
      </c>
      <c r="AU63" s="19">
        <f t="shared" si="95"/>
        <v>-4.7337669999999594</v>
      </c>
      <c r="AV63" s="19">
        <f t="shared" si="95"/>
        <v>-4.9725360000000123</v>
      </c>
      <c r="AW63" s="19">
        <f t="shared" si="95"/>
        <v>-4.7710570000001571</v>
      </c>
      <c r="AX63" s="19">
        <f t="shared" si="95"/>
        <v>-12.332064999999869</v>
      </c>
      <c r="AY63" s="19">
        <f t="shared" si="95"/>
        <v>-7.0825668449197856</v>
      </c>
      <c r="AZ63" s="19">
        <f t="shared" si="95"/>
        <v>-19.842500000000001</v>
      </c>
      <c r="BA63" s="19">
        <f t="shared" si="95"/>
        <v>-26.393599999999999</v>
      </c>
      <c r="BB63" s="19">
        <f t="shared" si="95"/>
        <v>-26.739379999999983</v>
      </c>
      <c r="BC63" s="19">
        <f t="shared" si="95"/>
        <v>-28.540600000000001</v>
      </c>
      <c r="BD63" s="19">
        <f t="shared" si="95"/>
        <v>-13.076734999999999</v>
      </c>
      <c r="BE63" s="19">
        <f t="shared" si="95"/>
        <v>-30.1</v>
      </c>
      <c r="BF63" s="19">
        <f t="shared" si="95"/>
        <v>-27.283474999999999</v>
      </c>
      <c r="BG63" s="19">
        <f t="shared" si="95"/>
        <v>-22.436</v>
      </c>
      <c r="BH63" s="19">
        <f t="shared" si="95"/>
        <v>-5.0999999999999996</v>
      </c>
      <c r="BI63" s="19">
        <f t="shared" si="95"/>
        <v>-4.6739900000000016</v>
      </c>
      <c r="BJ63" s="19">
        <f t="shared" si="95"/>
        <v>-24.6082</v>
      </c>
      <c r="BK63" s="19">
        <f t="shared" si="95"/>
        <v>-5.0999999999999996</v>
      </c>
      <c r="BL63" s="19">
        <f t="shared" si="95"/>
        <v>-5.0999999999999996</v>
      </c>
      <c r="BM63" s="19">
        <f t="shared" si="95"/>
        <v>-24.026250000000001</v>
      </c>
      <c r="BN63" s="19">
        <f t="shared" si="95"/>
        <v>-27.760899999999999</v>
      </c>
      <c r="BO63" s="19">
        <f t="shared" si="95"/>
        <v>-26.973289999999867</v>
      </c>
      <c r="BP63" s="19">
        <f t="shared" si="92"/>
        <v>-22.67</v>
      </c>
      <c r="BQ63" s="19">
        <f t="shared" si="92"/>
        <v>-25.183369999999933</v>
      </c>
      <c r="BR63" s="19">
        <f t="shared" si="92"/>
        <v>-30.1</v>
      </c>
      <c r="BS63" s="19">
        <f t="shared" si="92"/>
        <v>-5.0178489999999947</v>
      </c>
      <c r="BT63" s="19">
        <f t="shared" si="92"/>
        <v>-29.028759999999966</v>
      </c>
      <c r="BU63" s="19">
        <f t="shared" si="92"/>
        <v>-5.0998869999999989</v>
      </c>
      <c r="BV63" s="19">
        <f t="shared" si="92"/>
        <v>-26.283086000000011</v>
      </c>
      <c r="BW63" s="19">
        <f t="shared" si="92"/>
        <v>-5.0999999999999996</v>
      </c>
      <c r="BX63" s="19">
        <f t="shared" si="92"/>
        <v>-5.0972880000000025</v>
      </c>
      <c r="BY63" s="19">
        <f t="shared" si="92"/>
        <v>-14.400190999999996</v>
      </c>
      <c r="BZ63" s="19">
        <f t="shared" si="92"/>
        <v>-15.100113000000023</v>
      </c>
      <c r="CA63" s="19">
        <f t="shared" si="92"/>
        <v>-5.0999999999999996</v>
      </c>
      <c r="CB63" s="19">
        <f t="shared" si="92"/>
        <v>-27.543940000000035</v>
      </c>
      <c r="CC63" s="19">
        <f t="shared" si="92"/>
        <v>-0.65190000000004034</v>
      </c>
      <c r="CD63" s="19">
        <f t="shared" si="92"/>
        <v>-5.0999999999999996</v>
      </c>
      <c r="CE63" s="19">
        <f t="shared" si="92"/>
        <v>-25.059070000000016</v>
      </c>
      <c r="CF63" s="19">
        <f t="shared" si="92"/>
        <v>-5.0998869999999989</v>
      </c>
      <c r="CG63" s="19">
        <f t="shared" si="92"/>
        <v>-5.1001130000000021</v>
      </c>
      <c r="CH63" s="19">
        <f t="shared" si="92"/>
        <v>-27.3202</v>
      </c>
    </row>
    <row r="64" spans="1:86" x14ac:dyDescent="0.2">
      <c r="A64" s="4" t="str">
        <f t="shared" si="93"/>
        <v>May</v>
      </c>
      <c r="B64" s="4" t="s">
        <v>33</v>
      </c>
      <c r="C64" s="19">
        <f t="shared" si="94"/>
        <v>-13.592100000000006</v>
      </c>
      <c r="D64" s="19">
        <f t="shared" si="95"/>
        <v>-29.207632352941161</v>
      </c>
      <c r="E64" s="19">
        <f t="shared" si="95"/>
        <v>-5.0999999999999996</v>
      </c>
      <c r="F64" s="19">
        <f t="shared" si="95"/>
        <v>-5.0999999999999996</v>
      </c>
      <c r="G64" s="19">
        <f t="shared" si="95"/>
        <v>-5.0999999999999996</v>
      </c>
      <c r="H64" s="19">
        <f t="shared" si="95"/>
        <v>-4.6441579999999973</v>
      </c>
      <c r="I64" s="19">
        <f t="shared" si="95"/>
        <v>-5.0998869999999972</v>
      </c>
      <c r="J64" s="19">
        <f t="shared" si="95"/>
        <v>-14.864959999999966</v>
      </c>
      <c r="K64" s="19">
        <f t="shared" si="95"/>
        <v>-26.130309999999966</v>
      </c>
      <c r="L64" s="19">
        <f t="shared" si="95"/>
        <v>-5.0999999999999996</v>
      </c>
      <c r="M64" s="19">
        <f t="shared" si="95"/>
        <v>-5.0999999999999996</v>
      </c>
      <c r="N64" s="19">
        <f t="shared" si="95"/>
        <v>-14.758401000000045</v>
      </c>
      <c r="O64" s="19">
        <f t="shared" si="95"/>
        <v>-15.825499999999998</v>
      </c>
      <c r="P64" s="19">
        <f t="shared" si="95"/>
        <v>-11.9433450000001</v>
      </c>
      <c r="Q64" s="19">
        <f t="shared" si="95"/>
        <v>-4.6491300000003939</v>
      </c>
      <c r="R64" s="19">
        <f t="shared" si="95"/>
        <v>-15.1</v>
      </c>
      <c r="S64" s="19">
        <f t="shared" si="95"/>
        <v>-5.0999999999999996</v>
      </c>
      <c r="T64" s="19">
        <f t="shared" si="95"/>
        <v>-5.0999999999999996</v>
      </c>
      <c r="U64" s="19">
        <f t="shared" si="95"/>
        <v>-26.155734999999968</v>
      </c>
      <c r="V64" s="19">
        <f t="shared" si="95"/>
        <v>-14.428000000000001</v>
      </c>
      <c r="W64" s="19">
        <f t="shared" si="95"/>
        <v>6.5578999999999894</v>
      </c>
      <c r="X64" s="19">
        <f t="shared" si="95"/>
        <v>-3.8758709999999787</v>
      </c>
      <c r="Y64" s="19">
        <f t="shared" si="95"/>
        <v>-5.0998870000000185</v>
      </c>
      <c r="Z64" s="19">
        <f t="shared" si="95"/>
        <v>-13.309740999999995</v>
      </c>
      <c r="AA64" s="19">
        <f t="shared" si="95"/>
        <v>-5.04304799999999</v>
      </c>
      <c r="AB64" s="19">
        <f t="shared" si="95"/>
        <v>-5.0997739999999947</v>
      </c>
      <c r="AC64" s="19">
        <f t="shared" si="95"/>
        <v>-5.0999999999999996</v>
      </c>
      <c r="AD64" s="19">
        <f t="shared" si="95"/>
        <v>-5.0999999999999996</v>
      </c>
      <c r="AE64" s="19">
        <f t="shared" si="95"/>
        <v>-14.229786999999977</v>
      </c>
      <c r="AF64" s="19">
        <f t="shared" si="95"/>
        <v>-5.0999999999999996</v>
      </c>
      <c r="AG64" s="19">
        <f t="shared" si="95"/>
        <v>-3.2863499999999988</v>
      </c>
      <c r="AH64" s="19">
        <f t="shared" si="95"/>
        <v>-5.0999999999999996</v>
      </c>
      <c r="AI64" s="19">
        <f t="shared" si="95"/>
        <v>-24.0884</v>
      </c>
      <c r="AJ64" s="19">
        <f t="shared" si="95"/>
        <v>-11.087000000000003</v>
      </c>
      <c r="AK64" s="19">
        <f t="shared" si="95"/>
        <v>-5.0999999999999996</v>
      </c>
      <c r="AL64" s="19">
        <f t="shared" si="95"/>
        <v>-20.303999999999998</v>
      </c>
      <c r="AM64" s="19">
        <f t="shared" si="95"/>
        <v>-12.255700000000303</v>
      </c>
      <c r="AN64" s="19">
        <f t="shared" si="95"/>
        <v>-5.0999999999999996</v>
      </c>
      <c r="AO64" s="19">
        <f t="shared" si="95"/>
        <v>-4.8468799999999987</v>
      </c>
      <c r="AP64" s="19">
        <f t="shared" si="95"/>
        <v>-5.0891520000000092</v>
      </c>
      <c r="AQ64" s="19">
        <f t="shared" si="95"/>
        <v>-14.706759999999802</v>
      </c>
      <c r="AR64" s="19">
        <f t="shared" si="95"/>
        <v>-23.600805000000065</v>
      </c>
      <c r="AS64" s="19">
        <f t="shared" si="95"/>
        <v>-30.1</v>
      </c>
      <c r="AT64" s="19">
        <f t="shared" si="95"/>
        <v>-3.0739100000001329</v>
      </c>
      <c r="AU64" s="19">
        <f t="shared" si="95"/>
        <v>-4.8910630000001056</v>
      </c>
      <c r="AV64" s="19">
        <f t="shared" si="95"/>
        <v>-3.1279239999997905</v>
      </c>
      <c r="AW64" s="19">
        <f t="shared" si="95"/>
        <v>-5.0996609999996831</v>
      </c>
      <c r="AX64" s="19">
        <f t="shared" si="95"/>
        <v>-12.329240000000198</v>
      </c>
      <c r="AY64" s="19">
        <f t="shared" si="95"/>
        <v>-12.833957219251339</v>
      </c>
      <c r="AZ64" s="19">
        <f t="shared" si="95"/>
        <v>-26.261389999999867</v>
      </c>
      <c r="BA64" s="19">
        <f t="shared" si="95"/>
        <v>-26.563099999999999</v>
      </c>
      <c r="BB64" s="19">
        <f t="shared" si="95"/>
        <v>-26.590220000000016</v>
      </c>
      <c r="BC64" s="19">
        <f t="shared" si="95"/>
        <v>-28.235499999999998</v>
      </c>
      <c r="BD64" s="19">
        <f t="shared" si="95"/>
        <v>-12.095894999999995</v>
      </c>
      <c r="BE64" s="19">
        <f t="shared" si="95"/>
        <v>-30.1</v>
      </c>
      <c r="BF64" s="19">
        <f t="shared" si="95"/>
        <v>-27.087985000000007</v>
      </c>
      <c r="BG64" s="19">
        <f t="shared" si="95"/>
        <v>-23.261500000000002</v>
      </c>
      <c r="BH64" s="19">
        <f t="shared" si="95"/>
        <v>-5.0999999999999996</v>
      </c>
      <c r="BI64" s="19">
        <f t="shared" si="95"/>
        <v>-4.9299349999999968</v>
      </c>
      <c r="BJ64" s="19">
        <f t="shared" si="95"/>
        <v>-23.067799999999981</v>
      </c>
      <c r="BK64" s="19">
        <f t="shared" si="95"/>
        <v>-5.0999999999999996</v>
      </c>
      <c r="BL64" s="19">
        <f t="shared" si="95"/>
        <v>-5.0999999999999996</v>
      </c>
      <c r="BM64" s="19">
        <f t="shared" si="95"/>
        <v>-26.312240000000031</v>
      </c>
      <c r="BN64" s="19">
        <f t="shared" si="95"/>
        <v>-27.359749999999998</v>
      </c>
      <c r="BO64" s="19">
        <f t="shared" si="95"/>
        <v>-27.475010000000132</v>
      </c>
      <c r="BP64" s="19">
        <f t="shared" si="92"/>
        <v>-13.70390000000004</v>
      </c>
      <c r="BQ64" s="19">
        <f t="shared" si="92"/>
        <v>-24.620630000000066</v>
      </c>
      <c r="BR64" s="19">
        <f t="shared" si="92"/>
        <v>-30.1</v>
      </c>
      <c r="BS64" s="19">
        <f t="shared" si="92"/>
        <v>-4.9366019999999882</v>
      </c>
      <c r="BT64" s="19">
        <f t="shared" si="92"/>
        <v>-29.422000000000001</v>
      </c>
      <c r="BU64" s="19">
        <f t="shared" si="92"/>
        <v>-5.100339</v>
      </c>
      <c r="BV64" s="19">
        <f t="shared" si="92"/>
        <v>-27.106742999999987</v>
      </c>
      <c r="BW64" s="19">
        <f t="shared" si="92"/>
        <v>-4.8339979999999994</v>
      </c>
      <c r="BX64" s="19">
        <f t="shared" si="92"/>
        <v>-4.6194109999999977</v>
      </c>
      <c r="BY64" s="19">
        <f t="shared" si="92"/>
        <v>-14.527090000000033</v>
      </c>
      <c r="BZ64" s="19">
        <f t="shared" si="92"/>
        <v>-14.893775</v>
      </c>
      <c r="CA64" s="19">
        <f t="shared" si="92"/>
        <v>-5.0999999999999996</v>
      </c>
      <c r="CB64" s="19">
        <f t="shared" si="92"/>
        <v>-27.851299999999998</v>
      </c>
      <c r="CC64" s="19">
        <f t="shared" si="92"/>
        <v>-6.9672999999998879</v>
      </c>
      <c r="CD64" s="19">
        <f t="shared" si="92"/>
        <v>-5.0999999999999996</v>
      </c>
      <c r="CE64" s="19">
        <f t="shared" si="92"/>
        <v>-25.100879999999982</v>
      </c>
      <c r="CF64" s="19">
        <f t="shared" si="92"/>
        <v>-5.0999999999999996</v>
      </c>
      <c r="CG64" s="19">
        <f t="shared" si="92"/>
        <v>-3.5739349999999988</v>
      </c>
      <c r="CH64" s="19">
        <f t="shared" si="92"/>
        <v>-27.2637</v>
      </c>
    </row>
    <row r="65" spans="1:86" x14ac:dyDescent="0.2">
      <c r="A65" s="4" t="str">
        <f t="shared" si="93"/>
        <v>Jun</v>
      </c>
      <c r="B65" s="4" t="s">
        <v>33</v>
      </c>
      <c r="C65" s="19">
        <f t="shared" si="94"/>
        <v>-15.844999999999999</v>
      </c>
      <c r="D65" s="19">
        <f t="shared" si="95"/>
        <v>-29.239961229946541</v>
      </c>
      <c r="E65" s="19">
        <f t="shared" si="95"/>
        <v>-5.0999999999999996</v>
      </c>
      <c r="F65" s="19">
        <f t="shared" si="95"/>
        <v>-5.0999999999999996</v>
      </c>
      <c r="G65" s="19">
        <f t="shared" si="95"/>
        <v>-5.0999999999999996</v>
      </c>
      <c r="H65" s="19">
        <f t="shared" si="95"/>
        <v>-4.5813299999999835</v>
      </c>
      <c r="I65" s="19">
        <f t="shared" si="95"/>
        <v>-5.0044019999999882</v>
      </c>
      <c r="J65" s="19">
        <f t="shared" si="95"/>
        <v>-14.764390000000033</v>
      </c>
      <c r="K65" s="19">
        <f t="shared" si="95"/>
        <v>-26.476090000000035</v>
      </c>
      <c r="L65" s="19">
        <f t="shared" si="95"/>
        <v>-5.0999999999999996</v>
      </c>
      <c r="M65" s="19">
        <f t="shared" si="95"/>
        <v>-5.0999999999999996</v>
      </c>
      <c r="N65" s="19">
        <f t="shared" si="95"/>
        <v>-14.569690999999997</v>
      </c>
      <c r="O65" s="19">
        <f t="shared" si="95"/>
        <v>-11.959300000000077</v>
      </c>
      <c r="P65" s="19">
        <f t="shared" si="95"/>
        <v>-13.059784999999966</v>
      </c>
      <c r="Q65" s="19">
        <f t="shared" si="95"/>
        <v>-4.823375999999552</v>
      </c>
      <c r="R65" s="19">
        <f t="shared" si="95"/>
        <v>-15.1</v>
      </c>
      <c r="S65" s="19">
        <f t="shared" si="95"/>
        <v>-5.0999999999999996</v>
      </c>
      <c r="T65" s="19">
        <f t="shared" si="95"/>
        <v>-4.9392009999999633</v>
      </c>
      <c r="U65" s="19">
        <f t="shared" si="95"/>
        <v>-26.02013500000005</v>
      </c>
      <c r="V65" s="19">
        <f t="shared" si="95"/>
        <v>-15.201500000000003</v>
      </c>
      <c r="W65" s="19">
        <f t="shared" si="95"/>
        <v>-22.511399999999991</v>
      </c>
      <c r="X65" s="19">
        <f t="shared" si="95"/>
        <v>-5.0449690000000516</v>
      </c>
      <c r="Y65" s="19">
        <f t="shared" si="95"/>
        <v>-5.0994350000000086</v>
      </c>
      <c r="Z65" s="19">
        <f t="shared" si="95"/>
        <v>-14.846993000000007</v>
      </c>
      <c r="AA65" s="19">
        <f t="shared" si="95"/>
        <v>-5.1004520000000095</v>
      </c>
      <c r="AB65" s="19">
        <f t="shared" si="95"/>
        <v>-5.1001130000000234</v>
      </c>
      <c r="AC65" s="19">
        <f t="shared" si="95"/>
        <v>-5.0999999999999996</v>
      </c>
      <c r="AD65" s="19">
        <f t="shared" si="95"/>
        <v>-5.0999999999999996</v>
      </c>
      <c r="AE65" s="19">
        <f t="shared" si="95"/>
        <v>-14.694781999999993</v>
      </c>
      <c r="AF65" s="19">
        <f t="shared" si="95"/>
        <v>-5.0999999999999996</v>
      </c>
      <c r="AG65" s="19">
        <f t="shared" si="95"/>
        <v>-4.4897999999999989</v>
      </c>
      <c r="AH65" s="19">
        <f t="shared" si="95"/>
        <v>-5.0999999999999996</v>
      </c>
      <c r="AI65" s="19">
        <f t="shared" si="95"/>
        <v>-23.8386700000001</v>
      </c>
      <c r="AJ65" s="19">
        <f t="shared" si="95"/>
        <v>-11.945</v>
      </c>
      <c r="AK65" s="19">
        <f t="shared" si="95"/>
        <v>-5.0999999999999996</v>
      </c>
      <c r="AL65" s="19">
        <f t="shared" si="95"/>
        <v>-21.332300000000078</v>
      </c>
      <c r="AM65" s="19">
        <f t="shared" si="95"/>
        <v>-21.628699999999547</v>
      </c>
      <c r="AN65" s="19">
        <f t="shared" si="95"/>
        <v>-5.0999999999999996</v>
      </c>
      <c r="AO65" s="19">
        <f t="shared" si="95"/>
        <v>-4.9396529999999998</v>
      </c>
      <c r="AP65" s="19">
        <f t="shared" si="95"/>
        <v>-5.0999999999999996</v>
      </c>
      <c r="AQ65" s="19">
        <f t="shared" si="95"/>
        <v>-14.510705000000065</v>
      </c>
      <c r="AR65" s="19">
        <f t="shared" si="95"/>
        <v>-23.324519999999936</v>
      </c>
      <c r="AS65" s="19">
        <f t="shared" si="95"/>
        <v>-30.1</v>
      </c>
      <c r="AT65" s="19">
        <f t="shared" si="95"/>
        <v>-2.9089299999997351</v>
      </c>
      <c r="AU65" s="19">
        <f t="shared" si="95"/>
        <v>-4.9134369999998952</v>
      </c>
      <c r="AV65" s="19">
        <f t="shared" si="95"/>
        <v>0.35417099999981616</v>
      </c>
      <c r="AW65" s="19">
        <f t="shared" si="95"/>
        <v>-5.0848580000003682</v>
      </c>
      <c r="AX65" s="19">
        <f t="shared" si="95"/>
        <v>-12.877289999999867</v>
      </c>
      <c r="AY65" s="19">
        <f t="shared" si="95"/>
        <v>-11.776470588235295</v>
      </c>
      <c r="AZ65" s="19">
        <f t="shared" si="95"/>
        <v>-27.383480000000397</v>
      </c>
      <c r="BA65" s="19">
        <f t="shared" si="95"/>
        <v>-25.991320000000016</v>
      </c>
      <c r="BB65" s="19">
        <f t="shared" si="95"/>
        <v>-26.095279999999985</v>
      </c>
      <c r="BC65" s="19">
        <f t="shared" si="95"/>
        <v>-28.098770000000016</v>
      </c>
      <c r="BD65" s="19">
        <f t="shared" si="95"/>
        <v>-14.068309999999997</v>
      </c>
      <c r="BE65" s="19">
        <f t="shared" si="95"/>
        <v>-30.1</v>
      </c>
      <c r="BF65" s="19">
        <f t="shared" si="95"/>
        <v>-26.973289999999992</v>
      </c>
      <c r="BG65" s="19">
        <f t="shared" si="95"/>
        <v>-23.05870000000002</v>
      </c>
      <c r="BH65" s="19">
        <f t="shared" si="95"/>
        <v>-5.0999999999999996</v>
      </c>
      <c r="BI65" s="19">
        <f t="shared" si="95"/>
        <v>-5.0085830000000033</v>
      </c>
      <c r="BJ65" s="19">
        <f t="shared" si="95"/>
        <v>-23.652220000000018</v>
      </c>
      <c r="BK65" s="19">
        <f t="shared" si="95"/>
        <v>-5.0999999999999996</v>
      </c>
      <c r="BL65" s="19">
        <f t="shared" si="95"/>
        <v>-4.9519699999999336</v>
      </c>
      <c r="BM65" s="19">
        <f t="shared" si="95"/>
        <v>-26.69078999999995</v>
      </c>
      <c r="BN65" s="19">
        <f t="shared" si="95"/>
        <v>-27.694229999999902</v>
      </c>
      <c r="BO65" s="19">
        <f t="shared" ref="BO65:CH68" si="96" xml:space="preserve"> BO37-BO51</f>
        <v>-27.542810000000131</v>
      </c>
      <c r="BP65" s="19">
        <f t="shared" si="96"/>
        <v>-4.4270999999999603</v>
      </c>
      <c r="BQ65" s="19">
        <f t="shared" si="96"/>
        <v>-25.173200000000001</v>
      </c>
      <c r="BR65" s="19">
        <f t="shared" si="96"/>
        <v>-30.1</v>
      </c>
      <c r="BS65" s="19">
        <f t="shared" si="96"/>
        <v>-4.9663210000000007</v>
      </c>
      <c r="BT65" s="19">
        <f t="shared" si="96"/>
        <v>-29.193740000000034</v>
      </c>
      <c r="BU65" s="19">
        <f t="shared" si="96"/>
        <v>-5.0998869999999989</v>
      </c>
      <c r="BV65" s="19">
        <f t="shared" si="96"/>
        <v>-26.066352000000009</v>
      </c>
      <c r="BW65" s="19">
        <f t="shared" si="96"/>
        <v>-5.0999999999999996</v>
      </c>
      <c r="BX65" s="19">
        <f t="shared" si="96"/>
        <v>-4.4412100000000034</v>
      </c>
      <c r="BY65" s="19">
        <f t="shared" si="96"/>
        <v>-14.519179999999983</v>
      </c>
      <c r="BZ65" s="19">
        <f t="shared" si="96"/>
        <v>-15.084857999999956</v>
      </c>
      <c r="CA65" s="19">
        <f t="shared" si="96"/>
        <v>-3.2871657754010712</v>
      </c>
      <c r="CB65" s="19">
        <f t="shared" si="96"/>
        <v>-22.884499999999999</v>
      </c>
      <c r="CC65" s="19">
        <f t="shared" si="96"/>
        <v>-22.256600000000152</v>
      </c>
      <c r="CD65" s="19">
        <f t="shared" si="96"/>
        <v>-5.0999999999999996</v>
      </c>
      <c r="CE65" s="19">
        <f t="shared" si="96"/>
        <v>-24.553960000000011</v>
      </c>
      <c r="CF65" s="19">
        <f t="shared" si="96"/>
        <v>-5.1001130000000003</v>
      </c>
      <c r="CG65" s="19">
        <f t="shared" si="96"/>
        <v>-3.6641089999999963</v>
      </c>
      <c r="CH65" s="19">
        <f t="shared" si="96"/>
        <v>-27.302120000000016</v>
      </c>
    </row>
    <row r="66" spans="1:86" x14ac:dyDescent="0.2">
      <c r="A66" s="4" t="str">
        <f t="shared" si="93"/>
        <v>Jul</v>
      </c>
      <c r="B66" s="4" t="s">
        <v>33</v>
      </c>
      <c r="C66" s="19">
        <f t="shared" si="94"/>
        <v>-21.852300000000028</v>
      </c>
      <c r="D66" s="19">
        <f t="shared" ref="D66:BO69" si="97" xml:space="preserve"> D38-D52</f>
        <v>-27.622459893048127</v>
      </c>
      <c r="E66" s="19">
        <f t="shared" si="97"/>
        <v>-5.0999999999999996</v>
      </c>
      <c r="F66" s="19">
        <f t="shared" si="97"/>
        <v>-5.0999999999999996</v>
      </c>
      <c r="G66" s="19">
        <f t="shared" si="97"/>
        <v>-5.0999999999999996</v>
      </c>
      <c r="H66" s="19">
        <f t="shared" si="97"/>
        <v>-1.9230049999999821</v>
      </c>
      <c r="I66" s="19">
        <f t="shared" si="97"/>
        <v>-4.446860000000008</v>
      </c>
      <c r="J66" s="19">
        <f t="shared" si="97"/>
        <v>-13.702641999999962</v>
      </c>
      <c r="K66" s="19">
        <f t="shared" si="97"/>
        <v>-26.009399999999999</v>
      </c>
      <c r="L66" s="19">
        <f t="shared" si="97"/>
        <v>-5.009034999999967</v>
      </c>
      <c r="M66" s="19">
        <f t="shared" si="97"/>
        <v>-3.968756999999993</v>
      </c>
      <c r="N66" s="19">
        <f t="shared" si="97"/>
        <v>-10.37750400000002</v>
      </c>
      <c r="O66" s="19">
        <f t="shared" si="97"/>
        <v>-4.8612999999998863</v>
      </c>
      <c r="P66" s="19">
        <f t="shared" si="97"/>
        <v>-12.529250000000001</v>
      </c>
      <c r="Q66" s="19">
        <f t="shared" si="97"/>
        <v>-4.4908170000002894</v>
      </c>
      <c r="R66" s="19">
        <f t="shared" si="97"/>
        <v>-14.976039000000069</v>
      </c>
      <c r="S66" s="19">
        <f t="shared" si="97"/>
        <v>-5.0999999999999996</v>
      </c>
      <c r="T66" s="19">
        <f t="shared" si="97"/>
        <v>-4.7118450000000163</v>
      </c>
      <c r="U66" s="19">
        <f t="shared" si="97"/>
        <v>-11.681099999999958</v>
      </c>
      <c r="V66" s="19">
        <f t="shared" si="97"/>
        <v>-10.115899999999847</v>
      </c>
      <c r="W66" s="19">
        <f t="shared" si="97"/>
        <v>-17.49860000000001</v>
      </c>
      <c r="X66" s="19">
        <f t="shared" si="97"/>
        <v>-4.1984860000000133</v>
      </c>
      <c r="Y66" s="19">
        <f t="shared" si="97"/>
        <v>-5.1005649999999907</v>
      </c>
      <c r="Z66" s="19">
        <f t="shared" si="97"/>
        <v>-14.544831000000029</v>
      </c>
      <c r="AA66" s="19">
        <f t="shared" si="97"/>
        <v>-5.1027119999999968</v>
      </c>
      <c r="AB66" s="19">
        <f t="shared" si="97"/>
        <v>0.10500600000003146</v>
      </c>
      <c r="AC66" s="19">
        <f t="shared" si="97"/>
        <v>-5.0999999999999996</v>
      </c>
      <c r="AD66" s="19">
        <f t="shared" si="97"/>
        <v>-5.0999999999999996</v>
      </c>
      <c r="AE66" s="19">
        <f t="shared" si="97"/>
        <v>-10.321795000000016</v>
      </c>
      <c r="AF66" s="19">
        <f t="shared" si="97"/>
        <v>-5.0999999999999996</v>
      </c>
      <c r="AG66" s="19">
        <f t="shared" si="97"/>
        <v>-1.8340739999999549</v>
      </c>
      <c r="AH66" s="19">
        <f t="shared" si="97"/>
        <v>-5.0999999999999996</v>
      </c>
      <c r="AI66" s="19">
        <f t="shared" si="97"/>
        <v>-24.748319999999936</v>
      </c>
      <c r="AJ66" s="19">
        <f t="shared" si="97"/>
        <v>-16.3</v>
      </c>
      <c r="AK66" s="19">
        <f t="shared" si="97"/>
        <v>-5.0999999999999996</v>
      </c>
      <c r="AL66" s="19">
        <f t="shared" si="97"/>
        <v>-17.0215</v>
      </c>
      <c r="AM66" s="19">
        <f t="shared" si="97"/>
        <v>-15.906100000000151</v>
      </c>
      <c r="AN66" s="19">
        <f t="shared" si="97"/>
        <v>-5.0999999999999996</v>
      </c>
      <c r="AO66" s="19">
        <f t="shared" si="97"/>
        <v>-4.1747560000000004</v>
      </c>
      <c r="AP66" s="19">
        <f t="shared" si="97"/>
        <v>-4.8775029999999742</v>
      </c>
      <c r="AQ66" s="19">
        <f t="shared" si="97"/>
        <v>-14.385840000000197</v>
      </c>
      <c r="AR66" s="19">
        <f t="shared" si="97"/>
        <v>-20.611190000000061</v>
      </c>
      <c r="AS66" s="19">
        <f t="shared" si="97"/>
        <v>-30.1</v>
      </c>
      <c r="AT66" s="19">
        <f t="shared" si="97"/>
        <v>-3.1699600000001311</v>
      </c>
      <c r="AU66" s="19">
        <f t="shared" si="97"/>
        <v>-4.5955680000000054</v>
      </c>
      <c r="AV66" s="19">
        <f t="shared" si="97"/>
        <v>-4.8702709999998159</v>
      </c>
      <c r="AW66" s="19">
        <f t="shared" si="97"/>
        <v>-2.7645159999994213</v>
      </c>
      <c r="AX66" s="19">
        <f t="shared" si="97"/>
        <v>-12.123580000000064</v>
      </c>
      <c r="AY66" s="19">
        <f t="shared" si="97"/>
        <v>-12.909491978609626</v>
      </c>
      <c r="AZ66" s="19">
        <f t="shared" si="97"/>
        <v>-27.378959999999473</v>
      </c>
      <c r="BA66" s="19">
        <f t="shared" si="97"/>
        <v>-3.2037999999999798</v>
      </c>
      <c r="BB66" s="19">
        <f t="shared" si="97"/>
        <v>-25.844420000000017</v>
      </c>
      <c r="BC66" s="19">
        <f t="shared" si="97"/>
        <v>-27.287429999999983</v>
      </c>
      <c r="BD66" s="19">
        <f t="shared" si="97"/>
        <v>-7.5543000000000049</v>
      </c>
      <c r="BE66" s="19">
        <f t="shared" si="97"/>
        <v>-30.1</v>
      </c>
      <c r="BF66" s="19">
        <f t="shared" si="97"/>
        <v>-27.124710000000007</v>
      </c>
      <c r="BG66" s="19">
        <f t="shared" si="97"/>
        <v>-22.937799999999982</v>
      </c>
      <c r="BH66" s="19">
        <f t="shared" si="97"/>
        <v>-5.0999999999999996</v>
      </c>
      <c r="BI66" s="19">
        <f t="shared" si="97"/>
        <v>-4.6499209999999955</v>
      </c>
      <c r="BJ66" s="19">
        <f t="shared" si="97"/>
        <v>-23.871440000000032</v>
      </c>
      <c r="BK66" s="19">
        <f t="shared" si="97"/>
        <v>-5.0999999999999996</v>
      </c>
      <c r="BL66" s="19">
        <f t="shared" si="97"/>
        <v>-4.4864100000000491</v>
      </c>
      <c r="BM66" s="19">
        <f t="shared" si="97"/>
        <v>-26.064770000000017</v>
      </c>
      <c r="BN66" s="19">
        <f t="shared" si="97"/>
        <v>-27.488570000000099</v>
      </c>
      <c r="BO66" s="19">
        <f t="shared" si="97"/>
        <v>-27.337150000000001</v>
      </c>
      <c r="BP66" s="19">
        <f t="shared" si="96"/>
        <v>0.20349999999999824</v>
      </c>
      <c r="BQ66" s="19">
        <f t="shared" si="96"/>
        <v>-24.8794</v>
      </c>
      <c r="BR66" s="19">
        <f t="shared" si="96"/>
        <v>-30.1</v>
      </c>
      <c r="BS66" s="19">
        <f t="shared" si="96"/>
        <v>-4.8628130000000027</v>
      </c>
      <c r="BT66" s="19">
        <f t="shared" si="96"/>
        <v>-28.475059999999967</v>
      </c>
      <c r="BU66" s="19">
        <f t="shared" si="96"/>
        <v>-5.099774</v>
      </c>
      <c r="BV66" s="19">
        <f t="shared" si="96"/>
        <v>-25.163708</v>
      </c>
      <c r="BW66" s="19">
        <f t="shared" si="96"/>
        <v>-5.0999999999999996</v>
      </c>
      <c r="BX66" s="19">
        <f t="shared" si="96"/>
        <v>-4.3635789999999997</v>
      </c>
      <c r="BY66" s="19">
        <f t="shared" si="96"/>
        <v>-14.424825</v>
      </c>
      <c r="BZ66" s="19">
        <f t="shared" si="96"/>
        <v>-14.20876899999997</v>
      </c>
      <c r="CA66" s="19">
        <f t="shared" si="96"/>
        <v>-5.0999999999999996</v>
      </c>
      <c r="CB66" s="19">
        <f t="shared" si="96"/>
        <v>-3.7173000000000798</v>
      </c>
      <c r="CC66" s="19">
        <f t="shared" si="96"/>
        <v>-22.428199999999922</v>
      </c>
      <c r="CD66" s="19">
        <f t="shared" si="96"/>
        <v>-5.0999999999999996</v>
      </c>
      <c r="CE66" s="19">
        <f t="shared" si="96"/>
        <v>-23.073</v>
      </c>
      <c r="CF66" s="19">
        <f t="shared" si="96"/>
        <v>-5.0998869999999989</v>
      </c>
      <c r="CG66" s="19">
        <f t="shared" si="96"/>
        <v>-3.154592000000001</v>
      </c>
      <c r="CH66" s="19">
        <f t="shared" si="96"/>
        <v>-27.225279999999984</v>
      </c>
    </row>
    <row r="67" spans="1:86" x14ac:dyDescent="0.2">
      <c r="A67" s="4" t="str">
        <f t="shared" si="93"/>
        <v>Aug</v>
      </c>
      <c r="B67" s="4" t="s">
        <v>33</v>
      </c>
      <c r="C67" s="19">
        <f t="shared" si="94"/>
        <v>-21.735299999999981</v>
      </c>
      <c r="D67" s="19">
        <f t="shared" si="97"/>
        <v>-26.2024064171123</v>
      </c>
      <c r="E67" s="19">
        <f t="shared" si="97"/>
        <v>-5.0999999999999996</v>
      </c>
      <c r="F67" s="19">
        <f t="shared" si="97"/>
        <v>-5.0999999999999996</v>
      </c>
      <c r="G67" s="19">
        <f t="shared" si="97"/>
        <v>-5.0998870000002228</v>
      </c>
      <c r="H67" s="19">
        <f t="shared" si="97"/>
        <v>-4.1696710000000206</v>
      </c>
      <c r="I67" s="19">
        <f t="shared" si="97"/>
        <v>-4.8685760000000045</v>
      </c>
      <c r="J67" s="19">
        <f t="shared" si="97"/>
        <v>-12.62145800000004</v>
      </c>
      <c r="K67" s="19">
        <f t="shared" si="97"/>
        <v>-26.248959999999968</v>
      </c>
      <c r="L67" s="19">
        <f t="shared" si="97"/>
        <v>-5.0999999999999996</v>
      </c>
      <c r="M67" s="19">
        <f t="shared" si="97"/>
        <v>1.4160319999999942</v>
      </c>
      <c r="N67" s="19">
        <f t="shared" si="97"/>
        <v>-13.350307999999956</v>
      </c>
      <c r="O67" s="19">
        <f t="shared" si="97"/>
        <v>-1.1446000000001533</v>
      </c>
      <c r="P67" s="19">
        <f t="shared" si="97"/>
        <v>-8.5324400000000331</v>
      </c>
      <c r="Q67" s="19">
        <f t="shared" si="97"/>
        <v>-4.7515079999997099</v>
      </c>
      <c r="R67" s="19">
        <f t="shared" si="97"/>
        <v>-15.1</v>
      </c>
      <c r="S67" s="19">
        <f t="shared" si="97"/>
        <v>-5.0999999999999996</v>
      </c>
      <c r="T67" s="19">
        <f t="shared" si="97"/>
        <v>-4.6345530000000146</v>
      </c>
      <c r="U67" s="19">
        <f t="shared" si="97"/>
        <v>-18.870750000000001</v>
      </c>
      <c r="V67" s="19">
        <f t="shared" si="97"/>
        <v>-10.81660000000015</v>
      </c>
      <c r="W67" s="19">
        <f t="shared" si="97"/>
        <v>-15.81770000000002</v>
      </c>
      <c r="X67" s="19">
        <f t="shared" si="97"/>
        <v>-4.6711650000000322</v>
      </c>
      <c r="Y67" s="19">
        <f t="shared" si="97"/>
        <v>-5.1002260000000046</v>
      </c>
      <c r="Z67" s="19">
        <f t="shared" si="97"/>
        <v>-14.663029000000019</v>
      </c>
      <c r="AA67" s="19">
        <f t="shared" si="97"/>
        <v>-5.1001130000000021</v>
      </c>
      <c r="AB67" s="19">
        <f t="shared" si="97"/>
        <v>-3.7917990000000366</v>
      </c>
      <c r="AC67" s="19">
        <f t="shared" si="97"/>
        <v>-5.0999999999999996</v>
      </c>
      <c r="AD67" s="19">
        <f t="shared" si="97"/>
        <v>-5.0999999999999996</v>
      </c>
      <c r="AE67" s="19">
        <f t="shared" si="97"/>
        <v>5.9604999999999961</v>
      </c>
      <c r="AF67" s="19">
        <f t="shared" si="97"/>
        <v>-5.1001130000000234</v>
      </c>
      <c r="AG67" s="19">
        <f t="shared" si="97"/>
        <v>-2.4802080000000402</v>
      </c>
      <c r="AH67" s="19">
        <f t="shared" si="97"/>
        <v>-5.0999999999999996</v>
      </c>
      <c r="AI67" s="19">
        <f t="shared" si="97"/>
        <v>-27.941700000000001</v>
      </c>
      <c r="AJ67" s="19">
        <f t="shared" si="97"/>
        <v>-24.805837000000061</v>
      </c>
      <c r="AK67" s="19">
        <f t="shared" si="97"/>
        <v>-5.0999999999999996</v>
      </c>
      <c r="AL67" s="19">
        <f t="shared" si="97"/>
        <v>-7.7330000000000041</v>
      </c>
      <c r="AM67" s="19">
        <f t="shared" si="97"/>
        <v>-21.40510000000015</v>
      </c>
      <c r="AN67" s="19">
        <f t="shared" si="97"/>
        <v>-5.0999999999999996</v>
      </c>
      <c r="AO67" s="19">
        <f t="shared" si="97"/>
        <v>-4.9029279999999993</v>
      </c>
      <c r="AP67" s="19">
        <f t="shared" si="97"/>
        <v>-3.4633080000000405</v>
      </c>
      <c r="AQ67" s="19">
        <f t="shared" si="97"/>
        <v>-14.264364999999868</v>
      </c>
      <c r="AR67" s="19">
        <f t="shared" si="97"/>
        <v>-17.434510000000241</v>
      </c>
      <c r="AS67" s="19">
        <f t="shared" si="97"/>
        <v>-30.1</v>
      </c>
      <c r="AT67" s="19">
        <f t="shared" si="97"/>
        <v>-3.1224999999999987</v>
      </c>
      <c r="AU67" s="19">
        <f t="shared" si="97"/>
        <v>-4.6712779999999725</v>
      </c>
      <c r="AV67" s="19">
        <f t="shared" si="97"/>
        <v>-4.8912889999999862</v>
      </c>
      <c r="AW67" s="19">
        <f t="shared" si="97"/>
        <v>-5.0998870000005514</v>
      </c>
      <c r="AX67" s="19">
        <f t="shared" si="97"/>
        <v>-12.758639999999868</v>
      </c>
      <c r="AY67" s="19">
        <f t="shared" si="97"/>
        <v>-9.5104278074866322</v>
      </c>
      <c r="AZ67" s="19">
        <f t="shared" si="97"/>
        <v>-20.674500000000002</v>
      </c>
      <c r="BA67" s="19">
        <f t="shared" si="97"/>
        <v>-3.839500000000001</v>
      </c>
      <c r="BB67" s="19">
        <f t="shared" si="97"/>
        <v>-25.81165</v>
      </c>
      <c r="BC67" s="19">
        <f t="shared" si="97"/>
        <v>-24.266939999999991</v>
      </c>
      <c r="BD67" s="19">
        <f t="shared" si="97"/>
        <v>-10.338744999999996</v>
      </c>
      <c r="BE67" s="19">
        <f t="shared" si="97"/>
        <v>-30.1</v>
      </c>
      <c r="BF67" s="19">
        <f t="shared" si="97"/>
        <v>-26.405690999999997</v>
      </c>
      <c r="BG67" s="19">
        <f t="shared" si="97"/>
        <v>-22.734999999999999</v>
      </c>
      <c r="BH67" s="19">
        <f t="shared" si="97"/>
        <v>-5.0999999999999996</v>
      </c>
      <c r="BI67" s="19">
        <f t="shared" si="97"/>
        <v>-4.1628910000000019</v>
      </c>
      <c r="BJ67" s="19">
        <f t="shared" si="97"/>
        <v>-21.749599999999962</v>
      </c>
      <c r="BK67" s="19">
        <f t="shared" si="97"/>
        <v>-5.1001130000000234</v>
      </c>
      <c r="BL67" s="19">
        <f t="shared" si="97"/>
        <v>-4.9745700000000159</v>
      </c>
      <c r="BM67" s="19">
        <f t="shared" si="97"/>
        <v>-26.691920000000017</v>
      </c>
      <c r="BN67" s="19">
        <f t="shared" si="97"/>
        <v>-27.505519999999933</v>
      </c>
      <c r="BO67" s="19">
        <f t="shared" si="97"/>
        <v>-27.191944999999933</v>
      </c>
      <c r="BP67" s="19">
        <f t="shared" si="96"/>
        <v>-6.8359999999999985</v>
      </c>
      <c r="BQ67" s="19">
        <f t="shared" si="96"/>
        <v>-26.684009999999969</v>
      </c>
      <c r="BR67" s="19">
        <f t="shared" si="96"/>
        <v>-30.1</v>
      </c>
      <c r="BS67" s="19">
        <f t="shared" si="96"/>
        <v>-4.7984029999999933</v>
      </c>
      <c r="BT67" s="19">
        <f t="shared" si="96"/>
        <v>-28.506699999999999</v>
      </c>
      <c r="BU67" s="19">
        <f t="shared" si="96"/>
        <v>-5.0989829999999987</v>
      </c>
      <c r="BV67" s="19">
        <f t="shared" si="96"/>
        <v>-25.597288999999986</v>
      </c>
      <c r="BW67" s="19">
        <f t="shared" si="96"/>
        <v>-5.0983050000000016</v>
      </c>
      <c r="BX67" s="19">
        <f t="shared" si="96"/>
        <v>-4.6759109999999975</v>
      </c>
      <c r="BY67" s="19">
        <f t="shared" si="96"/>
        <v>-14.370585000000048</v>
      </c>
      <c r="BZ67" s="19">
        <f t="shared" si="96"/>
        <v>-15.008244000000053</v>
      </c>
      <c r="CA67" s="19">
        <f t="shared" si="96"/>
        <v>-5.0999999999999996</v>
      </c>
      <c r="CB67" s="19">
        <f t="shared" si="96"/>
        <v>-5.7959999999999994</v>
      </c>
      <c r="CC67" s="19">
        <f t="shared" si="96"/>
        <v>-21.968</v>
      </c>
      <c r="CD67" s="19">
        <f t="shared" si="96"/>
        <v>-4.9334380000001055</v>
      </c>
      <c r="CE67" s="19">
        <f t="shared" si="96"/>
        <v>-23.767479999999985</v>
      </c>
      <c r="CF67" s="19">
        <f t="shared" si="96"/>
        <v>-5.0151369999999993</v>
      </c>
      <c r="CG67" s="19">
        <f t="shared" si="96"/>
        <v>1.7418800000000019</v>
      </c>
      <c r="CH67" s="19">
        <f t="shared" si="96"/>
        <v>-27.203245000000017</v>
      </c>
    </row>
    <row r="68" spans="1:86" x14ac:dyDescent="0.2">
      <c r="A68" s="4" t="str">
        <f t="shared" si="93"/>
        <v>Sep</v>
      </c>
      <c r="B68" s="4" t="s">
        <v>33</v>
      </c>
      <c r="C68" s="19">
        <f t="shared" si="94"/>
        <v>-2.3250000000000028</v>
      </c>
      <c r="D68" s="19">
        <f t="shared" si="97"/>
        <v>-27.864171122994652</v>
      </c>
      <c r="E68" s="19">
        <f t="shared" si="97"/>
        <v>-5.0999999999999996</v>
      </c>
      <c r="F68" s="19">
        <f t="shared" si="97"/>
        <v>-5.0999999999999996</v>
      </c>
      <c r="G68" s="19">
        <f t="shared" si="97"/>
        <v>-5.1001129999997765</v>
      </c>
      <c r="H68" s="19">
        <f t="shared" si="97"/>
        <v>-4.9598799999999841</v>
      </c>
      <c r="I68" s="19">
        <f t="shared" si="97"/>
        <v>-4.8953569999999935</v>
      </c>
      <c r="J68" s="19">
        <f t="shared" si="97"/>
        <v>-13.338330000000067</v>
      </c>
      <c r="K68" s="19">
        <f t="shared" si="97"/>
        <v>-26.187940000000033</v>
      </c>
      <c r="L68" s="19">
        <f t="shared" si="97"/>
        <v>-5.0999999999999996</v>
      </c>
      <c r="M68" s="19">
        <f t="shared" si="97"/>
        <v>-4.0191550000000653</v>
      </c>
      <c r="N68" s="19">
        <f t="shared" si="97"/>
        <v>-13.033681999999992</v>
      </c>
      <c r="O68" s="19">
        <f t="shared" si="97"/>
        <v>-11.140299999999883</v>
      </c>
      <c r="P68" s="19">
        <f t="shared" si="97"/>
        <v>-11.861419999999935</v>
      </c>
      <c r="Q68" s="19">
        <f t="shared" si="97"/>
        <v>-4.9844010000002097</v>
      </c>
      <c r="R68" s="19">
        <f t="shared" si="97"/>
        <v>-15.1</v>
      </c>
      <c r="S68" s="19">
        <f t="shared" si="97"/>
        <v>-5.0999999999999996</v>
      </c>
      <c r="T68" s="19">
        <f t="shared" si="97"/>
        <v>-5.0851969999999849</v>
      </c>
      <c r="U68" s="19">
        <f t="shared" si="97"/>
        <v>-22.808450000000018</v>
      </c>
      <c r="V68" s="19">
        <f t="shared" si="97"/>
        <v>-14.836199999999923</v>
      </c>
      <c r="W68" s="19">
        <f t="shared" si="97"/>
        <v>-26.360829999999982</v>
      </c>
      <c r="X68" s="19">
        <f t="shared" si="97"/>
        <v>-4.2395049999999017</v>
      </c>
      <c r="Y68" s="19">
        <f t="shared" si="97"/>
        <v>-5.0998869999999759</v>
      </c>
      <c r="Z68" s="19">
        <f t="shared" si="97"/>
        <v>-12.941925999999963</v>
      </c>
      <c r="AA68" s="19">
        <f t="shared" si="97"/>
        <v>-5.0999999999999996</v>
      </c>
      <c r="AB68" s="19">
        <f t="shared" si="97"/>
        <v>-4.761790999999997</v>
      </c>
      <c r="AC68" s="19">
        <f t="shared" si="97"/>
        <v>-5.0999999999999996</v>
      </c>
      <c r="AD68" s="19">
        <f t="shared" si="97"/>
        <v>-5.0999999999999996</v>
      </c>
      <c r="AE68" s="19">
        <f t="shared" si="97"/>
        <v>1.6434599999999797</v>
      </c>
      <c r="AF68" s="19">
        <f t="shared" si="97"/>
        <v>-5.0999999999999996</v>
      </c>
      <c r="AG68" s="19">
        <f t="shared" si="97"/>
        <v>-3.6915680000000073</v>
      </c>
      <c r="AH68" s="19">
        <f t="shared" si="97"/>
        <v>-5.0999999999999996</v>
      </c>
      <c r="AI68" s="19">
        <f t="shared" si="97"/>
        <v>-27.353422000000027</v>
      </c>
      <c r="AJ68" s="19">
        <f t="shared" si="97"/>
        <v>-27.438962999999941</v>
      </c>
      <c r="AK68" s="19">
        <f t="shared" si="97"/>
        <v>-5.0999999999999996</v>
      </c>
      <c r="AL68" s="19">
        <f t="shared" si="97"/>
        <v>-20.743400000000037</v>
      </c>
      <c r="AM68" s="19">
        <f t="shared" si="97"/>
        <v>-24.229649999999999</v>
      </c>
      <c r="AN68" s="19">
        <f t="shared" si="97"/>
        <v>-5.0999999999999996</v>
      </c>
      <c r="AO68" s="19">
        <f t="shared" si="97"/>
        <v>-4.9459810000000015</v>
      </c>
      <c r="AP68" s="19">
        <f t="shared" si="97"/>
        <v>-4.3230119999999772</v>
      </c>
      <c r="AQ68" s="19">
        <f t="shared" si="97"/>
        <v>-13.961186000000012</v>
      </c>
      <c r="AR68" s="19">
        <f t="shared" si="97"/>
        <v>-21.540299999999696</v>
      </c>
      <c r="AS68" s="19">
        <f t="shared" si="97"/>
        <v>-30.1</v>
      </c>
      <c r="AT68" s="19">
        <f t="shared" si="97"/>
        <v>-3.0829500000000003</v>
      </c>
      <c r="AU68" s="19">
        <f t="shared" si="97"/>
        <v>-4.9846270000000921</v>
      </c>
      <c r="AV68" s="19">
        <f t="shared" si="97"/>
        <v>-4.9572810000002754</v>
      </c>
      <c r="AW68" s="19">
        <f t="shared" si="97"/>
        <v>-5.0361549999997361</v>
      </c>
      <c r="AX68" s="19">
        <f t="shared" si="97"/>
        <v>-12.569930000000067</v>
      </c>
      <c r="AY68" s="19">
        <f t="shared" si="97"/>
        <v>-12.078609625668449</v>
      </c>
      <c r="AZ68" s="19">
        <f t="shared" si="97"/>
        <v>-16.178190000000058</v>
      </c>
      <c r="BA68" s="19">
        <f t="shared" si="97"/>
        <v>-18.230499999999999</v>
      </c>
      <c r="BB68" s="19">
        <f t="shared" si="97"/>
        <v>-27.052390000000031</v>
      </c>
      <c r="BC68" s="19">
        <f t="shared" si="97"/>
        <v>-28.232675</v>
      </c>
      <c r="BD68" s="19">
        <f t="shared" si="97"/>
        <v>-8.5680350000000089</v>
      </c>
      <c r="BE68" s="19">
        <f t="shared" si="97"/>
        <v>-30.1</v>
      </c>
      <c r="BF68" s="19">
        <f t="shared" si="97"/>
        <v>-26.938598999999996</v>
      </c>
      <c r="BG68" s="19">
        <f t="shared" si="97"/>
        <v>-24.131339999999991</v>
      </c>
      <c r="BH68" s="19">
        <f t="shared" si="97"/>
        <v>-5.0999999999999996</v>
      </c>
      <c r="BI68" s="19">
        <f t="shared" si="97"/>
        <v>-4.4307009999999991</v>
      </c>
      <c r="BJ68" s="19">
        <f t="shared" si="97"/>
        <v>-23.715499999999999</v>
      </c>
      <c r="BK68" s="19">
        <f t="shared" si="97"/>
        <v>-5.0998869999999759</v>
      </c>
      <c r="BL68" s="19">
        <f t="shared" si="97"/>
        <v>-4.9756999999999998</v>
      </c>
      <c r="BM68" s="19">
        <f t="shared" si="97"/>
        <v>-27.226409999999966</v>
      </c>
      <c r="BN68" s="19">
        <f t="shared" si="97"/>
        <v>-27.441109999999966</v>
      </c>
      <c r="BO68" s="19">
        <f t="shared" si="97"/>
        <v>-26.135394999999935</v>
      </c>
      <c r="BP68" s="19">
        <f t="shared" si="96"/>
        <v>-8.6345500000000754</v>
      </c>
      <c r="BQ68" s="19">
        <f t="shared" si="96"/>
        <v>-27.830959999999966</v>
      </c>
      <c r="BR68" s="19">
        <f t="shared" si="96"/>
        <v>-29.873999999999999</v>
      </c>
      <c r="BS68" s="19">
        <f t="shared" si="96"/>
        <v>-4.9727620000000172</v>
      </c>
      <c r="BT68" s="19">
        <f t="shared" si="96"/>
        <v>-29.226509999999969</v>
      </c>
      <c r="BU68" s="19">
        <f t="shared" si="96"/>
        <v>-5.0999999999999996</v>
      </c>
      <c r="BV68" s="19">
        <f t="shared" si="96"/>
        <v>-27.117590999999997</v>
      </c>
      <c r="BW68" s="19">
        <f t="shared" si="96"/>
        <v>-5.0548000000000002</v>
      </c>
      <c r="BX68" s="19">
        <f t="shared" si="96"/>
        <v>-4.9150190000000009</v>
      </c>
      <c r="BY68" s="19">
        <f t="shared" si="96"/>
        <v>-14.514094999999934</v>
      </c>
      <c r="BZ68" s="19">
        <f t="shared" si="96"/>
        <v>-14.711279999999983</v>
      </c>
      <c r="CA68" s="19">
        <f t="shared" si="96"/>
        <v>-5.0999999999999996</v>
      </c>
      <c r="CB68" s="19">
        <f t="shared" si="96"/>
        <v>-6.7631999999999266</v>
      </c>
      <c r="CC68" s="19">
        <f t="shared" si="96"/>
        <v>-16.337699999999924</v>
      </c>
      <c r="CD68" s="19">
        <f t="shared" si="96"/>
        <v>-5.0998869999998941</v>
      </c>
      <c r="CE68" s="19">
        <f t="shared" si="96"/>
        <v>-24.48051000000001</v>
      </c>
      <c r="CF68" s="19">
        <f t="shared" si="96"/>
        <v>-5.1001130000000003</v>
      </c>
      <c r="CG68" s="19">
        <f t="shared" si="96"/>
        <v>-5.0903950000000062</v>
      </c>
      <c r="CH68" s="19">
        <f t="shared" si="96"/>
        <v>-27.490264999999951</v>
      </c>
    </row>
    <row r="69" spans="1:86" x14ac:dyDescent="0.2">
      <c r="A69" s="4" t="str">
        <f t="shared" si="93"/>
        <v>Oct</v>
      </c>
      <c r="B69" s="4" t="s">
        <v>33</v>
      </c>
      <c r="C69" s="19">
        <f t="shared" si="94"/>
        <v>-17.914600000000011</v>
      </c>
      <c r="D69" s="19">
        <f t="shared" si="97"/>
        <v>-28.181417112299464</v>
      </c>
      <c r="E69" s="19">
        <f t="shared" si="97"/>
        <v>-5.0999999999999996</v>
      </c>
      <c r="F69" s="19">
        <f t="shared" si="97"/>
        <v>-5.0999999999999996</v>
      </c>
      <c r="G69" s="19">
        <f t="shared" si="97"/>
        <v>-5.0999999999999996</v>
      </c>
      <c r="H69" s="19">
        <f t="shared" si="97"/>
        <v>-4.8865430000000067</v>
      </c>
      <c r="I69" s="19">
        <f t="shared" si="97"/>
        <v>-5.0998869999999972</v>
      </c>
      <c r="J69" s="19">
        <f t="shared" si="97"/>
        <v>-14.55387099999998</v>
      </c>
      <c r="K69" s="19">
        <f t="shared" si="97"/>
        <v>-26.314499999999999</v>
      </c>
      <c r="L69" s="19">
        <f t="shared" si="97"/>
        <v>-5.0999999999999996</v>
      </c>
      <c r="M69" s="19">
        <f t="shared" si="97"/>
        <v>-5.0056449999999337</v>
      </c>
      <c r="N69" s="19">
        <f t="shared" si="97"/>
        <v>-14.125149000000036</v>
      </c>
      <c r="O69" s="19">
        <f t="shared" si="97"/>
        <v>-23.265400000000039</v>
      </c>
      <c r="P69" s="19">
        <f t="shared" si="97"/>
        <v>-10.611075</v>
      </c>
      <c r="Q69" s="19">
        <f t="shared" si="97"/>
        <v>-4.8458630000001044</v>
      </c>
      <c r="R69" s="19">
        <f t="shared" si="97"/>
        <v>-15.1</v>
      </c>
      <c r="S69" s="19">
        <f t="shared" si="97"/>
        <v>-5.0999999999999996</v>
      </c>
      <c r="T69" s="19">
        <f t="shared" si="97"/>
        <v>-5.0821459999999803</v>
      </c>
      <c r="U69" s="19">
        <f t="shared" si="97"/>
        <v>-27.378959999999967</v>
      </c>
      <c r="V69" s="19">
        <f t="shared" si="97"/>
        <v>-18.134300000000074</v>
      </c>
      <c r="W69" s="19">
        <f t="shared" si="97"/>
        <v>-28.009499999999999</v>
      </c>
      <c r="X69" s="19">
        <f t="shared" si="97"/>
        <v>-5.0926550000000645</v>
      </c>
      <c r="Y69" s="19">
        <f t="shared" si="97"/>
        <v>-5.0997739999999947</v>
      </c>
      <c r="Z69" s="19">
        <f t="shared" si="97"/>
        <v>-12.237936000000012</v>
      </c>
      <c r="AA69" s="19">
        <f t="shared" si="97"/>
        <v>-4.8368229999999901</v>
      </c>
      <c r="AB69" s="19">
        <f t="shared" si="97"/>
        <v>-5.0802250000000004</v>
      </c>
      <c r="AC69" s="19">
        <f t="shared" si="97"/>
        <v>-5.0999999999999996</v>
      </c>
      <c r="AD69" s="19">
        <f t="shared" si="97"/>
        <v>-5.0999999999999996</v>
      </c>
      <c r="AE69" s="19">
        <f t="shared" si="97"/>
        <v>-15.007904999999983</v>
      </c>
      <c r="AF69" s="19">
        <f t="shared" si="97"/>
        <v>-5.0998869999999759</v>
      </c>
      <c r="AG69" s="19">
        <f t="shared" si="97"/>
        <v>-4.8457499999999989</v>
      </c>
      <c r="AH69" s="19">
        <f t="shared" si="97"/>
        <v>-5.0999999999999996</v>
      </c>
      <c r="AI69" s="19">
        <f t="shared" si="97"/>
        <v>-28.019218000000006</v>
      </c>
      <c r="AJ69" s="19">
        <f t="shared" si="97"/>
        <v>-27.659199999999998</v>
      </c>
      <c r="AK69" s="19">
        <f t="shared" si="97"/>
        <v>-5.0999999999999996</v>
      </c>
      <c r="AL69" s="19">
        <f t="shared" si="97"/>
        <v>-23.036599999999961</v>
      </c>
      <c r="AM69" s="19">
        <f t="shared" si="97"/>
        <v>-24.385589999999869</v>
      </c>
      <c r="AN69" s="19">
        <f t="shared" si="97"/>
        <v>-5.0999999999999996</v>
      </c>
      <c r="AO69" s="19">
        <f t="shared" si="97"/>
        <v>-5.0250809999999984</v>
      </c>
      <c r="AP69" s="19">
        <f t="shared" si="97"/>
        <v>-4.9485799999999838</v>
      </c>
      <c r="AQ69" s="19">
        <f t="shared" si="97"/>
        <v>-14.697494000000052</v>
      </c>
      <c r="AR69" s="19">
        <f t="shared" si="97"/>
        <v>-22.804550000000077</v>
      </c>
      <c r="AS69" s="19">
        <f t="shared" si="97"/>
        <v>-30.1</v>
      </c>
      <c r="AT69" s="19">
        <f t="shared" si="97"/>
        <v>-3.1823899999998702</v>
      </c>
      <c r="AU69" s="19">
        <f t="shared" si="97"/>
        <v>-5.0302790000000197</v>
      </c>
      <c r="AV69" s="19">
        <f t="shared" si="97"/>
        <v>-4.9926499999999994</v>
      </c>
      <c r="AW69" s="19">
        <f t="shared" si="97"/>
        <v>-5.0986440000000517</v>
      </c>
      <c r="AX69" s="19">
        <f t="shared" si="97"/>
        <v>-12.758640000000199</v>
      </c>
      <c r="AY69" s="19">
        <f t="shared" si="97"/>
        <v>-9.812566844919786</v>
      </c>
      <c r="AZ69" s="19">
        <f t="shared" si="97"/>
        <v>-27.949271000000472</v>
      </c>
      <c r="BA69" s="19">
        <f t="shared" si="97"/>
        <v>-26.845600000000001</v>
      </c>
      <c r="BB69" s="19">
        <f t="shared" si="97"/>
        <v>-28.90785</v>
      </c>
      <c r="BC69" s="19">
        <f t="shared" si="97"/>
        <v>-28.760385000000007</v>
      </c>
      <c r="BD69" s="19">
        <f t="shared" si="97"/>
        <v>-12.605750999999994</v>
      </c>
      <c r="BE69" s="19">
        <f t="shared" si="97"/>
        <v>-30.1</v>
      </c>
      <c r="BF69" s="19">
        <f t="shared" si="97"/>
        <v>-27.421900000000001</v>
      </c>
      <c r="BG69" s="19">
        <f t="shared" si="97"/>
        <v>-25.141560000000009</v>
      </c>
      <c r="BH69" s="19">
        <f t="shared" si="97"/>
        <v>-5.0999999999999996</v>
      </c>
      <c r="BI69" s="19">
        <f t="shared" si="97"/>
        <v>-4.9825930000000014</v>
      </c>
      <c r="BJ69" s="19">
        <f t="shared" si="97"/>
        <v>-24.370899999999999</v>
      </c>
      <c r="BK69" s="19">
        <f t="shared" si="97"/>
        <v>-5.0999999999999996</v>
      </c>
      <c r="BL69" s="19">
        <f t="shared" si="97"/>
        <v>-5.0919770000000089</v>
      </c>
      <c r="BM69" s="19">
        <f t="shared" si="97"/>
        <v>-27.471620000000016</v>
      </c>
      <c r="BN69" s="19">
        <f t="shared" si="97"/>
        <v>-27.787455000000065</v>
      </c>
      <c r="BO69" s="19">
        <f t="shared" ref="BO69:CH72" si="98" xml:space="preserve"> BO41-BO55</f>
        <v>-26.325800000000001</v>
      </c>
      <c r="BP69" s="19">
        <f t="shared" si="98"/>
        <v>-26.869894999999936</v>
      </c>
      <c r="BQ69" s="19">
        <f t="shared" si="98"/>
        <v>-27.762030000000067</v>
      </c>
      <c r="BR69" s="19">
        <f t="shared" si="98"/>
        <v>-30.1</v>
      </c>
      <c r="BS69" s="19">
        <f t="shared" si="98"/>
        <v>-5.0966099999999877</v>
      </c>
      <c r="BT69" s="19">
        <f t="shared" si="98"/>
        <v>-29.451945000000098</v>
      </c>
      <c r="BU69" s="19">
        <f t="shared" si="98"/>
        <v>-5.0998869999999989</v>
      </c>
      <c r="BV69" s="19">
        <f t="shared" si="98"/>
        <v>-27.252400000000002</v>
      </c>
      <c r="BW69" s="19">
        <f t="shared" si="98"/>
        <v>-5.0506189999999975</v>
      </c>
      <c r="BX69" s="19">
        <f t="shared" si="98"/>
        <v>-5.0872309999999992</v>
      </c>
      <c r="BY69" s="19">
        <f t="shared" si="98"/>
        <v>-13.976215000000032</v>
      </c>
      <c r="BZ69" s="19">
        <f t="shared" si="98"/>
        <v>-14.710488999999987</v>
      </c>
      <c r="CA69" s="19">
        <f t="shared" si="98"/>
        <v>-5.0999999999999996</v>
      </c>
      <c r="CB69" s="19">
        <f t="shared" si="98"/>
        <v>-26.2241</v>
      </c>
      <c r="CC69" s="19">
        <f t="shared" si="98"/>
        <v>-5.0679999999999978</v>
      </c>
      <c r="CD69" s="19">
        <f t="shared" si="98"/>
        <v>-4.6031389999999863</v>
      </c>
      <c r="CE69" s="19">
        <f t="shared" si="98"/>
        <v>-25.003700000000002</v>
      </c>
      <c r="CF69" s="19">
        <f t="shared" si="98"/>
        <v>-5.0925419999999999</v>
      </c>
      <c r="CG69" s="19">
        <f t="shared" si="98"/>
        <v>-5.0123119999999979</v>
      </c>
      <c r="CH69" s="19">
        <f t="shared" si="98"/>
        <v>-27.402690000000032</v>
      </c>
    </row>
    <row r="70" spans="1:86" x14ac:dyDescent="0.2">
      <c r="A70" s="4" t="str">
        <f t="shared" si="93"/>
        <v>Nov</v>
      </c>
      <c r="B70" s="4" t="s">
        <v>33</v>
      </c>
      <c r="C70" s="19">
        <f t="shared" si="94"/>
        <v>-15.965899999999991</v>
      </c>
      <c r="D70" s="19">
        <f t="shared" ref="D70:BO72" si="99" xml:space="preserve"> D42-D56</f>
        <v>-29.722326203208556</v>
      </c>
      <c r="E70" s="19">
        <f t="shared" si="99"/>
        <v>-5.0999999999999996</v>
      </c>
      <c r="F70" s="19">
        <f t="shared" si="99"/>
        <v>-5.0999999999999996</v>
      </c>
      <c r="G70" s="19">
        <f t="shared" si="99"/>
        <v>-5.0999999999999996</v>
      </c>
      <c r="H70" s="19">
        <f t="shared" si="99"/>
        <v>-5.0394319999999926</v>
      </c>
      <c r="I70" s="19">
        <f t="shared" si="99"/>
        <v>-5.0999999999999996</v>
      </c>
      <c r="J70" s="19">
        <f t="shared" si="99"/>
        <v>-14.852868999999888</v>
      </c>
      <c r="K70" s="19">
        <f t="shared" si="99"/>
        <v>-26.314499999999999</v>
      </c>
      <c r="L70" s="19">
        <f t="shared" si="99"/>
        <v>-5.0999999999999996</v>
      </c>
      <c r="M70" s="19">
        <f t="shared" si="99"/>
        <v>-5.0996610000000135</v>
      </c>
      <c r="N70" s="19">
        <f t="shared" si="99"/>
        <v>-14.45363999999995</v>
      </c>
      <c r="O70" s="19">
        <f t="shared" si="99"/>
        <v>-23.336950000000002</v>
      </c>
      <c r="P70" s="19">
        <f t="shared" si="99"/>
        <v>-12.000975</v>
      </c>
      <c r="Q70" s="19">
        <f t="shared" si="99"/>
        <v>-5.0999999999999996</v>
      </c>
      <c r="R70" s="19">
        <f t="shared" si="99"/>
        <v>-15.1</v>
      </c>
      <c r="S70" s="19">
        <f t="shared" si="99"/>
        <v>-5.0999999999999996</v>
      </c>
      <c r="T70" s="19">
        <f t="shared" si="99"/>
        <v>-5.0999999999999996</v>
      </c>
      <c r="U70" s="19">
        <f t="shared" si="99"/>
        <v>-27.381220000000017</v>
      </c>
      <c r="V70" s="19">
        <f t="shared" si="99"/>
        <v>-17.380300000000076</v>
      </c>
      <c r="W70" s="19">
        <f t="shared" si="99"/>
        <v>-28.693149999999999</v>
      </c>
      <c r="X70" s="19">
        <f t="shared" si="99"/>
        <v>-5.0999999999999996</v>
      </c>
      <c r="Y70" s="19">
        <f t="shared" si="99"/>
        <v>-5.0999999999999996</v>
      </c>
      <c r="Z70" s="19">
        <f t="shared" si="99"/>
        <v>-11.426370000000016</v>
      </c>
      <c r="AA70" s="19">
        <f t="shared" si="99"/>
        <v>-5.0954800000000038</v>
      </c>
      <c r="AB70" s="19">
        <f t="shared" si="99"/>
        <v>-5.0999999999999996</v>
      </c>
      <c r="AC70" s="19">
        <f t="shared" si="99"/>
        <v>-5.0999999999999996</v>
      </c>
      <c r="AD70" s="19">
        <f t="shared" si="99"/>
        <v>-5.0999999999999996</v>
      </c>
      <c r="AE70" s="19">
        <f t="shared" si="99"/>
        <v>-14.685515999999996</v>
      </c>
      <c r="AF70" s="19">
        <f t="shared" si="99"/>
        <v>-5.0999999999999996</v>
      </c>
      <c r="AG70" s="19">
        <f t="shared" si="99"/>
        <v>-5.0870050000000653</v>
      </c>
      <c r="AH70" s="19">
        <f t="shared" si="99"/>
        <v>-5.0999999999999996</v>
      </c>
      <c r="AI70" s="19">
        <f t="shared" si="99"/>
        <v>-28.430990000000033</v>
      </c>
      <c r="AJ70" s="19">
        <f t="shared" si="99"/>
        <v>-26.534849999999999</v>
      </c>
      <c r="AK70" s="19">
        <f t="shared" si="99"/>
        <v>-5.0999999999999996</v>
      </c>
      <c r="AL70" s="19">
        <f t="shared" si="99"/>
        <v>-23.010599999999961</v>
      </c>
      <c r="AM70" s="19">
        <f t="shared" si="99"/>
        <v>-20.122</v>
      </c>
      <c r="AN70" s="19">
        <f t="shared" si="99"/>
        <v>-5.0999999999999996</v>
      </c>
      <c r="AO70" s="19">
        <f t="shared" si="99"/>
        <v>-5.0975139999999985</v>
      </c>
      <c r="AP70" s="19">
        <f t="shared" si="99"/>
        <v>-5.0999999999999996</v>
      </c>
      <c r="AQ70" s="19">
        <f t="shared" si="99"/>
        <v>-15.0548</v>
      </c>
      <c r="AR70" s="19">
        <f t="shared" si="99"/>
        <v>-23.514925000000002</v>
      </c>
      <c r="AS70" s="19">
        <f t="shared" si="99"/>
        <v>-30.1</v>
      </c>
      <c r="AT70" s="19">
        <f t="shared" si="99"/>
        <v>-3.2185500000000005</v>
      </c>
      <c r="AU70" s="19">
        <f t="shared" si="99"/>
        <v>-5.0983049999999004</v>
      </c>
      <c r="AV70" s="19">
        <f t="shared" si="99"/>
        <v>-5.0105039999998553</v>
      </c>
      <c r="AW70" s="19">
        <f t="shared" si="99"/>
        <v>-5.0999999999999996</v>
      </c>
      <c r="AX70" s="19">
        <f t="shared" si="99"/>
        <v>-12.822484999999801</v>
      </c>
      <c r="AY70" s="19">
        <f t="shared" si="99"/>
        <v>-11.776470588235295</v>
      </c>
      <c r="AZ70" s="19">
        <f t="shared" si="99"/>
        <v>-21.130279999999971</v>
      </c>
      <c r="BA70" s="19">
        <f t="shared" si="99"/>
        <v>-26.823</v>
      </c>
      <c r="BB70" s="19">
        <f t="shared" si="99"/>
        <v>-27.429809999999968</v>
      </c>
      <c r="BC70" s="19">
        <f t="shared" si="99"/>
        <v>-28.5519</v>
      </c>
      <c r="BD70" s="19">
        <f t="shared" si="99"/>
        <v>-14.453978999999999</v>
      </c>
      <c r="BE70" s="19">
        <f t="shared" si="99"/>
        <v>-30.1</v>
      </c>
      <c r="BF70" s="19">
        <f t="shared" si="99"/>
        <v>-27.1846</v>
      </c>
      <c r="BG70" s="19">
        <f t="shared" si="99"/>
        <v>-24.540399999999998</v>
      </c>
      <c r="BH70" s="19">
        <f t="shared" si="99"/>
        <v>-5.0999999999999996</v>
      </c>
      <c r="BI70" s="19">
        <f t="shared" si="99"/>
        <v>-5.0444039999999983</v>
      </c>
      <c r="BJ70" s="19">
        <f t="shared" si="99"/>
        <v>-24.347170000000016</v>
      </c>
      <c r="BK70" s="19">
        <f t="shared" si="99"/>
        <v>-5.0999999999999996</v>
      </c>
      <c r="BL70" s="19">
        <f t="shared" si="99"/>
        <v>-5.0999999999999996</v>
      </c>
      <c r="BM70" s="19">
        <f t="shared" si="99"/>
        <v>-27.851299999999998</v>
      </c>
      <c r="BN70" s="19">
        <f t="shared" si="99"/>
        <v>-27.476705000000067</v>
      </c>
      <c r="BO70" s="19">
        <f t="shared" si="99"/>
        <v>-26.845600000000001</v>
      </c>
      <c r="BP70" s="19">
        <f t="shared" si="98"/>
        <v>-25.822949999999999</v>
      </c>
      <c r="BQ70" s="19">
        <f t="shared" si="98"/>
        <v>-28.0547</v>
      </c>
      <c r="BR70" s="19">
        <f t="shared" si="98"/>
        <v>-30.1</v>
      </c>
      <c r="BS70" s="19">
        <f t="shared" si="98"/>
        <v>-5.0999999999999996</v>
      </c>
      <c r="BT70" s="19">
        <f t="shared" si="98"/>
        <v>-29.576244999999936</v>
      </c>
      <c r="BU70" s="19">
        <f t="shared" si="98"/>
        <v>-5.0999999999999996</v>
      </c>
      <c r="BV70" s="19">
        <f t="shared" si="98"/>
        <v>-27.352970000000017</v>
      </c>
      <c r="BW70" s="19">
        <f t="shared" si="98"/>
        <v>-5.0976269999999992</v>
      </c>
      <c r="BX70" s="19">
        <f t="shared" si="98"/>
        <v>-5.0999999999999996</v>
      </c>
      <c r="BY70" s="19">
        <f t="shared" si="98"/>
        <v>-14.48415</v>
      </c>
      <c r="BZ70" s="19">
        <f t="shared" si="98"/>
        <v>-14.53838999999995</v>
      </c>
      <c r="CA70" s="19">
        <f t="shared" si="98"/>
        <v>-5.0999999999999996</v>
      </c>
      <c r="CB70" s="19">
        <f t="shared" si="98"/>
        <v>-26.524680000000068</v>
      </c>
      <c r="CC70" s="19">
        <f t="shared" si="98"/>
        <v>-12.895300000000077</v>
      </c>
      <c r="CD70" s="19">
        <f t="shared" si="98"/>
        <v>-5.0999999999999996</v>
      </c>
      <c r="CE70" s="19">
        <f t="shared" si="98"/>
        <v>-25.61728999999999</v>
      </c>
      <c r="CF70" s="19">
        <f t="shared" si="98"/>
        <v>-5.0999999999999996</v>
      </c>
      <c r="CG70" s="19">
        <f t="shared" si="98"/>
        <v>-4.8580670000000019</v>
      </c>
      <c r="CH70" s="19">
        <f t="shared" si="98"/>
        <v>-27.670500000000001</v>
      </c>
    </row>
    <row r="71" spans="1:86" x14ac:dyDescent="0.2">
      <c r="A71" s="4" t="str">
        <f t="shared" si="93"/>
        <v>Dec</v>
      </c>
      <c r="B71" s="4" t="s">
        <v>33</v>
      </c>
      <c r="C71" s="19">
        <f t="shared" si="94"/>
        <v>-18.861000000000001</v>
      </c>
      <c r="D71" s="19">
        <f t="shared" si="99"/>
        <v>-29.69211229946524</v>
      </c>
      <c r="E71" s="19">
        <f t="shared" si="99"/>
        <v>-5.0999999999999996</v>
      </c>
      <c r="F71" s="19">
        <f t="shared" si="99"/>
        <v>-5.0999999999999996</v>
      </c>
      <c r="G71" s="19">
        <f t="shared" si="99"/>
        <v>-5.0999999999999996</v>
      </c>
      <c r="H71" s="19">
        <f t="shared" si="99"/>
        <v>-5.0999999999999996</v>
      </c>
      <c r="I71" s="19">
        <f t="shared" si="99"/>
        <v>-5.0999999999999996</v>
      </c>
      <c r="J71" s="19">
        <f t="shared" si="99"/>
        <v>-14.063790000000033</v>
      </c>
      <c r="K71" s="19">
        <f t="shared" si="99"/>
        <v>-26.323540000000033</v>
      </c>
      <c r="L71" s="19">
        <f t="shared" si="99"/>
        <v>-5.0999999999999996</v>
      </c>
      <c r="M71" s="19">
        <f t="shared" si="99"/>
        <v>-5.0862139999999858</v>
      </c>
      <c r="N71" s="19">
        <f t="shared" si="99"/>
        <v>-14.505281000000029</v>
      </c>
      <c r="O71" s="19">
        <f t="shared" si="99"/>
        <v>-23.086000000000002</v>
      </c>
      <c r="P71" s="19">
        <f t="shared" si="99"/>
        <v>-12.844520000000099</v>
      </c>
      <c r="Q71" s="19">
        <f t="shared" si="99"/>
        <v>-5.0999999999999996</v>
      </c>
      <c r="R71" s="19">
        <f t="shared" si="99"/>
        <v>-15.1</v>
      </c>
      <c r="S71" s="19">
        <f t="shared" si="99"/>
        <v>-5.0999999999999996</v>
      </c>
      <c r="T71" s="19">
        <f t="shared" si="99"/>
        <v>-5.0961580000000399</v>
      </c>
      <c r="U71" s="19">
        <f t="shared" si="99"/>
        <v>-27.557500000000001</v>
      </c>
      <c r="V71" s="19">
        <f t="shared" si="99"/>
        <v>-15.863199999999924</v>
      </c>
      <c r="W71" s="19">
        <f t="shared" si="99"/>
        <v>-27.264829999999982</v>
      </c>
      <c r="X71" s="19">
        <f t="shared" si="99"/>
        <v>-5.0999999999999996</v>
      </c>
      <c r="Y71" s="19">
        <f t="shared" si="99"/>
        <v>-5.0999999999999996</v>
      </c>
      <c r="Z71" s="19">
        <f t="shared" si="99"/>
        <v>-12.011709999999965</v>
      </c>
      <c r="AA71" s="19">
        <f t="shared" si="99"/>
        <v>-5.0999999999999996</v>
      </c>
      <c r="AB71" s="19">
        <f t="shared" si="99"/>
        <v>-5.1001129999999808</v>
      </c>
      <c r="AC71" s="19">
        <f t="shared" si="99"/>
        <v>-5.0999999999999996</v>
      </c>
      <c r="AD71" s="19">
        <f t="shared" si="99"/>
        <v>-5.0999999999999996</v>
      </c>
      <c r="AE71" s="19">
        <f t="shared" si="99"/>
        <v>-14.950275</v>
      </c>
      <c r="AF71" s="19">
        <f t="shared" si="99"/>
        <v>-5.0999999999999996</v>
      </c>
      <c r="AG71" s="19">
        <f t="shared" si="99"/>
        <v>-5.0790949999999331</v>
      </c>
      <c r="AH71" s="19">
        <f t="shared" si="99"/>
        <v>-5.0999999999999996</v>
      </c>
      <c r="AI71" s="19">
        <f t="shared" si="99"/>
        <v>-28.134365000000031</v>
      </c>
      <c r="AJ71" s="19">
        <f t="shared" si="99"/>
        <v>-25.800350000000002</v>
      </c>
      <c r="AK71" s="19">
        <f t="shared" si="99"/>
        <v>-5.0999999999999996</v>
      </c>
      <c r="AL71" s="19">
        <f t="shared" si="99"/>
        <v>-23.01190000000004</v>
      </c>
      <c r="AM71" s="19">
        <f t="shared" si="99"/>
        <v>-22.06289999999985</v>
      </c>
      <c r="AN71" s="19">
        <f t="shared" si="99"/>
        <v>-5.0999999999999996</v>
      </c>
      <c r="AO71" s="19">
        <f t="shared" si="99"/>
        <v>-5.0999999999999996</v>
      </c>
      <c r="AP71" s="19">
        <f t="shared" si="99"/>
        <v>-5.0999999999999996</v>
      </c>
      <c r="AQ71" s="19">
        <f t="shared" si="99"/>
        <v>-15.014119999999934</v>
      </c>
      <c r="AR71" s="19">
        <f t="shared" si="99"/>
        <v>-25.737069999999935</v>
      </c>
      <c r="AS71" s="19">
        <f t="shared" si="99"/>
        <v>-30.1</v>
      </c>
      <c r="AT71" s="19">
        <f t="shared" si="99"/>
        <v>-3.2354999999999983</v>
      </c>
      <c r="AU71" s="19">
        <f t="shared" si="99"/>
        <v>-5.0999999999999996</v>
      </c>
      <c r="AV71" s="19">
        <f t="shared" si="99"/>
        <v>-5.100225999999882</v>
      </c>
      <c r="AW71" s="19">
        <f t="shared" si="99"/>
        <v>-5.0999999999999996</v>
      </c>
      <c r="AX71" s="19">
        <f t="shared" si="99"/>
        <v>-12.365965000000198</v>
      </c>
      <c r="AY71" s="19">
        <f t="shared" si="99"/>
        <v>-7.0391176470588235</v>
      </c>
      <c r="AZ71" s="19">
        <f t="shared" si="99"/>
        <v>-28.419576999999762</v>
      </c>
      <c r="BA71" s="19">
        <f t="shared" si="99"/>
        <v>-27.218499999999999</v>
      </c>
      <c r="BB71" s="19">
        <f t="shared" si="99"/>
        <v>-28.662640000000032</v>
      </c>
      <c r="BC71" s="19">
        <f t="shared" si="99"/>
        <v>-28.619699999999998</v>
      </c>
      <c r="BD71" s="19">
        <f t="shared" si="99"/>
        <v>-15.067569000000001</v>
      </c>
      <c r="BE71" s="19">
        <f t="shared" si="99"/>
        <v>-30.1</v>
      </c>
      <c r="BF71" s="19">
        <f t="shared" si="99"/>
        <v>-27.681799999999999</v>
      </c>
      <c r="BG71" s="19">
        <f t="shared" si="99"/>
        <v>-24.93363999999999</v>
      </c>
      <c r="BH71" s="19">
        <f t="shared" si="99"/>
        <v>-5.0999999999999996</v>
      </c>
      <c r="BI71" s="19">
        <f t="shared" si="99"/>
        <v>-4.9865480000000009</v>
      </c>
      <c r="BJ71" s="19">
        <f t="shared" si="99"/>
        <v>-24.066929999999985</v>
      </c>
      <c r="BK71" s="19">
        <f t="shared" si="99"/>
        <v>-5.0999999999999996</v>
      </c>
      <c r="BL71" s="19">
        <f t="shared" si="99"/>
        <v>-5.1004519999999278</v>
      </c>
      <c r="BM71" s="19">
        <f t="shared" si="99"/>
        <v>-27.223020000000016</v>
      </c>
      <c r="BN71" s="19">
        <f t="shared" si="99"/>
        <v>-27.381219999999935</v>
      </c>
      <c r="BO71" s="19">
        <f t="shared" si="99"/>
        <v>-26.658019999999933</v>
      </c>
      <c r="BP71" s="19">
        <f t="shared" si="98"/>
        <v>-25.016130000000068</v>
      </c>
      <c r="BQ71" s="19">
        <f t="shared" si="98"/>
        <v>-27.952999999999999</v>
      </c>
      <c r="BR71" s="19">
        <f t="shared" si="98"/>
        <v>-30.1</v>
      </c>
      <c r="BS71" s="19">
        <f t="shared" si="98"/>
        <v>-5.0999999999999996</v>
      </c>
      <c r="BT71" s="19">
        <f t="shared" si="98"/>
        <v>-29.596019999999932</v>
      </c>
      <c r="BU71" s="19">
        <f t="shared" si="98"/>
        <v>-5.0999999999999996</v>
      </c>
      <c r="BV71" s="19">
        <f t="shared" si="98"/>
        <v>-27.145050000000001</v>
      </c>
      <c r="BW71" s="19">
        <f t="shared" si="98"/>
        <v>-5.0989830000000005</v>
      </c>
      <c r="BX71" s="19">
        <f t="shared" si="98"/>
        <v>-5.0998870000000025</v>
      </c>
      <c r="BY71" s="19">
        <f t="shared" si="98"/>
        <v>-14.433299999999999</v>
      </c>
      <c r="BZ71" s="19">
        <f t="shared" si="98"/>
        <v>-14.849253000000138</v>
      </c>
      <c r="CA71" s="19">
        <f t="shared" si="98"/>
        <v>-5.0999999999999996</v>
      </c>
      <c r="CB71" s="19">
        <f t="shared" si="98"/>
        <v>-26.183419999999934</v>
      </c>
      <c r="CC71" s="19">
        <f t="shared" si="98"/>
        <v>-15</v>
      </c>
      <c r="CD71" s="19">
        <f t="shared" si="98"/>
        <v>-5.0999999999999996</v>
      </c>
      <c r="CE71" s="19">
        <f t="shared" si="98"/>
        <v>-26.395860000000006</v>
      </c>
      <c r="CF71" s="19">
        <f t="shared" si="98"/>
        <v>-5.0999999999999996</v>
      </c>
      <c r="CG71" s="19">
        <f t="shared" si="98"/>
        <v>-5.0902819999999931</v>
      </c>
      <c r="CH71" s="19">
        <f t="shared" si="98"/>
        <v>-27.438849999999999</v>
      </c>
    </row>
    <row r="72" spans="1:86" x14ac:dyDescent="0.2">
      <c r="A72" s="4" t="str">
        <f t="shared" si="93"/>
        <v>Total</v>
      </c>
      <c r="B72" s="4" t="s">
        <v>33</v>
      </c>
      <c r="C72" s="19">
        <f t="shared" si="94"/>
        <v>-192.52029999999996</v>
      </c>
      <c r="D72" s="19">
        <f t="shared" si="99"/>
        <v>-342.45227272727277</v>
      </c>
      <c r="E72" s="19">
        <f t="shared" si="99"/>
        <v>-61.19999999999996</v>
      </c>
      <c r="F72" s="19">
        <f t="shared" si="99"/>
        <v>-61.19999999999996</v>
      </c>
      <c r="G72" s="19">
        <f t="shared" si="99"/>
        <v>-61.19999999999996</v>
      </c>
      <c r="H72" s="19">
        <f t="shared" si="99"/>
        <v>-55.153821999999991</v>
      </c>
      <c r="I72" s="19">
        <f t="shared" si="99"/>
        <v>-60.014968999999979</v>
      </c>
      <c r="J72" s="19">
        <f t="shared" si="99"/>
        <v>-172.09559000000004</v>
      </c>
      <c r="K72" s="19">
        <f t="shared" si="99"/>
        <v>-314.93667000000011</v>
      </c>
      <c r="L72" s="19">
        <f t="shared" si="99"/>
        <v>-61.082931999999971</v>
      </c>
      <c r="M72" s="19">
        <f t="shared" si="99"/>
        <v>-52.255598000000077</v>
      </c>
      <c r="N72" s="19">
        <f t="shared" si="99"/>
        <v>-168.57677000000001</v>
      </c>
      <c r="O72" s="19">
        <f t="shared" si="99"/>
        <v>-199.70441499999998</v>
      </c>
      <c r="P72" s="19">
        <f t="shared" si="99"/>
        <v>-141.42739000000003</v>
      </c>
      <c r="Q72" s="19">
        <f t="shared" si="99"/>
        <v>-56.802944000000053</v>
      </c>
      <c r="R72" s="19">
        <f t="shared" si="99"/>
        <v>-181.07603900000004</v>
      </c>
      <c r="S72" s="19">
        <f t="shared" si="99"/>
        <v>-61.19999999999996</v>
      </c>
      <c r="T72" s="19">
        <f t="shared" si="99"/>
        <v>-60.148874000000035</v>
      </c>
      <c r="U72" s="19">
        <f t="shared" si="99"/>
        <v>-294.51756999999998</v>
      </c>
      <c r="V72" s="19">
        <f t="shared" si="99"/>
        <v>-185.89939999999984</v>
      </c>
      <c r="W72" s="19">
        <f t="shared" si="99"/>
        <v>-268.46420000000001</v>
      </c>
      <c r="X72" s="19">
        <f t="shared" si="99"/>
        <v>-57.567615000000018</v>
      </c>
      <c r="Y72" s="19">
        <f t="shared" si="99"/>
        <v>-61.199773999999991</v>
      </c>
      <c r="Z72" s="19">
        <f t="shared" si="99"/>
        <v>-164.39577000000003</v>
      </c>
      <c r="AA72" s="19">
        <f t="shared" si="99"/>
        <v>-60.800883999999996</v>
      </c>
      <c r="AB72" s="19">
        <f t="shared" si="99"/>
        <v>-51.97219400000003</v>
      </c>
      <c r="AC72" s="19">
        <f t="shared" si="99"/>
        <v>-61.19999999999996</v>
      </c>
      <c r="AD72" s="19">
        <f t="shared" si="99"/>
        <v>-61.19999999999996</v>
      </c>
      <c r="AE72" s="19">
        <f t="shared" si="99"/>
        <v>-136.47558100000003</v>
      </c>
      <c r="AF72" s="19">
        <f t="shared" si="99"/>
        <v>-61.19999999999996</v>
      </c>
      <c r="AG72" s="19">
        <f t="shared" si="99"/>
        <v>-48.384669999999971</v>
      </c>
      <c r="AH72" s="19">
        <f t="shared" si="99"/>
        <v>-61.19999999999996</v>
      </c>
      <c r="AI72" s="19">
        <f t="shared" si="99"/>
        <v>-316.33165500000007</v>
      </c>
      <c r="AJ72" s="19">
        <f t="shared" si="99"/>
        <v>-262.91919999999999</v>
      </c>
      <c r="AK72" s="19">
        <f t="shared" si="99"/>
        <v>-61.19999999999996</v>
      </c>
      <c r="AL72" s="19">
        <f t="shared" si="99"/>
        <v>-256.53353999999996</v>
      </c>
      <c r="AM72" s="19">
        <f t="shared" si="99"/>
        <v>-255.92009999999999</v>
      </c>
      <c r="AN72" s="19">
        <f t="shared" si="99"/>
        <v>-61.19999999999996</v>
      </c>
      <c r="AO72" s="19">
        <f t="shared" si="99"/>
        <v>-58.808354999999978</v>
      </c>
      <c r="AP72" s="19">
        <f t="shared" si="99"/>
        <v>-57.907631999999978</v>
      </c>
      <c r="AQ72" s="19">
        <f t="shared" si="99"/>
        <v>-176.02527799999999</v>
      </c>
      <c r="AR72" s="19">
        <f t="shared" si="99"/>
        <v>-273.48481499999974</v>
      </c>
      <c r="AS72" s="19">
        <f t="shared" si="99"/>
        <v>-361.19999999999993</v>
      </c>
      <c r="AT72" s="19">
        <f t="shared" si="99"/>
        <v>-36.18180000000001</v>
      </c>
      <c r="AU72" s="19">
        <f t="shared" si="99"/>
        <v>-58.856718999999856</v>
      </c>
      <c r="AV72" s="19">
        <f t="shared" si="99"/>
        <v>-52.787714999999878</v>
      </c>
      <c r="AW72" s="19">
        <f t="shared" si="99"/>
        <v>-58.454777999999948</v>
      </c>
      <c r="AX72" s="19">
        <f t="shared" si="99"/>
        <v>-150.68096000000008</v>
      </c>
      <c r="AY72" s="19">
        <f t="shared" si="99"/>
        <v>-140.11967914438503</v>
      </c>
      <c r="AZ72" s="19">
        <f t="shared" si="99"/>
        <v>-296.95952799999969</v>
      </c>
      <c r="BA72" s="19">
        <f t="shared" si="99"/>
        <v>-262.06361999999996</v>
      </c>
      <c r="BB72" s="19">
        <f t="shared" si="99"/>
        <v>-322.07149000000004</v>
      </c>
      <c r="BC72" s="19">
        <f t="shared" si="99"/>
        <v>-335.65634999999997</v>
      </c>
      <c r="BD72" s="19">
        <f t="shared" si="99"/>
        <v>-152.603756</v>
      </c>
      <c r="BE72" s="19">
        <f t="shared" si="99"/>
        <v>-361.19999999999993</v>
      </c>
      <c r="BF72" s="19">
        <f t="shared" si="99"/>
        <v>-325.66149999999999</v>
      </c>
      <c r="BG72" s="19">
        <f t="shared" si="99"/>
        <v>-285.81008500000002</v>
      </c>
      <c r="BH72" s="19">
        <f t="shared" si="99"/>
        <v>-61.19999999999996</v>
      </c>
      <c r="BI72" s="19">
        <f t="shared" si="99"/>
        <v>-57.894071999999994</v>
      </c>
      <c r="BJ72" s="19">
        <f t="shared" si="99"/>
        <v>-283.63045999999997</v>
      </c>
      <c r="BK72" s="19">
        <f t="shared" si="99"/>
        <v>-61.19999999999996</v>
      </c>
      <c r="BL72" s="19">
        <f t="shared" si="99"/>
        <v>-60.181078999999926</v>
      </c>
      <c r="BM72" s="19">
        <f t="shared" si="99"/>
        <v>-321.47371999999996</v>
      </c>
      <c r="BN72" s="19">
        <f t="shared" si="99"/>
        <v>-331.10810000000004</v>
      </c>
      <c r="BO72" s="19">
        <f t="shared" si="99"/>
        <v>-325.31571999999994</v>
      </c>
      <c r="BP72" s="19">
        <f t="shared" si="98"/>
        <v>-204.73745500000007</v>
      </c>
      <c r="BQ72" s="19">
        <f t="shared" si="98"/>
        <v>-315.26550000000003</v>
      </c>
      <c r="BR72" s="19">
        <f t="shared" si="98"/>
        <v>-360.97399999999993</v>
      </c>
      <c r="BS72" s="19">
        <f t="shared" si="98"/>
        <v>-60.151472999999982</v>
      </c>
      <c r="BT72" s="19">
        <f t="shared" si="98"/>
        <v>-351.90913999999987</v>
      </c>
      <c r="BU72" s="19">
        <f t="shared" si="98"/>
        <v>-61.198530999999974</v>
      </c>
      <c r="BV72" s="19">
        <f t="shared" si="98"/>
        <v>-320.89290000000005</v>
      </c>
      <c r="BW72" s="19">
        <f t="shared" si="98"/>
        <v>-60.834331999999989</v>
      </c>
      <c r="BX72" s="19">
        <f t="shared" si="98"/>
        <v>-58.611847999999981</v>
      </c>
      <c r="BY72" s="19">
        <f t="shared" si="98"/>
        <v>-173.99059999999997</v>
      </c>
      <c r="BZ72" s="19">
        <f t="shared" si="98"/>
        <v>-178.40505800000005</v>
      </c>
      <c r="CA72" s="19">
        <f t="shared" si="98"/>
        <v>-56.365775401069499</v>
      </c>
      <c r="CB72" s="19">
        <f t="shared" si="98"/>
        <v>-262.67426</v>
      </c>
      <c r="CC72" s="19">
        <f t="shared" si="98"/>
        <v>-180.70278999999994</v>
      </c>
      <c r="CD72" s="19">
        <f t="shared" si="98"/>
        <v>-60.536463999999967</v>
      </c>
      <c r="CE72" s="19">
        <f t="shared" si="98"/>
        <v>-296.46276999999998</v>
      </c>
      <c r="CF72" s="19">
        <f t="shared" si="98"/>
        <v>-60.975355999999977</v>
      </c>
      <c r="CG72" s="19">
        <f t="shared" si="98"/>
        <v>-49.101924999999994</v>
      </c>
      <c r="CH72" s="19">
        <f t="shared" si="98"/>
        <v>-328.47293999999999</v>
      </c>
    </row>
  </sheetData>
  <sheetProtection selectLockedCells="1" selectUnlockedCells="1"/>
  <conditionalFormatting sqref="C18:CH29">
    <cfRule type="cellIs" dxfId="1" priority="3" stopIfTrue="1" operator="greaterThan">
      <formula>30</formula>
    </cfRule>
  </conditionalFormatting>
  <conditionalFormatting sqref="C60:CH72">
    <cfRule type="cellIs" dxfId="0" priority="2" operator="greaterThan">
      <formula>0</formula>
    </cfRule>
  </conditionalFormatting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4" sqref="A4"/>
    </sheetView>
  </sheetViews>
  <sheetFormatPr defaultRowHeight="15" x14ac:dyDescent="0.25"/>
  <sheetData>
    <row r="1" spans="1:5" x14ac:dyDescent="0.25">
      <c r="A1" t="s">
        <v>25</v>
      </c>
    </row>
    <row r="2" spans="1:5" x14ac:dyDescent="0.25">
      <c r="A2" s="1">
        <v>20</v>
      </c>
      <c r="C2" t="s">
        <v>4</v>
      </c>
      <c r="D2" t="s">
        <v>2</v>
      </c>
      <c r="E2" t="s">
        <v>3</v>
      </c>
    </row>
    <row r="3" spans="1:5" x14ac:dyDescent="0.25">
      <c r="A3" t="s">
        <v>32</v>
      </c>
      <c r="B3" s="2">
        <v>14.9</v>
      </c>
      <c r="C3" s="2"/>
      <c r="D3" s="2">
        <f xml:space="preserve"> B3</f>
        <v>14.9</v>
      </c>
      <c r="E3" s="2">
        <f xml:space="preserve"> $A$2-D3</f>
        <v>5.0999999999999996</v>
      </c>
    </row>
    <row r="4" spans="1:5" x14ac:dyDescent="0.25">
      <c r="A4" t="s">
        <v>0</v>
      </c>
      <c r="B4" s="2">
        <v>1.1299999999999999</v>
      </c>
      <c r="C4" s="3">
        <v>4</v>
      </c>
      <c r="D4" s="2">
        <f xml:space="preserve"> D3+C4*B4</f>
        <v>19.420000000000002</v>
      </c>
      <c r="E4" s="2">
        <f t="shared" ref="E4:E5" si="0" xml:space="preserve"> $A$2-D4</f>
        <v>0.57999999999999829</v>
      </c>
    </row>
    <row r="5" spans="1:5" x14ac:dyDescent="0.25">
      <c r="A5" t="s">
        <v>1</v>
      </c>
      <c r="B5" s="2">
        <v>1.3</v>
      </c>
      <c r="C5" s="3">
        <v>0</v>
      </c>
      <c r="D5" s="2">
        <f xml:space="preserve"> B5*C5+D4</f>
        <v>19.420000000000002</v>
      </c>
      <c r="E5" s="2">
        <f t="shared" si="0"/>
        <v>0.57999999999999829</v>
      </c>
    </row>
    <row r="7" spans="1:5" x14ac:dyDescent="0.25">
      <c r="B7" t="s">
        <v>5</v>
      </c>
      <c r="C7" s="3">
        <f xml:space="preserve"> C4+C5</f>
        <v>4</v>
      </c>
    </row>
    <row r="9" spans="1:5" x14ac:dyDescent="0.25">
      <c r="A9" t="s">
        <v>26</v>
      </c>
    </row>
    <row r="10" spans="1:5" x14ac:dyDescent="0.25">
      <c r="A10" s="1">
        <v>30</v>
      </c>
      <c r="C10" t="s">
        <v>4</v>
      </c>
      <c r="D10" t="s">
        <v>2</v>
      </c>
      <c r="E10" t="s">
        <v>3</v>
      </c>
    </row>
    <row r="11" spans="1:5" x14ac:dyDescent="0.25">
      <c r="A11" t="s">
        <v>32</v>
      </c>
      <c r="B11" s="2">
        <v>14.9</v>
      </c>
      <c r="C11" s="2"/>
      <c r="D11" s="2">
        <f xml:space="preserve"> B11</f>
        <v>14.9</v>
      </c>
      <c r="E11" s="2">
        <f xml:space="preserve"> $A$10-D11</f>
        <v>15.1</v>
      </c>
    </row>
    <row r="12" spans="1:5" x14ac:dyDescent="0.25">
      <c r="A12" t="s">
        <v>0</v>
      </c>
      <c r="B12" s="2">
        <v>1.1299999999999999</v>
      </c>
      <c r="C12" s="3">
        <v>6</v>
      </c>
      <c r="D12" s="2">
        <f xml:space="preserve"> D11+C12*B12</f>
        <v>21.68</v>
      </c>
      <c r="E12" s="2">
        <f t="shared" ref="E12:E13" si="1" xml:space="preserve"> $A$10-D12</f>
        <v>8.32</v>
      </c>
    </row>
    <row r="13" spans="1:5" x14ac:dyDescent="0.25">
      <c r="A13" t="s">
        <v>1</v>
      </c>
      <c r="B13" s="2">
        <v>1.3</v>
      </c>
      <c r="C13" s="3">
        <v>6</v>
      </c>
      <c r="D13" s="2">
        <f xml:space="preserve"> B13*C13+D12</f>
        <v>29.48</v>
      </c>
      <c r="E13" s="2">
        <f t="shared" si="1"/>
        <v>0.51999999999999957</v>
      </c>
    </row>
    <row r="15" spans="1:5" x14ac:dyDescent="0.25">
      <c r="B15" t="s">
        <v>5</v>
      </c>
      <c r="C15" s="3">
        <f xml:space="preserve"> C12+C13</f>
        <v>12</v>
      </c>
    </row>
    <row r="17" spans="1:5" x14ac:dyDescent="0.25">
      <c r="A17" t="s">
        <v>27</v>
      </c>
    </row>
    <row r="18" spans="1:5" x14ac:dyDescent="0.25">
      <c r="A18" s="1">
        <v>45</v>
      </c>
      <c r="C18" t="s">
        <v>4</v>
      </c>
      <c r="D18" t="s">
        <v>2</v>
      </c>
      <c r="E18" t="s">
        <v>3</v>
      </c>
    </row>
    <row r="19" spans="1:5" x14ac:dyDescent="0.25">
      <c r="A19" t="s">
        <v>32</v>
      </c>
      <c r="B19" s="2">
        <v>14.9</v>
      </c>
      <c r="C19" s="2"/>
      <c r="D19" s="2">
        <f xml:space="preserve"> B19</f>
        <v>14.9</v>
      </c>
      <c r="E19" s="2">
        <f xml:space="preserve"> $A$18-D19</f>
        <v>30.1</v>
      </c>
    </row>
    <row r="20" spans="1:5" x14ac:dyDescent="0.25">
      <c r="A20" t="s">
        <v>0</v>
      </c>
      <c r="B20" s="2">
        <v>1.1299999999999999</v>
      </c>
      <c r="C20" s="3">
        <v>6</v>
      </c>
      <c r="D20" s="2">
        <f xml:space="preserve"> D19+C20*B20</f>
        <v>21.68</v>
      </c>
      <c r="E20" s="2">
        <f t="shared" ref="E20:E21" si="2" xml:space="preserve"> $A$18-D20</f>
        <v>23.32</v>
      </c>
    </row>
    <row r="21" spans="1:5" x14ac:dyDescent="0.25">
      <c r="A21" t="s">
        <v>1</v>
      </c>
      <c r="B21" s="2">
        <v>1.3</v>
      </c>
      <c r="C21" s="3">
        <v>17</v>
      </c>
      <c r="D21" s="2">
        <f xml:space="preserve"> B21*C21+D20</f>
        <v>43.78</v>
      </c>
      <c r="E21" s="2">
        <f t="shared" si="2"/>
        <v>1.2199999999999989</v>
      </c>
    </row>
    <row r="23" spans="1:5" x14ac:dyDescent="0.25">
      <c r="B23" t="s">
        <v>5</v>
      </c>
      <c r="C23" s="3">
        <f xml:space="preserve"> C20+C21</f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6" sqref="B6"/>
    </sheetView>
  </sheetViews>
  <sheetFormatPr defaultRowHeight="15" x14ac:dyDescent="0.25"/>
  <sheetData>
    <row r="1" spans="1:1" x14ac:dyDescent="0.25">
      <c r="A1" t="s">
        <v>30</v>
      </c>
    </row>
    <row r="2" spans="1:1" x14ac:dyDescent="0.25">
      <c r="A2" t="s">
        <v>28</v>
      </c>
    </row>
    <row r="3" spans="1:1" x14ac:dyDescent="0.25">
      <c r="A3" t="s">
        <v>29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79A23C9A786D2438FF119EE4CA8A982" ma:contentTypeVersion="28" ma:contentTypeDescription="" ma:contentTypeScope="" ma:versionID="c6bc3292e157d7bb4a5b3b1ee3af57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2022-11-18T08:00:00+00:00</OpenedDate>
    <SignificantOrder xmlns="dc463f71-b30c-4ab2-9473-d307f9d35888">false</SignificantOrder>
    <Date1 xmlns="dc463f71-b30c-4ab2-9473-d307f9d35888">2022-12-08T08:00:00+00:00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220859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F02556-1976-407A-826E-1706E8A0719D}"/>
</file>

<file path=customXml/itemProps2.xml><?xml version="1.0" encoding="utf-8"?>
<ds:datastoreItem xmlns:ds="http://schemas.openxmlformats.org/officeDocument/2006/customXml" ds:itemID="{C90308FA-CDA5-4A2B-89DC-FCD0A8E01052}"/>
</file>

<file path=customXml/itemProps3.xml><?xml version="1.0" encoding="utf-8"?>
<ds:datastoreItem xmlns:ds="http://schemas.openxmlformats.org/officeDocument/2006/customXml" ds:itemID="{2D3607B0-FA67-49AD-A075-9702B81FABB9}"/>
</file>

<file path=customXml/itemProps4.xml><?xml version="1.0" encoding="utf-8"?>
<ds:datastoreItem xmlns:ds="http://schemas.openxmlformats.org/officeDocument/2006/customXml" ds:itemID="{613A10DF-0B9E-4A3F-A9AF-02CD745AC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 comparison</vt:lpstr>
      <vt:lpstr>Rate calc - EP</vt:lpstr>
      <vt:lpstr>Driftwood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McCauley, Erin</dc:creator>
  <cp:lastModifiedBy>Pray, Todd</cp:lastModifiedBy>
  <dcterms:created xsi:type="dcterms:W3CDTF">2022-03-03T16:32:46Z</dcterms:created>
  <dcterms:modified xsi:type="dcterms:W3CDTF">2022-12-08T21:12:24Z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0x0101006E56B4D1795A2E4DB2F0B01679ED314A00879A23C9A786D2438FF119EE4CA8A982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