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1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rrow Rates &amp; Services\2021 Rate Case Exploration\FUEL SURCHARGE SEPTEMBER 2022\"/>
    </mc:Choice>
  </mc:AlternateContent>
  <xr:revisionPtr revIDLastSave="0" documentId="8_{D5E64109-F300-4A5F-B8CB-A3ACC833C2D6}" xr6:coauthVersionLast="47" xr6:coauthVersionMax="47" xr10:uidLastSave="{00000000-0000-0000-0000-000000000000}"/>
  <bookViews>
    <workbookView xWindow="5400" yWindow="2055" windowWidth="20970" windowHeight="12210" xr2:uid="{7B87B9D7-D64A-4BFF-80E1-928BEE51DB22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4" i="1" l="1"/>
  <c r="L32" i="1"/>
  <c r="L30" i="1"/>
  <c r="L29" i="1"/>
  <c r="L31" i="1"/>
  <c r="L28" i="1"/>
  <c r="L27" i="1"/>
  <c r="L26" i="1"/>
  <c r="L25" i="1"/>
  <c r="L24" i="1"/>
  <c r="L23" i="1"/>
  <c r="L22" i="1"/>
  <c r="L20" i="1"/>
  <c r="L21" i="1"/>
  <c r="L19" i="1"/>
  <c r="L18" i="1"/>
  <c r="L17" i="1"/>
  <c r="L16" i="1"/>
  <c r="L15" i="1"/>
  <c r="L14" i="1"/>
  <c r="L13" i="1"/>
  <c r="L11" i="1"/>
  <c r="L12" i="1"/>
  <c r="L10" i="1"/>
  <c r="L9" i="1"/>
  <c r="L8" i="1"/>
  <c r="L7" i="1"/>
  <c r="L6" i="1"/>
  <c r="L5" i="1"/>
  <c r="L4" i="1"/>
  <c r="L34" i="1" s="1"/>
</calcChain>
</file>

<file path=xl/sharedStrings.xml><?xml version="1.0" encoding="utf-8"?>
<sst xmlns="http://schemas.openxmlformats.org/spreadsheetml/2006/main" count="160" uniqueCount="67">
  <si>
    <t>Arrow Launch Service, Inc.</t>
  </si>
  <si>
    <t>Fuel Purchases - September 2022</t>
  </si>
  <si>
    <t>Date</t>
  </si>
  <si>
    <t>Trns #</t>
  </si>
  <si>
    <t xml:space="preserve">Port </t>
  </si>
  <si>
    <t>Vessel</t>
  </si>
  <si>
    <t>Type</t>
  </si>
  <si>
    <t>gallons</t>
  </si>
  <si>
    <t>advertised per gallon cost</t>
  </si>
  <si>
    <t>subtotal</t>
  </si>
  <si>
    <t>Tax</t>
  </si>
  <si>
    <t>Total</t>
  </si>
  <si>
    <t>Vendor</t>
  </si>
  <si>
    <t>Actual Cost Per Gallon (Incl. Tax)</t>
  </si>
  <si>
    <t>Rcpt #</t>
  </si>
  <si>
    <t>Anacortes</t>
  </si>
  <si>
    <t>Sioux</t>
  </si>
  <si>
    <t>Diesel</t>
  </si>
  <si>
    <t>Cap Sante Marina</t>
  </si>
  <si>
    <t>A1</t>
  </si>
  <si>
    <t>Cheyenne</t>
  </si>
  <si>
    <t>A2</t>
  </si>
  <si>
    <t>Seattle</t>
  </si>
  <si>
    <t>Swift</t>
  </si>
  <si>
    <t>Elliot Bay Marina</t>
  </si>
  <si>
    <t>S1</t>
  </si>
  <si>
    <t>Tacoma</t>
  </si>
  <si>
    <t>Hawk</t>
  </si>
  <si>
    <t>Foss Fuel</t>
  </si>
  <si>
    <t>T1</t>
  </si>
  <si>
    <t>A3</t>
  </si>
  <si>
    <t>Pacific</t>
  </si>
  <si>
    <t>S2</t>
  </si>
  <si>
    <t>S3</t>
  </si>
  <si>
    <t>A4</t>
  </si>
  <si>
    <t>Port Angeles</t>
  </si>
  <si>
    <t>Falcon</t>
  </si>
  <si>
    <t>PetroCard</t>
  </si>
  <si>
    <t>P1</t>
  </si>
  <si>
    <t>A5</t>
  </si>
  <si>
    <t>Warrior</t>
  </si>
  <si>
    <t>P2</t>
  </si>
  <si>
    <t>Sealth</t>
  </si>
  <si>
    <t>P3</t>
  </si>
  <si>
    <t>T2</t>
  </si>
  <si>
    <t>Brave</t>
  </si>
  <si>
    <t>T3</t>
  </si>
  <si>
    <t>S4</t>
  </si>
  <si>
    <t>A6</t>
  </si>
  <si>
    <t>A7</t>
  </si>
  <si>
    <t>P4</t>
  </si>
  <si>
    <t>A8</t>
  </si>
  <si>
    <t>Chief</t>
  </si>
  <si>
    <t>A9</t>
  </si>
  <si>
    <t>Bellingham</t>
  </si>
  <si>
    <t>Harbor Marine Fuel</t>
  </si>
  <si>
    <t>B1</t>
  </si>
  <si>
    <t>T4</t>
  </si>
  <si>
    <t>T5</t>
  </si>
  <si>
    <t>Everett</t>
  </si>
  <si>
    <t>Port of Everett</t>
  </si>
  <si>
    <t>E1</t>
  </si>
  <si>
    <t>E2</t>
  </si>
  <si>
    <t>A10</t>
  </si>
  <si>
    <t>A11</t>
  </si>
  <si>
    <t>E3</t>
  </si>
  <si>
    <t>S5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</si>
</sst>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8">
    <xf numFmtId="0" fontId="0" fillId="0" borderId="0" xfId="0"/>
    <xf numFmtId="14" fontId="0" fillId="0" borderId="0" xfId="0" applyNumberFormat="1"/>
    <xf numFmtId="44" fontId="0" fillId="0" borderId="0" xfId="0" applyNumberFormat="1"/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44" fontId="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1F649-3AE3-4013-BCF4-CAF192F5C3B1}">
  <dimension ref="A1:M34"/>
  <sheetViews>
    <sheetView tabSelected="1" workbookViewId="0">
      <selection activeCell="A3" sqref="A3"/>
    </sheetView>
  </sheetViews>
  <sheetFormatPr defaultRowHeight="15"/>
  <cols>
    <col min="1" max="1" width="9.7109375" bestFit="1" customWidth="1"/>
    <col min="2" max="2" width="8" bestFit="1" customWidth="1"/>
    <col min="3" max="3" width="12.28515625" bestFit="1" customWidth="1"/>
    <col min="4" max="4" width="10" bestFit="1" customWidth="1"/>
    <col min="5" max="5" width="6.5703125" bestFit="1" customWidth="1"/>
    <col min="7" max="7" width="12.42578125" customWidth="1"/>
    <col min="10" max="10" width="11.5703125" bestFit="1" customWidth="1"/>
    <col min="11" max="11" width="18.28515625" bestFit="1" customWidth="1"/>
  </cols>
  <sheetData>
    <row r="1" spans="1:13">
      <c r="A1" t="s">
        <v>0</v>
      </c>
    </row>
    <row r="2" spans="1:13">
      <c r="A2" t="s">
        <v>1</v>
      </c>
    </row>
    <row r="3" spans="1:13" ht="40.5" customHeight="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5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6" t="s">
        <v>13</v>
      </c>
      <c r="M3" s="4" t="s">
        <v>14</v>
      </c>
    </row>
    <row r="4" spans="1:13">
      <c r="A4" s="1">
        <v>44806</v>
      </c>
      <c r="B4">
        <v>146805</v>
      </c>
      <c r="C4" t="s">
        <v>15</v>
      </c>
      <c r="D4" t="s">
        <v>16</v>
      </c>
      <c r="E4" t="s">
        <v>17</v>
      </c>
      <c r="F4">
        <v>153.07</v>
      </c>
      <c r="G4">
        <v>4.45</v>
      </c>
      <c r="H4">
        <v>681.16</v>
      </c>
      <c r="I4">
        <v>59.94</v>
      </c>
      <c r="J4">
        <v>741.1</v>
      </c>
      <c r="K4" t="s">
        <v>18</v>
      </c>
      <c r="L4" s="2">
        <f t="shared" ref="L4:L32" si="0">J4/F4</f>
        <v>4.8415757496570198</v>
      </c>
      <c r="M4" t="s">
        <v>19</v>
      </c>
    </row>
    <row r="5" spans="1:13">
      <c r="A5" s="1">
        <v>44806</v>
      </c>
      <c r="B5">
        <v>146784</v>
      </c>
      <c r="C5" t="s">
        <v>15</v>
      </c>
      <c r="D5" t="s">
        <v>20</v>
      </c>
      <c r="E5" t="s">
        <v>17</v>
      </c>
      <c r="F5">
        <v>61.94</v>
      </c>
      <c r="G5">
        <v>4.45</v>
      </c>
      <c r="H5">
        <v>275.63</v>
      </c>
      <c r="I5">
        <v>24.26</v>
      </c>
      <c r="J5">
        <v>299.89</v>
      </c>
      <c r="K5" t="s">
        <v>18</v>
      </c>
      <c r="L5" s="2">
        <f t="shared" si="0"/>
        <v>4.8416209234743297</v>
      </c>
      <c r="M5" t="s">
        <v>21</v>
      </c>
    </row>
    <row r="6" spans="1:13">
      <c r="A6" s="1">
        <v>44807</v>
      </c>
      <c r="B6">
        <v>1011802</v>
      </c>
      <c r="C6" t="s">
        <v>22</v>
      </c>
      <c r="D6" t="s">
        <v>23</v>
      </c>
      <c r="E6" t="s">
        <v>17</v>
      </c>
      <c r="F6">
        <v>160.00200000000001</v>
      </c>
      <c r="G6">
        <v>5.65</v>
      </c>
      <c r="H6">
        <v>904.01</v>
      </c>
      <c r="J6">
        <v>856.01</v>
      </c>
      <c r="K6" t="s">
        <v>24</v>
      </c>
      <c r="L6" s="2">
        <f t="shared" si="0"/>
        <v>5.3499956250546861</v>
      </c>
      <c r="M6" t="s">
        <v>25</v>
      </c>
    </row>
    <row r="7" spans="1:13">
      <c r="A7" s="1">
        <v>44808</v>
      </c>
      <c r="B7">
        <v>393883</v>
      </c>
      <c r="C7" t="s">
        <v>26</v>
      </c>
      <c r="D7" t="s">
        <v>27</v>
      </c>
      <c r="E7" t="s">
        <v>17</v>
      </c>
      <c r="F7">
        <v>65.244</v>
      </c>
      <c r="G7">
        <v>5.25</v>
      </c>
      <c r="H7">
        <v>342.53</v>
      </c>
      <c r="I7">
        <v>34.479999999999997</v>
      </c>
      <c r="J7">
        <v>369.21</v>
      </c>
      <c r="K7" t="s">
        <v>28</v>
      </c>
      <c r="L7" s="2">
        <f t="shared" si="0"/>
        <v>5.6589111642449881</v>
      </c>
      <c r="M7" t="s">
        <v>29</v>
      </c>
    </row>
    <row r="8" spans="1:13">
      <c r="A8" s="1">
        <v>44812</v>
      </c>
      <c r="B8">
        <v>105825</v>
      </c>
      <c r="C8" t="s">
        <v>15</v>
      </c>
      <c r="D8" t="s">
        <v>20</v>
      </c>
      <c r="E8" t="s">
        <v>17</v>
      </c>
      <c r="F8">
        <v>118.88</v>
      </c>
      <c r="G8">
        <v>4.45</v>
      </c>
      <c r="H8">
        <v>529.02</v>
      </c>
      <c r="I8">
        <v>46.55</v>
      </c>
      <c r="J8">
        <v>575.57000000000005</v>
      </c>
      <c r="K8" t="s">
        <v>18</v>
      </c>
      <c r="L8" s="2">
        <f t="shared" si="0"/>
        <v>4.8416049798115752</v>
      </c>
      <c r="M8" t="s">
        <v>30</v>
      </c>
    </row>
    <row r="9" spans="1:13">
      <c r="A9" s="1">
        <v>44813</v>
      </c>
      <c r="B9">
        <v>1012197</v>
      </c>
      <c r="C9" t="s">
        <v>22</v>
      </c>
      <c r="D9" t="s">
        <v>31</v>
      </c>
      <c r="E9" t="s">
        <v>17</v>
      </c>
      <c r="F9">
        <v>170.00700000000001</v>
      </c>
      <c r="G9">
        <v>5.65</v>
      </c>
      <c r="H9">
        <v>960.54</v>
      </c>
      <c r="J9">
        <v>909.54</v>
      </c>
      <c r="K9" t="s">
        <v>24</v>
      </c>
      <c r="L9" s="2">
        <f t="shared" si="0"/>
        <v>5.3500149993823776</v>
      </c>
      <c r="M9" t="s">
        <v>32</v>
      </c>
    </row>
    <row r="10" spans="1:13">
      <c r="A10" s="1">
        <v>44815</v>
      </c>
      <c r="B10">
        <v>1012309</v>
      </c>
      <c r="C10" t="s">
        <v>22</v>
      </c>
      <c r="D10" t="s">
        <v>23</v>
      </c>
      <c r="E10" t="s">
        <v>17</v>
      </c>
      <c r="F10">
        <v>210.001</v>
      </c>
      <c r="G10">
        <v>5.65</v>
      </c>
      <c r="H10">
        <v>1186.51</v>
      </c>
      <c r="J10">
        <v>1123.51</v>
      </c>
      <c r="K10" t="s">
        <v>24</v>
      </c>
      <c r="L10" s="2">
        <f t="shared" si="0"/>
        <v>5.3500221427517012</v>
      </c>
      <c r="M10" t="s">
        <v>33</v>
      </c>
    </row>
    <row r="11" spans="1:13">
      <c r="A11" s="1">
        <v>44816</v>
      </c>
      <c r="B11">
        <v>122508</v>
      </c>
      <c r="C11" t="s">
        <v>15</v>
      </c>
      <c r="D11" t="s">
        <v>16</v>
      </c>
      <c r="E11" t="s">
        <v>17</v>
      </c>
      <c r="F11">
        <v>258.12</v>
      </c>
      <c r="G11">
        <v>4.45</v>
      </c>
      <c r="H11">
        <v>1148.6300000000001</v>
      </c>
      <c r="I11">
        <v>101.08</v>
      </c>
      <c r="J11">
        <v>1249.71</v>
      </c>
      <c r="K11" t="s">
        <v>18</v>
      </c>
      <c r="L11" s="2">
        <f t="shared" si="0"/>
        <v>4.841585309158531</v>
      </c>
      <c r="M11" t="s">
        <v>34</v>
      </c>
    </row>
    <row r="12" spans="1:13">
      <c r="A12" s="1">
        <v>44816</v>
      </c>
      <c r="B12">
        <v>461967</v>
      </c>
      <c r="C12" t="s">
        <v>35</v>
      </c>
      <c r="D12" t="s">
        <v>36</v>
      </c>
      <c r="E12" t="s">
        <v>17</v>
      </c>
      <c r="F12">
        <v>72.900000000000006</v>
      </c>
      <c r="G12">
        <v>4.8</v>
      </c>
      <c r="H12">
        <v>352.84</v>
      </c>
      <c r="I12">
        <v>31.05</v>
      </c>
      <c r="J12">
        <v>383.89</v>
      </c>
      <c r="K12" t="s">
        <v>37</v>
      </c>
      <c r="L12" s="2">
        <f t="shared" si="0"/>
        <v>5.2659807956104245</v>
      </c>
      <c r="M12" t="s">
        <v>38</v>
      </c>
    </row>
    <row r="13" spans="1:13">
      <c r="A13" s="1">
        <v>44819</v>
      </c>
      <c r="B13">
        <v>104904</v>
      </c>
      <c r="C13" t="s">
        <v>15</v>
      </c>
      <c r="D13" t="s">
        <v>16</v>
      </c>
      <c r="E13" t="s">
        <v>17</v>
      </c>
      <c r="F13">
        <v>150.25</v>
      </c>
      <c r="G13">
        <v>4.54</v>
      </c>
      <c r="H13">
        <v>682.14</v>
      </c>
      <c r="I13">
        <v>60.03</v>
      </c>
      <c r="J13">
        <v>742.17</v>
      </c>
      <c r="K13" t="s">
        <v>18</v>
      </c>
      <c r="L13" s="2">
        <f t="shared" si="0"/>
        <v>4.9395673876871875</v>
      </c>
      <c r="M13" t="s">
        <v>39</v>
      </c>
    </row>
    <row r="14" spans="1:13">
      <c r="A14" s="1">
        <v>44820</v>
      </c>
      <c r="B14">
        <v>463051</v>
      </c>
      <c r="C14" t="s">
        <v>35</v>
      </c>
      <c r="D14" t="s">
        <v>40</v>
      </c>
      <c r="E14" t="s">
        <v>17</v>
      </c>
      <c r="F14">
        <v>282.7</v>
      </c>
      <c r="G14">
        <v>4.3900069999999998</v>
      </c>
      <c r="H14">
        <v>1241.06</v>
      </c>
      <c r="I14">
        <v>109.22</v>
      </c>
      <c r="J14">
        <v>1350.28</v>
      </c>
      <c r="K14" t="s">
        <v>37</v>
      </c>
      <c r="L14" s="2">
        <f t="shared" si="0"/>
        <v>4.7763707110010616</v>
      </c>
      <c r="M14" t="s">
        <v>41</v>
      </c>
    </row>
    <row r="15" spans="1:13">
      <c r="A15" s="1">
        <v>44820</v>
      </c>
      <c r="B15" s="3">
        <v>463051</v>
      </c>
      <c r="C15" t="s">
        <v>35</v>
      </c>
      <c r="D15" t="s">
        <v>42</v>
      </c>
      <c r="E15" t="s">
        <v>17</v>
      </c>
      <c r="F15">
        <v>178</v>
      </c>
      <c r="G15">
        <v>4.3899699999999999</v>
      </c>
      <c r="H15">
        <v>781.41</v>
      </c>
      <c r="I15">
        <v>68.760000000000005</v>
      </c>
      <c r="J15">
        <v>850.17</v>
      </c>
      <c r="K15" t="s">
        <v>37</v>
      </c>
      <c r="L15" s="2">
        <f t="shared" si="0"/>
        <v>4.7762359550561797</v>
      </c>
      <c r="M15" t="s">
        <v>43</v>
      </c>
    </row>
    <row r="16" spans="1:13">
      <c r="A16" s="1">
        <v>44821</v>
      </c>
      <c r="B16">
        <v>394458</v>
      </c>
      <c r="C16" t="s">
        <v>26</v>
      </c>
      <c r="D16" t="s">
        <v>27</v>
      </c>
      <c r="E16" t="s">
        <v>17</v>
      </c>
      <c r="F16">
        <v>152.51900000000001</v>
      </c>
      <c r="G16">
        <v>5.12</v>
      </c>
      <c r="H16">
        <v>762.66</v>
      </c>
      <c r="I16">
        <v>78.55</v>
      </c>
      <c r="J16">
        <v>841.21</v>
      </c>
      <c r="K16" t="s">
        <v>28</v>
      </c>
      <c r="L16" s="2">
        <f t="shared" si="0"/>
        <v>5.5154439774716595</v>
      </c>
      <c r="M16" t="s">
        <v>44</v>
      </c>
    </row>
    <row r="17" spans="1:13">
      <c r="A17" s="1">
        <v>44821</v>
      </c>
      <c r="B17">
        <v>394464</v>
      </c>
      <c r="C17" t="s">
        <v>26</v>
      </c>
      <c r="D17" t="s">
        <v>45</v>
      </c>
      <c r="E17" t="s">
        <v>17</v>
      </c>
      <c r="F17">
        <v>175.18199999999999</v>
      </c>
      <c r="G17">
        <v>5.12</v>
      </c>
      <c r="H17">
        <v>875.93</v>
      </c>
      <c r="I17">
        <v>90.22</v>
      </c>
      <c r="J17">
        <v>966.15</v>
      </c>
      <c r="K17" t="s">
        <v>28</v>
      </c>
      <c r="L17" s="2">
        <f t="shared" si="0"/>
        <v>5.515121416583896</v>
      </c>
      <c r="M17" t="s">
        <v>46</v>
      </c>
    </row>
    <row r="18" spans="1:13">
      <c r="A18" s="1">
        <v>44824</v>
      </c>
      <c r="B18">
        <v>1012713</v>
      </c>
      <c r="C18" t="s">
        <v>22</v>
      </c>
      <c r="D18" t="s">
        <v>23</v>
      </c>
      <c r="E18" t="s">
        <v>17</v>
      </c>
      <c r="F18">
        <v>189.02099999999999</v>
      </c>
      <c r="G18">
        <v>5.65</v>
      </c>
      <c r="H18">
        <v>1067.97</v>
      </c>
      <c r="J18">
        <v>1011.26</v>
      </c>
      <c r="K18" t="s">
        <v>24</v>
      </c>
      <c r="L18" s="2">
        <f t="shared" si="0"/>
        <v>5.3499875675189532</v>
      </c>
      <c r="M18" t="s">
        <v>47</v>
      </c>
    </row>
    <row r="19" spans="1:13">
      <c r="A19" s="1">
        <v>44826</v>
      </c>
      <c r="B19">
        <v>148378</v>
      </c>
      <c r="C19" t="s">
        <v>15</v>
      </c>
      <c r="D19" t="s">
        <v>16</v>
      </c>
      <c r="E19" t="s">
        <v>17</v>
      </c>
      <c r="F19">
        <v>196.36</v>
      </c>
      <c r="G19">
        <v>4.3499999999999996</v>
      </c>
      <c r="H19">
        <v>854.16</v>
      </c>
      <c r="I19">
        <v>75.17</v>
      </c>
      <c r="J19">
        <v>929.33</v>
      </c>
      <c r="K19" t="s">
        <v>18</v>
      </c>
      <c r="L19" s="2">
        <f t="shared" si="0"/>
        <v>4.7327867182725605</v>
      </c>
      <c r="M19" t="s">
        <v>48</v>
      </c>
    </row>
    <row r="20" spans="1:13">
      <c r="A20" s="1">
        <v>44827</v>
      </c>
      <c r="B20">
        <v>148446</v>
      </c>
      <c r="C20" t="s">
        <v>15</v>
      </c>
      <c r="D20" t="s">
        <v>20</v>
      </c>
      <c r="E20" t="s">
        <v>17</v>
      </c>
      <c r="F20">
        <v>81.03</v>
      </c>
      <c r="G20">
        <v>4.3499999999999996</v>
      </c>
      <c r="H20">
        <v>352.48</v>
      </c>
      <c r="I20">
        <v>31.02</v>
      </c>
      <c r="J20">
        <v>383.5</v>
      </c>
      <c r="K20" t="s">
        <v>18</v>
      </c>
      <c r="L20" s="2">
        <f t="shared" si="0"/>
        <v>4.7328150067876091</v>
      </c>
      <c r="M20" t="s">
        <v>49</v>
      </c>
    </row>
    <row r="21" spans="1:13">
      <c r="A21" s="1">
        <v>44827</v>
      </c>
      <c r="B21">
        <v>463665</v>
      </c>
      <c r="C21" t="s">
        <v>35</v>
      </c>
      <c r="D21" t="s">
        <v>36</v>
      </c>
      <c r="E21" t="s">
        <v>17</v>
      </c>
      <c r="F21">
        <v>65</v>
      </c>
      <c r="G21">
        <v>4.5000299999999998</v>
      </c>
      <c r="H21">
        <v>292.5</v>
      </c>
      <c r="I21">
        <v>25.74</v>
      </c>
      <c r="J21">
        <v>318.24</v>
      </c>
      <c r="K21" t="s">
        <v>37</v>
      </c>
      <c r="L21" s="2">
        <f t="shared" si="0"/>
        <v>4.8959999999999999</v>
      </c>
      <c r="M21" t="s">
        <v>50</v>
      </c>
    </row>
    <row r="22" spans="1:13">
      <c r="A22" s="1">
        <v>44828</v>
      </c>
      <c r="B22">
        <v>148497</v>
      </c>
      <c r="C22" t="s">
        <v>15</v>
      </c>
      <c r="D22" t="s">
        <v>16</v>
      </c>
      <c r="E22" t="s">
        <v>17</v>
      </c>
      <c r="F22">
        <v>196.91</v>
      </c>
      <c r="G22">
        <v>4.3499999999999996</v>
      </c>
      <c r="H22">
        <v>856.56</v>
      </c>
      <c r="I22">
        <v>75.38</v>
      </c>
      <c r="J22">
        <v>931.94</v>
      </c>
      <c r="K22" t="s">
        <v>18</v>
      </c>
      <c r="L22" s="2">
        <f t="shared" si="0"/>
        <v>4.7328221014676757</v>
      </c>
      <c r="M22" t="s">
        <v>51</v>
      </c>
    </row>
    <row r="23" spans="1:13">
      <c r="A23" s="1">
        <v>44828</v>
      </c>
      <c r="B23">
        <v>148505</v>
      </c>
      <c r="C23" t="s">
        <v>15</v>
      </c>
      <c r="D23" t="s">
        <v>52</v>
      </c>
      <c r="E23" t="s">
        <v>17</v>
      </c>
      <c r="F23">
        <v>450.11</v>
      </c>
      <c r="G23">
        <v>4.3499999999999996</v>
      </c>
      <c r="H23">
        <v>1957.98</v>
      </c>
      <c r="I23">
        <v>172.3</v>
      </c>
      <c r="J23">
        <v>2130.2800000000002</v>
      </c>
      <c r="K23" t="s">
        <v>18</v>
      </c>
      <c r="L23" s="2">
        <f t="shared" si="0"/>
        <v>4.7327986492190801</v>
      </c>
      <c r="M23" t="s">
        <v>53</v>
      </c>
    </row>
    <row r="24" spans="1:13">
      <c r="A24" s="1">
        <v>44830</v>
      </c>
      <c r="B24">
        <v>99999</v>
      </c>
      <c r="C24" t="s">
        <v>54</v>
      </c>
      <c r="D24" t="s">
        <v>16</v>
      </c>
      <c r="E24" t="s">
        <v>17</v>
      </c>
      <c r="F24">
        <v>127.3</v>
      </c>
      <c r="G24">
        <v>4.6100000000000003</v>
      </c>
      <c r="H24">
        <v>586.85</v>
      </c>
      <c r="I24">
        <v>51.64</v>
      </c>
      <c r="J24">
        <v>638.49</v>
      </c>
      <c r="K24" t="s">
        <v>55</v>
      </c>
      <c r="L24" s="2">
        <f t="shared" si="0"/>
        <v>5.0156323644933227</v>
      </c>
      <c r="M24" t="s">
        <v>56</v>
      </c>
    </row>
    <row r="25" spans="1:13">
      <c r="A25" s="1">
        <v>44830</v>
      </c>
      <c r="B25">
        <v>394906</v>
      </c>
      <c r="C25" t="s">
        <v>26</v>
      </c>
      <c r="D25" t="s">
        <v>27</v>
      </c>
      <c r="E25" t="s">
        <v>17</v>
      </c>
      <c r="F25">
        <v>108.44799999999999</v>
      </c>
      <c r="G25">
        <v>5.12</v>
      </c>
      <c r="H25">
        <v>542.29</v>
      </c>
      <c r="I25">
        <v>55.86</v>
      </c>
      <c r="J25">
        <v>598.15</v>
      </c>
      <c r="K25" t="s">
        <v>28</v>
      </c>
      <c r="L25" s="2">
        <f t="shared" si="0"/>
        <v>5.5155466214222484</v>
      </c>
      <c r="M25" t="s">
        <v>57</v>
      </c>
    </row>
    <row r="26" spans="1:13">
      <c r="A26" s="1">
        <v>44830</v>
      </c>
      <c r="B26">
        <v>394874</v>
      </c>
      <c r="C26" t="s">
        <v>26</v>
      </c>
      <c r="D26" t="s">
        <v>45</v>
      </c>
      <c r="E26" t="s">
        <v>17</v>
      </c>
      <c r="F26">
        <v>131.38800000000001</v>
      </c>
      <c r="G26">
        <v>5.12</v>
      </c>
      <c r="H26">
        <v>656.99</v>
      </c>
      <c r="I26">
        <v>67.67</v>
      </c>
      <c r="J26">
        <v>724.66</v>
      </c>
      <c r="K26" t="s">
        <v>28</v>
      </c>
      <c r="L26" s="2">
        <f t="shared" si="0"/>
        <v>5.5154199774713062</v>
      </c>
      <c r="M26" t="s">
        <v>58</v>
      </c>
    </row>
    <row r="27" spans="1:13">
      <c r="A27" s="1">
        <v>44831</v>
      </c>
      <c r="B27">
        <v>41766</v>
      </c>
      <c r="C27" t="s">
        <v>59</v>
      </c>
      <c r="D27" t="s">
        <v>23</v>
      </c>
      <c r="E27" t="s">
        <v>17</v>
      </c>
      <c r="F27">
        <v>192.245</v>
      </c>
      <c r="G27">
        <v>4.859</v>
      </c>
      <c r="H27">
        <v>934.12</v>
      </c>
      <c r="J27">
        <v>934.12</v>
      </c>
      <c r="K27" t="s">
        <v>60</v>
      </c>
      <c r="L27" s="2">
        <f t="shared" si="0"/>
        <v>4.8590080366199384</v>
      </c>
      <c r="M27" t="s">
        <v>61</v>
      </c>
    </row>
    <row r="28" spans="1:13">
      <c r="A28" s="1">
        <v>44831</v>
      </c>
      <c r="B28">
        <v>41767</v>
      </c>
      <c r="C28" t="s">
        <v>59</v>
      </c>
      <c r="D28" t="s">
        <v>23</v>
      </c>
      <c r="E28" t="s">
        <v>17</v>
      </c>
      <c r="F28">
        <v>31.265999999999998</v>
      </c>
      <c r="G28">
        <v>4.859</v>
      </c>
      <c r="H28">
        <v>151.91999999999999</v>
      </c>
      <c r="J28">
        <v>151.91999999999999</v>
      </c>
      <c r="K28" t="s">
        <v>60</v>
      </c>
      <c r="L28" s="2">
        <f t="shared" si="0"/>
        <v>4.8589522164651697</v>
      </c>
      <c r="M28" t="s">
        <v>62</v>
      </c>
    </row>
    <row r="29" spans="1:13">
      <c r="A29" s="1">
        <v>44832</v>
      </c>
      <c r="B29">
        <v>148736</v>
      </c>
      <c r="C29" t="s">
        <v>15</v>
      </c>
      <c r="D29" t="s">
        <v>20</v>
      </c>
      <c r="E29" t="s">
        <v>17</v>
      </c>
      <c r="F29">
        <v>86.81</v>
      </c>
      <c r="G29">
        <v>4.46</v>
      </c>
      <c r="H29">
        <v>387.17</v>
      </c>
      <c r="I29">
        <v>34.07</v>
      </c>
      <c r="J29">
        <v>421.24</v>
      </c>
      <c r="K29" t="s">
        <v>18</v>
      </c>
      <c r="L29" s="2">
        <f t="shared" si="0"/>
        <v>4.8524363552586109</v>
      </c>
      <c r="M29" t="s">
        <v>63</v>
      </c>
    </row>
    <row r="30" spans="1:13">
      <c r="A30" s="1">
        <v>44832</v>
      </c>
      <c r="B30">
        <v>148708</v>
      </c>
      <c r="C30" t="s">
        <v>15</v>
      </c>
      <c r="D30" t="s">
        <v>16</v>
      </c>
      <c r="E30" t="s">
        <v>17</v>
      </c>
      <c r="F30">
        <v>44.37</v>
      </c>
      <c r="G30">
        <v>4.46</v>
      </c>
      <c r="H30">
        <v>197.89</v>
      </c>
      <c r="I30">
        <v>17.41</v>
      </c>
      <c r="J30">
        <v>215.3</v>
      </c>
      <c r="K30" t="s">
        <v>18</v>
      </c>
      <c r="L30" s="2">
        <f t="shared" si="0"/>
        <v>4.8523777327022772</v>
      </c>
      <c r="M30" t="s">
        <v>64</v>
      </c>
    </row>
    <row r="31" spans="1:13">
      <c r="A31" s="1">
        <v>44832</v>
      </c>
      <c r="B31">
        <v>41794</v>
      </c>
      <c r="C31" t="s">
        <v>59</v>
      </c>
      <c r="D31" t="s">
        <v>23</v>
      </c>
      <c r="E31" t="s">
        <v>17</v>
      </c>
      <c r="F31">
        <v>185.572</v>
      </c>
      <c r="G31">
        <v>4.859</v>
      </c>
      <c r="H31">
        <v>901.69</v>
      </c>
      <c r="J31">
        <v>901.69</v>
      </c>
      <c r="K31" t="s">
        <v>60</v>
      </c>
      <c r="L31" s="2">
        <f t="shared" si="0"/>
        <v>4.8589765697411247</v>
      </c>
      <c r="M31" t="s">
        <v>65</v>
      </c>
    </row>
    <row r="32" spans="1:13">
      <c r="A32" s="1">
        <v>44834</v>
      </c>
      <c r="B32">
        <v>1013167</v>
      </c>
      <c r="C32" t="s">
        <v>22</v>
      </c>
      <c r="D32" t="s">
        <v>31</v>
      </c>
      <c r="E32" t="s">
        <v>17</v>
      </c>
      <c r="F32">
        <v>294.17</v>
      </c>
      <c r="G32">
        <v>5.65</v>
      </c>
      <c r="H32">
        <v>1662.06</v>
      </c>
      <c r="J32">
        <v>1573.81</v>
      </c>
      <c r="K32" t="s">
        <v>24</v>
      </c>
      <c r="L32" s="2">
        <f t="shared" si="0"/>
        <v>5.3500016996974535</v>
      </c>
      <c r="M32" t="s">
        <v>66</v>
      </c>
    </row>
    <row r="34" spans="10:12">
      <c r="J34" s="7">
        <f>SUM(J4:J33)</f>
        <v>23122.340000000004</v>
      </c>
      <c r="L34" s="2">
        <f>AVERAGE(L4:L33)</f>
        <v>5.0592969915201023</v>
      </c>
    </row>
  </sheetData>
  <sortState xmlns:xlrd2="http://schemas.microsoft.com/office/spreadsheetml/2017/richdata2" ref="A4:M32">
    <sortCondition ref="A4:A32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8A2AE130140E04C86D85E7DF69BA12E" ma:contentTypeVersion="28" ma:contentTypeDescription="" ma:contentTypeScope="" ma:versionID="6e75a27f50164d84982c0b85122bd91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TS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Fuel Surcharge Tariff</CaseType>
    <IndustryCode xmlns="dc463f71-b30c-4ab2-9473-d307f9d35888">216</IndustryCode>
    <CaseStatus xmlns="dc463f71-b30c-4ab2-9473-d307f9d35888">Closed</CaseStatus>
    <OpenedDate xmlns="dc463f71-b30c-4ab2-9473-d307f9d35888">2022-10-18T07:00:00+00:00</OpenedDate>
    <SignificantOrder xmlns="dc463f71-b30c-4ab2-9473-d307f9d35888">false</SignificantOrder>
    <Date1 xmlns="dc463f71-b30c-4ab2-9473-d307f9d35888">2022-10-18T07:00:00+00:00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Arrow Launch Service, Inc. </CaseCompanyNames>
    <Nickname xmlns="http://schemas.microsoft.com/sharepoint/v3" xsi:nil="true"/>
    <DocketNumber xmlns="dc463f71-b30c-4ab2-9473-d307f9d35888">220766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AF4B6F4-43F8-46E5-B599-DF7CF546303C}"/>
</file>

<file path=customXml/itemProps2.xml><?xml version="1.0" encoding="utf-8"?>
<ds:datastoreItem xmlns:ds="http://schemas.openxmlformats.org/officeDocument/2006/customXml" ds:itemID="{09463724-524A-4B34-964F-4416280830E8}"/>
</file>

<file path=customXml/itemProps3.xml><?xml version="1.0" encoding="utf-8"?>
<ds:datastoreItem xmlns:ds="http://schemas.openxmlformats.org/officeDocument/2006/customXml" ds:itemID="{E064D16A-E0CC-4221-85E8-70C8E2E242CE}"/>
</file>

<file path=customXml/itemProps4.xml><?xml version="1.0" encoding="utf-8"?>
<ds:datastoreItem xmlns:ds="http://schemas.openxmlformats.org/officeDocument/2006/customXml" ds:itemID="{F2747BDB-DD67-4F82-AB43-07796917FA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Ryley</dc:creator>
  <cp:keywords/>
  <dc:description/>
  <cp:lastModifiedBy/>
  <cp:revision/>
  <dcterms:created xsi:type="dcterms:W3CDTF">2022-10-06T20:06:23Z</dcterms:created>
  <dcterms:modified xsi:type="dcterms:W3CDTF">2022-10-18T14:02:39Z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0x0101006E56B4D1795A2E4DB2F0B01679ED314A00D8A2AE130140E04C86D85E7DF69BA12E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