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Item 100, pg 21" sheetId="1" r:id="rId1"/>
    <sheet name="Item 105, pg 24-A" sheetId="2" r:id="rId2"/>
  </sheets>
  <calcPr calcId="145621" iterate="1" iterateCount="1" iterateDelta="0"/>
</workbook>
</file>

<file path=xl/calcChain.xml><?xml version="1.0" encoding="utf-8"?>
<calcChain xmlns="http://schemas.openxmlformats.org/spreadsheetml/2006/main">
  <c r="B54" i="1" l="1"/>
  <c r="L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</calcChain>
</file>

<file path=xl/sharedStrings.xml><?xml version="1.0" encoding="utf-8"?>
<sst xmlns="http://schemas.openxmlformats.org/spreadsheetml/2006/main" count="188" uniqueCount="78">
  <si>
    <t>Tariff No.</t>
  </si>
  <si>
    <t>Revised Page No</t>
  </si>
  <si>
    <t>Company Name/Permit Number:</t>
  </si>
  <si>
    <t>Harold LeMay Enterprises Inc. G-98</t>
  </si>
  <si>
    <t>Registered Trade Name(s)</t>
  </si>
  <si>
    <t>Pierce County Refuse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</si>
  <si>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</si>
  <si>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</si>
  <si>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</si>
  <si>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</si>
  <si>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</si>
  <si>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</si>
  <si>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</si>
  <si>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</si>
  <si>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</si>
  <si>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Pierce County</t>
  </si>
  <si>
    <t>Number of</t>
  </si>
  <si>
    <t>Frequency</t>
  </si>
  <si>
    <t>Garbage Rate</t>
  </si>
  <si>
    <t>Units or Type</t>
  </si>
  <si>
    <t>of</t>
  </si>
  <si>
    <t>for Customers</t>
  </si>
  <si>
    <t>of Containers</t>
  </si>
  <si>
    <t>Service</t>
  </si>
  <si>
    <t xml:space="preserve">who Recycle </t>
  </si>
  <si>
    <t xml:space="preserve">who don't Recycle </t>
  </si>
  <si>
    <t>MG</t>
  </si>
  <si>
    <t>(A)</t>
  </si>
  <si>
    <t>35 Gal **</t>
  </si>
  <si>
    <t>WG</t>
  </si>
  <si>
    <t>Mini Can</t>
  </si>
  <si>
    <t xml:space="preserve">WG </t>
  </si>
  <si>
    <t>EOWG</t>
  </si>
  <si>
    <t xml:space="preserve">MG </t>
  </si>
  <si>
    <t>65 Gal **</t>
  </si>
  <si>
    <t>95 Gal **</t>
  </si>
  <si>
    <t>** Company Provided</t>
  </si>
  <si>
    <t xml:space="preserve"> 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</si>
  <si>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</si>
  <si>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</si>
  <si>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</si>
  <si>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</si>
  <si>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</si>
  <si>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 2:  Recycling program charge (in addition to garbage rate) is $6.01, and for recycling only service $7.01 per month.</t>
  </si>
  <si>
    <t xml:space="preserve">             Additionally, these customers will receive a commodity price adjustment (cpa) of $1.16 credit per month.</t>
  </si>
  <si>
    <t xml:space="preserve">Note 3:  Bi-weekly Yard Waste service is provided at an additional charge of $5.53 per unit.  Special pickup </t>
  </si>
  <si>
    <t xml:space="preserve">             (not requiring dispatch) is $3.80 per unit.</t>
  </si>
  <si>
    <t>Description/rules related to recycling program are shown on page 23.</t>
  </si>
  <si>
    <t>Description/rules related to yard waste program are shown on page 23.</t>
  </si>
  <si>
    <t xml:space="preserve">     Recycling service rates on this page expire on: February 28, 2015</t>
  </si>
  <si>
    <t>Issued By:</t>
  </si>
  <si>
    <t>Irmgard R Wilcox</t>
  </si>
  <si>
    <t>Issue Date:</t>
  </si>
  <si>
    <t>Effective Date:</t>
  </si>
  <si>
    <t>(For Official Use Only)</t>
  </si>
  <si>
    <t>Docket No. TG-_________________________  Date: ___________________________  By: ____________________</t>
  </si>
  <si>
    <t xml:space="preserve">         Original Page No.</t>
  </si>
  <si>
    <t>24-A</t>
  </si>
  <si>
    <t>Item 105 -- Multi-family Service - Monthly Rates (continues on next page)</t>
  </si>
  <si>
    <t>Service Area:</t>
  </si>
  <si>
    <t>Joint Base Lewis-McChord</t>
  </si>
  <si>
    <t>Garbage</t>
  </si>
  <si>
    <t>Recycle</t>
  </si>
  <si>
    <t>Yard Waste</t>
  </si>
  <si>
    <t>Rate</t>
  </si>
  <si>
    <t>65 Gal</t>
  </si>
  <si>
    <t>95 Gal</t>
  </si>
  <si>
    <t>EOW</t>
  </si>
  <si>
    <t>R=with recycling, NR=non Recycling</t>
  </si>
  <si>
    <t xml:space="preserve">Curbside recycling will be provided to all customers in 95-gallon wheeled carts and collected </t>
  </si>
  <si>
    <t>every-other-week.  Materials collected will be newspaper, mixed paper, cardboard,  tin, aluminum, and plastics.</t>
  </si>
  <si>
    <t>Note 1:</t>
  </si>
  <si>
    <t>95-gal recycling cart:</t>
  </si>
  <si>
    <t>Customers receiving service will receive a commodity</t>
  </si>
  <si>
    <t xml:space="preserve">price adjustment of $2.98 credit per month.  The commodity price adjustment will be adjusted </t>
  </si>
  <si>
    <t>annually using the deferred accounting method.</t>
  </si>
  <si>
    <t>Recycling service rates on this page expire on: February 28, 2015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</si>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</sst>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  <numFmt numFmtId="165" formatCode="&quot;$&quot;#,##0.00"/>
    <numFmt numFmtId="166" formatCode="[$-409]mmmm\ d\,\ yyyy;@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4" fontId="1" fillId="0" borderId="13" xfId="1" applyFont="1" applyBorder="1"/>
    <xf numFmtId="44" fontId="0" fillId="0" borderId="14" xfId="1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44" fontId="0" fillId="0" borderId="15" xfId="1" applyFont="1" applyBorder="1" applyAlignment="1">
      <alignment horizontal="center"/>
    </xf>
    <xf numFmtId="44" fontId="1" fillId="0" borderId="13" xfId="1" applyFont="1" applyFill="1" applyBorder="1"/>
    <xf numFmtId="0" fontId="1" fillId="0" borderId="0" xfId="0" applyFont="1"/>
    <xf numFmtId="44" fontId="0" fillId="0" borderId="0" xfId="0" applyNumberFormat="1"/>
    <xf numFmtId="2" fontId="1" fillId="0" borderId="0" xfId="0" applyNumberFormat="1" applyFont="1"/>
    <xf numFmtId="44" fontId="1" fillId="0" borderId="5" xfId="1" applyFont="1" applyBorder="1" applyAlignment="1">
      <alignment horizontal="center"/>
    </xf>
    <xf numFmtId="44" fontId="1" fillId="0" borderId="14" xfId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44" fontId="1" fillId="0" borderId="14" xfId="1" applyFont="1" applyBorder="1" applyAlignment="1">
      <alignment horizontal="left"/>
    </xf>
    <xf numFmtId="44" fontId="1" fillId="0" borderId="15" xfId="1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/>
    <xf numFmtId="0" fontId="1" fillId="0" borderId="4" xfId="0" quotePrefix="1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/>
    <xf numFmtId="0" fontId="1" fillId="0" borderId="4" xfId="0" applyFont="1" applyBorder="1"/>
    <xf numFmtId="0" fontId="4" fillId="0" borderId="0" xfId="0" applyFont="1" applyFill="1" applyBorder="1"/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2" fillId="0" borderId="7" xfId="0" applyFont="1" applyBorder="1" applyAlignment="1">
      <alignment horizontal="left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0" fillId="0" borderId="15" xfId="0" applyNumberFormat="1" applyBorder="1"/>
    <xf numFmtId="44" fontId="0" fillId="0" borderId="13" xfId="0" applyNumberFormat="1" applyBorder="1"/>
    <xf numFmtId="0" fontId="0" fillId="0" borderId="15" xfId="0" applyBorder="1"/>
    <xf numFmtId="8" fontId="0" fillId="0" borderId="12" xfId="0" applyNumberFormat="1" applyBorder="1"/>
    <xf numFmtId="4" fontId="0" fillId="0" borderId="13" xfId="0" applyNumberFormat="1" applyBorder="1"/>
    <xf numFmtId="165" fontId="0" fillId="0" borderId="14" xfId="0" applyNumberFormat="1" applyBorder="1"/>
    <xf numFmtId="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4" xfId="0" applyFill="1" applyBorder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7" xfId="0" applyFont="1" applyBorder="1"/>
    <xf numFmtId="0" fontId="6" fillId="0" borderId="0" xfId="0" applyFont="1"/>
    <xf numFmtId="0" fontId="4" fillId="0" borderId="7" xfId="0" applyFont="1" applyBorder="1" applyAlignment="1">
      <alignment horizontal="right"/>
    </xf>
    <xf numFmtId="0" fontId="7" fillId="0" borderId="0" xfId="0" applyFont="1" applyBorder="1"/>
    <xf numFmtId="164" fontId="0" fillId="0" borderId="5" xfId="0" applyNumberFormat="1" applyBorder="1"/>
    <xf numFmtId="0" fontId="1" fillId="0" borderId="5" xfId="0" applyFont="1" applyBorder="1" applyAlignment="1">
      <alignment horizontal="right"/>
    </xf>
    <xf numFmtId="166" fontId="0" fillId="0" borderId="5" xfId="0" applyNumberFormat="1" applyBorder="1" applyAlignment="1">
      <alignment horizontal="left"/>
    </xf>
    <xf numFmtId="166" fontId="0" fillId="0" borderId="6" xfId="0" applyNumberForma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1" fillId="0" borderId="13" xfId="0" applyNumberFormat="1" applyFont="1" applyFill="1" applyBorder="1"/>
    <xf numFmtId="44" fontId="0" fillId="0" borderId="13" xfId="0" applyNumberFormat="1" applyFill="1" applyBorder="1"/>
    <xf numFmtId="4" fontId="0" fillId="0" borderId="13" xfId="0" applyNumberFormat="1" applyFill="1" applyBorder="1"/>
    <xf numFmtId="44" fontId="0" fillId="0" borderId="14" xfId="1" applyFont="1" applyFill="1" applyBorder="1" applyAlignment="1">
      <alignment horizontal="center"/>
    </xf>
    <xf numFmtId="0" fontId="0" fillId="0" borderId="10" xfId="0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zoomScaleNormal="100" workbookViewId="0">
      <selection activeCell="Q51" sqref="Q51"/>
    </sheetView>
  </sheetViews>
  <sheetFormatPr defaultRowHeight="12.75" x14ac:dyDescent="0.2"/>
  <cols>
    <col min="1" max="1" width="10.85546875" customWidth="1"/>
    <col min="2" max="2" width="18.28515625" customWidth="1"/>
    <col min="4" max="4" width="2.7109375" customWidth="1"/>
    <col min="5" max="5" width="10.42578125" customWidth="1"/>
    <col min="6" max="6" width="4.140625" customWidth="1"/>
    <col min="7" max="7" width="2" customWidth="1"/>
    <col min="8" max="8" width="9.85546875" customWidth="1"/>
    <col min="9" max="9" width="9.42578125" customWidth="1"/>
    <col min="11" max="11" width="3.42578125" customWidth="1"/>
    <col min="12" max="12" width="13.85546875" customWidth="1"/>
    <col min="13" max="13" width="5.140625" customWidth="1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4" t="s">
        <v>0</v>
      </c>
      <c r="B2" s="5">
        <v>9</v>
      </c>
      <c r="C2" s="6"/>
      <c r="D2" s="6"/>
      <c r="E2" s="7"/>
      <c r="F2" s="6"/>
      <c r="G2" s="6"/>
      <c r="H2" s="6"/>
      <c r="I2" s="6"/>
      <c r="J2" s="8">
        <v>9</v>
      </c>
      <c r="K2" s="6" t="s">
        <v>1</v>
      </c>
      <c r="L2" s="6"/>
      <c r="M2" s="9">
        <v>21</v>
      </c>
    </row>
    <row r="3" spans="1:13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</row>
    <row r="4" spans="1:13" x14ac:dyDescent="0.2">
      <c r="A4" s="4" t="s">
        <v>2</v>
      </c>
      <c r="B4" s="6"/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10"/>
    </row>
    <row r="5" spans="1:13" x14ac:dyDescent="0.2">
      <c r="A5" s="11" t="s">
        <v>4</v>
      </c>
      <c r="B5" s="12"/>
      <c r="C5" s="6" t="s">
        <v>5</v>
      </c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x14ac:dyDescent="0.2">
      <c r="A6" s="14" t="s">
        <v>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x14ac:dyDescent="0.2">
      <c r="A7" s="17" t="s">
        <v>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</row>
    <row r="9" spans="1:13" x14ac:dyDescent="0.2">
      <c r="A9" s="20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</row>
    <row r="10" spans="1:13" x14ac:dyDescent="0.2">
      <c r="A10" s="21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</row>
    <row r="11" spans="1:13" x14ac:dyDescent="0.2">
      <c r="A11" s="21" t="s">
        <v>10</v>
      </c>
      <c r="B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</row>
    <row r="12" spans="1:13" x14ac:dyDescent="0.2">
      <c r="A12" s="23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/>
    </row>
    <row r="13" spans="1:13" x14ac:dyDescent="0.2">
      <c r="A13" s="24" t="s">
        <v>12</v>
      </c>
      <c r="B13" s="25"/>
      <c r="C13" s="26"/>
      <c r="D13" s="26"/>
      <c r="E13" s="6"/>
      <c r="F13" s="6"/>
      <c r="G13" s="25"/>
      <c r="H13" s="26"/>
      <c r="I13" s="6"/>
      <c r="J13" s="25"/>
      <c r="K13" s="25"/>
      <c r="L13" s="25"/>
      <c r="M13" s="27"/>
    </row>
    <row r="14" spans="1:13" x14ac:dyDescent="0.2">
      <c r="A14" s="24" t="s">
        <v>13</v>
      </c>
      <c r="B14" s="25"/>
      <c r="C14" s="26"/>
      <c r="D14" s="26"/>
      <c r="E14" s="6"/>
      <c r="F14" s="6"/>
      <c r="G14" s="25"/>
      <c r="H14" s="26"/>
      <c r="I14" s="6"/>
      <c r="J14" s="25"/>
      <c r="K14" s="25"/>
      <c r="L14" s="25"/>
      <c r="M14" s="27"/>
    </row>
    <row r="15" spans="1:13" x14ac:dyDescent="0.2">
      <c r="A15" s="2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</row>
    <row r="16" spans="1:13" x14ac:dyDescent="0.2">
      <c r="A16" s="4" t="s">
        <v>14</v>
      </c>
      <c r="B16" s="6"/>
      <c r="C16" s="6"/>
      <c r="D16" s="6"/>
      <c r="E16" s="6"/>
      <c r="F16" s="6"/>
      <c r="G16" s="6" t="s">
        <v>15</v>
      </c>
      <c r="H16" s="6"/>
      <c r="I16" s="6"/>
      <c r="J16" s="6"/>
      <c r="K16" s="6"/>
      <c r="L16" s="6"/>
      <c r="M16" s="10"/>
    </row>
    <row r="17" spans="1:20" x14ac:dyDescent="0.2">
      <c r="A17" s="28"/>
      <c r="B17" s="18"/>
      <c r="C17" s="18"/>
      <c r="D17" s="29"/>
      <c r="E17" s="18"/>
      <c r="F17" s="29"/>
      <c r="G17" s="18"/>
      <c r="H17" s="18"/>
      <c r="I17" s="18"/>
      <c r="J17" s="18"/>
      <c r="K17" s="29"/>
      <c r="L17" s="29"/>
      <c r="M17" s="30"/>
    </row>
    <row r="18" spans="1:20" x14ac:dyDescent="0.2">
      <c r="A18" s="31" t="s">
        <v>16</v>
      </c>
      <c r="B18" s="31" t="s">
        <v>17</v>
      </c>
      <c r="C18" s="32" t="s">
        <v>18</v>
      </c>
      <c r="D18" s="33"/>
      <c r="E18" s="32" t="s">
        <v>18</v>
      </c>
      <c r="F18" s="33"/>
      <c r="G18" s="34"/>
      <c r="H18" s="31" t="s">
        <v>16</v>
      </c>
      <c r="I18" s="31" t="s">
        <v>17</v>
      </c>
      <c r="J18" s="32" t="s">
        <v>18</v>
      </c>
      <c r="K18" s="33"/>
      <c r="L18" s="32" t="s">
        <v>18</v>
      </c>
      <c r="M18" s="35"/>
      <c r="N18" s="6"/>
    </row>
    <row r="19" spans="1:20" x14ac:dyDescent="0.2">
      <c r="A19" s="34" t="s">
        <v>19</v>
      </c>
      <c r="B19" s="34" t="s">
        <v>20</v>
      </c>
      <c r="C19" s="36" t="s">
        <v>21</v>
      </c>
      <c r="D19" s="33"/>
      <c r="E19" s="36" t="s">
        <v>21</v>
      </c>
      <c r="F19" s="33"/>
      <c r="G19" s="34"/>
      <c r="H19" s="34" t="s">
        <v>19</v>
      </c>
      <c r="I19" s="34" t="s">
        <v>20</v>
      </c>
      <c r="J19" s="36" t="s">
        <v>21</v>
      </c>
      <c r="K19" s="33"/>
      <c r="L19" s="36" t="s">
        <v>21</v>
      </c>
      <c r="M19" s="37"/>
      <c r="N19" s="6"/>
    </row>
    <row r="20" spans="1:20" x14ac:dyDescent="0.2">
      <c r="A20" s="38" t="s">
        <v>22</v>
      </c>
      <c r="B20" s="38" t="s">
        <v>23</v>
      </c>
      <c r="C20" s="39" t="s">
        <v>24</v>
      </c>
      <c r="D20" s="40"/>
      <c r="E20" s="39" t="s">
        <v>25</v>
      </c>
      <c r="F20" s="33"/>
      <c r="G20" s="34"/>
      <c r="H20" s="38" t="s">
        <v>22</v>
      </c>
      <c r="I20" s="38" t="s">
        <v>23</v>
      </c>
      <c r="J20" s="39" t="s">
        <v>24</v>
      </c>
      <c r="K20" s="40"/>
      <c r="L20" s="39" t="s">
        <v>25</v>
      </c>
      <c r="M20" s="41"/>
      <c r="N20" s="6"/>
    </row>
    <row r="21" spans="1:20" x14ac:dyDescent="0.2">
      <c r="A21" s="42">
        <v>1</v>
      </c>
      <c r="B21" s="42" t="s">
        <v>26</v>
      </c>
      <c r="C21" s="43">
        <v>7.21</v>
      </c>
      <c r="D21" s="44" t="s">
        <v>27</v>
      </c>
      <c r="E21" s="43">
        <f>C21+1</f>
        <v>8.2100000000000009</v>
      </c>
      <c r="F21" s="44" t="s">
        <v>27</v>
      </c>
      <c r="G21" s="45"/>
      <c r="H21" s="42" t="s">
        <v>28</v>
      </c>
      <c r="I21" s="46" t="s">
        <v>29</v>
      </c>
      <c r="J21" s="43">
        <v>17.53</v>
      </c>
      <c r="K21" s="44" t="s">
        <v>27</v>
      </c>
      <c r="L21" s="43">
        <f>J21+1</f>
        <v>18.53</v>
      </c>
      <c r="M21" s="47" t="s">
        <v>27</v>
      </c>
      <c r="N21" s="6"/>
    </row>
    <row r="22" spans="1:20" x14ac:dyDescent="0.2">
      <c r="A22" s="42" t="s">
        <v>30</v>
      </c>
      <c r="B22" s="42" t="s">
        <v>31</v>
      </c>
      <c r="C22" s="43">
        <v>13.05</v>
      </c>
      <c r="D22" s="44" t="s">
        <v>27</v>
      </c>
      <c r="E22" s="43">
        <f>C22+1</f>
        <v>14.05</v>
      </c>
      <c r="F22" s="44" t="s">
        <v>27</v>
      </c>
      <c r="G22" s="45"/>
      <c r="H22" s="42" t="s">
        <v>28</v>
      </c>
      <c r="I22" s="46" t="s">
        <v>32</v>
      </c>
      <c r="J22" s="48">
        <v>11.94</v>
      </c>
      <c r="K22" s="44" t="s">
        <v>27</v>
      </c>
      <c r="L22" s="48">
        <f>J22+1</f>
        <v>12.94</v>
      </c>
      <c r="M22" s="47" t="s">
        <v>27</v>
      </c>
      <c r="N22" s="6"/>
      <c r="O22" s="49"/>
    </row>
    <row r="23" spans="1:20" x14ac:dyDescent="0.2">
      <c r="A23" s="42">
        <v>1</v>
      </c>
      <c r="B23" s="42" t="s">
        <v>31</v>
      </c>
      <c r="C23" s="43">
        <v>17.39</v>
      </c>
      <c r="D23" s="44" t="s">
        <v>27</v>
      </c>
      <c r="E23" s="43">
        <f>C23+1</f>
        <v>18.39</v>
      </c>
      <c r="F23" s="44" t="s">
        <v>27</v>
      </c>
      <c r="G23" s="45"/>
      <c r="H23" s="42" t="s">
        <v>28</v>
      </c>
      <c r="I23" s="46" t="s">
        <v>33</v>
      </c>
      <c r="J23" s="48">
        <v>8.98</v>
      </c>
      <c r="K23" s="44" t="s">
        <v>27</v>
      </c>
      <c r="L23" s="48">
        <f>J23+1</f>
        <v>9.98</v>
      </c>
      <c r="M23" s="47" t="s">
        <v>27</v>
      </c>
      <c r="N23" s="6"/>
      <c r="O23" s="49"/>
    </row>
    <row r="24" spans="1:20" x14ac:dyDescent="0.2">
      <c r="A24" s="42">
        <v>2</v>
      </c>
      <c r="B24" s="42" t="s">
        <v>31</v>
      </c>
      <c r="C24" s="43">
        <v>25.59</v>
      </c>
      <c r="D24" s="44" t="s">
        <v>27</v>
      </c>
      <c r="E24" s="43">
        <f>C24+2</f>
        <v>27.59</v>
      </c>
      <c r="F24" s="44" t="s">
        <v>27</v>
      </c>
      <c r="G24" s="45"/>
      <c r="H24" s="42" t="s">
        <v>34</v>
      </c>
      <c r="I24" s="46" t="s">
        <v>29</v>
      </c>
      <c r="J24" s="43">
        <v>24.46</v>
      </c>
      <c r="K24" s="44" t="s">
        <v>27</v>
      </c>
      <c r="L24" s="43">
        <f>J24+2</f>
        <v>26.46</v>
      </c>
      <c r="M24" s="47" t="s">
        <v>27</v>
      </c>
      <c r="N24" s="22"/>
    </row>
    <row r="25" spans="1:20" x14ac:dyDescent="0.2">
      <c r="A25" s="42">
        <v>3</v>
      </c>
      <c r="B25" s="42" t="s">
        <v>31</v>
      </c>
      <c r="C25" s="43">
        <v>34.15</v>
      </c>
      <c r="D25" s="44" t="s">
        <v>27</v>
      </c>
      <c r="E25" s="43">
        <f>C25+3</f>
        <v>37.15</v>
      </c>
      <c r="F25" s="44" t="s">
        <v>27</v>
      </c>
      <c r="G25" s="45"/>
      <c r="H25" s="42" t="s">
        <v>34</v>
      </c>
      <c r="I25" s="46" t="s">
        <v>32</v>
      </c>
      <c r="J25" s="43">
        <v>15.5</v>
      </c>
      <c r="K25" s="44" t="s">
        <v>27</v>
      </c>
      <c r="L25" s="43">
        <f>J25+2</f>
        <v>17.5</v>
      </c>
      <c r="M25" s="47" t="s">
        <v>27</v>
      </c>
      <c r="N25" s="6"/>
    </row>
    <row r="26" spans="1:20" x14ac:dyDescent="0.2">
      <c r="A26" s="42">
        <v>4</v>
      </c>
      <c r="B26" s="42" t="s">
        <v>31</v>
      </c>
      <c r="C26" s="43">
        <v>42.38</v>
      </c>
      <c r="D26" s="44" t="s">
        <v>27</v>
      </c>
      <c r="E26" s="43">
        <f>C26+4</f>
        <v>46.38</v>
      </c>
      <c r="F26" s="44" t="s">
        <v>27</v>
      </c>
      <c r="G26" s="45"/>
      <c r="H26" s="42" t="s">
        <v>34</v>
      </c>
      <c r="I26" s="46" t="s">
        <v>33</v>
      </c>
      <c r="J26" s="43">
        <v>8.92</v>
      </c>
      <c r="K26" s="44" t="s">
        <v>27</v>
      </c>
      <c r="L26" s="43">
        <f>J26+2</f>
        <v>10.92</v>
      </c>
      <c r="M26" s="47" t="s">
        <v>27</v>
      </c>
      <c r="N26" s="6"/>
      <c r="Q26" s="50"/>
    </row>
    <row r="27" spans="1:20" x14ac:dyDescent="0.2">
      <c r="A27" s="42">
        <v>5</v>
      </c>
      <c r="B27" s="42" t="s">
        <v>31</v>
      </c>
      <c r="C27" s="48">
        <v>50.9</v>
      </c>
      <c r="D27" s="115" t="s">
        <v>27</v>
      </c>
      <c r="E27" s="48">
        <f>C27+5</f>
        <v>55.9</v>
      </c>
      <c r="F27" s="115" t="s">
        <v>27</v>
      </c>
      <c r="G27" s="116"/>
      <c r="H27" s="117" t="s">
        <v>35</v>
      </c>
      <c r="I27" s="118" t="s">
        <v>29</v>
      </c>
      <c r="J27" s="48">
        <v>32.15</v>
      </c>
      <c r="K27" s="44" t="s">
        <v>27</v>
      </c>
      <c r="L27" s="43">
        <f>J27+3</f>
        <v>35.15</v>
      </c>
      <c r="M27" s="47" t="s">
        <v>27</v>
      </c>
    </row>
    <row r="28" spans="1:20" x14ac:dyDescent="0.2">
      <c r="A28" s="42">
        <v>6</v>
      </c>
      <c r="B28" s="42" t="s">
        <v>31</v>
      </c>
      <c r="C28" s="48">
        <v>59.13</v>
      </c>
      <c r="D28" s="115" t="s">
        <v>27</v>
      </c>
      <c r="E28" s="48">
        <f>C28+6</f>
        <v>65.13</v>
      </c>
      <c r="F28" s="115" t="s">
        <v>27</v>
      </c>
      <c r="G28" s="116"/>
      <c r="H28" s="117" t="s">
        <v>35</v>
      </c>
      <c r="I28" s="118" t="s">
        <v>32</v>
      </c>
      <c r="J28" s="48">
        <v>20.22</v>
      </c>
      <c r="K28" s="44" t="s">
        <v>27</v>
      </c>
      <c r="L28" s="43">
        <f>J28+3</f>
        <v>23.22</v>
      </c>
      <c r="M28" s="47" t="s">
        <v>27</v>
      </c>
      <c r="T28" s="51"/>
    </row>
    <row r="29" spans="1:20" x14ac:dyDescent="0.2">
      <c r="A29" s="42"/>
      <c r="B29" s="42"/>
      <c r="C29" s="43"/>
      <c r="D29" s="52"/>
      <c r="E29" s="43"/>
      <c r="F29" s="53"/>
      <c r="G29" s="45"/>
      <c r="H29" s="42" t="s">
        <v>35</v>
      </c>
      <c r="I29" s="46" t="s">
        <v>33</v>
      </c>
      <c r="J29" s="43">
        <v>12.21</v>
      </c>
      <c r="K29" s="44" t="s">
        <v>27</v>
      </c>
      <c r="L29" s="43">
        <f>J29+3</f>
        <v>15.21</v>
      </c>
      <c r="M29" s="47" t="s">
        <v>27</v>
      </c>
      <c r="Q29" s="50"/>
    </row>
    <row r="30" spans="1:20" x14ac:dyDescent="0.2">
      <c r="A30" s="46"/>
      <c r="B30" s="46"/>
      <c r="C30" s="54"/>
      <c r="D30" s="12"/>
      <c r="E30" s="54"/>
      <c r="F30" s="55"/>
      <c r="G30" s="45"/>
      <c r="H30" s="46" t="s">
        <v>36</v>
      </c>
      <c r="I30" s="46"/>
      <c r="J30" s="54"/>
      <c r="K30" s="56" t="s">
        <v>37</v>
      </c>
      <c r="L30" s="54"/>
      <c r="M30" s="57" t="s">
        <v>37</v>
      </c>
    </row>
    <row r="31" spans="1:20" x14ac:dyDescent="0.2">
      <c r="A31" s="58" t="s">
        <v>38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0"/>
    </row>
    <row r="32" spans="1:20" x14ac:dyDescent="0.2">
      <c r="A32" s="4"/>
      <c r="B32" s="6"/>
      <c r="C32" s="59" t="s">
        <v>39</v>
      </c>
      <c r="D32" s="59"/>
      <c r="E32" s="6"/>
      <c r="F32" s="6"/>
      <c r="G32" s="6"/>
      <c r="H32" s="6"/>
      <c r="I32" s="6"/>
      <c r="J32" s="6"/>
      <c r="K32" s="6"/>
      <c r="L32" s="6"/>
      <c r="M32" s="10"/>
    </row>
    <row r="33" spans="1:13" x14ac:dyDescent="0.2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10"/>
    </row>
    <row r="34" spans="1:13" x14ac:dyDescent="0.2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0"/>
    </row>
    <row r="35" spans="1:13" x14ac:dyDescent="0.2">
      <c r="A35" s="4" t="s">
        <v>40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0"/>
    </row>
    <row r="36" spans="1:13" x14ac:dyDescent="0.2">
      <c r="A36" s="4" t="s">
        <v>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0"/>
    </row>
    <row r="37" spans="1:13" x14ac:dyDescent="0.2">
      <c r="A37" s="4" t="s">
        <v>42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0"/>
    </row>
    <row r="38" spans="1:13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0"/>
    </row>
    <row r="39" spans="1:13" x14ac:dyDescent="0.2">
      <c r="A39" s="60" t="s">
        <v>43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10"/>
    </row>
    <row r="40" spans="1:13" s="63" customFormat="1" x14ac:dyDescent="0.2">
      <c r="A40" s="61" t="s">
        <v>44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62"/>
    </row>
    <row r="41" spans="1:13" x14ac:dyDescent="0.2">
      <c r="A41" s="2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0"/>
    </row>
    <row r="42" spans="1:13" x14ac:dyDescent="0.2">
      <c r="A42" s="64" t="s">
        <v>45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10"/>
    </row>
    <row r="43" spans="1:13" x14ac:dyDescent="0.2">
      <c r="A43" s="64" t="s">
        <v>46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0"/>
    </row>
    <row r="44" spans="1:13" x14ac:dyDescent="0.2">
      <c r="A44" s="4"/>
      <c r="B44" s="6"/>
      <c r="C44" s="6"/>
      <c r="D44" s="6"/>
      <c r="E44" s="18"/>
      <c r="F44" s="18"/>
      <c r="G44" s="18"/>
      <c r="H44" s="18"/>
      <c r="I44" s="18"/>
      <c r="J44" s="6"/>
      <c r="K44" s="6"/>
      <c r="L44" s="6"/>
      <c r="M44" s="10"/>
    </row>
    <row r="45" spans="1:13" x14ac:dyDescent="0.2">
      <c r="A45" s="4" t="s">
        <v>47</v>
      </c>
      <c r="B45" s="6"/>
      <c r="C45" s="6"/>
      <c r="D45" s="6"/>
      <c r="E45" s="18"/>
      <c r="F45" s="18"/>
      <c r="G45" s="18"/>
      <c r="H45" s="18"/>
      <c r="I45" s="18"/>
      <c r="J45" s="6"/>
      <c r="K45" s="6"/>
      <c r="L45" s="6"/>
      <c r="M45" s="10"/>
    </row>
    <row r="46" spans="1:13" x14ac:dyDescent="0.2">
      <c r="A46" s="4" t="s">
        <v>48</v>
      </c>
      <c r="B46" s="6"/>
      <c r="C46" s="6"/>
      <c r="D46" s="6"/>
      <c r="E46" s="18"/>
      <c r="F46" s="18"/>
      <c r="G46" s="18"/>
      <c r="H46" s="18"/>
      <c r="I46" s="18"/>
      <c r="J46" s="6"/>
      <c r="K46" s="6"/>
      <c r="L46" s="6"/>
      <c r="M46" s="10"/>
    </row>
    <row r="47" spans="1:13" x14ac:dyDescent="0.2">
      <c r="A47" s="4"/>
      <c r="B47" s="6"/>
      <c r="C47" s="6"/>
      <c r="D47" s="6"/>
      <c r="E47" s="18"/>
      <c r="F47" s="18"/>
      <c r="G47" s="18"/>
      <c r="H47" s="18"/>
      <c r="I47" s="18"/>
      <c r="J47" s="6"/>
      <c r="K47" s="6"/>
      <c r="L47" s="6"/>
      <c r="M47" s="10"/>
    </row>
    <row r="48" spans="1:13" x14ac:dyDescent="0.2">
      <c r="A48" s="4"/>
      <c r="B48" s="6"/>
      <c r="C48" s="6"/>
      <c r="D48" s="6"/>
      <c r="E48" s="18"/>
      <c r="F48" s="18"/>
      <c r="G48" s="18"/>
      <c r="H48" s="18"/>
      <c r="I48" s="18"/>
      <c r="J48" s="6"/>
      <c r="K48" s="6"/>
      <c r="L48" s="6"/>
      <c r="M48" s="10"/>
    </row>
    <row r="49" spans="1:13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10"/>
    </row>
    <row r="50" spans="1:13" x14ac:dyDescent="0.2">
      <c r="A50" s="4"/>
      <c r="B50" s="6"/>
      <c r="C50" s="6"/>
      <c r="D50" s="6"/>
      <c r="E50" s="65" t="s">
        <v>49</v>
      </c>
      <c r="F50" s="65"/>
      <c r="G50" s="6"/>
      <c r="H50" s="6"/>
      <c r="I50" s="6"/>
      <c r="J50" s="6"/>
      <c r="K50" s="6"/>
      <c r="L50" s="6"/>
      <c r="M50" s="10"/>
    </row>
    <row r="51" spans="1:13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</row>
    <row r="52" spans="1:13" x14ac:dyDescent="0.2">
      <c r="A52" s="4" t="s">
        <v>50</v>
      </c>
      <c r="B52" s="66" t="s">
        <v>51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10"/>
    </row>
    <row r="53" spans="1:13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0"/>
    </row>
    <row r="54" spans="1:13" x14ac:dyDescent="0.2">
      <c r="A54" s="11" t="s">
        <v>52</v>
      </c>
      <c r="B54" s="67">
        <f>'Item 105, pg 24-A'!B44</f>
        <v>41653</v>
      </c>
      <c r="C54" s="12"/>
      <c r="D54" s="12"/>
      <c r="E54" s="12"/>
      <c r="F54" s="12"/>
      <c r="G54" s="12"/>
      <c r="H54" s="12"/>
      <c r="I54" s="12"/>
      <c r="J54" s="12" t="s">
        <v>53</v>
      </c>
      <c r="K54" s="12"/>
      <c r="L54" s="68">
        <v>41699</v>
      </c>
      <c r="M54" s="13"/>
    </row>
    <row r="55" spans="1:13" x14ac:dyDescent="0.2">
      <c r="A55" s="69" t="s">
        <v>54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1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0"/>
    </row>
    <row r="57" spans="1:13" x14ac:dyDescent="0.2">
      <c r="A57" s="4" t="s">
        <v>55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0"/>
    </row>
    <row r="58" spans="1:13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</row>
  </sheetData>
  <mergeCells count="2">
    <mergeCell ref="A6:M6"/>
    <mergeCell ref="A55:M55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Normal="100" workbookViewId="0">
      <selection activeCell="P43" sqref="P43"/>
    </sheetView>
  </sheetViews>
  <sheetFormatPr defaultRowHeight="12.75" x14ac:dyDescent="0.2"/>
  <cols>
    <col min="1" max="1" width="12.85546875" customWidth="1"/>
    <col min="2" max="2" width="15" customWidth="1"/>
    <col min="4" max="4" width="4.28515625" customWidth="1"/>
    <col min="5" max="5" width="1.28515625" customWidth="1"/>
    <col min="6" max="6" width="10.28515625" customWidth="1"/>
    <col min="7" max="7" width="8" customWidth="1"/>
    <col min="8" max="8" width="7.5703125" customWidth="1"/>
    <col min="9" max="9" width="2.85546875" customWidth="1"/>
    <col min="10" max="10" width="10.42578125" customWidth="1"/>
    <col min="11" max="11" width="11.140625" customWidth="1"/>
    <col min="12" max="12" width="9.4257812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">
      <c r="A2" s="4" t="s">
        <v>0</v>
      </c>
      <c r="B2" s="72">
        <v>9</v>
      </c>
      <c r="C2" s="6"/>
      <c r="D2" s="6"/>
      <c r="E2" s="6"/>
      <c r="F2" s="6"/>
      <c r="G2" s="6"/>
      <c r="H2" s="6"/>
      <c r="I2" s="73">
        <v>4</v>
      </c>
      <c r="J2" s="7" t="s">
        <v>56</v>
      </c>
      <c r="K2" s="6"/>
      <c r="L2" s="74" t="s">
        <v>57</v>
      </c>
    </row>
    <row r="3" spans="1:12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10"/>
    </row>
    <row r="4" spans="1:12" x14ac:dyDescent="0.2">
      <c r="A4" s="4" t="s">
        <v>2</v>
      </c>
      <c r="B4" s="6"/>
      <c r="C4" s="75" t="s">
        <v>3</v>
      </c>
      <c r="D4" s="6"/>
      <c r="E4" s="6"/>
      <c r="F4" s="6"/>
      <c r="G4" s="6"/>
      <c r="H4" s="6"/>
      <c r="I4" s="6"/>
      <c r="J4" s="6"/>
      <c r="K4" s="6"/>
      <c r="L4" s="10"/>
    </row>
    <row r="5" spans="1:12" x14ac:dyDescent="0.2">
      <c r="A5" s="11" t="s">
        <v>4</v>
      </c>
      <c r="B5" s="12"/>
      <c r="C5" s="12" t="s">
        <v>5</v>
      </c>
      <c r="D5" s="12"/>
      <c r="E5" s="12"/>
      <c r="F5" s="12"/>
      <c r="G5" s="12"/>
      <c r="H5" s="12"/>
      <c r="I5" s="12"/>
      <c r="J5" s="12"/>
      <c r="K5" s="12"/>
      <c r="L5" s="13"/>
    </row>
    <row r="6" spans="1:12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10"/>
    </row>
    <row r="7" spans="1:12" x14ac:dyDescent="0.2">
      <c r="A7" s="76" t="s">
        <v>58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1:12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10"/>
    </row>
    <row r="9" spans="1:12" x14ac:dyDescent="0.2">
      <c r="A9" s="4" t="s">
        <v>59</v>
      </c>
      <c r="B9" s="6" t="s">
        <v>60</v>
      </c>
      <c r="C9" s="6"/>
      <c r="D9" s="6"/>
      <c r="E9" s="6"/>
      <c r="F9" s="6"/>
      <c r="G9" s="6"/>
      <c r="H9" s="6"/>
      <c r="I9" s="6"/>
      <c r="J9" s="6"/>
      <c r="K9" s="6"/>
      <c r="L9" s="10"/>
    </row>
    <row r="10" spans="1:12" x14ac:dyDescent="0.2">
      <c r="A10" s="4"/>
      <c r="B10" s="6"/>
      <c r="C10" s="6"/>
      <c r="D10" s="12"/>
      <c r="E10" s="6"/>
      <c r="F10" s="6"/>
      <c r="G10" s="6"/>
      <c r="H10" s="6"/>
      <c r="I10" s="12"/>
      <c r="J10" s="6"/>
      <c r="K10" s="6"/>
      <c r="L10" s="10"/>
    </row>
    <row r="11" spans="1:12" x14ac:dyDescent="0.2">
      <c r="A11" s="31" t="s">
        <v>16</v>
      </c>
      <c r="B11" s="31" t="s">
        <v>17</v>
      </c>
      <c r="C11" s="79" t="s">
        <v>61</v>
      </c>
      <c r="D11" s="35"/>
      <c r="E11" s="33"/>
      <c r="F11" s="31" t="s">
        <v>16</v>
      </c>
      <c r="G11" s="31" t="s">
        <v>17</v>
      </c>
      <c r="H11" s="79" t="s">
        <v>62</v>
      </c>
      <c r="I11" s="80"/>
      <c r="J11" s="31" t="s">
        <v>16</v>
      </c>
      <c r="K11" s="31" t="s">
        <v>17</v>
      </c>
      <c r="L11" s="31" t="s">
        <v>63</v>
      </c>
    </row>
    <row r="12" spans="1:12" x14ac:dyDescent="0.2">
      <c r="A12" s="34" t="s">
        <v>19</v>
      </c>
      <c r="B12" s="34" t="s">
        <v>20</v>
      </c>
      <c r="C12" s="81" t="s">
        <v>23</v>
      </c>
      <c r="D12" s="37"/>
      <c r="E12" s="33"/>
      <c r="F12" s="34" t="s">
        <v>19</v>
      </c>
      <c r="G12" s="34" t="s">
        <v>20</v>
      </c>
      <c r="H12" s="81" t="s">
        <v>23</v>
      </c>
      <c r="I12" s="37"/>
      <c r="J12" s="34" t="s">
        <v>19</v>
      </c>
      <c r="K12" s="34" t="s">
        <v>20</v>
      </c>
      <c r="L12" s="34" t="s">
        <v>23</v>
      </c>
    </row>
    <row r="13" spans="1:12" x14ac:dyDescent="0.2">
      <c r="A13" s="38" t="s">
        <v>22</v>
      </c>
      <c r="B13" s="38" t="s">
        <v>23</v>
      </c>
      <c r="C13" s="82" t="s">
        <v>64</v>
      </c>
      <c r="D13" s="41"/>
      <c r="E13" s="33"/>
      <c r="F13" s="38" t="s">
        <v>22</v>
      </c>
      <c r="G13" s="38" t="s">
        <v>23</v>
      </c>
      <c r="H13" s="82" t="s">
        <v>64</v>
      </c>
      <c r="I13" s="40"/>
      <c r="J13" s="38" t="s">
        <v>22</v>
      </c>
      <c r="K13" s="38" t="s">
        <v>23</v>
      </c>
      <c r="L13" s="38" t="s">
        <v>64</v>
      </c>
    </row>
    <row r="14" spans="1:12" x14ac:dyDescent="0.2">
      <c r="A14" s="42" t="s">
        <v>65</v>
      </c>
      <c r="B14" s="46" t="s">
        <v>29</v>
      </c>
      <c r="C14" s="112">
        <v>20.93</v>
      </c>
      <c r="D14" s="83" t="s">
        <v>27</v>
      </c>
      <c r="E14" s="6"/>
      <c r="F14" s="42" t="s">
        <v>66</v>
      </c>
      <c r="G14" s="46" t="s">
        <v>67</v>
      </c>
      <c r="H14" s="84">
        <v>6.01</v>
      </c>
      <c r="I14" s="83"/>
      <c r="J14" s="42" t="s">
        <v>66</v>
      </c>
      <c r="K14" s="85" t="s">
        <v>67</v>
      </c>
      <c r="L14" s="86">
        <v>5.53</v>
      </c>
    </row>
    <row r="15" spans="1:12" x14ac:dyDescent="0.2">
      <c r="A15" s="42" t="s">
        <v>66</v>
      </c>
      <c r="B15" s="46" t="s">
        <v>29</v>
      </c>
      <c r="C15" s="113">
        <v>27.2</v>
      </c>
      <c r="D15" s="83" t="s">
        <v>27</v>
      </c>
      <c r="E15" s="6"/>
      <c r="F15" s="46"/>
      <c r="G15" s="46"/>
      <c r="H15" s="87"/>
      <c r="I15" s="88"/>
      <c r="J15" s="89"/>
      <c r="K15" s="88"/>
      <c r="L15" s="90"/>
    </row>
    <row r="16" spans="1:12" x14ac:dyDescent="0.2">
      <c r="A16" s="42"/>
      <c r="B16" s="46"/>
      <c r="C16" s="114"/>
      <c r="D16" s="83"/>
      <c r="E16" s="6"/>
      <c r="F16" s="46"/>
      <c r="G16" s="46"/>
      <c r="H16" s="87"/>
      <c r="I16" s="88"/>
      <c r="J16" s="89"/>
      <c r="K16" s="88"/>
      <c r="L16" s="90"/>
    </row>
    <row r="17" spans="1:12" x14ac:dyDescent="0.2">
      <c r="A17" s="46"/>
      <c r="B17" s="46"/>
      <c r="C17" s="87"/>
      <c r="D17" s="83"/>
      <c r="E17" s="6"/>
      <c r="F17" s="46"/>
      <c r="G17" s="46"/>
      <c r="H17" s="54" t="s">
        <v>37</v>
      </c>
      <c r="I17" s="85"/>
      <c r="J17" s="46" t="s">
        <v>37</v>
      </c>
      <c r="K17" s="85"/>
      <c r="L17" s="46"/>
    </row>
    <row r="18" spans="1:12" x14ac:dyDescent="0.2">
      <c r="A18" s="46"/>
      <c r="B18" s="46"/>
      <c r="C18" s="54"/>
      <c r="D18" s="85"/>
      <c r="E18" s="6"/>
      <c r="F18" s="42"/>
      <c r="G18" s="46"/>
      <c r="H18" s="87"/>
      <c r="I18" s="83"/>
      <c r="J18" s="46"/>
      <c r="K18" s="85"/>
      <c r="L18" s="46"/>
    </row>
    <row r="19" spans="1:12" x14ac:dyDescent="0.2">
      <c r="A19" s="58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0"/>
    </row>
    <row r="20" spans="1:12" x14ac:dyDescent="0.2">
      <c r="A20" s="4"/>
      <c r="B20" s="6"/>
      <c r="C20" s="59" t="s">
        <v>39</v>
      </c>
      <c r="D20" s="59"/>
      <c r="E20" s="6"/>
      <c r="F20" s="6"/>
      <c r="G20" s="6"/>
      <c r="H20" s="6"/>
      <c r="I20" s="6"/>
      <c r="J20" s="6"/>
      <c r="K20" s="6"/>
      <c r="L20" s="10"/>
    </row>
    <row r="21" spans="1:12" x14ac:dyDescent="0.2">
      <c r="A21" s="4"/>
      <c r="B21" s="6"/>
      <c r="C21" s="59" t="s">
        <v>68</v>
      </c>
      <c r="D21" s="59"/>
      <c r="E21" s="6"/>
      <c r="F21" s="6"/>
      <c r="G21" s="6"/>
      <c r="H21" s="6"/>
      <c r="I21" s="6"/>
      <c r="J21" s="6"/>
      <c r="K21" s="6"/>
      <c r="L21" s="10"/>
    </row>
    <row r="22" spans="1:12" x14ac:dyDescent="0.2">
      <c r="A22" s="4"/>
      <c r="B22" s="6"/>
      <c r="C22" s="59"/>
      <c r="D22" s="59"/>
      <c r="E22" s="6"/>
      <c r="F22" s="6"/>
      <c r="G22" s="6"/>
      <c r="H22" s="6"/>
      <c r="I22" s="6"/>
      <c r="J22" s="6"/>
      <c r="K22" s="6"/>
      <c r="L22" s="10"/>
    </row>
    <row r="23" spans="1:12" x14ac:dyDescent="0.2">
      <c r="A23" s="4" t="s">
        <v>69</v>
      </c>
      <c r="B23" s="6"/>
      <c r="C23" s="59"/>
      <c r="D23" s="59"/>
      <c r="E23" s="6"/>
      <c r="F23" s="6"/>
      <c r="G23" s="6"/>
      <c r="H23" s="6"/>
      <c r="I23" s="6"/>
      <c r="J23" s="6"/>
      <c r="K23" s="6"/>
      <c r="L23" s="10"/>
    </row>
    <row r="24" spans="1:12" x14ac:dyDescent="0.2">
      <c r="A24" s="4" t="s">
        <v>70</v>
      </c>
      <c r="B24" s="6"/>
      <c r="C24" s="59"/>
      <c r="D24" s="59"/>
      <c r="E24" s="6"/>
      <c r="F24" s="6"/>
      <c r="G24" s="6"/>
      <c r="H24" s="6"/>
      <c r="I24" s="6"/>
      <c r="J24" s="6"/>
      <c r="K24" s="6"/>
      <c r="L24" s="10"/>
    </row>
    <row r="25" spans="1:12" x14ac:dyDescent="0.2">
      <c r="A25" s="4"/>
      <c r="B25" s="6"/>
      <c r="C25" s="59"/>
      <c r="D25" s="59"/>
      <c r="E25" s="6"/>
      <c r="F25" s="6"/>
      <c r="G25" s="6"/>
      <c r="H25" s="6"/>
      <c r="I25" s="6"/>
      <c r="J25" s="6"/>
      <c r="K25" s="6"/>
      <c r="L25" s="10"/>
    </row>
    <row r="26" spans="1:12" x14ac:dyDescent="0.2">
      <c r="A26" s="4"/>
      <c r="B26" s="6"/>
      <c r="C26" s="59"/>
      <c r="D26" s="59"/>
      <c r="E26" s="6"/>
      <c r="F26" s="6"/>
      <c r="G26" s="6"/>
      <c r="H26" s="6"/>
      <c r="I26" s="6"/>
      <c r="J26" s="6"/>
      <c r="K26" s="6"/>
      <c r="L26" s="10"/>
    </row>
    <row r="27" spans="1:12" x14ac:dyDescent="0.2">
      <c r="A27" s="91" t="s">
        <v>71</v>
      </c>
      <c r="B27" s="92" t="s">
        <v>72</v>
      </c>
      <c r="C27" s="93"/>
      <c r="D27" s="94" t="s">
        <v>73</v>
      </c>
      <c r="E27" s="93"/>
      <c r="F27" s="95"/>
      <c r="G27" s="95"/>
      <c r="H27" s="22"/>
      <c r="I27" s="93"/>
      <c r="J27" s="93"/>
      <c r="K27" s="93"/>
      <c r="L27" s="19"/>
    </row>
    <row r="28" spans="1:12" x14ac:dyDescent="0.2">
      <c r="A28" s="96"/>
      <c r="B28" s="94" t="s">
        <v>74</v>
      </c>
      <c r="C28" s="95"/>
      <c r="D28" s="95"/>
      <c r="E28" s="94"/>
      <c r="F28" s="95"/>
      <c r="G28" s="95"/>
      <c r="H28" s="22"/>
      <c r="I28" s="22"/>
      <c r="J28" s="22"/>
      <c r="K28" s="22"/>
      <c r="L28" s="10"/>
    </row>
    <row r="29" spans="1:12" x14ac:dyDescent="0.2">
      <c r="A29" s="61"/>
      <c r="B29" s="95" t="s">
        <v>75</v>
      </c>
      <c r="C29" s="95"/>
      <c r="D29" s="95"/>
      <c r="E29" s="95"/>
      <c r="F29" s="95"/>
      <c r="G29" s="95"/>
      <c r="H29" s="25"/>
      <c r="I29" s="22"/>
      <c r="J29" s="22"/>
      <c r="K29" s="22"/>
      <c r="L29" s="10"/>
    </row>
    <row r="30" spans="1:12" x14ac:dyDescent="0.2">
      <c r="A30" s="20"/>
      <c r="B30" s="97"/>
      <c r="C30" s="98"/>
      <c r="D30" s="98"/>
      <c r="E30" s="98"/>
      <c r="F30" s="98"/>
      <c r="G30" s="98"/>
      <c r="H30" s="6"/>
      <c r="I30" s="6"/>
      <c r="J30" s="6"/>
      <c r="K30" s="6"/>
      <c r="L30" s="10"/>
    </row>
    <row r="31" spans="1:12" x14ac:dyDescent="0.2">
      <c r="A31" s="4"/>
      <c r="B31" s="94"/>
      <c r="C31" s="18"/>
      <c r="D31" s="18"/>
      <c r="E31" s="18"/>
      <c r="F31" s="98"/>
      <c r="G31" s="98"/>
      <c r="H31" s="6"/>
      <c r="I31" s="6"/>
      <c r="J31" s="6"/>
      <c r="K31" s="6"/>
      <c r="L31" s="10"/>
    </row>
    <row r="32" spans="1:12" x14ac:dyDescent="0.2">
      <c r="A32" s="20"/>
      <c r="B32" s="97"/>
      <c r="C32" s="98"/>
      <c r="D32" s="98"/>
      <c r="E32" s="97"/>
      <c r="F32" s="98"/>
      <c r="G32" s="98"/>
      <c r="H32" s="6"/>
      <c r="I32" s="6"/>
      <c r="J32" s="6"/>
      <c r="K32" s="6"/>
      <c r="L32" s="10"/>
    </row>
    <row r="33" spans="1:12" x14ac:dyDescent="0.2">
      <c r="A33" s="20"/>
      <c r="B33" s="98"/>
      <c r="C33" s="98"/>
      <c r="D33" s="98"/>
      <c r="E33" s="98"/>
      <c r="F33" s="98"/>
      <c r="G33" s="98"/>
      <c r="H33" s="26"/>
      <c r="I33" s="26"/>
      <c r="J33" s="26"/>
      <c r="K33" s="26"/>
      <c r="L33" s="10"/>
    </row>
    <row r="34" spans="1:12" x14ac:dyDescent="0.2">
      <c r="A34" s="4"/>
      <c r="B34" s="66"/>
      <c r="C34" s="6"/>
      <c r="D34" s="6"/>
      <c r="E34" s="6"/>
      <c r="F34" s="6"/>
      <c r="G34" s="6"/>
      <c r="H34" s="6"/>
      <c r="I34" s="6"/>
      <c r="J34" s="6"/>
      <c r="K34" s="6"/>
      <c r="L34" s="10"/>
    </row>
    <row r="35" spans="1:12" x14ac:dyDescent="0.2">
      <c r="A35" s="4"/>
      <c r="B35" s="66"/>
      <c r="C35" s="6"/>
      <c r="D35" s="6"/>
      <c r="E35" s="6"/>
      <c r="F35" s="6"/>
      <c r="G35" s="6"/>
      <c r="H35" s="6"/>
      <c r="I35" s="6"/>
      <c r="J35" s="6"/>
      <c r="K35" s="6"/>
      <c r="L35" s="10"/>
    </row>
    <row r="36" spans="1:12" s="103" customFormat="1" ht="12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1"/>
      <c r="K36" s="100"/>
      <c r="L36" s="102"/>
    </row>
    <row r="37" spans="1:12" x14ac:dyDescent="0.2">
      <c r="A37" s="4"/>
      <c r="B37" s="66"/>
      <c r="C37" s="6"/>
      <c r="D37" s="6"/>
      <c r="E37" s="6"/>
      <c r="F37" s="6"/>
      <c r="G37" s="6"/>
      <c r="H37" s="6"/>
      <c r="I37" s="6"/>
      <c r="J37" s="6"/>
      <c r="K37" s="6"/>
      <c r="L37" s="10"/>
    </row>
    <row r="38" spans="1:12" x14ac:dyDescent="0.2">
      <c r="A38" s="4"/>
      <c r="B38" s="66"/>
      <c r="C38" s="6"/>
      <c r="D38" s="6"/>
      <c r="E38" s="6"/>
      <c r="F38" s="65" t="s">
        <v>76</v>
      </c>
      <c r="G38" s="6"/>
      <c r="H38" s="6"/>
      <c r="I38" s="6"/>
      <c r="J38" s="6"/>
      <c r="K38" s="6"/>
      <c r="L38" s="10"/>
    </row>
    <row r="39" spans="1:12" x14ac:dyDescent="0.2">
      <c r="A39" s="4"/>
      <c r="B39" s="66"/>
      <c r="C39" s="6"/>
      <c r="D39" s="6"/>
      <c r="E39" s="6"/>
      <c r="F39" s="6"/>
      <c r="G39" s="6"/>
      <c r="H39" s="6"/>
      <c r="I39" s="6"/>
      <c r="J39" s="6"/>
      <c r="K39" s="6"/>
      <c r="L39" s="104"/>
    </row>
    <row r="40" spans="1:12" s="103" customFormat="1" ht="12" x14ac:dyDescent="0.2">
      <c r="A40" s="99"/>
      <c r="B40" s="100"/>
      <c r="C40" s="100"/>
      <c r="D40" s="100"/>
      <c r="E40" s="105"/>
      <c r="F40" s="105"/>
      <c r="G40" s="105"/>
      <c r="H40" s="101"/>
      <c r="I40" s="100"/>
      <c r="J40" s="100"/>
      <c r="K40" s="100"/>
      <c r="L40" s="102"/>
    </row>
    <row r="41" spans="1:12" x14ac:dyDescent="0.2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</row>
    <row r="42" spans="1:12" x14ac:dyDescent="0.2">
      <c r="A42" s="4" t="s">
        <v>50</v>
      </c>
      <c r="B42" s="6" t="s">
        <v>51</v>
      </c>
      <c r="C42" s="6"/>
      <c r="D42" s="6"/>
      <c r="E42" s="6"/>
      <c r="F42" s="6"/>
      <c r="G42" s="6"/>
      <c r="H42" s="6"/>
      <c r="I42" s="6"/>
      <c r="J42" s="6"/>
      <c r="K42" s="6"/>
      <c r="L42" s="10"/>
    </row>
    <row r="43" spans="1:12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10"/>
    </row>
    <row r="44" spans="1:12" x14ac:dyDescent="0.2">
      <c r="A44" s="11" t="s">
        <v>52</v>
      </c>
      <c r="B44" s="67">
        <v>41653</v>
      </c>
      <c r="C44" s="12"/>
      <c r="D44" s="12"/>
      <c r="E44" s="12"/>
      <c r="F44" s="12"/>
      <c r="G44" s="12"/>
      <c r="H44" s="12"/>
      <c r="I44" s="106"/>
      <c r="J44" s="107" t="s">
        <v>53</v>
      </c>
      <c r="K44" s="108">
        <v>41699</v>
      </c>
      <c r="L44" s="109"/>
    </row>
    <row r="45" spans="1:12" x14ac:dyDescent="0.2">
      <c r="A45" s="69" t="s">
        <v>54</v>
      </c>
      <c r="B45" s="70"/>
      <c r="C45" s="70"/>
      <c r="D45" s="70"/>
      <c r="E45" s="70"/>
      <c r="F45" s="70"/>
      <c r="G45" s="70"/>
      <c r="H45" s="70"/>
      <c r="I45" s="110"/>
      <c r="J45" s="110"/>
      <c r="K45" s="110"/>
      <c r="L45" s="111"/>
    </row>
    <row r="46" spans="1:12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10"/>
    </row>
    <row r="47" spans="1:12" x14ac:dyDescent="0.2">
      <c r="A47" s="4" t="s">
        <v>77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10"/>
    </row>
    <row r="48" spans="1:12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3"/>
    </row>
  </sheetData>
  <mergeCells count="3">
    <mergeCell ref="A7:L7"/>
    <mergeCell ref="K44:L44"/>
    <mergeCell ref="A45:L45"/>
  </mergeCells>
  <printOptions horizontalCentered="1" verticalCentered="1"/>
  <pageMargins left="0.5" right="0.5" top="0.5" bottom="0.5" header="0.5" footer="0.5"/>
  <pageSetup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2014-01-14T08:00:00+00:00</OpenedDate>
    <Date1 xmlns="dc463f71-b30c-4ab2-9473-d307f9d35888">2014-02-13T08:00:00+00:00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140068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51A5ADBD6420E4C9055F60E8A2E8FD2" ma:contentTypeVersion="175" ma:contentTypeDescription="" ma:contentTypeScope="" ma:versionID="a98885efc39e29c23d8bb601542c1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DB243-F91C-4C0A-87EF-C87C70FE6EE4}"/>
</file>

<file path=customXml/itemProps2.xml><?xml version="1.0" encoding="utf-8"?>
<ds:datastoreItem xmlns:ds="http://schemas.openxmlformats.org/officeDocument/2006/customXml" ds:itemID="{71803120-5661-41E9-973F-A5E6943439EB}"/>
</file>

<file path=customXml/itemProps3.xml><?xml version="1.0" encoding="utf-8"?>
<ds:datastoreItem xmlns:ds="http://schemas.openxmlformats.org/officeDocument/2006/customXml" ds:itemID="{029AA5D3-0C95-4DA0-AE45-2E6FD1CBF0A1}"/>
</file>

<file path=customXml/itemProps4.xml><?xml version="1.0" encoding="utf-8"?>
<ds:datastoreItem xmlns:ds="http://schemas.openxmlformats.org/officeDocument/2006/customXml" ds:itemID="{96BA87F2-80DA-4AF5-8AFA-C51682862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 100, pg 21</vt:lpstr>
      <vt:lpstr>Item 105, pg 24-A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2014-02-13T18:57:48Z</dcterms:created>
  <dcterms:modified xsi:type="dcterms:W3CDTF">2014-02-13T19:08:48Z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0x0101006E56B4D1795A2E4DB2F0B01679ED314A00A51A5ADBD6420E4C9055F60E8A2E8FD2</vt:lpwstr>
  </property>
  <property fmtid="{D5CDD505-2E9C-101B-9397-08002B2CF9AE}" pid="3" name="_docset_NoMedatataSyncRequired">
    <vt:lpwstr>False</vt:lpwstr>
  </property>
</Properties>
</file>