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14865" windowHeight="7305"/>
  </bookViews>
  <sheets>
    <sheet name="8.13" sheetId="1" r:id="rId1"/>
    <sheet name="8.13.1" sheetId="3" r:id="rId2"/>
  </sheets>
  <externalReferences>
    <externalReference r:id="rId3"/>
    <externalReference r:id="rId4"/>
    <externalReference r:id="rId5"/>
    <externalReference r:id="rId6"/>
  </externalReferences>
  <definedNames>
    <definedName name="__123Graph_A" localSheetId="0" hidden="1">[1]Inputs!#REF!</definedName>
    <definedName name="__123Graph_A" localSheetId="1" hidden="1">[2]Inputs!#REF!</definedName>
    <definedName name="__123Graph_A" hidden="1">[2]Inputs!#REF!</definedName>
    <definedName name="__123Graph_B" localSheetId="0" hidden="1">[1]Inputs!#REF!</definedName>
    <definedName name="__123Graph_B" localSheetId="1" hidden="1">[2]Inputs!#REF!</definedName>
    <definedName name="__123Graph_B" hidden="1">[2]Inputs!#REF!</definedName>
    <definedName name="__123Graph_D" localSheetId="0" hidden="1">[1]Inputs!#REF!</definedName>
    <definedName name="__123Graph_D" hidden="1">[2]Inputs!#REF!</definedName>
    <definedName name="_j1" localSheetId="1"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Order1" hidden="1">255</definedName>
    <definedName name="B1_Print">#REF!</definedName>
    <definedName name="Bottom">[3]Variance!#REF!</definedName>
    <definedName name="High_Plan" localSheetId="1">#REF!</definedName>
    <definedName name="High_Plan">#REF!</definedName>
    <definedName name="LastCell">[3]Variance!#REF!</definedName>
    <definedName name="Low_Plan" localSheetId="1">#REF!</definedName>
    <definedName name="Low_Plan">#REF!</definedName>
    <definedName name="MD_High1">'[4]Master Data'!$A$2</definedName>
    <definedName name="MD_Low1">'[4]Master Data'!$D$28</definedName>
    <definedName name="_xlnm.Print_Area" localSheetId="0">'8.13'!$A$1:$J$58</definedName>
    <definedName name="_xlnm.Print_Area" localSheetId="1">'8.13.1'!$A$1:$J$40</definedName>
    <definedName name="retail" localSheetId="0" hidden="1">{#N/A,#N/A,FALSE,"Loans";#N/A,#N/A,FALSE,"Program Costs";#N/A,#N/A,FALSE,"Measures";#N/A,#N/A,FALSE,"Net Lost Rev";#N/A,#N/A,FALSE,"Incentive"}</definedName>
    <definedName name="retail" localSheetId="1"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"45GXL7SXPXL3MHIZ7CHPZQ8ZV"</definedName>
    <definedName name="ST_Bottom1">[3]Variance!#REF!</definedName>
    <definedName name="ST_Top1">[3]Variance!#REF!</definedName>
    <definedName name="ST_Top2">[3]Variance!#REF!</definedName>
    <definedName name="ST_Top3" localSheetId="1">#REF!</definedName>
    <definedName name="ST_Top3">#REF!</definedName>
    <definedName name="T1_Print" localSheetId="1">#REF!</definedName>
    <definedName name="T1_Print">#REF!</definedName>
    <definedName name="wrn.All._.Pages." localSheetId="0" hidden="1">{#N/A,#N/A,FALSE,"Cover";#N/A,#N/A,FALSE,"Lead Sheet";#N/A,#N/A,FALSE,"T-Accounts";#N/A,#N/A,FALSE,"Ins &amp; Prem ActualEstimates"}</definedName>
    <definedName name="wrn.All._.Pages." localSheetId="1" hidden="1">{#N/A,#N/A,FALSE,"Cover";#N/A,#N/A,FALSE,"Lead Sheet";#N/A,#N/A,FALSE,"T-Accounts";#N/A,#N/A,FALSE,"Ins &amp; Prem ActualEstimates"}</definedName>
    <definedName name="wrn.All._.Pages." hidden="1">{#N/A,#N/A,FALSE,"Cover";#N/A,#N/A,FALSE,"Lead Sheet";#N/A,#N/A,FALSE,"T-Accounts";#N/A,#N/A,FALSE,"Ins &amp; Prem ActualEstimates"}</definedName>
    <definedName name="wrn.OR._.Carrying._.Charge._.JV." localSheetId="0" hidden="1">{#N/A,#N/A,FALSE,"Loans";#N/A,#N/A,FALSE,"Program Costs";#N/A,#N/A,FALSE,"Measures";#N/A,#N/A,FALSE,"Net Lost Rev";#N/A,#N/A,FALSE,"Incentive"}</definedName>
    <definedName name="wrn.OR._.Carrying._.Charge._.JV." localSheetId="1"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hidden="1">{#N/A,#N/A,FALSE,"Loans";#N/A,#N/A,FALSE,"Program Costs";#N/A,#N/A,FALSE,"Measures";#N/A,#N/A,FALSE,"Net Lost Rev";#N/A,#N/A,FALSE,"Incentive"}</definedName>
  </definedNames>
  <calcPr calcId="145621" calcMode="manual" iterate="1"/>
</workbook>
</file>

<file path=xl/calcChain.xml><?xml version="1.0" encoding="utf-8"?>
<calcChain xmlns="http://schemas.openxmlformats.org/spreadsheetml/2006/main">
  <c r="F18" i="3" l="1"/>
  <c r="H20" i="3"/>
  <c r="E17" i="3"/>
  <c r="G17" i="3" s="1"/>
  <c r="I17" i="3" s="1"/>
  <c r="J17" i="3" s="1"/>
  <c r="E14" i="3"/>
  <c r="G14" i="3" s="1"/>
  <c r="E13" i="3"/>
  <c r="G13" i="3" s="1"/>
  <c r="I13" i="3" s="1"/>
  <c r="J13" i="3" s="1"/>
  <c r="D15" i="3"/>
  <c r="D18" i="3" s="1"/>
  <c r="C15" i="3"/>
  <c r="C18" i="3" s="1"/>
  <c r="F22" i="3"/>
  <c r="C22" i="3"/>
  <c r="C24" i="3" s="1"/>
  <c r="D22" i="3" l="1"/>
  <c r="D24" i="3" s="1"/>
  <c r="F24" i="3"/>
  <c r="I14" i="3"/>
  <c r="J14" i="3" s="1"/>
  <c r="G9" i="3"/>
  <c r="E12" i="3"/>
  <c r="E15" i="3" l="1"/>
  <c r="G12" i="3"/>
  <c r="I12" i="3" s="1"/>
  <c r="I9" i="3"/>
  <c r="J9" i="3" s="1"/>
  <c r="I15" i="3" l="1"/>
  <c r="J12" i="3"/>
  <c r="E18" i="3"/>
  <c r="E22" i="3" s="1"/>
  <c r="G15" i="3"/>
  <c r="G18" i="3" s="1"/>
  <c r="G22" i="3" s="1"/>
  <c r="E24" i="3" l="1"/>
  <c r="I20" i="3"/>
  <c r="J20" i="3" s="1"/>
  <c r="I18" i="3"/>
  <c r="J15" i="3"/>
  <c r="J18" i="3" s="1"/>
  <c r="G24" i="3"/>
  <c r="I22" i="3"/>
  <c r="F10" i="1" l="1"/>
  <c r="I10" i="1" s="1"/>
  <c r="I24" i="3"/>
  <c r="J22" i="3"/>
  <c r="J24" i="3" s="1"/>
</calcChain>
</file>

<file path=xl/sharedStrings.xml><?xml version="1.0" encoding="utf-8"?>
<sst xmlns="http://schemas.openxmlformats.org/spreadsheetml/2006/main" count="59" uniqueCount="54">
  <si>
    <t>Page</t>
  </si>
  <si>
    <t>TOTAL</t>
  </si>
  <si>
    <t>WA</t>
  </si>
  <si>
    <t>ACCOUNT</t>
  </si>
  <si>
    <t>Type</t>
  </si>
  <si>
    <t>COMPANY</t>
  </si>
  <si>
    <t>FACTOR</t>
  </si>
  <si>
    <t>FACTOR %</t>
  </si>
  <si>
    <t>ALLOCATED</t>
  </si>
  <si>
    <t>REF#</t>
  </si>
  <si>
    <t>Adjustment to Rate Base:</t>
  </si>
  <si>
    <t>Investor Supplied Working Capital</t>
  </si>
  <si>
    <t>CWC</t>
  </si>
  <si>
    <t>Situs</t>
  </si>
  <si>
    <t>Description of Adjustment:</t>
  </si>
  <si>
    <t>Current Asset</t>
  </si>
  <si>
    <t>Current Liability</t>
  </si>
  <si>
    <t>Investments</t>
  </si>
  <si>
    <t>Invested Capital</t>
  </si>
  <si>
    <t>ISWC</t>
  </si>
  <si>
    <t>Washington General Rate Case - June 2012</t>
  </si>
  <si>
    <t>8.13</t>
  </si>
  <si>
    <t>PacifiCorp</t>
  </si>
  <si>
    <t>Adjustments to working capital calculation</t>
  </si>
  <si>
    <t>WA ROE</t>
  </si>
  <si>
    <t>WA investment allocation %</t>
  </si>
  <si>
    <t>Impact to WA ISWC</t>
  </si>
  <si>
    <t>Impact to WA revenue requirement</t>
  </si>
  <si>
    <t>Unadjusted balances</t>
  </si>
  <si>
    <t>Basic approach, only make changes to the larger items</t>
  </si>
  <si>
    <t>Adjustments:</t>
  </si>
  <si>
    <t xml:space="preserve">   Reclassify derivative assets and liabilities from current to investments (1)</t>
  </si>
  <si>
    <t xml:space="preserve">   Reclassify pension and OPEB from investments to current (2)</t>
  </si>
  <si>
    <t xml:space="preserve">   Reclassify current frozen mark accounts from current to investment (3)</t>
  </si>
  <si>
    <t>Gross Adjustments</t>
  </si>
  <si>
    <t>Deferred taxes (4)</t>
  </si>
  <si>
    <t>Adjustments, net of taxes</t>
  </si>
  <si>
    <t>Adjustment based on increase to WA investment allocation % based on reduction in overall investments (5)</t>
  </si>
  <si>
    <t>Adjusted balances</t>
  </si>
  <si>
    <t>Incremental increase to rate base</t>
  </si>
  <si>
    <t>1) Reclassified the derivative assets and liabilities from current assets and liabilities to investments.</t>
  </si>
  <si>
    <t xml:space="preserve">All derivative balances, which are net of cash collateral outstanding, were originally classified as either current assets or current liabilities. However, the associated regulatory asset for the derivative instruments, which is not included in rate base, was recorded in the investments column. PacifiCorp believes that the regulatory asset should be recorded in same column as the derivative instruments to properly reflect the offset. Because the derivative balances are net of cash collateral outstanding that is subject to some amount of interest, PacifiCorp believes that all derivative-related balances (i.e., the derivative accounts net of cash collateral outstanding and the associated regulatory asset) should be included in the investments column. This approach is based on some amount of interest being applied to all cash collateral posted or received and is consistent with the placement of interest-bearing temporary investments in the investments column. Additionally, PacifiCorp believes the unrealized gains and losses included in the derivative balances should be included in the investments column as such amounts do not impact customer rates or investor capital since they are non-cash accounting adjustments. </t>
  </si>
  <si>
    <t>2) Reclassified the amounts related to pension and other postretirement obligations from investments to current assets and liabilities.</t>
  </si>
  <si>
    <t>By placing the pension and other postretirement benefits liabilities and associated regulatory assets in investments under the original model, the net difference (representing contributions in excess of expense) inappropriately impacts the investor-supplied working capital calculation. For example, if the liability exceeded the regulatory asset, then PacifiCorp would have actually collected more expense in rates than contributions made to its pension and other postretirement benefit plans. This would result in an increase to the investor-supplied working capital rate base addition although no investor contributions have been made. When the regulatory asset exceeds the liability, there is a decrease to the rate base addition although the investors have supplied capital to the pension and other postretirement benefit plans. Placing the pension and other postretirement liabilities and regulatory assets in current assets and liabilities, rather than investments more appropriately reflects the economics of the balances.</t>
  </si>
  <si>
    <t>3) Reclassified the regulatory asset and non-current portion of frozen MTM asset and liability from investments to current assets and liabilities.</t>
  </si>
  <si>
    <t>4) Reclassified the related deferred income taxes associated with the other adjustments.</t>
  </si>
  <si>
    <t>5) Adjustment based on change to WA investment allocation  %</t>
  </si>
  <si>
    <t>None of the investments reclassified to current assets and liabilities have been allocated to Washington. Therefore, the Washington investment allocation percentage has increased as the amount of total company-wide investments has been reduced while the amount of WA-allocated investments has remained constant.</t>
  </si>
  <si>
    <t>Ref. 8.13</t>
  </si>
  <si>
    <t>In the original model, all deferred tax asset and liability accounts are classified as investments. Based on the proposal to reclassify the pension and other postretirement benefits liabilities and associated regulatory assets to current assets and liabilities, the associated deferred tax assets and liabilities should also be reclassified to current assets and liabilities to properly reflect the overall net position of the pension and other postretirement benefits balances.
As the derivative and frozen mark assets and liabilities are being reclassified to the investments column where the associated deferred tax assets and liabilities are placed, no deferred tax reclassification is necessary.</t>
  </si>
  <si>
    <t>Amounts related the frozen marks include a current asset, non-current asset, current liability, non-current liability and an offsetting net regulatory asset as these are non-cash accounts that do not impact income. PacifiCorp believes that all amounts related to the frozen marks should be included in the same column and not impact the investor-supplied working capital adjustment. In the original model, only the current assets and current liabilities were placed in the current columns. To be consistent with treatment of derivatives and other non-cash items, the current portions should be moved from current assets and liabilities to investments. This will achieve the offsetting effect with the related balances such that there will be no impact on the resulting calculations.</t>
  </si>
  <si>
    <t>8.13.1</t>
  </si>
  <si>
    <t xml:space="preserve">This restating adjustment adds cash working capital according using the Investor Supplied Working Capital Model (ISWC) developed by Staff and approved by the Commission in Docket UE-100749. 
This adjustment reflects appropriate proposed modifications to the classification of derivatives, pension and other postretirement costs and frozen derivative values in the ISWC model, which were incorrectly classified in the Thomas E. Schooley's method.
</t>
  </si>
  <si>
    <t>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</si>
</sst>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
    <numFmt numFmtId="167" formatCode="_-* #,##0\ &quot;F&quot;_-;\-* #,##0\ &quot;F&quot;_-;_-* &quot;-&quot;\ &quot;F&quot;_-;_-@_-"/>
    <numFmt numFmtId="168" formatCode="&quot;$&quot;###0;[Red]\(&quot;$&quot;###0\)"/>
    <numFmt numFmtId="169" formatCode="&quot;$&quot;#,##0\ ;\(&quot;$&quot;#,##0\)"/>
    <numFmt numFmtId="170" formatCode="########\-###\-###"/>
    <numFmt numFmtId="171" formatCode="0.0"/>
    <numFmt numFmtId="172" formatCode="#,##0.000;[Red]\-#,##0.000"/>
    <numFmt numFmtId="173" formatCode="#,##0.0_);\(#,##0.0\);\-\ ;"/>
    <numFmt numFmtId="174" formatCode="#,##0.0000"/>
    <numFmt numFmtId="175" formatCode="mmm\ dd\,\ yyyy"/>
    <numFmt numFmtId="176" formatCode="General_)"/>
  </numFmts>
  <fonts count="37">
    <font>
      <sz val="10"/>
      <name val="Arial"/>
      <family val="2"/>
    </font>
    <font>
      <sz val="11"/>
      <color theme="1"/>
      <name val="Arial"/>
      <family val="2"/>
    </font>
    <font>
      <sz val="12"/>
      <name val="Times New Roman"/>
      <family val="1"/>
    </font>
    <font>
      <sz val="10"/>
      <name val="Arial"/>
      <family val="2"/>
    </font>
    <font>
      <b/>
      <sz val="10"/>
      <name val="Arial"/>
      <family val="2"/>
    </font>
    <font>
      <u/>
      <sz val="10"/>
      <name val="Arial"/>
      <family val="2"/>
    </font>
    <font>
      <sz val="9"/>
      <name val="Arial"/>
      <family val="2"/>
    </font>
    <font>
      <strike/>
      <sz val="10"/>
      <name val="Arial"/>
      <family val="2"/>
    </font>
    <font>
      <sz val="10"/>
      <color indexed="8"/>
      <name val="Arial"/>
      <family val="2"/>
    </font>
    <font>
      <sz val="11"/>
      <color theme="1"/>
      <name val="Calibri"/>
      <family val="2"/>
      <scheme val="minor"/>
    </font>
    <font>
      <sz val="10"/>
      <name val="Courier"/>
      <family val="3"/>
    </font>
    <font>
      <sz val="10"/>
      <color indexed="8"/>
      <name val="Helv"/>
    </font>
    <font>
      <sz val="12"/>
      <color indexed="24"/>
      <name val="Arial"/>
      <family val="2"/>
    </font>
    <font>
      <sz val="10"/>
      <name val="Helv"/>
    </font>
    <font>
      <sz val="10"/>
      <color indexed="24"/>
      <name val="Courier New"/>
      <family val="3"/>
    </font>
    <font>
      <sz val="8"/>
      <name val="Helv"/>
    </font>
    <font>
      <sz val="7"/>
      <name val="Arial"/>
      <family val="2"/>
    </font>
    <font>
      <sz val="8"/>
      <name val="Arial"/>
      <family val="2"/>
    </font>
    <font>
      <b/>
      <sz val="16"/>
      <name val="Times New Roman"/>
      <family val="1"/>
    </font>
    <font>
      <b/>
      <sz val="12"/>
      <name val="Arial"/>
      <family val="2"/>
    </font>
    <font>
      <u/>
      <sz val="10"/>
      <color indexed="12"/>
      <name val="Arial"/>
      <family val="2"/>
    </font>
    <font>
      <b/>
      <sz val="8"/>
      <name val="Arial"/>
      <family val="2"/>
    </font>
    <font>
      <sz val="11"/>
      <color indexed="8"/>
      <name val="TimesNewRomanPS"/>
    </font>
    <font>
      <sz val="10"/>
      <color indexed="11"/>
      <name val="Geneva"/>
      <family val="2"/>
    </font>
    <font>
      <sz val="10"/>
      <color indexed="39"/>
      <name val="Arial"/>
      <family val="2"/>
    </font>
    <font>
      <b/>
      <sz val="10"/>
      <color indexed="8"/>
      <name val="Arial"/>
      <family val="2"/>
    </font>
    <font>
      <b/>
      <sz val="12"/>
      <color indexed="8"/>
      <name val="Arial"/>
      <family val="2"/>
    </font>
    <font>
      <sz val="8"/>
      <color indexed="18"/>
      <name val="Arial"/>
      <family val="2"/>
    </font>
    <font>
      <b/>
      <sz val="8"/>
      <color indexed="8"/>
      <name val="Arial"/>
      <family val="2"/>
    </font>
    <font>
      <b/>
      <sz val="16"/>
      <color indexed="23"/>
      <name val="Arial"/>
      <family val="2"/>
    </font>
    <font>
      <b/>
      <sz val="14"/>
      <name val="Arial"/>
      <family val="2"/>
    </font>
    <font>
      <sz val="10"/>
      <color indexed="10"/>
      <name val="Arial"/>
      <family val="2"/>
    </font>
    <font>
      <sz val="12"/>
      <name val="Arial MT"/>
    </font>
    <font>
      <sz val="10"/>
      <name val="LinePrinter"/>
    </font>
    <font>
      <sz val="8"/>
      <color indexed="12"/>
      <name val="Arial"/>
      <family val="2"/>
    </font>
    <font>
      <sz val="10"/>
      <name val="Arial"/>
    </font>
    <font>
      <b/>
      <sz val="9"/>
      <name val="Arial"/>
      <family val="2"/>
    </font>
  </fonts>
  <fills count="4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0"/>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41"/>
      </patternFill>
    </fill>
    <fill>
      <patternFill patternType="solid">
        <fgColor indexed="54"/>
        <bgColor indexed="64"/>
      </patternFill>
    </fill>
    <fill>
      <patternFill patternType="solid">
        <fgColor indexed="9"/>
        <bgColor indexed="41"/>
      </patternFill>
    </fill>
    <fill>
      <patternFill patternType="solid">
        <fgColor indexed="23"/>
        <bgColor indexed="64"/>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15"/>
      </patternFill>
    </fill>
    <fill>
      <patternFill patternType="lightGray"/>
    </fill>
    <fill>
      <patternFill patternType="solid">
        <fgColor indexed="14"/>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28">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hair">
        <color indexed="64"/>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4"/>
      </top>
      <bottom style="thin">
        <color indexed="63"/>
      </bottom>
      <diagonal/>
    </border>
    <border>
      <left style="thin">
        <color indexed="64"/>
      </left>
      <right style="thin">
        <color indexed="64"/>
      </right>
      <top/>
      <bottom style="thin">
        <color indexed="64"/>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307">
    <xf numFmtId="0" fontId="0" fillId="0" borderId="0"/>
    <xf numFmtId="0" fontId="2"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9" fontId="3" fillId="0" borderId="0" applyFont="0" applyFill="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10"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 fontId="11" fillId="0" borderId="0"/>
    <xf numFmtId="41" fontId="3" fillId="0" borderId="0" applyFont="0" applyFill="0" applyBorder="0" applyAlignment="0" applyProtection="0"/>
    <xf numFmtId="41" fontId="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3" fontId="12" fillId="0" borderId="0" applyFont="0" applyFill="0" applyBorder="0" applyAlignment="0" applyProtection="0"/>
    <xf numFmtId="0" fontId="13" fillId="0" borderId="0"/>
    <xf numFmtId="0" fontId="13" fillId="0" borderId="0"/>
    <xf numFmtId="3" fontId="14" fillId="0" borderId="0" applyFont="0" applyFill="0" applyBorder="0" applyAlignment="0" applyProtection="0"/>
    <xf numFmtId="0" fontId="13" fillId="0" borderId="0"/>
    <xf numFmtId="44" fontId="3" fillId="0" borderId="0" applyFont="0" applyFill="0" applyBorder="0" applyAlignment="0" applyProtection="0"/>
    <xf numFmtId="44" fontId="3" fillId="0" borderId="0" applyFont="0" applyFill="0" applyBorder="0" applyAlignment="0" applyProtection="0"/>
    <xf numFmtId="168" fontId="15" fillId="0" borderId="0" applyFont="0" applyFill="0" applyBorder="0" applyProtection="0">
      <alignment horizontal="right"/>
    </xf>
    <xf numFmtId="5" fontId="13" fillId="0" borderId="0"/>
    <xf numFmtId="169" fontId="12" fillId="0" borderId="0" applyFont="0" applyFill="0" applyBorder="0" applyAlignment="0" applyProtection="0"/>
    <xf numFmtId="0" fontId="12" fillId="0" borderId="0" applyFont="0" applyFill="0" applyBorder="0" applyAlignment="0" applyProtection="0"/>
    <xf numFmtId="0" fontId="13" fillId="0" borderId="0"/>
    <xf numFmtId="0" fontId="14" fillId="0" borderId="0" applyFont="0" applyFill="0" applyBorder="0" applyAlignment="0" applyProtection="0"/>
    <xf numFmtId="2" fontId="12" fillId="0" borderId="0" applyFont="0" applyFill="0" applyBorder="0" applyAlignment="0" applyProtection="0"/>
    <xf numFmtId="0" fontId="16" fillId="0" borderId="0" applyFont="0" applyFill="0" applyBorder="0" applyAlignment="0" applyProtection="0">
      <alignment horizontal="left"/>
    </xf>
    <xf numFmtId="38" fontId="17" fillId="15" borderId="0" applyNumberFormat="0" applyBorder="0" applyAlignment="0" applyProtection="0"/>
    <xf numFmtId="0" fontId="18" fillId="0" borderId="0"/>
    <xf numFmtId="0" fontId="19" fillId="0" borderId="15" applyNumberFormat="0" applyAlignment="0" applyProtection="0">
      <alignment horizontal="left" vertical="center"/>
    </xf>
    <xf numFmtId="0" fontId="19" fillId="0" borderId="10">
      <alignment horizontal="left" vertical="center"/>
    </xf>
    <xf numFmtId="0" fontId="20" fillId="0" borderId="0" applyNumberFormat="0" applyFill="0" applyBorder="0" applyAlignment="0" applyProtection="0">
      <alignment vertical="top"/>
      <protection locked="0"/>
    </xf>
    <xf numFmtId="10" fontId="17" fillId="16" borderId="12" applyNumberFormat="0" applyBorder="0" applyAlignment="0" applyProtection="0"/>
    <xf numFmtId="170" fontId="3" fillId="0" borderId="0"/>
    <xf numFmtId="171" fontId="21" fillId="0" borderId="0" applyNumberFormat="0" applyFill="0" applyBorder="0" applyAlignment="0" applyProtection="0"/>
    <xf numFmtId="37" fontId="22" fillId="0" borderId="0" applyNumberFormat="0" applyFill="0" applyBorder="0"/>
    <xf numFmtId="0" fontId="17" fillId="0" borderId="16" applyNumberFormat="0" applyBorder="0" applyAlignment="0"/>
    <xf numFmtId="172" fontId="3" fillId="0" borderId="0"/>
    <xf numFmtId="0" fontId="9" fillId="0" borderId="0"/>
    <xf numFmtId="0" fontId="9" fillId="0" borderId="0"/>
    <xf numFmtId="0" fontId="9" fillId="0" borderId="0"/>
    <xf numFmtId="0" fontId="9" fillId="0" borderId="0"/>
    <xf numFmtId="0" fontId="3" fillId="0" borderId="0"/>
    <xf numFmtId="0" fontId="3" fillId="0" borderId="0"/>
    <xf numFmtId="0" fontId="9" fillId="0" borderId="0"/>
    <xf numFmtId="0" fontId="9" fillId="0" borderId="0"/>
    <xf numFmtId="0" fontId="3" fillId="0" borderId="0"/>
    <xf numFmtId="0" fontId="9" fillId="0" borderId="0"/>
    <xf numFmtId="0" fontId="9" fillId="0" borderId="0"/>
    <xf numFmtId="0" fontId="9" fillId="0" borderId="0"/>
    <xf numFmtId="37" fontId="13" fillId="0" borderId="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173" fontId="2" fillId="0" borderId="0" applyFont="0" applyFill="0" applyBorder="0" applyProtection="0"/>
    <xf numFmtId="12" fontId="19" fillId="17" borderId="8">
      <alignment horizontal="left"/>
    </xf>
    <xf numFmtId="0" fontId="13" fillId="0" borderId="0"/>
    <xf numFmtId="0" fontId="13" fillId="0" borderId="0"/>
    <xf numFmtId="10" fontId="3" fillId="0" borderId="0" applyFont="0" applyFill="0" applyBorder="0" applyAlignment="0" applyProtection="0"/>
    <xf numFmtId="9" fontId="3" fillId="0" borderId="0" applyFont="0" applyFill="0" applyBorder="0" applyAlignment="0" applyProtection="0"/>
    <xf numFmtId="9" fontId="23" fillId="0" borderId="0"/>
    <xf numFmtId="4" fontId="8" fillId="18" borderId="17" applyNumberFormat="0" applyProtection="0">
      <alignment vertical="center"/>
    </xf>
    <xf numFmtId="4" fontId="24" fillId="18" borderId="17" applyNumberFormat="0" applyProtection="0">
      <alignment vertical="center"/>
    </xf>
    <xf numFmtId="4" fontId="8" fillId="18" borderId="17" applyNumberFormat="0" applyProtection="0">
      <alignment horizontal="left" vertical="center" indent="1"/>
    </xf>
    <xf numFmtId="4" fontId="25" fillId="18" borderId="18" applyNumberFormat="0" applyProtection="0">
      <alignment horizontal="left" vertical="center" indent="1"/>
    </xf>
    <xf numFmtId="4" fontId="25" fillId="18" borderId="18" applyNumberFormat="0" applyProtection="0">
      <alignment horizontal="left" vertical="center" indent="1"/>
    </xf>
    <xf numFmtId="4" fontId="25" fillId="18" borderId="18" applyNumberFormat="0" applyProtection="0">
      <alignment horizontal="left" vertical="center" indent="1"/>
    </xf>
    <xf numFmtId="4" fontId="25" fillId="18" borderId="18" applyNumberFormat="0" applyProtection="0">
      <alignment horizontal="left" vertical="center" indent="1"/>
    </xf>
    <xf numFmtId="4" fontId="8" fillId="18" borderId="17" applyNumberFormat="0" applyProtection="0">
      <alignment horizontal="left" vertical="center" indent="1"/>
    </xf>
    <xf numFmtId="0" fontId="3" fillId="19" borderId="17" applyNumberFormat="0" applyProtection="0">
      <alignment horizontal="left" vertical="center" indent="1"/>
    </xf>
    <xf numFmtId="0" fontId="3" fillId="19" borderId="17" applyNumberFormat="0" applyProtection="0">
      <alignment horizontal="left" vertical="center" indent="1"/>
    </xf>
    <xf numFmtId="4" fontId="25" fillId="20" borderId="18" applyNumberFormat="0" applyProtection="0"/>
    <xf numFmtId="4" fontId="25" fillId="20" borderId="18" applyNumberFormat="0" applyProtection="0"/>
    <xf numFmtId="4" fontId="25" fillId="20" borderId="18" applyNumberFormat="0" applyProtection="0"/>
    <xf numFmtId="4" fontId="8" fillId="21" borderId="17" applyNumberFormat="0" applyProtection="0">
      <alignment horizontal="right" vertical="center"/>
    </xf>
    <xf numFmtId="4" fontId="8" fillId="22" borderId="17" applyNumberFormat="0" applyProtection="0">
      <alignment horizontal="right" vertical="center"/>
    </xf>
    <xf numFmtId="4" fontId="8" fillId="23" borderId="17" applyNumberFormat="0" applyProtection="0">
      <alignment horizontal="right" vertical="center"/>
    </xf>
    <xf numFmtId="4" fontId="8" fillId="24" borderId="17" applyNumberFormat="0" applyProtection="0">
      <alignment horizontal="right" vertical="center"/>
    </xf>
    <xf numFmtId="4" fontId="8" fillId="25" borderId="17" applyNumberFormat="0" applyProtection="0">
      <alignment horizontal="right" vertical="center"/>
    </xf>
    <xf numFmtId="4" fontId="8" fillId="26" borderId="17" applyNumberFormat="0" applyProtection="0">
      <alignment horizontal="right" vertical="center"/>
    </xf>
    <xf numFmtId="4" fontId="8" fillId="27" borderId="17" applyNumberFormat="0" applyProtection="0">
      <alignment horizontal="right" vertical="center"/>
    </xf>
    <xf numFmtId="4" fontId="8" fillId="28" borderId="17" applyNumberFormat="0" applyProtection="0">
      <alignment horizontal="right" vertical="center"/>
    </xf>
    <xf numFmtId="4" fontId="8" fillId="29" borderId="17" applyNumberFormat="0" applyProtection="0">
      <alignment horizontal="right" vertical="center"/>
    </xf>
    <xf numFmtId="4" fontId="25" fillId="30" borderId="17" applyNumberFormat="0" applyProtection="0">
      <alignment horizontal="left" vertical="center" indent="1"/>
    </xf>
    <xf numFmtId="4" fontId="8" fillId="31" borderId="19" applyNumberFormat="0" applyProtection="0">
      <alignment horizontal="left" vertical="center" indent="1"/>
    </xf>
    <xf numFmtId="4" fontId="8" fillId="32" borderId="0" applyNumberFormat="0" applyProtection="0">
      <alignment horizontal="left" indent="1"/>
    </xf>
    <xf numFmtId="4" fontId="8" fillId="32" borderId="0" applyNumberFormat="0" applyProtection="0">
      <alignment horizontal="left" indent="1"/>
    </xf>
    <xf numFmtId="4" fontId="8" fillId="32" borderId="0" applyNumberFormat="0" applyProtection="0">
      <alignment horizontal="left" indent="1"/>
    </xf>
    <xf numFmtId="4" fontId="8" fillId="32" borderId="0" applyNumberFormat="0" applyProtection="0">
      <alignment horizontal="left" indent="1"/>
    </xf>
    <xf numFmtId="4" fontId="26" fillId="33" borderId="0" applyNumberFormat="0" applyProtection="0">
      <alignment horizontal="left" vertical="center" indent="1"/>
    </xf>
    <xf numFmtId="4" fontId="26" fillId="33" borderId="0" applyNumberFormat="0" applyProtection="0">
      <alignment horizontal="left" vertical="center" indent="1"/>
    </xf>
    <xf numFmtId="4" fontId="26" fillId="33" borderId="0" applyNumberFormat="0" applyProtection="0">
      <alignment horizontal="left" vertical="center" indent="1"/>
    </xf>
    <xf numFmtId="4" fontId="26" fillId="33" borderId="0" applyNumberFormat="0" applyProtection="0">
      <alignment horizontal="left" vertical="center" indent="1"/>
    </xf>
    <xf numFmtId="0" fontId="3" fillId="19" borderId="17" applyNumberFormat="0" applyProtection="0">
      <alignment horizontal="left" vertical="center" indent="1"/>
    </xf>
    <xf numFmtId="0" fontId="3" fillId="19" borderId="17" applyNumberFormat="0" applyProtection="0">
      <alignment horizontal="left" vertical="center" indent="1"/>
    </xf>
    <xf numFmtId="4" fontId="8" fillId="31" borderId="17" applyNumberFormat="0" applyProtection="0">
      <alignment horizontal="left" vertical="center" indent="1"/>
    </xf>
    <xf numFmtId="4" fontId="8" fillId="31" borderId="17" applyNumberFormat="0" applyProtection="0">
      <alignment horizontal="left" vertical="center" indent="1"/>
    </xf>
    <xf numFmtId="4" fontId="27" fillId="34" borderId="0" applyNumberFormat="0" applyProtection="0">
      <alignment horizontal="left" indent="1"/>
    </xf>
    <xf numFmtId="4" fontId="27" fillId="34" borderId="0" applyNumberFormat="0" applyProtection="0">
      <alignment horizontal="left" indent="1"/>
    </xf>
    <xf numFmtId="4" fontId="27" fillId="34" borderId="0" applyNumberFormat="0" applyProtection="0">
      <alignment horizontal="left" indent="1"/>
    </xf>
    <xf numFmtId="4" fontId="27" fillId="34" borderId="0" applyNumberFormat="0" applyProtection="0">
      <alignment horizontal="left" indent="1"/>
    </xf>
    <xf numFmtId="4" fontId="27" fillId="34" borderId="0" applyNumberFormat="0" applyProtection="0">
      <alignment horizontal="left" indent="1"/>
    </xf>
    <xf numFmtId="4" fontId="27" fillId="34" borderId="0" applyNumberFormat="0" applyProtection="0">
      <alignment horizontal="left" indent="1"/>
    </xf>
    <xf numFmtId="4" fontId="27" fillId="34" borderId="0" applyNumberFormat="0" applyProtection="0">
      <alignment horizontal="left" indent="1"/>
    </xf>
    <xf numFmtId="4" fontId="8" fillId="35" borderId="17" applyNumberFormat="0" applyProtection="0">
      <alignment horizontal="left" vertical="center" indent="1"/>
    </xf>
    <xf numFmtId="4" fontId="8" fillId="35" borderId="17" applyNumberFormat="0" applyProtection="0">
      <alignment horizontal="left" vertical="center" indent="1"/>
    </xf>
    <xf numFmtId="4" fontId="28" fillId="36" borderId="0" applyNumberFormat="0" applyProtection="0"/>
    <xf numFmtId="4" fontId="28" fillId="36" borderId="0" applyNumberFormat="0" applyProtection="0"/>
    <xf numFmtId="4" fontId="28" fillId="36" borderId="0" applyNumberFormat="0" applyProtection="0"/>
    <xf numFmtId="4" fontId="28" fillId="36" borderId="0" applyNumberFormat="0" applyProtection="0"/>
    <xf numFmtId="4" fontId="28" fillId="36" borderId="0" applyNumberFormat="0" applyProtection="0"/>
    <xf numFmtId="4" fontId="28" fillId="36" borderId="0" applyNumberFormat="0" applyProtection="0"/>
    <xf numFmtId="4" fontId="28" fillId="36" borderId="0" applyNumberFormat="0" applyProtection="0"/>
    <xf numFmtId="0" fontId="3" fillId="35" borderId="17" applyNumberFormat="0" applyProtection="0">
      <alignment horizontal="left" vertical="center" indent="1"/>
    </xf>
    <xf numFmtId="0" fontId="3" fillId="35" borderId="17" applyNumberFormat="0" applyProtection="0">
      <alignment horizontal="left" vertical="center" indent="1"/>
    </xf>
    <xf numFmtId="0" fontId="3" fillId="33" borderId="18" applyNumberFormat="0" applyProtection="0">
      <alignment horizontal="left" vertical="center" indent="1"/>
    </xf>
    <xf numFmtId="0" fontId="3" fillId="33" borderId="18" applyNumberFormat="0" applyProtection="0">
      <alignment horizontal="left" vertical="center" indent="1"/>
    </xf>
    <xf numFmtId="0" fontId="3" fillId="35" borderId="17" applyNumberFormat="0" applyProtection="0">
      <alignment horizontal="left" vertical="center" indent="1"/>
    </xf>
    <xf numFmtId="0" fontId="3" fillId="35" borderId="17" applyNumberFormat="0" applyProtection="0">
      <alignment horizontal="left" vertical="center" indent="1"/>
    </xf>
    <xf numFmtId="0" fontId="3" fillId="33" borderId="18" applyNumberFormat="0" applyProtection="0">
      <alignment horizontal="left" vertical="top" indent="1"/>
    </xf>
    <xf numFmtId="0" fontId="3" fillId="33" borderId="18" applyNumberFormat="0" applyProtection="0">
      <alignment horizontal="left" vertical="top" indent="1"/>
    </xf>
    <xf numFmtId="0" fontId="3" fillId="17" borderId="17" applyNumberFormat="0" applyProtection="0">
      <alignment horizontal="left" vertical="center" indent="1"/>
    </xf>
    <xf numFmtId="0" fontId="3" fillId="17" borderId="17" applyNumberFormat="0" applyProtection="0">
      <alignment horizontal="left" vertical="center" indent="1"/>
    </xf>
    <xf numFmtId="0" fontId="3" fillId="20" borderId="18" applyNumberFormat="0" applyProtection="0">
      <alignment horizontal="left" vertical="center" indent="1"/>
    </xf>
    <xf numFmtId="0" fontId="3" fillId="20" borderId="18" applyNumberFormat="0" applyProtection="0">
      <alignment horizontal="left" vertical="center" indent="1"/>
    </xf>
    <xf numFmtId="0" fontId="3" fillId="17" borderId="17" applyNumberFormat="0" applyProtection="0">
      <alignment horizontal="left" vertical="center" indent="1"/>
    </xf>
    <xf numFmtId="0" fontId="3" fillId="17" borderId="17" applyNumberFormat="0" applyProtection="0">
      <alignment horizontal="left" vertical="center" indent="1"/>
    </xf>
    <xf numFmtId="0" fontId="3" fillId="20" borderId="18" applyNumberFormat="0" applyProtection="0">
      <alignment horizontal="left" vertical="top" indent="1"/>
    </xf>
    <xf numFmtId="0" fontId="3" fillId="20" borderId="18" applyNumberFormat="0" applyProtection="0">
      <alignment horizontal="left" vertical="top" indent="1"/>
    </xf>
    <xf numFmtId="0" fontId="3" fillId="15" borderId="17" applyNumberFormat="0" applyProtection="0">
      <alignment horizontal="left" vertical="center" indent="1"/>
    </xf>
    <xf numFmtId="0" fontId="3" fillId="15" borderId="17" applyNumberFormat="0" applyProtection="0">
      <alignment horizontal="left" vertical="center" indent="1"/>
    </xf>
    <xf numFmtId="0" fontId="3" fillId="37" borderId="18" applyNumberFormat="0" applyProtection="0">
      <alignment horizontal="left" vertical="center" indent="1"/>
    </xf>
    <xf numFmtId="0" fontId="3" fillId="37" borderId="18" applyNumberFormat="0" applyProtection="0">
      <alignment horizontal="left" vertical="center" indent="1"/>
    </xf>
    <xf numFmtId="0" fontId="3" fillId="15" borderId="17" applyNumberFormat="0" applyProtection="0">
      <alignment horizontal="left" vertical="center" indent="1"/>
    </xf>
    <xf numFmtId="0" fontId="3" fillId="15" borderId="17" applyNumberFormat="0" applyProtection="0">
      <alignment horizontal="left" vertical="center" indent="1"/>
    </xf>
    <xf numFmtId="0" fontId="3" fillId="37" borderId="18" applyNumberFormat="0" applyProtection="0">
      <alignment horizontal="left" vertical="top" indent="1"/>
    </xf>
    <xf numFmtId="0" fontId="3" fillId="37" borderId="18" applyNumberFormat="0" applyProtection="0">
      <alignment horizontal="left" vertical="top" indent="1"/>
    </xf>
    <xf numFmtId="0" fontId="3" fillId="19" borderId="17" applyNumberFormat="0" applyProtection="0">
      <alignment horizontal="left" vertical="center" indent="1"/>
    </xf>
    <xf numFmtId="0" fontId="3" fillId="19" borderId="17" applyNumberFormat="0" applyProtection="0">
      <alignment horizontal="left" vertical="center" indent="1"/>
    </xf>
    <xf numFmtId="0" fontId="3" fillId="38" borderId="18" applyNumberFormat="0" applyProtection="0">
      <alignment horizontal="left" vertical="center" indent="1"/>
    </xf>
    <xf numFmtId="0" fontId="3" fillId="38" borderId="18" applyNumberFormat="0" applyProtection="0">
      <alignment horizontal="left" vertical="center" indent="1"/>
    </xf>
    <xf numFmtId="0" fontId="3" fillId="19" borderId="17" applyNumberFormat="0" applyProtection="0">
      <alignment horizontal="left" vertical="center" indent="1"/>
    </xf>
    <xf numFmtId="0" fontId="3" fillId="19" borderId="17" applyNumberFormat="0" applyProtection="0">
      <alignment horizontal="left" vertical="center" indent="1"/>
    </xf>
    <xf numFmtId="0" fontId="3" fillId="38" borderId="18" applyNumberFormat="0" applyProtection="0">
      <alignment horizontal="left" vertical="top" indent="1"/>
    </xf>
    <xf numFmtId="0" fontId="3" fillId="38" borderId="18" applyNumberFormat="0" applyProtection="0">
      <alignment horizontal="left" vertical="top" indent="1"/>
    </xf>
    <xf numFmtId="4" fontId="8" fillId="16" borderId="17" applyNumberFormat="0" applyProtection="0">
      <alignment vertical="center"/>
    </xf>
    <xf numFmtId="4" fontId="24" fillId="16" borderId="17" applyNumberFormat="0" applyProtection="0">
      <alignment vertical="center"/>
    </xf>
    <xf numFmtId="4" fontId="8" fillId="16" borderId="17" applyNumberFormat="0" applyProtection="0">
      <alignment horizontal="left" vertical="center" indent="1"/>
    </xf>
    <xf numFmtId="4" fontId="8" fillId="16" borderId="17" applyNumberFormat="0" applyProtection="0">
      <alignment horizontal="left" vertical="center" indent="1"/>
    </xf>
    <xf numFmtId="4" fontId="8" fillId="32" borderId="18" applyNumberFormat="0" applyProtection="0">
      <alignment horizontal="right" vertical="center"/>
    </xf>
    <xf numFmtId="4" fontId="8" fillId="32" borderId="18" applyNumberFormat="0" applyProtection="0">
      <alignment horizontal="right" vertical="center"/>
    </xf>
    <xf numFmtId="4" fontId="8" fillId="31" borderId="17" applyNumberFormat="0" applyProtection="0">
      <alignment horizontal="right" vertical="center"/>
    </xf>
    <xf numFmtId="4" fontId="8" fillId="0" borderId="18" applyNumberFormat="0" applyProtection="0">
      <alignment horizontal="right" vertical="center"/>
    </xf>
    <xf numFmtId="4" fontId="8" fillId="0" borderId="18" applyNumberFormat="0" applyProtection="0">
      <alignment horizontal="right" vertical="center"/>
    </xf>
    <xf numFmtId="4" fontId="24" fillId="31" borderId="17" applyNumberFormat="0" applyProtection="0">
      <alignment horizontal="right" vertical="center"/>
    </xf>
    <xf numFmtId="4" fontId="8" fillId="0" borderId="18" applyNumberFormat="0" applyProtection="0">
      <alignment horizontal="left" vertical="center" indent="1"/>
    </xf>
    <xf numFmtId="0" fontId="3" fillId="19" borderId="17" applyNumberFormat="0" applyProtection="0">
      <alignment horizontal="left" vertical="center" indent="1"/>
    </xf>
    <xf numFmtId="4" fontId="8" fillId="0" borderId="18" applyNumberFormat="0" applyProtection="0">
      <alignment horizontal="left" vertical="center" indent="1"/>
    </xf>
    <xf numFmtId="0" fontId="3" fillId="19" borderId="17" applyNumberFormat="0" applyProtection="0">
      <alignment horizontal="left" vertical="center" indent="1"/>
    </xf>
    <xf numFmtId="4" fontId="8" fillId="0" borderId="18" applyNumberFormat="0" applyProtection="0">
      <alignment horizontal="left" vertical="center" indent="1"/>
    </xf>
    <xf numFmtId="0" fontId="3" fillId="19" borderId="17" applyNumberFormat="0" applyProtection="0">
      <alignment horizontal="left" vertical="center" indent="1"/>
    </xf>
    <xf numFmtId="0" fontId="3" fillId="19" borderId="17" applyNumberFormat="0" applyProtection="0">
      <alignment horizontal="left" vertical="center" indent="1"/>
    </xf>
    <xf numFmtId="0" fontId="8" fillId="20" borderId="18" applyNumberFormat="0" applyProtection="0">
      <alignment horizontal="left" vertical="top"/>
    </xf>
    <xf numFmtId="0" fontId="8" fillId="20" borderId="18" applyNumberFormat="0" applyProtection="0">
      <alignment horizontal="left" vertical="top"/>
    </xf>
    <xf numFmtId="0" fontId="8" fillId="20" borderId="18" applyNumberFormat="0" applyProtection="0">
      <alignment horizontal="left" vertical="top"/>
    </xf>
    <xf numFmtId="0" fontId="29" fillId="0" borderId="0"/>
    <xf numFmtId="0" fontId="29" fillId="0" borderId="0"/>
    <xf numFmtId="4" fontId="30" fillId="39" borderId="0" applyNumberFormat="0" applyProtection="0">
      <alignment horizontal="left"/>
    </xf>
    <xf numFmtId="4" fontId="30" fillId="39" borderId="0" applyNumberFormat="0" applyProtection="0">
      <alignment horizontal="left"/>
    </xf>
    <xf numFmtId="4" fontId="30" fillId="39" borderId="0" applyNumberFormat="0" applyProtection="0">
      <alignment horizontal="left"/>
    </xf>
    <xf numFmtId="4" fontId="30" fillId="39" borderId="0" applyNumberFormat="0" applyProtection="0">
      <alignment horizontal="left"/>
    </xf>
    <xf numFmtId="4" fontId="30" fillId="39" borderId="0" applyNumberFormat="0" applyProtection="0">
      <alignment horizontal="left"/>
    </xf>
    <xf numFmtId="4" fontId="30" fillId="39" borderId="0" applyNumberFormat="0" applyProtection="0">
      <alignment horizontal="left"/>
    </xf>
    <xf numFmtId="4" fontId="30" fillId="39" borderId="0" applyNumberFormat="0" applyProtection="0">
      <alignment horizontal="left"/>
    </xf>
    <xf numFmtId="4" fontId="31" fillId="31" borderId="17" applyNumberFormat="0" applyProtection="0">
      <alignment horizontal="right" vertical="center"/>
    </xf>
    <xf numFmtId="37" fontId="32" fillId="40" borderId="0" applyNumberFormat="0" applyFont="0" applyBorder="0" applyAlignment="0" applyProtection="0"/>
    <xf numFmtId="174" fontId="3" fillId="0" borderId="20">
      <alignment horizontal="justify" vertical="top" wrapText="1"/>
    </xf>
    <xf numFmtId="0" fontId="3" fillId="0" borderId="0">
      <alignment horizontal="left" wrapText="1"/>
    </xf>
    <xf numFmtId="175" fontId="3" fillId="0" borderId="0" applyFill="0" applyBorder="0" applyAlignment="0" applyProtection="0">
      <alignment wrapText="1"/>
    </xf>
    <xf numFmtId="0" fontId="4" fillId="0" borderId="0" applyNumberFormat="0" applyFill="0" applyBorder="0">
      <alignment horizontal="center" wrapText="1"/>
    </xf>
    <xf numFmtId="0" fontId="4" fillId="0" borderId="0" applyNumberFormat="0" applyFill="0" applyBorder="0">
      <alignment horizontal="center" wrapText="1"/>
    </xf>
    <xf numFmtId="0" fontId="4" fillId="0" borderId="12">
      <alignment horizontal="center" vertical="center" wrapText="1"/>
    </xf>
    <xf numFmtId="0" fontId="13" fillId="0" borderId="21"/>
    <xf numFmtId="176" fontId="33" fillId="0" borderId="0">
      <alignment horizontal="left"/>
    </xf>
    <xf numFmtId="0" fontId="13" fillId="0" borderId="22"/>
    <xf numFmtId="37" fontId="17" fillId="18" borderId="0" applyNumberFormat="0" applyBorder="0" applyAlignment="0" applyProtection="0"/>
    <xf numFmtId="37" fontId="17" fillId="0" borderId="0"/>
    <xf numFmtId="3" fontId="34" fillId="41" borderId="23" applyProtection="0"/>
    <xf numFmtId="0" fontId="35" fillId="0" borderId="0"/>
  </cellStyleXfs>
  <cellXfs count="100">
    <xf numFmtId="0" fontId="0" fillId="0" borderId="0" xfId="0"/>
    <xf numFmtId="0" fontId="3" fillId="0" borderId="0" xfId="1" applyFont="1"/>
    <xf numFmtId="0" fontId="4" fillId="0" borderId="0" xfId="1" applyFont="1"/>
    <xf numFmtId="0" fontId="3" fillId="0" borderId="0" xfId="1" applyFont="1" applyAlignment="1">
      <alignment horizontal="center"/>
    </xf>
    <xf numFmtId="0" fontId="3" fillId="0" borderId="0" xfId="1" applyNumberFormat="1" applyFont="1" applyAlignment="1">
      <alignment horizontal="center"/>
    </xf>
    <xf numFmtId="0" fontId="5" fillId="0" borderId="0" xfId="1" applyFont="1" applyAlignment="1">
      <alignment horizontal="center"/>
    </xf>
    <xf numFmtId="0" fontId="5" fillId="0" borderId="0" xfId="1" applyNumberFormat="1" applyFont="1" applyAlignment="1">
      <alignment horizontal="center"/>
    </xf>
    <xf numFmtId="0" fontId="3" fillId="0" borderId="0" xfId="1" applyFont="1" applyBorder="1"/>
    <xf numFmtId="0" fontId="4" fillId="0" borderId="0" xfId="1" applyFont="1" applyBorder="1" applyAlignment="1">
      <alignment horizontal="left"/>
    </xf>
    <xf numFmtId="0" fontId="3" fillId="0" borderId="0" xfId="1" applyFont="1" applyBorder="1" applyAlignment="1">
      <alignment horizontal="center"/>
    </xf>
    <xf numFmtId="164" fontId="3" fillId="0" borderId="0" xfId="2" applyNumberFormat="1" applyFont="1" applyBorder="1" applyAlignment="1">
      <alignment horizontal="center"/>
    </xf>
    <xf numFmtId="0" fontId="3" fillId="0" borderId="0" xfId="1" applyNumberFormat="1" applyFont="1" applyBorder="1" applyAlignment="1">
      <alignment horizontal="center"/>
    </xf>
    <xf numFmtId="0" fontId="3" fillId="0" borderId="0" xfId="1" quotePrefix="1" applyFont="1" applyBorder="1" applyAlignment="1">
      <alignment horizontal="left" indent="1"/>
    </xf>
    <xf numFmtId="41" fontId="3" fillId="0" borderId="0" xfId="2" applyNumberFormat="1" applyFont="1" applyFill="1" applyBorder="1" applyAlignment="1">
      <alignment horizontal="center"/>
    </xf>
    <xf numFmtId="0" fontId="3" fillId="0" borderId="0" xfId="1" applyFont="1" applyFill="1" applyBorder="1"/>
    <xf numFmtId="0" fontId="3" fillId="0" borderId="0" xfId="1" applyFont="1" applyFill="1" applyBorder="1" applyAlignment="1">
      <alignment horizontal="center"/>
    </xf>
    <xf numFmtId="0" fontId="3" fillId="0" borderId="0" xfId="1" applyFont="1" applyFill="1"/>
    <xf numFmtId="0" fontId="6" fillId="0" borderId="0" xfId="0" applyFont="1" applyProtection="1">
      <protection locked="0"/>
    </xf>
    <xf numFmtId="0" fontId="3" fillId="0" borderId="0" xfId="3" applyBorder="1" applyAlignment="1">
      <alignment horizontal="center"/>
    </xf>
    <xf numFmtId="41" fontId="3" fillId="0" borderId="0" xfId="1" applyNumberFormat="1" applyFont="1" applyFill="1" applyBorder="1"/>
    <xf numFmtId="0" fontId="3" fillId="0" borderId="0" xfId="1" applyFont="1" applyBorder="1" applyAlignment="1">
      <alignment horizontal="left" indent="1"/>
    </xf>
    <xf numFmtId="43" fontId="7" fillId="0" borderId="0" xfId="2" applyFont="1" applyFill="1" applyBorder="1" applyAlignment="1">
      <alignment horizontal="center"/>
    </xf>
    <xf numFmtId="41" fontId="7" fillId="0" borderId="0" xfId="2" applyNumberFormat="1" applyFont="1" applyFill="1" applyBorder="1" applyAlignment="1">
      <alignment horizontal="center"/>
    </xf>
    <xf numFmtId="0" fontId="3" fillId="0" borderId="0" xfId="3" applyFont="1" applyBorder="1" applyAlignment="1">
      <alignment horizontal="left"/>
    </xf>
    <xf numFmtId="164" fontId="3" fillId="0" borderId="0" xfId="2" applyNumberFormat="1" applyFont="1" applyFill="1" applyBorder="1"/>
    <xf numFmtId="0" fontId="3" fillId="0" borderId="0" xfId="3" applyFont="1" applyBorder="1"/>
    <xf numFmtId="0" fontId="3" fillId="0" borderId="0" xfId="1" applyNumberFormat="1" applyFont="1" applyFill="1" applyBorder="1" applyAlignment="1">
      <alignment horizontal="center"/>
    </xf>
    <xf numFmtId="0" fontId="3" fillId="0" borderId="0" xfId="1" applyFont="1" applyBorder="1" applyAlignment="1">
      <alignment horizontal="left"/>
    </xf>
    <xf numFmtId="0" fontId="3" fillId="0" borderId="0" xfId="3" applyFont="1" applyBorder="1" applyAlignment="1">
      <alignment horizontal="center"/>
    </xf>
    <xf numFmtId="0" fontId="3" fillId="0" borderId="0" xfId="1" quotePrefix="1" applyFont="1" applyBorder="1" applyAlignment="1">
      <alignment horizontal="left"/>
    </xf>
    <xf numFmtId="164" fontId="3" fillId="0" borderId="0" xfId="4" applyNumberFormat="1" applyFont="1" applyFill="1" applyBorder="1" applyAlignment="1">
      <alignment horizontal="center"/>
    </xf>
    <xf numFmtId="0" fontId="3" fillId="0" borderId="0" xfId="1" applyFont="1" applyFill="1" applyBorder="1" applyAlignment="1">
      <alignment horizontal="left" indent="1"/>
    </xf>
    <xf numFmtId="165" fontId="3" fillId="0" borderId="0" xfId="5" applyNumberFormat="1" applyFont="1" applyFill="1" applyBorder="1" applyAlignment="1">
      <alignment horizontal="center"/>
    </xf>
    <xf numFmtId="0" fontId="4" fillId="0" borderId="0" xfId="1" applyFont="1" applyBorder="1"/>
    <xf numFmtId="0" fontId="3" fillId="0" borderId="0" xfId="1" applyFont="1" applyBorder="1" applyAlignment="1">
      <alignment vertical="top" wrapText="1"/>
    </xf>
    <xf numFmtId="0" fontId="5" fillId="0" borderId="0" xfId="1" applyFont="1" applyBorder="1" applyAlignment="1">
      <alignment horizontal="center"/>
    </xf>
    <xf numFmtId="0" fontId="3" fillId="0" borderId="0" xfId="1" applyFont="1" applyAlignment="1">
      <alignment horizontal="right"/>
    </xf>
    <xf numFmtId="0" fontId="0" fillId="0" borderId="0" xfId="1" applyFont="1" applyFill="1" applyBorder="1" applyAlignment="1">
      <alignment horizontal="center"/>
    </xf>
    <xf numFmtId="0" fontId="6" fillId="42" borderId="0" xfId="306" applyFont="1" applyFill="1"/>
    <xf numFmtId="0" fontId="36" fillId="42" borderId="0" xfId="306" applyFont="1" applyFill="1"/>
    <xf numFmtId="37" fontId="6" fillId="42" borderId="0" xfId="306" applyNumberFormat="1" applyFont="1" applyFill="1"/>
    <xf numFmtId="0" fontId="6" fillId="43" borderId="13" xfId="306" applyFont="1" applyFill="1" applyBorder="1" applyAlignment="1">
      <alignment horizontal="center"/>
    </xf>
    <xf numFmtId="166" fontId="6" fillId="43" borderId="14" xfId="306" applyNumberFormat="1" applyFont="1" applyFill="1" applyBorder="1"/>
    <xf numFmtId="0" fontId="6" fillId="44" borderId="13" xfId="306" applyFont="1" applyFill="1" applyBorder="1"/>
    <xf numFmtId="0" fontId="6" fillId="44" borderId="15" xfId="306" applyFont="1" applyFill="1" applyBorder="1" applyAlignment="1">
      <alignment horizontal="center" wrapText="1"/>
    </xf>
    <xf numFmtId="0" fontId="6" fillId="44" borderId="14" xfId="306" applyFont="1" applyFill="1" applyBorder="1" applyAlignment="1">
      <alignment horizontal="center" wrapText="1"/>
    </xf>
    <xf numFmtId="0" fontId="6" fillId="42" borderId="5" xfId="306" applyFont="1" applyFill="1" applyBorder="1"/>
    <xf numFmtId="37" fontId="6" fillId="42" borderId="0" xfId="306" applyNumberFormat="1" applyFont="1" applyFill="1" applyBorder="1"/>
    <xf numFmtId="37" fontId="6" fillId="42" borderId="6" xfId="306" applyNumberFormat="1" applyFont="1" applyFill="1" applyBorder="1"/>
    <xf numFmtId="10" fontId="6" fillId="42" borderId="2" xfId="306" applyNumberFormat="1" applyFont="1" applyFill="1" applyBorder="1"/>
    <xf numFmtId="37" fontId="6" fillId="43" borderId="3" xfId="306" applyNumberFormat="1" applyFont="1" applyFill="1" applyBorder="1"/>
    <xf numFmtId="37" fontId="6" fillId="43" borderId="6" xfId="306" applyNumberFormat="1" applyFont="1" applyFill="1" applyBorder="1"/>
    <xf numFmtId="0" fontId="36" fillId="42" borderId="5" xfId="306" applyFont="1" applyFill="1" applyBorder="1"/>
    <xf numFmtId="10" fontId="6" fillId="42" borderId="5" xfId="306" applyNumberFormat="1" applyFont="1" applyFill="1" applyBorder="1"/>
    <xf numFmtId="37" fontId="6" fillId="43" borderId="0" xfId="306" applyNumberFormat="1" applyFont="1" applyFill="1" applyBorder="1"/>
    <xf numFmtId="37" fontId="6" fillId="42" borderId="5" xfId="306" applyNumberFormat="1" applyFont="1" applyFill="1" applyBorder="1"/>
    <xf numFmtId="0" fontId="6" fillId="43" borderId="0" xfId="306" applyFont="1" applyFill="1" applyBorder="1"/>
    <xf numFmtId="0" fontId="6" fillId="43" borderId="6" xfId="306" applyFont="1" applyFill="1" applyBorder="1"/>
    <xf numFmtId="37" fontId="6" fillId="42" borderId="11" xfId="306" applyNumberFormat="1" applyFont="1" applyFill="1" applyBorder="1"/>
    <xf numFmtId="37" fontId="6" fillId="42" borderId="24" xfId="306" applyNumberFormat="1" applyFont="1" applyFill="1" applyBorder="1"/>
    <xf numFmtId="37" fontId="6" fillId="43" borderId="11" xfId="306" applyNumberFormat="1" applyFont="1" applyFill="1" applyBorder="1"/>
    <xf numFmtId="37" fontId="6" fillId="43" borderId="24" xfId="306" applyNumberFormat="1" applyFont="1" applyFill="1" applyBorder="1"/>
    <xf numFmtId="37" fontId="6" fillId="42" borderId="25" xfId="306" applyNumberFormat="1" applyFont="1" applyFill="1" applyBorder="1"/>
    <xf numFmtId="37" fontId="6" fillId="42" borderId="26" xfId="306" applyNumberFormat="1" applyFont="1" applyFill="1" applyBorder="1"/>
    <xf numFmtId="37" fontId="6" fillId="43" borderId="25" xfId="306" applyNumberFormat="1" applyFont="1" applyFill="1" applyBorder="1"/>
    <xf numFmtId="37" fontId="6" fillId="43" borderId="26" xfId="306" applyNumberFormat="1" applyFont="1" applyFill="1" applyBorder="1"/>
    <xf numFmtId="0" fontId="6" fillId="42" borderId="13" xfId="306" applyFont="1" applyFill="1" applyBorder="1"/>
    <xf numFmtId="37" fontId="36" fillId="45" borderId="15" xfId="306" applyNumberFormat="1" applyFont="1" applyFill="1" applyBorder="1"/>
    <xf numFmtId="10" fontId="6" fillId="42" borderId="15" xfId="306" applyNumberFormat="1" applyFont="1" applyFill="1" applyBorder="1"/>
    <xf numFmtId="37" fontId="36" fillId="45" borderId="14" xfId="306" applyNumberFormat="1" applyFont="1" applyFill="1" applyBorder="1"/>
    <xf numFmtId="0" fontId="6" fillId="42" borderId="0" xfId="306" applyFont="1" applyFill="1" applyBorder="1"/>
    <xf numFmtId="10" fontId="6" fillId="42" borderId="0" xfId="306" applyNumberFormat="1" applyFont="1" applyFill="1" applyBorder="1"/>
    <xf numFmtId="37" fontId="36" fillId="0" borderId="0" xfId="306" applyNumberFormat="1" applyFont="1" applyFill="1" applyBorder="1"/>
    <xf numFmtId="0" fontId="6" fillId="44" borderId="13" xfId="306" applyFont="1" applyFill="1" applyBorder="1" applyAlignment="1"/>
    <xf numFmtId="0" fontId="6" fillId="44" borderId="15" xfId="306" applyFont="1" applyFill="1" applyBorder="1" applyAlignment="1"/>
    <xf numFmtId="0" fontId="6" fillId="44" borderId="14" xfId="306" applyFont="1" applyFill="1" applyBorder="1" applyAlignment="1"/>
    <xf numFmtId="0" fontId="6" fillId="42" borderId="0" xfId="306" applyFont="1" applyFill="1" applyBorder="1" applyAlignment="1">
      <alignment wrapText="1"/>
    </xf>
    <xf numFmtId="0" fontId="6" fillId="42" borderId="0" xfId="306" applyFont="1" applyFill="1" applyBorder="1" applyAlignment="1"/>
    <xf numFmtId="0" fontId="6" fillId="0" borderId="0" xfId="306" applyFont="1" applyFill="1"/>
    <xf numFmtId="0" fontId="6" fillId="0" borderId="5" xfId="306" applyFont="1" applyFill="1" applyBorder="1"/>
    <xf numFmtId="37" fontId="6" fillId="0" borderId="0" xfId="306" applyNumberFormat="1" applyFont="1" applyFill="1" applyBorder="1"/>
    <xf numFmtId="10" fontId="6" fillId="0" borderId="0" xfId="306" applyNumberFormat="1" applyFont="1" applyFill="1" applyBorder="1"/>
    <xf numFmtId="37" fontId="36" fillId="43" borderId="0" xfId="306" applyNumberFormat="1" applyFont="1" applyFill="1" applyBorder="1" applyAlignment="1">
      <alignment horizontal="center"/>
    </xf>
    <xf numFmtId="37" fontId="36" fillId="43" borderId="27" xfId="306" applyNumberFormat="1" applyFont="1" applyFill="1" applyBorder="1"/>
    <xf numFmtId="0" fontId="0" fillId="0" borderId="3" xfId="1" applyFont="1" applyBorder="1" applyAlignment="1">
      <alignment horizontal="left" vertical="top" wrapText="1"/>
    </xf>
    <xf numFmtId="0" fontId="0" fillId="0" borderId="4" xfId="1" applyFont="1" applyBorder="1" applyAlignment="1">
      <alignment horizontal="left" vertical="top" wrapText="1"/>
    </xf>
    <xf numFmtId="0" fontId="0" fillId="0" borderId="5" xfId="1" applyFont="1" applyBorder="1" applyAlignment="1">
      <alignment horizontal="left" vertical="top" wrapText="1"/>
    </xf>
    <xf numFmtId="0" fontId="0" fillId="0" borderId="0" xfId="1" applyFont="1" applyBorder="1" applyAlignment="1">
      <alignment horizontal="left" vertical="top" wrapText="1"/>
    </xf>
    <xf numFmtId="0" fontId="0" fillId="0" borderId="6" xfId="1" applyFont="1" applyBorder="1" applyAlignment="1">
      <alignment horizontal="left" vertical="top" wrapText="1"/>
    </xf>
    <xf numFmtId="0" fontId="0" fillId="0" borderId="7" xfId="1" applyFont="1" applyBorder="1" applyAlignment="1">
      <alignment horizontal="left" vertical="top" wrapText="1"/>
    </xf>
    <xf numFmtId="0" fontId="0" fillId="0" borderId="8" xfId="1" applyFont="1" applyBorder="1" applyAlignment="1">
      <alignment horizontal="left" vertical="top" wrapText="1"/>
    </xf>
    <xf numFmtId="0" fontId="0" fillId="0" borderId="9" xfId="1" applyFont="1" applyBorder="1" applyAlignment="1">
      <alignment horizontal="left" vertical="top" wrapText="1"/>
    </xf>
    <xf numFmtId="0" fontId="6" fillId="42" borderId="13" xfId="306" applyFont="1" applyFill="1" applyBorder="1" applyAlignment="1">
      <alignment horizontal="left" wrapText="1"/>
    </xf>
    <xf numFmtId="0" fontId="6" fillId="42" borderId="15" xfId="306" applyFont="1" applyFill="1" applyBorder="1" applyAlignment="1">
      <alignment horizontal="left" wrapText="1"/>
    </xf>
    <xf numFmtId="0" fontId="6" fillId="42" borderId="14" xfId="306" applyFont="1" applyFill="1" applyBorder="1" applyAlignment="1">
      <alignment horizontal="left" wrapText="1"/>
    </xf>
    <xf numFmtId="0" fontId="6" fillId="44" borderId="13" xfId="306" applyFont="1" applyFill="1" applyBorder="1" applyAlignment="1">
      <alignment horizontal="left"/>
    </xf>
    <xf numFmtId="0" fontId="6" fillId="44" borderId="15" xfId="306" applyFont="1" applyFill="1" applyBorder="1" applyAlignment="1">
      <alignment horizontal="left"/>
    </xf>
    <xf numFmtId="0" fontId="6" fillId="44" borderId="14" xfId="306" applyFont="1" applyFill="1" applyBorder="1" applyAlignment="1">
      <alignment horizontal="left"/>
    </xf>
    <xf numFmtId="0" fontId="0" fillId="0" borderId="2" xfId="1" applyFont="1" applyBorder="1" applyAlignment="1">
      <alignment horizontal="left" vertical="top" wrapText="1"/>
    </xf>
    <xf numFmtId="0" fontId="0" fillId="0" borderId="0" xfId="1" applyFont="1" applyBorder="1" applyAlignment="1">
      <alignment horizontal="center"/>
    </xf>
  </cellXfs>
  <cellStyles count="307">
    <cellStyle name="20% - Accent1 2" xfId="6"/>
    <cellStyle name="20% - Accent1 2 2" xfId="7"/>
    <cellStyle name="20% - Accent1 3" xfId="8"/>
    <cellStyle name="20% - Accent1 3 2" xfId="9"/>
    <cellStyle name="20% - Accent1 4" xfId="10"/>
    <cellStyle name="20% - Accent1 5" xfId="11"/>
    <cellStyle name="20% - Accent1 6" xfId="12"/>
    <cellStyle name="20% - Accent1 7" xfId="13"/>
    <cellStyle name="20% - Accent2 2" xfId="14"/>
    <cellStyle name="20% - Accent2 2 2" xfId="15"/>
    <cellStyle name="20% - Accent2 3" xfId="16"/>
    <cellStyle name="20% - Accent2 3 2" xfId="17"/>
    <cellStyle name="20% - Accent2 4" xfId="18"/>
    <cellStyle name="20% - Accent2 5" xfId="19"/>
    <cellStyle name="20% - Accent2 6" xfId="20"/>
    <cellStyle name="20% - Accent2 7" xfId="21"/>
    <cellStyle name="20% - Accent3 2" xfId="22"/>
    <cellStyle name="20% - Accent3 2 2" xfId="23"/>
    <cellStyle name="20% - Accent3 3" xfId="24"/>
    <cellStyle name="20% - Accent3 3 2" xfId="25"/>
    <cellStyle name="20% - Accent3 4" xfId="26"/>
    <cellStyle name="20% - Accent3 5" xfId="27"/>
    <cellStyle name="20% - Accent3 6" xfId="28"/>
    <cellStyle name="20% - Accent3 7" xfId="29"/>
    <cellStyle name="20% - Accent4 2" xfId="30"/>
    <cellStyle name="20% - Accent4 2 2" xfId="31"/>
    <cellStyle name="20% - Accent4 3" xfId="32"/>
    <cellStyle name="20% - Accent4 3 2" xfId="33"/>
    <cellStyle name="20% - Accent4 4" xfId="34"/>
    <cellStyle name="20% - Accent4 5" xfId="35"/>
    <cellStyle name="20% - Accent4 6" xfId="36"/>
    <cellStyle name="20% - Accent4 7" xfId="37"/>
    <cellStyle name="20% - Accent5 2" xfId="38"/>
    <cellStyle name="20% - Accent5 2 2" xfId="39"/>
    <cellStyle name="20% - Accent5 3" xfId="40"/>
    <cellStyle name="20% - Accent5 3 2" xfId="41"/>
    <cellStyle name="20% - Accent5 4" xfId="42"/>
    <cellStyle name="20% - Accent5 5" xfId="43"/>
    <cellStyle name="20% - Accent5 6" xfId="44"/>
    <cellStyle name="20% - Accent5 7" xfId="45"/>
    <cellStyle name="20% - Accent6 2" xfId="46"/>
    <cellStyle name="20% - Accent6 2 2" xfId="47"/>
    <cellStyle name="20% - Accent6 3" xfId="48"/>
    <cellStyle name="20% - Accent6 3 2" xfId="49"/>
    <cellStyle name="20% - Accent6 4" xfId="50"/>
    <cellStyle name="20% - Accent6 5" xfId="51"/>
    <cellStyle name="20% - Accent6 6" xfId="52"/>
    <cellStyle name="20% - Accent6 7" xfId="53"/>
    <cellStyle name="40% - Accent1 2" xfId="54"/>
    <cellStyle name="40% - Accent1 2 2" xfId="55"/>
    <cellStyle name="40% - Accent1 3" xfId="56"/>
    <cellStyle name="40% - Accent1 3 2" xfId="57"/>
    <cellStyle name="40% - Accent1 4" xfId="58"/>
    <cellStyle name="40% - Accent1 5" xfId="59"/>
    <cellStyle name="40% - Accent1 6" xfId="60"/>
    <cellStyle name="40% - Accent1 7" xfId="61"/>
    <cellStyle name="40% - Accent2 2" xfId="62"/>
    <cellStyle name="40% - Accent2 2 2" xfId="63"/>
    <cellStyle name="40% - Accent2 3" xfId="64"/>
    <cellStyle name="40% - Accent2 3 2" xfId="65"/>
    <cellStyle name="40% - Accent2 4" xfId="66"/>
    <cellStyle name="40% - Accent2 5" xfId="67"/>
    <cellStyle name="40% - Accent2 6" xfId="68"/>
    <cellStyle name="40% - Accent2 7" xfId="69"/>
    <cellStyle name="40% - Accent3 2" xfId="70"/>
    <cellStyle name="40% - Accent3 2 2" xfId="71"/>
    <cellStyle name="40% - Accent3 3" xfId="72"/>
    <cellStyle name="40% - Accent3 3 2" xfId="73"/>
    <cellStyle name="40% - Accent3 4" xfId="74"/>
    <cellStyle name="40% - Accent3 5" xfId="75"/>
    <cellStyle name="40% - Accent3 6" xfId="76"/>
    <cellStyle name="40% - Accent3 7" xfId="77"/>
    <cellStyle name="40% - Accent4 2" xfId="78"/>
    <cellStyle name="40% - Accent4 2 2" xfId="79"/>
    <cellStyle name="40% - Accent4 3" xfId="80"/>
    <cellStyle name="40% - Accent4 3 2" xfId="81"/>
    <cellStyle name="40% - Accent4 4" xfId="82"/>
    <cellStyle name="40% - Accent4 5" xfId="83"/>
    <cellStyle name="40% - Accent4 6" xfId="84"/>
    <cellStyle name="40% - Accent4 7" xfId="85"/>
    <cellStyle name="40% - Accent5 2" xfId="86"/>
    <cellStyle name="40% - Accent5 2 2" xfId="87"/>
    <cellStyle name="40% - Accent5 3" xfId="88"/>
    <cellStyle name="40% - Accent5 3 2" xfId="89"/>
    <cellStyle name="40% - Accent5 4" xfId="90"/>
    <cellStyle name="40% - Accent5 5" xfId="91"/>
    <cellStyle name="40% - Accent5 6" xfId="92"/>
    <cellStyle name="40% - Accent5 7" xfId="93"/>
    <cellStyle name="40% - Accent6 2" xfId="94"/>
    <cellStyle name="40% - Accent6 2 2" xfId="95"/>
    <cellStyle name="40% - Accent6 3" xfId="96"/>
    <cellStyle name="40% - Accent6 3 2" xfId="97"/>
    <cellStyle name="40% - Accent6 4" xfId="98"/>
    <cellStyle name="40% - Accent6 5" xfId="99"/>
    <cellStyle name="40% - Accent6 6" xfId="100"/>
    <cellStyle name="40% - Accent6 7" xfId="101"/>
    <cellStyle name="Column total in dollars" xfId="102"/>
    <cellStyle name="Comma  - Style1" xfId="103"/>
    <cellStyle name="Comma  - Style2" xfId="104"/>
    <cellStyle name="Comma  - Style3" xfId="105"/>
    <cellStyle name="Comma  - Style4" xfId="106"/>
    <cellStyle name="Comma  - Style5" xfId="107"/>
    <cellStyle name="Comma  - Style6" xfId="108"/>
    <cellStyle name="Comma  - Style7" xfId="109"/>
    <cellStyle name="Comma  - Style8" xfId="110"/>
    <cellStyle name="Comma (0)" xfId="111"/>
    <cellStyle name="Comma [0] 2" xfId="112"/>
    <cellStyle name="Comma [0] 3" xfId="113"/>
    <cellStyle name="Comma 2" xfId="114"/>
    <cellStyle name="Comma 2 2" xfId="115"/>
    <cellStyle name="Comma 2 3" xfId="116"/>
    <cellStyle name="Comma 2 4" xfId="2"/>
    <cellStyle name="Comma 3" xfId="117"/>
    <cellStyle name="Comma 3 2" xfId="118"/>
    <cellStyle name="Comma 4" xfId="4"/>
    <cellStyle name="Comma 5" xfId="119"/>
    <cellStyle name="Comma 6" xfId="120"/>
    <cellStyle name="Comma 7" xfId="121"/>
    <cellStyle name="Comma0" xfId="122"/>
    <cellStyle name="Comma0 - Style3" xfId="123"/>
    <cellStyle name="Comma0 - Style4" xfId="124"/>
    <cellStyle name="Comma0_OMAG by BU" xfId="125"/>
    <cellStyle name="Comma1 - Style1" xfId="126"/>
    <cellStyle name="Currency 2" xfId="127"/>
    <cellStyle name="Currency 3" xfId="128"/>
    <cellStyle name="Currency No Comma" xfId="129"/>
    <cellStyle name="Currency(0)" xfId="130"/>
    <cellStyle name="Currency0" xfId="131"/>
    <cellStyle name="Date" xfId="132"/>
    <cellStyle name="Date - Style3" xfId="133"/>
    <cellStyle name="Date_OMAG by BU" xfId="134"/>
    <cellStyle name="Fixed" xfId="135"/>
    <cellStyle name="General" xfId="136"/>
    <cellStyle name="Grey" xfId="137"/>
    <cellStyle name="header" xfId="138"/>
    <cellStyle name="Header1" xfId="139"/>
    <cellStyle name="Header2" xfId="140"/>
    <cellStyle name="Hyperlink 2" xfId="141"/>
    <cellStyle name="Input [yellow]" xfId="142"/>
    <cellStyle name="Marathon" xfId="143"/>
    <cellStyle name="MCP" xfId="144"/>
    <cellStyle name="nONE" xfId="145"/>
    <cellStyle name="noninput" xfId="146"/>
    <cellStyle name="Normal" xfId="0" builtinId="0"/>
    <cellStyle name="Normal - Style1" xfId="147"/>
    <cellStyle name="Normal 2" xfId="148"/>
    <cellStyle name="Normal 2 2" xfId="3"/>
    <cellStyle name="Normal 2 3" xfId="149"/>
    <cellStyle name="Normal 2 3 2" xfId="150"/>
    <cellStyle name="Normal 2 4" xfId="151"/>
    <cellStyle name="Normal 2 5" xfId="152"/>
    <cellStyle name="Normal 3" xfId="153"/>
    <cellStyle name="Normal 4" xfId="154"/>
    <cellStyle name="Normal 4 2" xfId="155"/>
    <cellStyle name="Normal 4 4" xfId="156"/>
    <cellStyle name="Normal 5" xfId="157"/>
    <cellStyle name="Normal 6" xfId="158"/>
    <cellStyle name="Normal 7" xfId="159"/>
    <cellStyle name="Normal 8" xfId="306"/>
    <cellStyle name="Normal(0)" xfId="160"/>
    <cellStyle name="Normal_Copy of File50007" xfId="1"/>
    <cellStyle name="Note 2" xfId="161"/>
    <cellStyle name="Note 2 2" xfId="162"/>
    <cellStyle name="Note 3" xfId="163"/>
    <cellStyle name="Note 3 2" xfId="164"/>
    <cellStyle name="Note 4" xfId="165"/>
    <cellStyle name="Note 4 2" xfId="166"/>
    <cellStyle name="Note 5" xfId="167"/>
    <cellStyle name="Note 6" xfId="168"/>
    <cellStyle name="Note 7" xfId="169"/>
    <cellStyle name="Note 8" xfId="170"/>
    <cellStyle name="Note 9" xfId="171"/>
    <cellStyle name="Number" xfId="172"/>
    <cellStyle name="Password" xfId="173"/>
    <cellStyle name="Percen - Style1" xfId="174"/>
    <cellStyle name="Percen - Style2" xfId="175"/>
    <cellStyle name="Percent [2]" xfId="176"/>
    <cellStyle name="Percent 2" xfId="5"/>
    <cellStyle name="Percent 3" xfId="177"/>
    <cellStyle name="Percent(0)" xfId="178"/>
    <cellStyle name="SAPBEXaggData" xfId="179"/>
    <cellStyle name="SAPBEXaggDataEmph" xfId="180"/>
    <cellStyle name="SAPBEXaggItem" xfId="181"/>
    <cellStyle name="SAPBEXaggItem 2" xfId="182"/>
    <cellStyle name="SAPBEXaggItem 3" xfId="183"/>
    <cellStyle name="SAPBEXaggItem 4" xfId="184"/>
    <cellStyle name="SAPBEXaggItem_Actuals 2007" xfId="185"/>
    <cellStyle name="SAPBEXaggItemX" xfId="186"/>
    <cellStyle name="SAPBEXchaText" xfId="187"/>
    <cellStyle name="SAPBEXchaText 2" xfId="188"/>
    <cellStyle name="SAPBEXchaText 3" xfId="189"/>
    <cellStyle name="SAPBEXchaText 4" xfId="190"/>
    <cellStyle name="SAPBEXchaText_Actuals 2007" xfId="191"/>
    <cellStyle name="SAPBEXexcBad7" xfId="192"/>
    <cellStyle name="SAPBEXexcBad8" xfId="193"/>
    <cellStyle name="SAPBEXexcBad9" xfId="194"/>
    <cellStyle name="SAPBEXexcCritical4" xfId="195"/>
    <cellStyle name="SAPBEXexcCritical5" xfId="196"/>
    <cellStyle name="SAPBEXexcCritical6" xfId="197"/>
    <cellStyle name="SAPBEXexcGood1" xfId="198"/>
    <cellStyle name="SAPBEXexcGood2" xfId="199"/>
    <cellStyle name="SAPBEXexcGood3" xfId="200"/>
    <cellStyle name="SAPBEXfilterDrill" xfId="201"/>
    <cellStyle name="SAPBEXfilterItem" xfId="202"/>
    <cellStyle name="SAPBEXfilterItem 2" xfId="203"/>
    <cellStyle name="SAPBEXfilterItem 3" xfId="204"/>
    <cellStyle name="SAPBEXfilterItem 4" xfId="205"/>
    <cellStyle name="SAPBEXfilterItem_Actuals 2007" xfId="206"/>
    <cellStyle name="SAPBEXfilterText" xfId="207"/>
    <cellStyle name="SAPBEXfilterText 2" xfId="208"/>
    <cellStyle name="SAPBEXfilterText 3" xfId="209"/>
    <cellStyle name="SAPBEXfilterText 4" xfId="210"/>
    <cellStyle name="SAPBEXformats" xfId="211"/>
    <cellStyle name="SAPBEXformats 2" xfId="212"/>
    <cellStyle name="SAPBEXheaderItem" xfId="213"/>
    <cellStyle name="SAPBEXheaderItem 2" xfId="214"/>
    <cellStyle name="SAPBEXheaderItem 3" xfId="215"/>
    <cellStyle name="SAPBEXheaderItem 4" xfId="216"/>
    <cellStyle name="SAPBEXheaderItem 5" xfId="217"/>
    <cellStyle name="SAPBEXheaderItem 6" xfId="218"/>
    <cellStyle name="SAPBEXheaderItem 7" xfId="219"/>
    <cellStyle name="SAPBEXheaderItem 8" xfId="220"/>
    <cellStyle name="SAPBEXheaderItem_Actuals 2007" xfId="221"/>
    <cellStyle name="SAPBEXheaderText" xfId="222"/>
    <cellStyle name="SAPBEXheaderText 2" xfId="223"/>
    <cellStyle name="SAPBEXheaderText 3" xfId="224"/>
    <cellStyle name="SAPBEXheaderText 4" xfId="225"/>
    <cellStyle name="SAPBEXheaderText 5" xfId="226"/>
    <cellStyle name="SAPBEXheaderText 6" xfId="227"/>
    <cellStyle name="SAPBEXheaderText 7" xfId="228"/>
    <cellStyle name="SAPBEXheaderText 8" xfId="229"/>
    <cellStyle name="SAPBEXheaderText_Actuals 2007" xfId="230"/>
    <cellStyle name="SAPBEXHLevel0" xfId="231"/>
    <cellStyle name="SAPBEXHLevel0 2" xfId="232"/>
    <cellStyle name="SAPBEXHLevel0 3" xfId="233"/>
    <cellStyle name="SAPBEXHLevel0 4" xfId="234"/>
    <cellStyle name="SAPBEXHLevel0X" xfId="235"/>
    <cellStyle name="SAPBEXHLevel0X 2" xfId="236"/>
    <cellStyle name="SAPBEXHLevel0X 3" xfId="237"/>
    <cellStyle name="SAPBEXHLevel0X 4" xfId="238"/>
    <cellStyle name="SAPBEXHLevel1" xfId="239"/>
    <cellStyle name="SAPBEXHLevel1 2" xfId="240"/>
    <cellStyle name="SAPBEXHLevel1 3" xfId="241"/>
    <cellStyle name="SAPBEXHLevel1 4" xfId="242"/>
    <cellStyle name="SAPBEXHLevel1X" xfId="243"/>
    <cellStyle name="SAPBEXHLevel1X 2" xfId="244"/>
    <cellStyle name="SAPBEXHLevel1X 3" xfId="245"/>
    <cellStyle name="SAPBEXHLevel1X 4" xfId="246"/>
    <cellStyle name="SAPBEXHLevel2" xfId="247"/>
    <cellStyle name="SAPBEXHLevel2 2" xfId="248"/>
    <cellStyle name="SAPBEXHLevel2 3" xfId="249"/>
    <cellStyle name="SAPBEXHLevel2 4" xfId="250"/>
    <cellStyle name="SAPBEXHLevel2X" xfId="251"/>
    <cellStyle name="SAPBEXHLevel2X 2" xfId="252"/>
    <cellStyle name="SAPBEXHLevel2X 3" xfId="253"/>
    <cellStyle name="SAPBEXHLevel2X 4" xfId="254"/>
    <cellStyle name="SAPBEXHLevel3" xfId="255"/>
    <cellStyle name="SAPBEXHLevel3 2" xfId="256"/>
    <cellStyle name="SAPBEXHLevel3 3" xfId="257"/>
    <cellStyle name="SAPBEXHLevel3 4" xfId="258"/>
    <cellStyle name="SAPBEXHLevel3X" xfId="259"/>
    <cellStyle name="SAPBEXHLevel3X 2" xfId="260"/>
    <cellStyle name="SAPBEXHLevel3X 3" xfId="261"/>
    <cellStyle name="SAPBEXHLevel3X 4" xfId="262"/>
    <cellStyle name="SAPBEXresData" xfId="263"/>
    <cellStyle name="SAPBEXresDataEmph" xfId="264"/>
    <cellStyle name="SAPBEXresItem" xfId="265"/>
    <cellStyle name="SAPBEXresItemX" xfId="266"/>
    <cellStyle name="SAPBEXstdData" xfId="267"/>
    <cellStyle name="SAPBEXstdData 2" xfId="268"/>
    <cellStyle name="SAPBEXstdData 3" xfId="269"/>
    <cellStyle name="SAPBEXstdData 4" xfId="270"/>
    <cellStyle name="SAPBEXstdData_Actuals 2007" xfId="271"/>
    <cellStyle name="SAPBEXstdDataEmph" xfId="272"/>
    <cellStyle name="SAPBEXstdItem" xfId="273"/>
    <cellStyle name="SAPBEXstdItem 2" xfId="274"/>
    <cellStyle name="SAPBEXstdItem 3" xfId="275"/>
    <cellStyle name="SAPBEXstdItem 4" xfId="276"/>
    <cellStyle name="SAPBEXstdItem_Actuals 2007" xfId="277"/>
    <cellStyle name="SAPBEXstdItemX" xfId="278"/>
    <cellStyle name="SAPBEXstdItemX 2" xfId="279"/>
    <cellStyle name="SAPBEXstdItemX 3" xfId="280"/>
    <cellStyle name="SAPBEXstdItemX 4" xfId="281"/>
    <cellStyle name="SAPBEXstdItemX_Actuals 2007" xfId="282"/>
    <cellStyle name="SAPBEXtitle" xfId="283"/>
    <cellStyle name="SAPBEXtitle 2" xfId="284"/>
    <cellStyle name="SAPBEXtitle 3" xfId="285"/>
    <cellStyle name="SAPBEXtitle 4" xfId="286"/>
    <cellStyle name="SAPBEXtitle 5" xfId="287"/>
    <cellStyle name="SAPBEXtitle 6" xfId="288"/>
    <cellStyle name="SAPBEXtitle 7" xfId="289"/>
    <cellStyle name="SAPBEXtitle 8" xfId="290"/>
    <cellStyle name="SAPBEXtitle_Actuals 2007" xfId="291"/>
    <cellStyle name="SAPBEXundefined" xfId="292"/>
    <cellStyle name="Shade" xfId="293"/>
    <cellStyle name="Special" xfId="294"/>
    <cellStyle name="Style 1" xfId="295"/>
    <cellStyle name="Style 27" xfId="296"/>
    <cellStyle name="Style 35" xfId="297"/>
    <cellStyle name="Style 36" xfId="298"/>
    <cellStyle name="Titles" xfId="299"/>
    <cellStyle name="Total2 - Style2" xfId="300"/>
    <cellStyle name="TRANSMISSION RELIABILITY PORTION OF PROJECT" xfId="301"/>
    <cellStyle name="Underl - Style4" xfId="302"/>
    <cellStyle name="Unprot" xfId="303"/>
    <cellStyle name="Unprot$" xfId="304"/>
    <cellStyle name="Unprotect" xfId="305"/>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ocal%20Settings\Temporary%20Internet%20Files\OLK1AC\RECOV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1\p21566\LOCALS~1\Temp\xSAPtemp348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p21895\Desktop\Defdebit-AM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row r="2">
          <cell r="A2" t="str">
            <v>ADVN</v>
          </cell>
        </row>
        <row r="28">
          <cell r="D28" t="str">
            <v>Taxes Other Than Income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1"/>
  <sheetViews>
    <sheetView tabSelected="1" view="pageBreakPreview" zoomScale="85" zoomScaleNormal="85" zoomScaleSheetLayoutView="85" workbookViewId="0">
      <selection activeCell="F16" sqref="F16"/>
    </sheetView>
  </sheetViews>
  <sheetFormatPr defaultColWidth="10" defaultRowHeight="12.75"/>
  <cols>
    <col min="1" max="1" width="2.5703125" style="1" customWidth="1"/>
    <col min="2" max="2" width="7.140625" style="1" customWidth="1"/>
    <col min="3" max="3" width="37.7109375" style="1" customWidth="1"/>
    <col min="4" max="4" width="11.7109375" style="1" bestFit="1" customWidth="1"/>
    <col min="5" max="5" width="4.7109375" style="1" customWidth="1"/>
    <col min="6" max="6" width="14.42578125" style="1" customWidth="1"/>
    <col min="7" max="7" width="11.140625" style="1" customWidth="1"/>
    <col min="8" max="8" width="10.28515625" style="1" customWidth="1"/>
    <col min="9" max="9" width="13" style="1" customWidth="1"/>
    <col min="10" max="10" width="8.28515625" style="1" customWidth="1"/>
    <col min="11" max="11" width="12.28515625" style="1" bestFit="1" customWidth="1"/>
    <col min="12" max="16384" width="10" style="1"/>
  </cols>
  <sheetData>
    <row r="1" spans="1:13" ht="12" customHeight="1">
      <c r="B1" s="2" t="s">
        <v>22</v>
      </c>
      <c r="D1" s="3"/>
      <c r="E1" s="3"/>
      <c r="F1" s="3"/>
      <c r="G1" s="3"/>
      <c r="H1" s="3" t="s">
        <v>0</v>
      </c>
      <c r="I1" s="3" t="s">
        <v>21</v>
      </c>
      <c r="J1" s="4"/>
    </row>
    <row r="2" spans="1:13" ht="12" customHeight="1">
      <c r="B2" s="2" t="s">
        <v>20</v>
      </c>
      <c r="D2" s="3"/>
      <c r="E2" s="3"/>
      <c r="F2" s="3"/>
      <c r="G2" s="3"/>
      <c r="H2" s="3"/>
      <c r="I2" s="3"/>
      <c r="J2" s="4"/>
    </row>
    <row r="3" spans="1:13" ht="12" customHeight="1">
      <c r="B3" s="2" t="s">
        <v>11</v>
      </c>
      <c r="D3" s="3"/>
      <c r="E3" s="3"/>
      <c r="F3" s="3"/>
      <c r="G3" s="3"/>
      <c r="H3" s="3"/>
      <c r="I3" s="3"/>
      <c r="J3" s="4"/>
    </row>
    <row r="4" spans="1:13" ht="12" customHeight="1">
      <c r="D4" s="3"/>
      <c r="E4" s="3"/>
      <c r="F4" s="3"/>
      <c r="G4" s="3"/>
      <c r="H4" s="3"/>
      <c r="I4" s="3"/>
      <c r="J4" s="4"/>
    </row>
    <row r="5" spans="1:13" ht="12" customHeight="1">
      <c r="D5" s="3"/>
      <c r="E5" s="3"/>
      <c r="F5" s="3"/>
      <c r="G5" s="3"/>
      <c r="H5" s="3"/>
      <c r="I5" s="3"/>
      <c r="J5" s="4"/>
    </row>
    <row r="6" spans="1:13" ht="12" customHeight="1">
      <c r="D6" s="3"/>
      <c r="E6" s="3"/>
      <c r="F6" s="3" t="s">
        <v>1</v>
      </c>
      <c r="G6" s="3"/>
      <c r="H6" s="3"/>
      <c r="I6" s="3" t="s">
        <v>2</v>
      </c>
      <c r="J6" s="4"/>
    </row>
    <row r="7" spans="1:13" ht="12" customHeight="1">
      <c r="D7" s="5" t="s">
        <v>3</v>
      </c>
      <c r="E7" s="5" t="s">
        <v>4</v>
      </c>
      <c r="F7" s="5" t="s">
        <v>5</v>
      </c>
      <c r="G7" s="5" t="s">
        <v>6</v>
      </c>
      <c r="H7" s="5" t="s">
        <v>7</v>
      </c>
      <c r="I7" s="5" t="s">
        <v>8</v>
      </c>
      <c r="J7" s="6" t="s">
        <v>9</v>
      </c>
    </row>
    <row r="8" spans="1:13" ht="12" customHeight="1">
      <c r="A8" s="7"/>
      <c r="B8" s="8" t="s">
        <v>10</v>
      </c>
      <c r="C8" s="7"/>
      <c r="D8" s="9"/>
      <c r="E8" s="9"/>
      <c r="F8" s="9"/>
      <c r="G8" s="9"/>
      <c r="H8" s="9"/>
      <c r="I8" s="10"/>
      <c r="J8" s="11"/>
    </row>
    <row r="9" spans="1:13" ht="12" customHeight="1">
      <c r="A9" s="7"/>
      <c r="B9" s="12"/>
      <c r="C9" s="7"/>
      <c r="D9" s="9"/>
      <c r="E9" s="9"/>
      <c r="F9" s="13"/>
      <c r="G9" s="9"/>
      <c r="H9" s="14"/>
      <c r="I9" s="14"/>
      <c r="J9" s="15"/>
      <c r="K9" s="16"/>
      <c r="L9" s="16"/>
      <c r="M9" s="16"/>
    </row>
    <row r="10" spans="1:13" ht="12" customHeight="1">
      <c r="A10" s="7"/>
      <c r="B10" s="17" t="s">
        <v>11</v>
      </c>
      <c r="C10" s="7"/>
      <c r="D10" s="9" t="s">
        <v>12</v>
      </c>
      <c r="E10" s="99" t="s">
        <v>53</v>
      </c>
      <c r="F10" s="13">
        <f>'8.13.1'!I22</f>
        <v>28493963.911447942</v>
      </c>
      <c r="G10" s="18" t="s">
        <v>2</v>
      </c>
      <c r="H10" s="15" t="s">
        <v>13</v>
      </c>
      <c r="I10" s="19">
        <f>+F10</f>
        <v>28493963.911447942</v>
      </c>
      <c r="J10" s="37" t="s">
        <v>51</v>
      </c>
      <c r="K10" s="16"/>
      <c r="L10" s="16"/>
      <c r="M10" s="16"/>
    </row>
    <row r="11" spans="1:13" ht="12" customHeight="1">
      <c r="A11" s="7"/>
      <c r="B11" s="12"/>
      <c r="C11" s="7"/>
      <c r="D11" s="9"/>
      <c r="E11" s="9"/>
      <c r="F11" s="13"/>
      <c r="G11" s="18"/>
      <c r="H11" s="14"/>
      <c r="I11" s="14"/>
      <c r="J11" s="15"/>
      <c r="K11" s="16"/>
      <c r="L11" s="16"/>
      <c r="M11" s="16"/>
    </row>
    <row r="12" spans="1:13" ht="12" customHeight="1">
      <c r="A12" s="7"/>
      <c r="B12" s="12"/>
      <c r="C12" s="7"/>
      <c r="D12" s="9"/>
      <c r="E12" s="9"/>
      <c r="F12" s="13"/>
      <c r="G12" s="18"/>
      <c r="H12" s="14"/>
      <c r="I12" s="14"/>
      <c r="J12" s="15"/>
      <c r="K12" s="16"/>
      <c r="L12" s="16"/>
      <c r="M12" s="16"/>
    </row>
    <row r="13" spans="1:13" ht="12" customHeight="1">
      <c r="A13" s="7"/>
      <c r="B13" s="12"/>
      <c r="C13" s="7"/>
      <c r="D13" s="9"/>
      <c r="E13" s="9"/>
      <c r="F13" s="13"/>
      <c r="G13" s="18"/>
      <c r="H13" s="14"/>
      <c r="I13" s="14"/>
      <c r="J13" s="15"/>
      <c r="K13" s="16"/>
      <c r="L13" s="16"/>
      <c r="M13" s="16"/>
    </row>
    <row r="14" spans="1:13" ht="12" customHeight="1">
      <c r="A14" s="7"/>
      <c r="B14" s="12"/>
      <c r="C14" s="7"/>
      <c r="D14" s="9"/>
      <c r="E14" s="9"/>
      <c r="F14" s="13"/>
      <c r="G14" s="18"/>
      <c r="H14" s="14"/>
      <c r="I14" s="14"/>
      <c r="J14" s="15"/>
      <c r="K14" s="16"/>
      <c r="L14" s="16"/>
      <c r="M14" s="16"/>
    </row>
    <row r="15" spans="1:13" ht="12" customHeight="1">
      <c r="A15" s="7"/>
      <c r="B15" s="12"/>
      <c r="C15" s="7"/>
      <c r="D15" s="9"/>
      <c r="E15" s="9"/>
      <c r="F15" s="13"/>
      <c r="G15" s="18"/>
      <c r="H15" s="14"/>
      <c r="I15" s="14"/>
      <c r="J15" s="15"/>
      <c r="K15" s="16"/>
      <c r="L15" s="16"/>
      <c r="M15" s="16"/>
    </row>
    <row r="16" spans="1:13" ht="12" customHeight="1">
      <c r="A16" s="7"/>
      <c r="B16" s="12"/>
      <c r="C16" s="7"/>
      <c r="D16" s="9"/>
      <c r="E16" s="9"/>
      <c r="F16" s="13"/>
      <c r="G16" s="18"/>
      <c r="H16" s="14"/>
      <c r="I16" s="14"/>
      <c r="J16" s="15"/>
      <c r="K16" s="16"/>
      <c r="L16" s="16"/>
      <c r="M16" s="16"/>
    </row>
    <row r="17" spans="1:13" ht="12" customHeight="1">
      <c r="A17" s="7"/>
      <c r="B17" s="12"/>
      <c r="C17" s="7"/>
      <c r="D17" s="9"/>
      <c r="E17" s="9"/>
      <c r="F17" s="13"/>
      <c r="G17" s="18"/>
      <c r="H17" s="14"/>
      <c r="I17" s="14"/>
      <c r="J17" s="15"/>
      <c r="K17" s="16"/>
      <c r="L17" s="16"/>
      <c r="M17" s="16"/>
    </row>
    <row r="18" spans="1:13" ht="12" customHeight="1">
      <c r="B18" s="20"/>
      <c r="C18" s="7"/>
      <c r="D18" s="9"/>
      <c r="E18" s="9"/>
      <c r="F18" s="13"/>
      <c r="G18" s="9"/>
      <c r="H18" s="21"/>
      <c r="I18" s="22"/>
      <c r="J18" s="15"/>
      <c r="K18" s="16"/>
    </row>
    <row r="19" spans="1:13" ht="12" customHeight="1">
      <c r="B19" s="7"/>
      <c r="C19" s="7"/>
      <c r="D19" s="23"/>
      <c r="E19" s="9"/>
      <c r="F19" s="24"/>
      <c r="G19" s="25"/>
      <c r="H19" s="21"/>
      <c r="I19" s="22"/>
      <c r="J19" s="26"/>
      <c r="K19" s="16"/>
    </row>
    <row r="20" spans="1:13" ht="12" customHeight="1">
      <c r="B20" s="27"/>
      <c r="C20" s="7"/>
      <c r="D20" s="23"/>
      <c r="E20" s="9"/>
      <c r="F20" s="24"/>
      <c r="G20" s="25"/>
      <c r="H20" s="21"/>
      <c r="I20" s="22"/>
      <c r="J20" s="15"/>
      <c r="K20" s="16"/>
    </row>
    <row r="21" spans="1:13" ht="12" customHeight="1">
      <c r="B21" s="8"/>
      <c r="C21" s="7"/>
      <c r="D21" s="23"/>
      <c r="E21" s="9"/>
      <c r="F21" s="24"/>
      <c r="G21" s="25"/>
      <c r="H21" s="21"/>
      <c r="I21" s="22"/>
      <c r="J21" s="15"/>
      <c r="K21" s="16"/>
    </row>
    <row r="22" spans="1:13" ht="12" customHeight="1">
      <c r="B22" s="20"/>
      <c r="C22" s="7"/>
      <c r="D22" s="9"/>
      <c r="E22" s="9"/>
      <c r="F22" s="24"/>
      <c r="G22" s="28"/>
      <c r="H22" s="21"/>
      <c r="I22" s="22"/>
      <c r="J22" s="15"/>
      <c r="K22" s="16"/>
    </row>
    <row r="23" spans="1:13" ht="12" customHeight="1">
      <c r="B23" s="27"/>
      <c r="C23" s="7"/>
      <c r="D23" s="23"/>
      <c r="E23" s="9"/>
      <c r="F23" s="24"/>
      <c r="G23" s="25"/>
      <c r="H23" s="21"/>
      <c r="I23" s="22"/>
      <c r="J23" s="26"/>
      <c r="K23" s="16"/>
    </row>
    <row r="24" spans="1:13" ht="12" customHeight="1">
      <c r="B24" s="27"/>
      <c r="C24" s="7"/>
      <c r="D24" s="23"/>
      <c r="E24" s="9"/>
      <c r="F24" s="24"/>
      <c r="G24" s="25"/>
      <c r="H24" s="21"/>
      <c r="I24" s="22"/>
      <c r="J24" s="15"/>
      <c r="K24" s="16"/>
    </row>
    <row r="25" spans="1:13" ht="12" customHeight="1">
      <c r="B25" s="8"/>
      <c r="C25" s="7"/>
      <c r="D25" s="23"/>
      <c r="E25" s="9"/>
      <c r="F25" s="24"/>
      <c r="G25" s="25"/>
      <c r="H25" s="21"/>
      <c r="I25" s="22"/>
      <c r="J25" s="15"/>
      <c r="K25" s="16"/>
    </row>
    <row r="26" spans="1:13" ht="12" customHeight="1">
      <c r="B26" s="20"/>
      <c r="C26" s="7"/>
      <c r="D26" s="28"/>
      <c r="E26" s="9"/>
      <c r="F26" s="24"/>
      <c r="G26" s="18"/>
      <c r="H26" s="21"/>
      <c r="I26" s="22"/>
      <c r="J26" s="15"/>
      <c r="K26" s="16"/>
    </row>
    <row r="27" spans="1:13" ht="12" customHeight="1">
      <c r="B27" s="20"/>
      <c r="C27" s="7"/>
      <c r="D27" s="28"/>
      <c r="E27" s="9"/>
      <c r="F27" s="24"/>
      <c r="G27" s="18"/>
      <c r="H27" s="21"/>
      <c r="I27" s="22"/>
      <c r="J27" s="15"/>
      <c r="K27" s="16"/>
    </row>
    <row r="28" spans="1:13" ht="12" customHeight="1">
      <c r="B28" s="20"/>
      <c r="C28" s="7"/>
      <c r="D28" s="28"/>
      <c r="E28" s="9"/>
      <c r="F28" s="24"/>
      <c r="G28" s="18"/>
      <c r="H28" s="21"/>
      <c r="I28" s="22"/>
      <c r="J28" s="15"/>
      <c r="K28" s="16"/>
    </row>
    <row r="29" spans="1:13" ht="12" customHeight="1">
      <c r="B29" s="20"/>
      <c r="C29" s="7"/>
      <c r="D29" s="28"/>
      <c r="E29" s="9"/>
      <c r="F29" s="24"/>
      <c r="G29" s="18"/>
      <c r="H29" s="21"/>
      <c r="I29" s="22"/>
      <c r="J29" s="15"/>
      <c r="K29" s="16"/>
    </row>
    <row r="30" spans="1:13" ht="12" customHeight="1">
      <c r="B30" s="20"/>
      <c r="C30" s="7"/>
      <c r="D30" s="28"/>
      <c r="E30" s="9"/>
      <c r="F30" s="24"/>
      <c r="G30" s="18"/>
      <c r="H30" s="21"/>
      <c r="I30" s="22"/>
      <c r="J30" s="15"/>
      <c r="K30" s="16"/>
    </row>
    <row r="31" spans="1:13" ht="12" customHeight="1">
      <c r="B31" s="20"/>
      <c r="C31" s="7"/>
      <c r="D31" s="28"/>
      <c r="E31" s="9"/>
      <c r="F31" s="24"/>
      <c r="G31" s="18"/>
      <c r="H31" s="21"/>
      <c r="I31" s="22"/>
      <c r="J31" s="15"/>
      <c r="K31" s="16"/>
    </row>
    <row r="32" spans="1:13" ht="12" customHeight="1">
      <c r="B32" s="20"/>
      <c r="C32" s="7"/>
      <c r="D32" s="28"/>
      <c r="E32" s="9"/>
      <c r="F32" s="24"/>
      <c r="G32" s="18"/>
      <c r="H32" s="21"/>
      <c r="I32" s="22"/>
      <c r="J32" s="15"/>
      <c r="K32" s="16"/>
    </row>
    <row r="33" spans="1:11" ht="12" customHeight="1">
      <c r="B33" s="20"/>
      <c r="C33" s="7"/>
      <c r="D33" s="28"/>
      <c r="E33" s="9"/>
      <c r="F33" s="24"/>
      <c r="G33" s="18"/>
      <c r="H33" s="21"/>
      <c r="I33" s="22"/>
      <c r="J33" s="15"/>
      <c r="K33" s="16"/>
    </row>
    <row r="34" spans="1:11" ht="12" customHeight="1">
      <c r="B34" s="20"/>
      <c r="C34" s="7"/>
      <c r="D34" s="28"/>
      <c r="E34" s="9"/>
      <c r="F34" s="24"/>
      <c r="G34" s="18"/>
      <c r="H34" s="21"/>
      <c r="I34" s="22"/>
      <c r="J34" s="15"/>
      <c r="K34" s="16"/>
    </row>
    <row r="35" spans="1:11" ht="12" customHeight="1">
      <c r="B35" s="20"/>
      <c r="C35" s="7"/>
      <c r="D35" s="28"/>
      <c r="E35" s="9"/>
      <c r="F35" s="24"/>
      <c r="G35" s="28"/>
      <c r="H35" s="21"/>
      <c r="I35" s="22"/>
      <c r="J35" s="15"/>
      <c r="K35" s="16"/>
    </row>
    <row r="36" spans="1:11" ht="12" customHeight="1">
      <c r="B36" s="20"/>
      <c r="C36" s="7"/>
      <c r="D36" s="28"/>
      <c r="E36" s="9"/>
      <c r="F36" s="24"/>
      <c r="G36" s="28"/>
      <c r="H36" s="21"/>
      <c r="I36" s="22"/>
      <c r="J36" s="15"/>
      <c r="K36" s="16"/>
    </row>
    <row r="37" spans="1:11" ht="12" customHeight="1">
      <c r="B37" s="20"/>
      <c r="C37" s="7"/>
      <c r="D37" s="28"/>
      <c r="E37" s="9"/>
      <c r="F37" s="24"/>
      <c r="G37" s="28"/>
      <c r="H37" s="21"/>
      <c r="I37" s="22"/>
      <c r="J37" s="15"/>
      <c r="K37" s="16"/>
    </row>
    <row r="38" spans="1:11" ht="12" customHeight="1">
      <c r="B38" s="20"/>
      <c r="C38" s="7"/>
      <c r="D38" s="28"/>
      <c r="E38" s="9"/>
      <c r="F38" s="24"/>
      <c r="G38" s="28"/>
      <c r="H38" s="21"/>
      <c r="I38" s="22"/>
      <c r="J38" s="15"/>
      <c r="K38" s="16"/>
    </row>
    <row r="39" spans="1:11" ht="12" customHeight="1">
      <c r="B39" s="20"/>
      <c r="C39" s="7"/>
      <c r="D39" s="28"/>
      <c r="E39" s="9"/>
      <c r="F39" s="24"/>
      <c r="G39" s="28"/>
      <c r="H39" s="21"/>
      <c r="I39" s="22"/>
      <c r="J39" s="15"/>
      <c r="K39" s="16"/>
    </row>
    <row r="40" spans="1:11" ht="12" customHeight="1">
      <c r="B40" s="20"/>
      <c r="C40" s="7"/>
      <c r="D40" s="28"/>
      <c r="E40" s="9"/>
      <c r="F40" s="24"/>
      <c r="G40" s="28"/>
      <c r="H40" s="21"/>
      <c r="I40" s="22"/>
      <c r="J40" s="15"/>
      <c r="K40" s="16"/>
    </row>
    <row r="41" spans="1:11" ht="12" customHeight="1">
      <c r="B41" s="29"/>
      <c r="C41" s="7"/>
      <c r="D41" s="9"/>
      <c r="E41" s="9"/>
      <c r="F41" s="24"/>
      <c r="G41" s="9"/>
      <c r="H41" s="30"/>
      <c r="I41" s="22"/>
      <c r="J41" s="26"/>
      <c r="K41" s="16"/>
    </row>
    <row r="42" spans="1:11" ht="12" customHeight="1">
      <c r="B42" s="29"/>
      <c r="C42" s="7"/>
      <c r="D42" s="9"/>
      <c r="E42" s="9"/>
      <c r="F42" s="24"/>
      <c r="G42" s="9"/>
      <c r="H42" s="21"/>
      <c r="I42" s="22"/>
      <c r="J42" s="26"/>
      <c r="K42" s="16"/>
    </row>
    <row r="43" spans="1:11" ht="12" customHeight="1">
      <c r="B43" s="29"/>
      <c r="C43" s="7"/>
      <c r="D43" s="9"/>
      <c r="E43" s="9"/>
      <c r="F43" s="24"/>
      <c r="G43" s="9"/>
      <c r="H43" s="21"/>
      <c r="I43" s="22"/>
      <c r="J43" s="15"/>
      <c r="K43" s="16"/>
    </row>
    <row r="44" spans="1:11" ht="12" customHeight="1">
      <c r="A44" s="14"/>
      <c r="B44" s="31"/>
      <c r="C44" s="14"/>
      <c r="D44" s="15"/>
      <c r="E44" s="15"/>
      <c r="F44" s="24"/>
      <c r="G44" s="15"/>
      <c r="H44" s="32"/>
      <c r="I44" s="13"/>
      <c r="J44" s="26"/>
      <c r="K44" s="16"/>
    </row>
    <row r="45" spans="1:11" ht="12" customHeight="1">
      <c r="A45" s="7"/>
      <c r="B45" s="20"/>
      <c r="C45" s="7"/>
      <c r="D45" s="9"/>
      <c r="E45" s="9"/>
      <c r="F45" s="24"/>
      <c r="G45" s="9"/>
      <c r="H45" s="32"/>
      <c r="I45" s="13"/>
      <c r="J45" s="26"/>
      <c r="K45" s="16"/>
    </row>
    <row r="46" spans="1:11" ht="12" customHeight="1">
      <c r="A46" s="7"/>
      <c r="B46" s="14"/>
      <c r="C46" s="14"/>
      <c r="D46" s="15"/>
      <c r="E46" s="15"/>
      <c r="F46" s="13"/>
      <c r="G46" s="15"/>
      <c r="H46" s="32"/>
      <c r="I46" s="13"/>
      <c r="J46" s="26"/>
      <c r="K46" s="16"/>
    </row>
    <row r="47" spans="1:11" ht="12" customHeight="1" thickBot="1">
      <c r="A47" s="7"/>
      <c r="B47" s="33" t="s">
        <v>14</v>
      </c>
      <c r="C47" s="14"/>
      <c r="D47" s="15"/>
      <c r="E47" s="15"/>
      <c r="F47" s="13"/>
      <c r="G47" s="15"/>
      <c r="H47" s="32"/>
      <c r="I47" s="13"/>
      <c r="J47" s="26"/>
      <c r="K47" s="16"/>
    </row>
    <row r="48" spans="1:11" ht="12" customHeight="1">
      <c r="A48" s="98" t="s">
        <v>52</v>
      </c>
      <c r="B48" s="84"/>
      <c r="C48" s="84"/>
      <c r="D48" s="84"/>
      <c r="E48" s="84"/>
      <c r="F48" s="84"/>
      <c r="G48" s="84"/>
      <c r="H48" s="84"/>
      <c r="I48" s="84"/>
      <c r="J48" s="85"/>
      <c r="K48" s="16"/>
    </row>
    <row r="49" spans="1:10" ht="12" customHeight="1">
      <c r="A49" s="86"/>
      <c r="B49" s="87"/>
      <c r="C49" s="87"/>
      <c r="D49" s="87"/>
      <c r="E49" s="87"/>
      <c r="F49" s="87"/>
      <c r="G49" s="87"/>
      <c r="H49" s="87"/>
      <c r="I49" s="87"/>
      <c r="J49" s="88"/>
    </row>
    <row r="50" spans="1:10" ht="12" customHeight="1">
      <c r="A50" s="86"/>
      <c r="B50" s="87"/>
      <c r="C50" s="87"/>
      <c r="D50" s="87"/>
      <c r="E50" s="87"/>
      <c r="F50" s="87"/>
      <c r="G50" s="87"/>
      <c r="H50" s="87"/>
      <c r="I50" s="87"/>
      <c r="J50" s="88"/>
    </row>
    <row r="51" spans="1:10" ht="12" customHeight="1">
      <c r="A51" s="86"/>
      <c r="B51" s="87"/>
      <c r="C51" s="87"/>
      <c r="D51" s="87"/>
      <c r="E51" s="87"/>
      <c r="F51" s="87"/>
      <c r="G51" s="87"/>
      <c r="H51" s="87"/>
      <c r="I51" s="87"/>
      <c r="J51" s="88"/>
    </row>
    <row r="52" spans="1:10" ht="12" customHeight="1">
      <c r="A52" s="86"/>
      <c r="B52" s="87"/>
      <c r="C52" s="87"/>
      <c r="D52" s="87"/>
      <c r="E52" s="87"/>
      <c r="F52" s="87"/>
      <c r="G52" s="87"/>
      <c r="H52" s="87"/>
      <c r="I52" s="87"/>
      <c r="J52" s="88"/>
    </row>
    <row r="53" spans="1:10" ht="12" customHeight="1">
      <c r="A53" s="86"/>
      <c r="B53" s="87"/>
      <c r="C53" s="87"/>
      <c r="D53" s="87"/>
      <c r="E53" s="87"/>
      <c r="F53" s="87"/>
      <c r="G53" s="87"/>
      <c r="H53" s="87"/>
      <c r="I53" s="87"/>
      <c r="J53" s="88"/>
    </row>
    <row r="54" spans="1:10" ht="12" customHeight="1">
      <c r="A54" s="86"/>
      <c r="B54" s="87"/>
      <c r="C54" s="87"/>
      <c r="D54" s="87"/>
      <c r="E54" s="87"/>
      <c r="F54" s="87"/>
      <c r="G54" s="87"/>
      <c r="H54" s="87"/>
      <c r="I54" s="87"/>
      <c r="J54" s="88"/>
    </row>
    <row r="55" spans="1:10" ht="12" customHeight="1">
      <c r="A55" s="86"/>
      <c r="B55" s="87"/>
      <c r="C55" s="87"/>
      <c r="D55" s="87"/>
      <c r="E55" s="87"/>
      <c r="F55" s="87"/>
      <c r="G55" s="87"/>
      <c r="H55" s="87"/>
      <c r="I55" s="87"/>
      <c r="J55" s="88"/>
    </row>
    <row r="56" spans="1:10" ht="12" customHeight="1">
      <c r="A56" s="86"/>
      <c r="B56" s="87"/>
      <c r="C56" s="87"/>
      <c r="D56" s="87"/>
      <c r="E56" s="87"/>
      <c r="F56" s="87"/>
      <c r="G56" s="87"/>
      <c r="H56" s="87"/>
      <c r="I56" s="87"/>
      <c r="J56" s="88"/>
    </row>
    <row r="57" spans="1:10" ht="12" customHeight="1" thickBot="1">
      <c r="A57" s="89"/>
      <c r="B57" s="90"/>
      <c r="C57" s="90"/>
      <c r="D57" s="90"/>
      <c r="E57" s="90"/>
      <c r="F57" s="90"/>
      <c r="G57" s="90"/>
      <c r="H57" s="90"/>
      <c r="I57" s="90"/>
      <c r="J57" s="91"/>
    </row>
    <row r="58" spans="1:10" ht="12" customHeight="1">
      <c r="A58" s="34"/>
      <c r="B58" s="34"/>
      <c r="C58" s="34"/>
      <c r="D58" s="34"/>
      <c r="E58" s="34"/>
      <c r="F58" s="34"/>
      <c r="G58" s="34"/>
      <c r="H58" s="34"/>
      <c r="I58" s="34"/>
      <c r="J58" s="34"/>
    </row>
    <row r="59" spans="1:10" ht="12" customHeight="1">
      <c r="A59" s="34"/>
      <c r="B59" s="34"/>
      <c r="C59" s="34"/>
      <c r="D59" s="34"/>
      <c r="E59" s="34"/>
      <c r="F59" s="34"/>
      <c r="G59" s="34"/>
      <c r="H59" s="34"/>
      <c r="I59" s="34"/>
      <c r="J59" s="34"/>
    </row>
    <row r="60" spans="1:10" ht="12" customHeight="1">
      <c r="A60" s="34"/>
      <c r="B60" s="34"/>
      <c r="C60" s="34"/>
      <c r="D60" s="34"/>
      <c r="E60" s="34"/>
      <c r="F60" s="34"/>
      <c r="G60" s="34"/>
      <c r="H60" s="34"/>
      <c r="I60" s="34"/>
      <c r="J60" s="34"/>
    </row>
    <row r="61" spans="1:10" ht="12" customHeight="1">
      <c r="A61" s="34"/>
      <c r="B61" s="34"/>
      <c r="C61" s="34"/>
      <c r="D61" s="34"/>
      <c r="E61" s="34"/>
      <c r="F61" s="34"/>
      <c r="G61" s="34"/>
      <c r="H61" s="34"/>
      <c r="I61" s="34"/>
      <c r="J61" s="34"/>
    </row>
    <row r="62" spans="1:10" ht="12" customHeight="1">
      <c r="A62" s="7"/>
      <c r="B62" s="7"/>
      <c r="C62" s="7"/>
      <c r="D62" s="9"/>
      <c r="E62" s="9"/>
      <c r="F62" s="9"/>
      <c r="G62" s="9"/>
      <c r="H62" s="9"/>
      <c r="I62" s="9"/>
      <c r="J62" s="9"/>
    </row>
    <row r="63" spans="1:10" ht="12" customHeight="1">
      <c r="A63" s="7"/>
      <c r="B63" s="7"/>
      <c r="C63" s="7"/>
      <c r="D63" s="9"/>
      <c r="E63" s="9"/>
      <c r="F63" s="9"/>
      <c r="G63" s="9"/>
      <c r="H63" s="9"/>
      <c r="I63" s="9"/>
      <c r="J63" s="9"/>
    </row>
    <row r="64" spans="1:10" ht="12" customHeight="1"/>
    <row r="66" spans="4:7">
      <c r="D66" s="5"/>
      <c r="G66" s="35"/>
    </row>
    <row r="67" spans="4:7">
      <c r="D67" s="36"/>
    </row>
    <row r="68" spans="4:7">
      <c r="D68" s="36"/>
    </row>
    <row r="69" spans="4:7">
      <c r="D69" s="36"/>
    </row>
    <row r="70" spans="4:7">
      <c r="D70" s="36"/>
    </row>
    <row r="71" spans="4:7">
      <c r="D71" s="36"/>
    </row>
    <row r="72" spans="4:7">
      <c r="D72" s="36"/>
    </row>
    <row r="73" spans="4:7">
      <c r="D73" s="36"/>
    </row>
    <row r="74" spans="4:7">
      <c r="D74" s="36"/>
    </row>
    <row r="75" spans="4:7">
      <c r="D75" s="36"/>
    </row>
    <row r="76" spans="4:7">
      <c r="D76" s="36"/>
    </row>
    <row r="77" spans="4:7">
      <c r="D77" s="36"/>
    </row>
    <row r="78" spans="4:7">
      <c r="D78" s="36"/>
    </row>
    <row r="79" spans="4:7">
      <c r="D79" s="36"/>
    </row>
    <row r="80" spans="4:7">
      <c r="D80" s="36"/>
    </row>
    <row r="81" spans="4:4">
      <c r="D81" s="36"/>
    </row>
    <row r="82" spans="4:4">
      <c r="D82" s="36"/>
    </row>
    <row r="83" spans="4:4">
      <c r="D83" s="36"/>
    </row>
    <row r="84" spans="4:4">
      <c r="D84" s="36"/>
    </row>
    <row r="85" spans="4:4">
      <c r="D85" s="36"/>
    </row>
    <row r="86" spans="4:4">
      <c r="D86" s="36"/>
    </row>
    <row r="87" spans="4:4">
      <c r="D87" s="36"/>
    </row>
    <row r="88" spans="4:4">
      <c r="D88" s="36"/>
    </row>
    <row r="89" spans="4:4">
      <c r="D89" s="36"/>
    </row>
    <row r="90" spans="4:4">
      <c r="D90" s="36"/>
    </row>
    <row r="91" spans="4:4">
      <c r="D91" s="36"/>
    </row>
    <row r="92" spans="4:4">
      <c r="D92" s="36"/>
    </row>
    <row r="93" spans="4:4">
      <c r="D93" s="36"/>
    </row>
    <row r="94" spans="4:4">
      <c r="D94" s="36"/>
    </row>
    <row r="95" spans="4:4">
      <c r="D95" s="36"/>
    </row>
    <row r="96" spans="4:4">
      <c r="D96" s="36"/>
    </row>
    <row r="97" spans="4:4">
      <c r="D97" s="36"/>
    </row>
    <row r="98" spans="4:4">
      <c r="D98" s="36"/>
    </row>
    <row r="99" spans="4:4">
      <c r="D99" s="36"/>
    </row>
    <row r="100" spans="4:4">
      <c r="D100" s="36"/>
    </row>
    <row r="101" spans="4:4">
      <c r="D101" s="36"/>
    </row>
    <row r="102" spans="4:4">
      <c r="D102" s="36"/>
    </row>
    <row r="103" spans="4:4">
      <c r="D103" s="36"/>
    </row>
    <row r="104" spans="4:4">
      <c r="D104" s="36"/>
    </row>
    <row r="105" spans="4:4">
      <c r="D105" s="36"/>
    </row>
    <row r="106" spans="4:4">
      <c r="D106" s="36"/>
    </row>
    <row r="107" spans="4:4">
      <c r="D107" s="36"/>
    </row>
    <row r="108" spans="4:4">
      <c r="D108" s="36"/>
    </row>
    <row r="109" spans="4:4">
      <c r="D109" s="36"/>
    </row>
    <row r="110" spans="4:4">
      <c r="D110" s="36"/>
    </row>
    <row r="111" spans="4:4">
      <c r="D111" s="36"/>
    </row>
    <row r="112" spans="4:4">
      <c r="D112" s="36"/>
    </row>
    <row r="113" spans="4:4">
      <c r="D113" s="36"/>
    </row>
    <row r="114" spans="4:4">
      <c r="D114" s="36"/>
    </row>
    <row r="115" spans="4:4">
      <c r="D115" s="36"/>
    </row>
    <row r="116" spans="4:4">
      <c r="D116" s="36"/>
    </row>
    <row r="117" spans="4:4">
      <c r="D117" s="36"/>
    </row>
    <row r="118" spans="4:4">
      <c r="D118" s="36"/>
    </row>
    <row r="119" spans="4:4">
      <c r="D119" s="36"/>
    </row>
    <row r="120" spans="4:4">
      <c r="D120" s="36"/>
    </row>
    <row r="121" spans="4:4">
      <c r="D121" s="36"/>
    </row>
    <row r="122" spans="4:4">
      <c r="D122" s="36"/>
    </row>
    <row r="123" spans="4:4">
      <c r="D123" s="36"/>
    </row>
    <row r="124" spans="4:4">
      <c r="D124" s="36"/>
    </row>
    <row r="125" spans="4:4">
      <c r="D125" s="36"/>
    </row>
    <row r="126" spans="4:4">
      <c r="D126" s="36"/>
    </row>
    <row r="127" spans="4:4">
      <c r="D127" s="36"/>
    </row>
    <row r="128" spans="4:4">
      <c r="D128" s="36"/>
    </row>
    <row r="129" spans="4:4">
      <c r="D129" s="36"/>
    </row>
    <row r="130" spans="4:4">
      <c r="D130" s="36"/>
    </row>
    <row r="131" spans="4:4">
      <c r="D131" s="36"/>
    </row>
    <row r="132" spans="4:4">
      <c r="D132" s="36"/>
    </row>
    <row r="133" spans="4:4">
      <c r="D133" s="36"/>
    </row>
    <row r="134" spans="4:4">
      <c r="D134" s="36"/>
    </row>
    <row r="135" spans="4:4">
      <c r="D135" s="36"/>
    </row>
    <row r="136" spans="4:4">
      <c r="D136" s="36"/>
    </row>
    <row r="137" spans="4:4">
      <c r="D137" s="36"/>
    </row>
    <row r="138" spans="4:4">
      <c r="D138" s="36"/>
    </row>
    <row r="139" spans="4:4">
      <c r="D139" s="36"/>
    </row>
    <row r="140" spans="4:4">
      <c r="D140" s="36"/>
    </row>
    <row r="141" spans="4:4">
      <c r="D141" s="36"/>
    </row>
    <row r="142" spans="4:4">
      <c r="D142" s="36"/>
    </row>
    <row r="143" spans="4:4">
      <c r="D143" s="36"/>
    </row>
    <row r="144" spans="4:4">
      <c r="D144" s="36"/>
    </row>
    <row r="145" spans="4:4">
      <c r="D145" s="36"/>
    </row>
    <row r="146" spans="4:4">
      <c r="D146" s="36"/>
    </row>
    <row r="147" spans="4:4">
      <c r="D147" s="36"/>
    </row>
    <row r="148" spans="4:4">
      <c r="D148" s="36"/>
    </row>
    <row r="149" spans="4:4">
      <c r="D149" s="36"/>
    </row>
    <row r="150" spans="4:4">
      <c r="D150" s="36"/>
    </row>
    <row r="151" spans="4:4">
      <c r="D151" s="36"/>
    </row>
    <row r="152" spans="4:4">
      <c r="D152" s="36"/>
    </row>
    <row r="153" spans="4:4">
      <c r="D153" s="36"/>
    </row>
    <row r="154" spans="4:4">
      <c r="D154" s="36"/>
    </row>
    <row r="155" spans="4:4">
      <c r="D155" s="36"/>
    </row>
    <row r="156" spans="4:4">
      <c r="D156" s="36"/>
    </row>
    <row r="157" spans="4:4">
      <c r="D157" s="36"/>
    </row>
    <row r="158" spans="4:4">
      <c r="D158" s="36"/>
    </row>
    <row r="159" spans="4:4">
      <c r="D159" s="36"/>
    </row>
    <row r="160" spans="4:4">
      <c r="D160" s="36"/>
    </row>
    <row r="161" spans="4:4">
      <c r="D161" s="36"/>
    </row>
    <row r="162" spans="4:4">
      <c r="D162" s="36"/>
    </row>
    <row r="163" spans="4:4">
      <c r="D163" s="36"/>
    </row>
    <row r="164" spans="4:4">
      <c r="D164" s="36"/>
    </row>
    <row r="165" spans="4:4">
      <c r="D165" s="36"/>
    </row>
    <row r="166" spans="4:4">
      <c r="D166" s="36"/>
    </row>
    <row r="167" spans="4:4">
      <c r="D167" s="36"/>
    </row>
    <row r="168" spans="4:4">
      <c r="D168" s="36"/>
    </row>
    <row r="169" spans="4:4">
      <c r="D169" s="36"/>
    </row>
    <row r="170" spans="4:4">
      <c r="D170" s="36"/>
    </row>
    <row r="171" spans="4:4">
      <c r="D171" s="36"/>
    </row>
    <row r="172" spans="4:4">
      <c r="D172" s="36"/>
    </row>
    <row r="173" spans="4:4">
      <c r="D173" s="36"/>
    </row>
    <row r="174" spans="4:4">
      <c r="D174" s="36"/>
    </row>
    <row r="175" spans="4:4">
      <c r="D175" s="36"/>
    </row>
    <row r="176" spans="4:4">
      <c r="D176" s="36"/>
    </row>
    <row r="177" spans="4:4">
      <c r="D177" s="36"/>
    </row>
    <row r="178" spans="4:4">
      <c r="D178" s="36"/>
    </row>
    <row r="179" spans="4:4">
      <c r="D179" s="36"/>
    </row>
    <row r="180" spans="4:4">
      <c r="D180" s="36"/>
    </row>
    <row r="181" spans="4:4">
      <c r="D181" s="36"/>
    </row>
    <row r="182" spans="4:4">
      <c r="D182" s="36"/>
    </row>
    <row r="183" spans="4:4">
      <c r="D183" s="36"/>
    </row>
    <row r="184" spans="4:4">
      <c r="D184" s="36"/>
    </row>
    <row r="185" spans="4:4">
      <c r="D185" s="36"/>
    </row>
    <row r="186" spans="4:4">
      <c r="D186" s="36"/>
    </row>
    <row r="187" spans="4:4">
      <c r="D187" s="36"/>
    </row>
    <row r="188" spans="4:4">
      <c r="D188" s="36"/>
    </row>
    <row r="189" spans="4:4">
      <c r="D189" s="36"/>
    </row>
    <row r="190" spans="4:4">
      <c r="D190" s="36"/>
    </row>
    <row r="191" spans="4:4">
      <c r="D191" s="36"/>
    </row>
    <row r="192" spans="4:4">
      <c r="D192" s="36"/>
    </row>
    <row r="193" spans="4:4">
      <c r="D193" s="36"/>
    </row>
    <row r="194" spans="4:4">
      <c r="D194" s="36"/>
    </row>
    <row r="195" spans="4:4">
      <c r="D195" s="36"/>
    </row>
    <row r="196" spans="4:4">
      <c r="D196" s="36"/>
    </row>
    <row r="197" spans="4:4">
      <c r="D197" s="36"/>
    </row>
    <row r="198" spans="4:4">
      <c r="D198" s="36"/>
    </row>
    <row r="199" spans="4:4">
      <c r="D199" s="36"/>
    </row>
    <row r="200" spans="4:4">
      <c r="D200" s="36"/>
    </row>
    <row r="201" spans="4:4">
      <c r="D201" s="36"/>
    </row>
    <row r="202" spans="4:4">
      <c r="D202" s="36"/>
    </row>
    <row r="203" spans="4:4">
      <c r="D203" s="36"/>
    </row>
    <row r="204" spans="4:4">
      <c r="D204" s="36"/>
    </row>
    <row r="205" spans="4:4">
      <c r="D205" s="36"/>
    </row>
    <row r="206" spans="4:4">
      <c r="D206" s="36"/>
    </row>
    <row r="207" spans="4:4">
      <c r="D207" s="36"/>
    </row>
    <row r="208" spans="4:4">
      <c r="D208" s="36"/>
    </row>
    <row r="209" spans="4:4">
      <c r="D209" s="36"/>
    </row>
    <row r="210" spans="4:4">
      <c r="D210" s="36"/>
    </row>
    <row r="211" spans="4:4">
      <c r="D211" s="36"/>
    </row>
    <row r="212" spans="4:4">
      <c r="D212" s="36"/>
    </row>
    <row r="213" spans="4:4">
      <c r="D213" s="36"/>
    </row>
    <row r="214" spans="4:4">
      <c r="D214" s="36"/>
    </row>
    <row r="215" spans="4:4">
      <c r="D215" s="36"/>
    </row>
    <row r="216" spans="4:4">
      <c r="D216" s="36"/>
    </row>
    <row r="217" spans="4:4">
      <c r="D217" s="36"/>
    </row>
    <row r="218" spans="4:4">
      <c r="D218" s="36"/>
    </row>
    <row r="219" spans="4:4">
      <c r="D219" s="36"/>
    </row>
    <row r="220" spans="4:4">
      <c r="D220" s="36"/>
    </row>
    <row r="221" spans="4:4">
      <c r="D221" s="36"/>
    </row>
    <row r="222" spans="4:4">
      <c r="D222" s="36"/>
    </row>
    <row r="223" spans="4:4">
      <c r="D223" s="36"/>
    </row>
    <row r="224" spans="4:4">
      <c r="D224" s="36"/>
    </row>
    <row r="225" spans="4:4">
      <c r="D225" s="36"/>
    </row>
    <row r="226" spans="4:4">
      <c r="D226" s="36"/>
    </row>
    <row r="227" spans="4:4">
      <c r="D227" s="36"/>
    </row>
    <row r="228" spans="4:4">
      <c r="D228" s="36"/>
    </row>
    <row r="229" spans="4:4">
      <c r="D229" s="36"/>
    </row>
    <row r="230" spans="4:4">
      <c r="D230" s="36"/>
    </row>
    <row r="231" spans="4:4">
      <c r="D231" s="36"/>
    </row>
    <row r="232" spans="4:4">
      <c r="D232" s="36"/>
    </row>
    <row r="233" spans="4:4">
      <c r="D233" s="36"/>
    </row>
    <row r="234" spans="4:4">
      <c r="D234" s="36"/>
    </row>
    <row r="235" spans="4:4">
      <c r="D235" s="36"/>
    </row>
    <row r="236" spans="4:4">
      <c r="D236" s="36"/>
    </row>
    <row r="237" spans="4:4">
      <c r="D237" s="36"/>
    </row>
    <row r="238" spans="4:4">
      <c r="D238" s="36"/>
    </row>
    <row r="239" spans="4:4">
      <c r="D239" s="36"/>
    </row>
    <row r="240" spans="4:4">
      <c r="D240" s="36"/>
    </row>
    <row r="241" spans="4:4">
      <c r="D241" s="36"/>
    </row>
    <row r="242" spans="4:4">
      <c r="D242" s="36"/>
    </row>
    <row r="243" spans="4:4">
      <c r="D243" s="36"/>
    </row>
    <row r="244" spans="4:4">
      <c r="D244" s="36"/>
    </row>
    <row r="245" spans="4:4">
      <c r="D245" s="36"/>
    </row>
    <row r="246" spans="4:4">
      <c r="D246" s="36"/>
    </row>
    <row r="247" spans="4:4">
      <c r="D247" s="36"/>
    </row>
    <row r="248" spans="4:4">
      <c r="D248" s="36"/>
    </row>
    <row r="249" spans="4:4">
      <c r="D249" s="36"/>
    </row>
    <row r="250" spans="4:4">
      <c r="D250" s="36"/>
    </row>
    <row r="251" spans="4:4">
      <c r="D251" s="36"/>
    </row>
    <row r="252" spans="4:4">
      <c r="D252" s="36"/>
    </row>
    <row r="253" spans="4:4">
      <c r="D253" s="36"/>
    </row>
    <row r="254" spans="4:4">
      <c r="D254" s="36"/>
    </row>
    <row r="255" spans="4:4">
      <c r="D255" s="36"/>
    </row>
    <row r="256" spans="4:4">
      <c r="D256" s="36"/>
    </row>
    <row r="257" spans="4:4">
      <c r="D257" s="36"/>
    </row>
    <row r="258" spans="4:4">
      <c r="D258" s="36"/>
    </row>
    <row r="259" spans="4:4">
      <c r="D259" s="36"/>
    </row>
    <row r="260" spans="4:4">
      <c r="D260" s="36"/>
    </row>
    <row r="261" spans="4:4">
      <c r="D261" s="36"/>
    </row>
    <row r="262" spans="4:4">
      <c r="D262" s="36"/>
    </row>
    <row r="263" spans="4:4">
      <c r="D263" s="36"/>
    </row>
    <row r="264" spans="4:4">
      <c r="D264" s="36"/>
    </row>
    <row r="265" spans="4:4">
      <c r="D265" s="36"/>
    </row>
    <row r="266" spans="4:4">
      <c r="D266" s="36"/>
    </row>
    <row r="267" spans="4:4">
      <c r="D267" s="36"/>
    </row>
    <row r="268" spans="4:4">
      <c r="D268" s="36"/>
    </row>
    <row r="269" spans="4:4">
      <c r="D269" s="36"/>
    </row>
    <row r="270" spans="4:4">
      <c r="D270" s="36"/>
    </row>
    <row r="271" spans="4:4">
      <c r="D271" s="36"/>
    </row>
    <row r="272" spans="4:4">
      <c r="D272" s="36"/>
    </row>
    <row r="273" spans="4:4">
      <c r="D273" s="36"/>
    </row>
    <row r="274" spans="4:4">
      <c r="D274" s="36"/>
    </row>
    <row r="275" spans="4:4">
      <c r="D275" s="36"/>
    </row>
    <row r="276" spans="4:4">
      <c r="D276" s="36"/>
    </row>
    <row r="277" spans="4:4">
      <c r="D277" s="36"/>
    </row>
    <row r="278" spans="4:4">
      <c r="D278" s="36"/>
    </row>
    <row r="279" spans="4:4">
      <c r="D279" s="36"/>
    </row>
    <row r="280" spans="4:4">
      <c r="D280" s="36"/>
    </row>
    <row r="281" spans="4:4">
      <c r="D281" s="36"/>
    </row>
    <row r="282" spans="4:4">
      <c r="D282" s="36"/>
    </row>
    <row r="283" spans="4:4">
      <c r="D283" s="36"/>
    </row>
    <row r="284" spans="4:4">
      <c r="D284" s="36"/>
    </row>
    <row r="285" spans="4:4">
      <c r="D285" s="36"/>
    </row>
    <row r="286" spans="4:4">
      <c r="D286" s="36"/>
    </row>
    <row r="287" spans="4:4">
      <c r="D287" s="36"/>
    </row>
    <row r="288" spans="4:4">
      <c r="D288" s="36"/>
    </row>
    <row r="289" spans="4:4">
      <c r="D289" s="36"/>
    </row>
    <row r="290" spans="4:4">
      <c r="D290" s="36"/>
    </row>
    <row r="291" spans="4:4">
      <c r="D291" s="36"/>
    </row>
    <row r="292" spans="4:4">
      <c r="D292" s="36"/>
    </row>
    <row r="293" spans="4:4">
      <c r="D293" s="36"/>
    </row>
    <row r="294" spans="4:4">
      <c r="D294" s="36"/>
    </row>
    <row r="295" spans="4:4">
      <c r="D295" s="36"/>
    </row>
    <row r="296" spans="4:4">
      <c r="D296" s="36"/>
    </row>
    <row r="297" spans="4:4">
      <c r="D297" s="36"/>
    </row>
    <row r="298" spans="4:4">
      <c r="D298" s="36"/>
    </row>
    <row r="299" spans="4:4">
      <c r="D299" s="36"/>
    </row>
    <row r="300" spans="4:4">
      <c r="D300" s="36"/>
    </row>
    <row r="301" spans="4:4">
      <c r="D301" s="36"/>
    </row>
    <row r="302" spans="4:4">
      <c r="D302" s="36"/>
    </row>
    <row r="303" spans="4:4">
      <c r="D303" s="36"/>
    </row>
    <row r="304" spans="4:4">
      <c r="D304" s="36"/>
    </row>
    <row r="305" spans="4:4">
      <c r="D305" s="36"/>
    </row>
    <row r="306" spans="4:4">
      <c r="D306" s="36"/>
    </row>
    <row r="307" spans="4:4">
      <c r="D307" s="36"/>
    </row>
    <row r="308" spans="4:4">
      <c r="D308" s="36"/>
    </row>
    <row r="309" spans="4:4">
      <c r="D309" s="36"/>
    </row>
    <row r="310" spans="4:4">
      <c r="D310" s="36"/>
    </row>
    <row r="311" spans="4:4">
      <c r="D311" s="36"/>
    </row>
    <row r="312" spans="4:4">
      <c r="D312" s="36"/>
    </row>
    <row r="313" spans="4:4">
      <c r="D313" s="36"/>
    </row>
    <row r="314" spans="4:4">
      <c r="D314" s="36"/>
    </row>
    <row r="315" spans="4:4">
      <c r="D315" s="36"/>
    </row>
    <row r="316" spans="4:4">
      <c r="D316" s="36"/>
    </row>
    <row r="317" spans="4:4">
      <c r="D317" s="36"/>
    </row>
    <row r="318" spans="4:4">
      <c r="D318" s="36"/>
    </row>
    <row r="319" spans="4:4">
      <c r="D319" s="36"/>
    </row>
    <row r="320" spans="4:4">
      <c r="D320" s="36"/>
    </row>
    <row r="321" spans="4:4">
      <c r="D321" s="36"/>
    </row>
    <row r="322" spans="4:4">
      <c r="D322" s="36"/>
    </row>
    <row r="323" spans="4:4">
      <c r="D323" s="36"/>
    </row>
    <row r="324" spans="4:4">
      <c r="D324" s="36"/>
    </row>
    <row r="325" spans="4:4">
      <c r="D325" s="36"/>
    </row>
    <row r="326" spans="4:4">
      <c r="D326" s="36"/>
    </row>
    <row r="327" spans="4:4">
      <c r="D327" s="36"/>
    </row>
    <row r="328" spans="4:4">
      <c r="D328" s="36"/>
    </row>
    <row r="329" spans="4:4">
      <c r="D329" s="36"/>
    </row>
    <row r="330" spans="4:4">
      <c r="D330" s="36"/>
    </row>
    <row r="331" spans="4:4">
      <c r="D331" s="36"/>
    </row>
    <row r="332" spans="4:4">
      <c r="D332" s="36"/>
    </row>
    <row r="333" spans="4:4">
      <c r="D333" s="36"/>
    </row>
    <row r="334" spans="4:4">
      <c r="D334" s="36"/>
    </row>
    <row r="335" spans="4:4">
      <c r="D335" s="36"/>
    </row>
    <row r="336" spans="4:4">
      <c r="D336" s="36"/>
    </row>
    <row r="337" spans="4:4">
      <c r="D337" s="36"/>
    </row>
    <row r="338" spans="4:4">
      <c r="D338" s="36"/>
    </row>
    <row r="339" spans="4:4">
      <c r="D339" s="36"/>
    </row>
    <row r="340" spans="4:4">
      <c r="D340" s="36"/>
    </row>
    <row r="341" spans="4:4">
      <c r="D341" s="36"/>
    </row>
    <row r="342" spans="4:4">
      <c r="D342" s="36"/>
    </row>
    <row r="343" spans="4:4">
      <c r="D343" s="36"/>
    </row>
    <row r="344" spans="4:4">
      <c r="D344" s="36"/>
    </row>
    <row r="345" spans="4:4">
      <c r="D345" s="36"/>
    </row>
    <row r="346" spans="4:4">
      <c r="D346" s="36"/>
    </row>
    <row r="347" spans="4:4">
      <c r="D347" s="36"/>
    </row>
    <row r="348" spans="4:4">
      <c r="D348" s="36"/>
    </row>
    <row r="349" spans="4:4">
      <c r="D349" s="36"/>
    </row>
    <row r="350" spans="4:4">
      <c r="D350" s="36"/>
    </row>
    <row r="351" spans="4:4">
      <c r="D351" s="36"/>
    </row>
    <row r="352" spans="4:4">
      <c r="D352" s="36"/>
    </row>
    <row r="353" spans="4:4">
      <c r="D353" s="36"/>
    </row>
    <row r="354" spans="4:4">
      <c r="D354" s="36"/>
    </row>
    <row r="355" spans="4:4">
      <c r="D355" s="36"/>
    </row>
    <row r="356" spans="4:4">
      <c r="D356" s="36"/>
    </row>
    <row r="357" spans="4:4">
      <c r="D357" s="36"/>
    </row>
    <row r="358" spans="4:4">
      <c r="D358" s="36"/>
    </row>
    <row r="359" spans="4:4">
      <c r="D359" s="36"/>
    </row>
    <row r="360" spans="4:4">
      <c r="D360" s="36"/>
    </row>
    <row r="361" spans="4:4">
      <c r="D361" s="36"/>
    </row>
    <row r="362" spans="4:4">
      <c r="D362" s="36"/>
    </row>
    <row r="363" spans="4:4">
      <c r="D363" s="36"/>
    </row>
    <row r="364" spans="4:4">
      <c r="D364" s="36"/>
    </row>
    <row r="365" spans="4:4">
      <c r="D365" s="36"/>
    </row>
    <row r="366" spans="4:4">
      <c r="D366" s="36"/>
    </row>
    <row r="367" spans="4:4">
      <c r="D367" s="36"/>
    </row>
    <row r="368" spans="4:4">
      <c r="D368" s="36"/>
    </row>
    <row r="369" spans="4:4">
      <c r="D369" s="36"/>
    </row>
    <row r="370" spans="4:4">
      <c r="D370" s="36"/>
    </row>
    <row r="371" spans="4:4">
      <c r="D371" s="36"/>
    </row>
    <row r="372" spans="4:4">
      <c r="D372" s="36"/>
    </row>
    <row r="373" spans="4:4">
      <c r="D373" s="36"/>
    </row>
    <row r="374" spans="4:4">
      <c r="D374" s="36"/>
    </row>
    <row r="375" spans="4:4">
      <c r="D375" s="36"/>
    </row>
    <row r="376" spans="4:4">
      <c r="D376" s="36"/>
    </row>
    <row r="377" spans="4:4">
      <c r="D377" s="36"/>
    </row>
    <row r="378" spans="4:4">
      <c r="D378" s="36"/>
    </row>
    <row r="379" spans="4:4">
      <c r="D379" s="36"/>
    </row>
    <row r="380" spans="4:4">
      <c r="D380" s="36"/>
    </row>
    <row r="381" spans="4:4">
      <c r="D381" s="36"/>
    </row>
    <row r="382" spans="4:4">
      <c r="D382" s="36"/>
    </row>
    <row r="383" spans="4:4">
      <c r="D383" s="36"/>
    </row>
    <row r="384" spans="4:4">
      <c r="D384" s="36"/>
    </row>
    <row r="385" spans="4:4">
      <c r="D385" s="36"/>
    </row>
    <row r="386" spans="4:4">
      <c r="D386" s="36"/>
    </row>
    <row r="387" spans="4:4">
      <c r="D387" s="36"/>
    </row>
    <row r="388" spans="4:4">
      <c r="D388" s="36"/>
    </row>
    <row r="389" spans="4:4">
      <c r="D389" s="36"/>
    </row>
    <row r="390" spans="4:4">
      <c r="D390" s="36"/>
    </row>
    <row r="391" spans="4:4">
      <c r="D391" s="36"/>
    </row>
    <row r="392" spans="4:4">
      <c r="D392" s="36"/>
    </row>
    <row r="393" spans="4:4">
      <c r="D393" s="36"/>
    </row>
    <row r="394" spans="4:4">
      <c r="D394" s="36"/>
    </row>
    <row r="395" spans="4:4">
      <c r="D395" s="36"/>
    </row>
    <row r="396" spans="4:4">
      <c r="D396" s="36"/>
    </row>
    <row r="397" spans="4:4">
      <c r="D397" s="36"/>
    </row>
    <row r="398" spans="4:4">
      <c r="D398" s="36"/>
    </row>
    <row r="399" spans="4:4">
      <c r="D399" s="36"/>
    </row>
    <row r="400" spans="4:4">
      <c r="D400" s="36"/>
    </row>
    <row r="401" spans="4:4">
      <c r="D401" s="36"/>
    </row>
  </sheetData>
  <mergeCells count="1">
    <mergeCell ref="A48:J57"/>
  </mergeCells>
  <conditionalFormatting sqref="B19">
    <cfRule type="cellIs" dxfId="2" priority="3" stopIfTrue="1" operator="equal">
      <formula>"Title"</formula>
    </cfRule>
  </conditionalFormatting>
  <conditionalFormatting sqref="J1">
    <cfRule type="cellIs" dxfId="1" priority="2" stopIfTrue="1" operator="equal">
      <formula>"x.x"</formula>
    </cfRule>
  </conditionalFormatting>
  <conditionalFormatting sqref="B8">
    <cfRule type="cellIs" dxfId="0" priority="1" stopIfTrue="1" operator="equal">
      <formula>"Adjustment to Income/Expense/Rate Base:"</formula>
    </cfRule>
  </conditionalFormatting>
  <dataValidations count="5">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9 E11:E47">
      <formula1>"1, 2, 3"</formula1>
    </dataValidation>
    <dataValidation type="list" errorStyle="warning" allowBlank="1" showInputMessage="1" showErrorMessage="1" errorTitle="FERC ACCOUNT" error="This FERC Account is not included in the drop-down list. Is this the account you want to use?" sqref="D41:D45 D9:D18">
      <formula1>$D$49:$D$383</formula1>
    </dataValidation>
    <dataValidation type="list" errorStyle="warning" allowBlank="1" showInputMessage="1" showErrorMessage="1" errorTitle="Factor" error="This factor is not included in the drop-down list. Is this the factor you want to use?" sqref="G41:G45 G9">
      <formula1>$G$49:$G$140</formula1>
    </dataValidation>
    <dataValidation type="list" errorStyle="warning" allowBlank="1" showInputMessage="1" showErrorMessage="1" errorTitle="FERC ACCOUNT" error="This FERC Account is not included in the drop-down list. Is this the account you want to use?" sqref="D46:D47">
      <formula1>$D$67:$D$401</formula1>
    </dataValidation>
    <dataValidation type="list" errorStyle="warning" allowBlank="1" showInputMessage="1" showErrorMessage="1" errorTitle="Factor" error="This factor is not included in the drop-down list. Is this the factor you want to use?" sqref="G46:G47">
      <formula1>$G$67:$G$158</formula1>
    </dataValidation>
  </dataValidations>
  <pageMargins left="0.75" right="0.25" top="0.5" bottom="0.3" header="0.5" footer="0.5"/>
  <pageSetup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40"/>
  <sheetViews>
    <sheetView view="pageBreakPreview" zoomScaleNormal="75" zoomScaleSheetLayoutView="100" workbookViewId="0">
      <selection activeCell="B14" sqref="B14"/>
    </sheetView>
  </sheetViews>
  <sheetFormatPr defaultRowHeight="12"/>
  <cols>
    <col min="1" max="1" width="2.140625" style="38" customWidth="1"/>
    <col min="2" max="2" width="71.140625" style="38" customWidth="1"/>
    <col min="3" max="4" width="13.5703125" style="38" bestFit="1" customWidth="1"/>
    <col min="5" max="6" width="14.5703125" style="38" bestFit="1" customWidth="1"/>
    <col min="7" max="7" width="12.85546875" style="38" bestFit="1" customWidth="1"/>
    <col min="8" max="8" width="10.5703125" style="38" bestFit="1" customWidth="1"/>
    <col min="9" max="10" width="11.140625" style="38" bestFit="1" customWidth="1"/>
    <col min="11" max="11" width="10.7109375" style="38" bestFit="1" customWidth="1"/>
    <col min="12" max="16384" width="9.140625" style="38"/>
  </cols>
  <sheetData>
    <row r="2" spans="2:10">
      <c r="B2" s="39" t="s">
        <v>22</v>
      </c>
    </row>
    <row r="3" spans="2:10">
      <c r="B3" s="39" t="s">
        <v>20</v>
      </c>
    </row>
    <row r="4" spans="2:10">
      <c r="B4" s="39" t="s">
        <v>11</v>
      </c>
    </row>
    <row r="6" spans="2:10" ht="12.75" thickBot="1"/>
    <row r="7" spans="2:10" ht="12.75" thickBot="1">
      <c r="B7" s="39" t="s">
        <v>23</v>
      </c>
      <c r="E7" s="40"/>
      <c r="I7" s="41" t="s">
        <v>24</v>
      </c>
      <c r="J7" s="42">
        <v>0.108</v>
      </c>
    </row>
    <row r="8" spans="2:10" ht="36.75" thickBot="1">
      <c r="B8" s="43"/>
      <c r="C8" s="44" t="s">
        <v>15</v>
      </c>
      <c r="D8" s="44" t="s">
        <v>16</v>
      </c>
      <c r="E8" s="44" t="s">
        <v>17</v>
      </c>
      <c r="F8" s="44" t="s">
        <v>18</v>
      </c>
      <c r="G8" s="45" t="s">
        <v>19</v>
      </c>
      <c r="H8" s="44" t="s">
        <v>25</v>
      </c>
      <c r="I8" s="44" t="s">
        <v>26</v>
      </c>
      <c r="J8" s="45" t="s">
        <v>27</v>
      </c>
    </row>
    <row r="9" spans="2:10">
      <c r="B9" s="46" t="s">
        <v>28</v>
      </c>
      <c r="C9" s="47">
        <v>1199405263.2618055</v>
      </c>
      <c r="D9" s="47">
        <v>-1075485367.175</v>
      </c>
      <c r="E9" s="47">
        <v>13965902749.062355</v>
      </c>
      <c r="F9" s="47">
        <v>14089822645.149164</v>
      </c>
      <c r="G9" s="48">
        <f>F9-E9</f>
        <v>123919896.08680916</v>
      </c>
      <c r="H9" s="49">
        <v>5.6225957558271401E-2</v>
      </c>
      <c r="I9" s="50">
        <f>G9*H9</f>
        <v>6967514.8180023339</v>
      </c>
      <c r="J9" s="51">
        <f>I9*$J$7</f>
        <v>752491.60034425207</v>
      </c>
    </row>
    <row r="10" spans="2:10">
      <c r="B10" s="52" t="s">
        <v>29</v>
      </c>
      <c r="C10" s="47"/>
      <c r="D10" s="47"/>
      <c r="E10" s="47"/>
      <c r="F10" s="47"/>
      <c r="G10" s="48"/>
      <c r="H10" s="53"/>
      <c r="I10" s="54"/>
      <c r="J10" s="51"/>
    </row>
    <row r="11" spans="2:10">
      <c r="B11" s="46" t="s">
        <v>30</v>
      </c>
      <c r="C11" s="47"/>
      <c r="D11" s="47"/>
      <c r="E11" s="47"/>
      <c r="F11" s="47"/>
      <c r="G11" s="48"/>
      <c r="H11" s="55"/>
      <c r="I11" s="56"/>
      <c r="J11" s="57"/>
    </row>
    <row r="12" spans="2:10">
      <c r="B12" s="46" t="s">
        <v>31</v>
      </c>
      <c r="C12" s="47">
        <v>-26991137.64833333</v>
      </c>
      <c r="D12" s="47">
        <v>255189459.83583334</v>
      </c>
      <c r="E12" s="47">
        <f t="shared" ref="E12:E14" si="0">-C12-D12</f>
        <v>-228198322.1875</v>
      </c>
      <c r="F12" s="47">
        <v>0</v>
      </c>
      <c r="G12" s="48">
        <f t="shared" ref="G12:G15" si="1">F12-E12</f>
        <v>228198322.1875</v>
      </c>
      <c r="H12" s="53">
        <v>5.6225957558271401E-2</v>
      </c>
      <c r="I12" s="54">
        <f>G12*H12</f>
        <v>12830669.178183118</v>
      </c>
      <c r="J12" s="51">
        <f t="shared" ref="J12:J17" si="2">I12*$J$7</f>
        <v>1385712.2712437767</v>
      </c>
    </row>
    <row r="13" spans="2:10">
      <c r="B13" s="46" t="s">
        <v>32</v>
      </c>
      <c r="C13" s="47">
        <v>650332516.61458337</v>
      </c>
      <c r="D13" s="47">
        <v>-412957520.69708329</v>
      </c>
      <c r="E13" s="47">
        <f t="shared" si="0"/>
        <v>-237374995.91750008</v>
      </c>
      <c r="F13" s="47">
        <v>0</v>
      </c>
      <c r="G13" s="48">
        <f t="shared" si="1"/>
        <v>237374995.91750008</v>
      </c>
      <c r="H13" s="53">
        <v>5.6225957558271401E-2</v>
      </c>
      <c r="I13" s="54">
        <f>G13*H13</f>
        <v>13346636.445852207</v>
      </c>
      <c r="J13" s="51">
        <f t="shared" si="2"/>
        <v>1441436.7361520384</v>
      </c>
    </row>
    <row r="14" spans="2:10">
      <c r="B14" s="46" t="s">
        <v>33</v>
      </c>
      <c r="C14" s="58">
        <v>-1250811.625</v>
      </c>
      <c r="D14" s="58">
        <v>11691273.213333333</v>
      </c>
      <c r="E14" s="58">
        <f t="shared" si="0"/>
        <v>-10440461.588333333</v>
      </c>
      <c r="F14" s="58">
        <v>0</v>
      </c>
      <c r="G14" s="59">
        <f t="shared" si="1"/>
        <v>10440461.588333333</v>
      </c>
      <c r="H14" s="53">
        <v>5.6225957558271401E-2</v>
      </c>
      <c r="I14" s="60">
        <f>H14*G14</f>
        <v>587024.95015439275</v>
      </c>
      <c r="J14" s="61">
        <f t="shared" si="2"/>
        <v>63398.694616674416</v>
      </c>
    </row>
    <row r="15" spans="2:10">
      <c r="B15" s="46" t="s">
        <v>34</v>
      </c>
      <c r="C15" s="47">
        <f>SUM(C12:C14)</f>
        <v>622090567.34125006</v>
      </c>
      <c r="D15" s="47">
        <f>SUM(D12:D14)</f>
        <v>-146076787.64791662</v>
      </c>
      <c r="E15" s="47">
        <f>SUM(E12:E14)</f>
        <v>-476013779.69333339</v>
      </c>
      <c r="F15" s="47">
        <v>0</v>
      </c>
      <c r="G15" s="48">
        <f t="shared" si="1"/>
        <v>476013779.69333339</v>
      </c>
      <c r="H15" s="53"/>
      <c r="I15" s="54">
        <f>SUM(I12:I14)</f>
        <v>26764330.574189719</v>
      </c>
      <c r="J15" s="51">
        <f>I15*$J$7</f>
        <v>2890547.7020124895</v>
      </c>
    </row>
    <row r="16" spans="2:10">
      <c r="B16" s="46"/>
      <c r="C16" s="47"/>
      <c r="D16" s="47"/>
      <c r="E16" s="47"/>
      <c r="F16" s="47"/>
      <c r="G16" s="48"/>
      <c r="H16" s="53"/>
      <c r="I16" s="54"/>
      <c r="J16" s="51"/>
    </row>
    <row r="17" spans="2:15">
      <c r="B17" s="46" t="s">
        <v>35</v>
      </c>
      <c r="C17" s="47">
        <v>146766081.04166666</v>
      </c>
      <c r="D17" s="47">
        <v>-253329896.83333337</v>
      </c>
      <c r="E17" s="47">
        <f>-C17-D17</f>
        <v>106563815.79166672</v>
      </c>
      <c r="F17" s="47">
        <v>0</v>
      </c>
      <c r="G17" s="59">
        <f>F17-E17</f>
        <v>-106563815.79166672</v>
      </c>
      <c r="H17" s="53">
        <v>5.6225957558271401E-2</v>
      </c>
      <c r="I17" s="54">
        <f>G17*H17</f>
        <v>-5991652.5839497047</v>
      </c>
      <c r="J17" s="51">
        <f t="shared" si="2"/>
        <v>-647098.47906656808</v>
      </c>
    </row>
    <row r="18" spans="2:15" ht="12.75" thickBot="1">
      <c r="B18" s="46" t="s">
        <v>36</v>
      </c>
      <c r="C18" s="62">
        <f>SUM(C15:C17)</f>
        <v>768856648.38291669</v>
      </c>
      <c r="D18" s="62">
        <f>SUM(D15:D17)</f>
        <v>-399406684.48124999</v>
      </c>
      <c r="E18" s="62">
        <f>SUM(E15:E17)</f>
        <v>-369449963.90166664</v>
      </c>
      <c r="F18" s="62">
        <f>SUM(F15:F17)</f>
        <v>0</v>
      </c>
      <c r="G18" s="63">
        <f>SUM(G15:G17)</f>
        <v>369449963.90166664</v>
      </c>
      <c r="H18" s="53"/>
      <c r="I18" s="64">
        <f>SUM(I15:I17)</f>
        <v>20772677.990240015</v>
      </c>
      <c r="J18" s="65">
        <f>J15+J17</f>
        <v>2243449.2229459216</v>
      </c>
    </row>
    <row r="19" spans="2:15" ht="12.75" thickTop="1">
      <c r="B19" s="46"/>
      <c r="C19" s="47"/>
      <c r="D19" s="47"/>
      <c r="E19" s="47"/>
      <c r="F19" s="47"/>
      <c r="G19" s="48"/>
      <c r="H19" s="53"/>
      <c r="I19" s="54"/>
      <c r="J19" s="51"/>
    </row>
    <row r="20" spans="2:15">
      <c r="B20" s="46" t="s">
        <v>37</v>
      </c>
      <c r="C20" s="47"/>
      <c r="D20" s="47"/>
      <c r="E20" s="47"/>
      <c r="F20" s="47"/>
      <c r="G20" s="48"/>
      <c r="H20" s="53">
        <f>H22-H17</f>
        <v>1.5278012791928655E-3</v>
      </c>
      <c r="I20" s="54">
        <f>(F22-E22)*H20</f>
        <v>753771.10320559831</v>
      </c>
      <c r="J20" s="51">
        <f>I20*$J$7</f>
        <v>81407.279146204615</v>
      </c>
    </row>
    <row r="21" spans="2:15" ht="12.75" thickBot="1">
      <c r="B21" s="46"/>
      <c r="C21" s="47"/>
      <c r="D21" s="47"/>
      <c r="E21" s="47"/>
      <c r="F21" s="47"/>
      <c r="G21" s="48"/>
      <c r="H21" s="53"/>
      <c r="I21" s="54"/>
      <c r="J21" s="51"/>
    </row>
    <row r="22" spans="2:15" ht="12.75" thickBot="1">
      <c r="B22" s="46" t="s">
        <v>38</v>
      </c>
      <c r="C22" s="47">
        <f>C9+C18</f>
        <v>1968261911.6447222</v>
      </c>
      <c r="D22" s="47">
        <f>D9+D18</f>
        <v>-1474892051.65625</v>
      </c>
      <c r="E22" s="47">
        <f>E9+E18</f>
        <v>13596452785.160688</v>
      </c>
      <c r="F22" s="47">
        <f>F9+F18</f>
        <v>14089822645.149164</v>
      </c>
      <c r="G22" s="47">
        <f>G9+G18</f>
        <v>493369859.9884758</v>
      </c>
      <c r="H22" s="53">
        <v>5.7753758837464267E-2</v>
      </c>
      <c r="I22" s="83">
        <f>G22*H22</f>
        <v>28493963.911447942</v>
      </c>
      <c r="J22" s="51">
        <f>I22*$J$7</f>
        <v>3077348.1024363777</v>
      </c>
    </row>
    <row r="23" spans="2:15" s="78" customFormat="1" ht="12.75" thickBot="1">
      <c r="B23" s="79"/>
      <c r="C23" s="80"/>
      <c r="D23" s="80"/>
      <c r="E23" s="80"/>
      <c r="F23" s="80"/>
      <c r="G23" s="80"/>
      <c r="H23" s="81"/>
      <c r="I23" s="82" t="s">
        <v>48</v>
      </c>
      <c r="J23" s="51"/>
    </row>
    <row r="24" spans="2:15" ht="12.75" thickBot="1">
      <c r="B24" s="66" t="s">
        <v>39</v>
      </c>
      <c r="C24" s="67">
        <f>C22-C9</f>
        <v>768856648.38291669</v>
      </c>
      <c r="D24" s="67">
        <f>D22-D9</f>
        <v>-399406684.48125005</v>
      </c>
      <c r="E24" s="67">
        <f>E22-E9</f>
        <v>-369449963.90166664</v>
      </c>
      <c r="F24" s="67">
        <f>F22-F9</f>
        <v>0</v>
      </c>
      <c r="G24" s="67">
        <f>G22-G9</f>
        <v>369449963.90166664</v>
      </c>
      <c r="H24" s="68"/>
      <c r="I24" s="67">
        <f>I22-I9</f>
        <v>21526449.093445607</v>
      </c>
      <c r="J24" s="69">
        <f>J22-J9</f>
        <v>2324856.5020921258</v>
      </c>
    </row>
    <row r="25" spans="2:15">
      <c r="B25" s="70"/>
      <c r="C25" s="70"/>
      <c r="D25" s="70"/>
      <c r="E25" s="70"/>
      <c r="F25" s="70"/>
      <c r="G25" s="70"/>
      <c r="H25" s="70"/>
      <c r="I25" s="70"/>
      <c r="J25" s="70"/>
    </row>
    <row r="26" spans="2:15" ht="12.75" thickBot="1">
      <c r="B26" s="70"/>
      <c r="C26" s="47"/>
      <c r="D26" s="47"/>
      <c r="E26" s="47"/>
      <c r="F26" s="47"/>
      <c r="G26" s="47"/>
      <c r="H26" s="71"/>
      <c r="I26" s="72"/>
      <c r="J26" s="72"/>
    </row>
    <row r="27" spans="2:15" ht="12.75" thickBot="1">
      <c r="B27" s="73" t="s">
        <v>40</v>
      </c>
      <c r="C27" s="74"/>
      <c r="D27" s="74"/>
      <c r="E27" s="74"/>
      <c r="F27" s="74"/>
      <c r="G27" s="75"/>
      <c r="H27" s="76"/>
      <c r="I27" s="76"/>
      <c r="J27" s="76"/>
      <c r="K27" s="77"/>
      <c r="L27" s="77"/>
      <c r="M27" s="77"/>
      <c r="N27" s="77"/>
      <c r="O27" s="77"/>
    </row>
    <row r="28" spans="2:15" ht="90.75" customHeight="1" thickBot="1">
      <c r="B28" s="92" t="s">
        <v>41</v>
      </c>
      <c r="C28" s="93"/>
      <c r="D28" s="93"/>
      <c r="E28" s="93"/>
      <c r="F28" s="93"/>
      <c r="G28" s="94"/>
      <c r="H28" s="76"/>
      <c r="I28" s="76"/>
      <c r="J28" s="76"/>
      <c r="K28" s="76"/>
      <c r="L28" s="76"/>
      <c r="M28" s="76"/>
      <c r="N28" s="76"/>
      <c r="O28" s="76"/>
    </row>
    <row r="29" spans="2:15" ht="12.75" thickBot="1">
      <c r="H29" s="76"/>
      <c r="I29" s="76"/>
      <c r="J29" s="76"/>
      <c r="K29" s="70"/>
      <c r="L29" s="70"/>
      <c r="M29" s="70"/>
      <c r="N29" s="70"/>
      <c r="O29" s="70"/>
    </row>
    <row r="30" spans="2:15" ht="12.75" thickBot="1">
      <c r="B30" s="95" t="s">
        <v>42</v>
      </c>
      <c r="C30" s="96"/>
      <c r="D30" s="96"/>
      <c r="E30" s="96"/>
      <c r="F30" s="96"/>
      <c r="G30" s="97"/>
      <c r="K30" s="77"/>
      <c r="L30" s="77"/>
      <c r="M30" s="77"/>
      <c r="N30" s="77"/>
      <c r="O30" s="77"/>
    </row>
    <row r="31" spans="2:15" ht="85.5" customHeight="1" thickBot="1">
      <c r="B31" s="92" t="s">
        <v>43</v>
      </c>
      <c r="C31" s="93"/>
      <c r="D31" s="93"/>
      <c r="E31" s="93"/>
      <c r="F31" s="93"/>
      <c r="G31" s="94"/>
      <c r="H31" s="76"/>
      <c r="I31" s="76"/>
      <c r="J31" s="76"/>
      <c r="K31" s="76"/>
      <c r="L31" s="76"/>
      <c r="M31" s="76"/>
      <c r="N31" s="76"/>
      <c r="O31" s="76"/>
    </row>
    <row r="32" spans="2:15" ht="12.75" thickBot="1">
      <c r="H32" s="76"/>
      <c r="I32" s="76"/>
      <c r="J32" s="76"/>
    </row>
    <row r="33" spans="2:15" ht="12.75" thickBot="1">
      <c r="B33" s="95" t="s">
        <v>44</v>
      </c>
      <c r="C33" s="96"/>
      <c r="D33" s="96"/>
      <c r="E33" s="96"/>
      <c r="F33" s="96"/>
      <c r="G33" s="97"/>
      <c r="K33" s="77"/>
      <c r="L33" s="77"/>
      <c r="M33" s="77"/>
      <c r="N33" s="77"/>
      <c r="O33" s="77"/>
    </row>
    <row r="34" spans="2:15" ht="74.25" customHeight="1" thickBot="1">
      <c r="B34" s="92" t="s">
        <v>49</v>
      </c>
      <c r="C34" s="93"/>
      <c r="D34" s="93"/>
      <c r="E34" s="93"/>
      <c r="F34" s="93"/>
      <c r="G34" s="94"/>
      <c r="H34" s="76"/>
      <c r="I34" s="76"/>
      <c r="J34" s="76"/>
      <c r="K34" s="76"/>
      <c r="L34" s="76"/>
      <c r="M34" s="76"/>
      <c r="N34" s="76"/>
      <c r="O34" s="76"/>
    </row>
    <row r="35" spans="2:15" ht="12.75" thickBot="1">
      <c r="H35" s="76"/>
      <c r="I35" s="76"/>
      <c r="J35" s="76"/>
    </row>
    <row r="36" spans="2:15" ht="12.75" thickBot="1">
      <c r="B36" s="95" t="s">
        <v>45</v>
      </c>
      <c r="C36" s="96"/>
      <c r="D36" s="96"/>
      <c r="E36" s="96"/>
      <c r="F36" s="96"/>
      <c r="G36" s="97"/>
      <c r="K36" s="76"/>
      <c r="L36" s="76"/>
      <c r="M36" s="76"/>
      <c r="N36" s="76"/>
      <c r="O36" s="76"/>
    </row>
    <row r="37" spans="2:15" ht="36" customHeight="1" thickBot="1">
      <c r="B37" s="92" t="s">
        <v>50</v>
      </c>
      <c r="C37" s="93"/>
      <c r="D37" s="93"/>
      <c r="E37" s="93"/>
      <c r="F37" s="93"/>
      <c r="G37" s="94"/>
      <c r="K37" s="76"/>
      <c r="L37" s="76"/>
      <c r="M37" s="76"/>
      <c r="N37" s="76"/>
      <c r="O37" s="76"/>
    </row>
    <row r="38" spans="2:15" ht="12.75" thickBot="1">
      <c r="H38" s="76"/>
      <c r="I38" s="76"/>
      <c r="J38" s="76"/>
    </row>
    <row r="39" spans="2:15" ht="12.75" thickBot="1">
      <c r="B39" s="95" t="s">
        <v>46</v>
      </c>
      <c r="C39" s="96"/>
      <c r="D39" s="96"/>
      <c r="E39" s="96"/>
      <c r="F39" s="96"/>
      <c r="G39" s="97"/>
      <c r="H39" s="76"/>
      <c r="I39" s="76"/>
      <c r="J39" s="76"/>
    </row>
    <row r="40" spans="2:15" ht="40.5" customHeight="1" thickBot="1">
      <c r="B40" s="92" t="s">
        <v>47</v>
      </c>
      <c r="C40" s="93"/>
      <c r="D40" s="93"/>
      <c r="E40" s="93"/>
      <c r="F40" s="93"/>
      <c r="G40" s="94"/>
    </row>
  </sheetData>
  <mergeCells count="9">
    <mergeCell ref="B37:G37"/>
    <mergeCell ref="B39:G39"/>
    <mergeCell ref="B40:G40"/>
    <mergeCell ref="B28:G28"/>
    <mergeCell ref="B30:G30"/>
    <mergeCell ref="B31:G31"/>
    <mergeCell ref="B33:G33"/>
    <mergeCell ref="B34:G34"/>
    <mergeCell ref="B36:G36"/>
  </mergeCells>
  <pageMargins left="0.75" right="0.75" top="1" bottom="0.75" header="0.3" footer="0.3"/>
  <pageSetup scale="63" orientation="landscape" r:id="rId1"/>
  <headerFooter>
    <oddFooter>&amp;CPage 8.13.1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2013-08-05T07:00:00+00:00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E9C841E0-4A08-4C02-A160-0F8A7C6A2099}"/>
</file>

<file path=customXml/itemProps2.xml><?xml version="1.0" encoding="utf-8"?>
<ds:datastoreItem xmlns:ds="http://schemas.openxmlformats.org/officeDocument/2006/customXml" ds:itemID="{47AED31B-C0D8-43EC-B2B8-41D6AD22EC04}"/>
</file>

<file path=customXml/itemProps3.xml><?xml version="1.0" encoding="utf-8"?>
<ds:datastoreItem xmlns:ds="http://schemas.openxmlformats.org/officeDocument/2006/customXml" ds:itemID="{ED35AA16-432E-48FE-B062-BB5983503992}"/>
</file>

<file path=customXml/itemProps4.xml><?xml version="1.0" encoding="utf-8"?>
<ds:datastoreItem xmlns:ds="http://schemas.openxmlformats.org/officeDocument/2006/customXml" ds:itemID="{CCD68A8E-A278-4FAB-9E38-8D1D21DC89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8.13</vt:lpstr>
      <vt:lpstr>8.13.1</vt:lpstr>
      <vt:lpstr>'8.13'!Print_Area</vt:lpstr>
      <vt:lpstr>'8.13.1'!Print_Area</vt:lpstr>
    </vt:vector>
  </TitlesOfParts>
  <Company>PacifiCorp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E. McMonagle</dc:creator>
  <cp:lastModifiedBy>Christine E. McMonagle</cp:lastModifiedBy>
  <cp:lastPrinted>2013-01-03T18:22:08Z</cp:lastPrinted>
  <dcterms:created xsi:type="dcterms:W3CDTF">2012-12-19T21:23:41Z</dcterms:created>
  <dcterms:modified xsi:type="dcterms:W3CDTF">2013-01-03T18:22:19Z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