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60" windowWidth="14865" windowHeight="7560"/>
  </bookViews>
  <sheets>
    <sheet name="7.4" sheetId="1" r:id="rId1"/>
    <sheet name="7.4.1" sheetId="2" r:id="rId2"/>
  </sheets>
  <externalReferences>
    <externalReference r:id="rId3"/>
  </externalReferences>
  <definedNames>
    <definedName name="AvgFactors">[1]Factors!$B$3:$P$99</definedName>
    <definedName name="FactorType">[1]Variables!$AK$2:$AL$12</definedName>
    <definedName name="Jurisdiction">[1]Variables!$AK$15</definedName>
    <definedName name="JurisNumber">[1]Variables!$AL$15</definedName>
    <definedName name="_xlnm.Print_Area" localSheetId="0">'7.4'!$A$1:$J$58</definedName>
    <definedName name="ValidAccount">[1]Variables!$AK$43:$AK$376</definedName>
    <definedName name="YEFactors">[1]Factors!$S$3:$AG$99</definedName>
  </definedNames>
  <calcPr calcId="145621" calcMode="manual" iterate="1"/>
</workbook>
</file>

<file path=xl/calcChain.xml><?xml version="1.0" encoding="utf-8"?>
<calcChain xmlns="http://schemas.openxmlformats.org/spreadsheetml/2006/main">
  <c r="I22" i="1" l="1"/>
  <c r="I19" i="1"/>
  <c r="I18" i="1"/>
  <c r="I17" i="1"/>
  <c r="I16" i="1"/>
  <c r="I15" i="1"/>
  <c r="I14" i="1"/>
  <c r="I13" i="1"/>
  <c r="I12" i="1"/>
  <c r="I11" i="1"/>
  <c r="I10" i="1"/>
  <c r="I9" i="1"/>
  <c r="I20" i="1" s="1"/>
  <c r="F9" i="1"/>
  <c r="F22" i="1"/>
  <c r="F19" i="1"/>
  <c r="F18" i="1"/>
  <c r="F17" i="1"/>
  <c r="F16" i="1"/>
  <c r="F15" i="1"/>
  <c r="F14" i="1"/>
  <c r="F13" i="1"/>
  <c r="F12" i="1"/>
  <c r="F11" i="1"/>
  <c r="F10" i="1"/>
  <c r="E41" i="2" l="1"/>
  <c r="E46" i="2" s="1"/>
  <c r="D41" i="2"/>
  <c r="D46" i="2" s="1"/>
  <c r="C41" i="2"/>
  <c r="C46" i="2" s="1"/>
  <c r="F20" i="1"/>
</calcChain>
</file>

<file path=xl/sharedStrings.xml><?xml version="1.0" encoding="utf-8"?>
<sst xmlns="http://schemas.openxmlformats.org/spreadsheetml/2006/main" count="160" uniqueCount="88">
  <si>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</si>
  <si>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</si>
  <si>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</si>
  <si>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</si>
  <si>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</si>
  <si>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</si>
  <si>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</si>
  <si>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</si>
  <si>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</si>
  <si>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</si>
  <si>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</si>
  <si>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Tax:</t>
  </si>
  <si>
    <t>ADIT Balance</t>
  </si>
  <si>
    <t>DITBAL</t>
  </si>
  <si>
    <t>Cholla SHL</t>
  </si>
  <si>
    <t>CAGE</t>
  </si>
  <si>
    <t>Accel Amort of Pollution Cntrl Facilities</t>
  </si>
  <si>
    <t>SG</t>
  </si>
  <si>
    <t>California</t>
  </si>
  <si>
    <t>CA</t>
  </si>
  <si>
    <t>Idaho</t>
  </si>
  <si>
    <t>IDU</t>
  </si>
  <si>
    <t>FERC</t>
  </si>
  <si>
    <t>Other</t>
  </si>
  <si>
    <t>OTHER</t>
  </si>
  <si>
    <t>Oregon</t>
  </si>
  <si>
    <t>OR</t>
  </si>
  <si>
    <t>Utah</t>
  </si>
  <si>
    <t>UT</t>
  </si>
  <si>
    <t>WA</t>
  </si>
  <si>
    <t>Wyoming</t>
  </si>
  <si>
    <t>WYP</t>
  </si>
  <si>
    <t>Description of Adjustment:</t>
  </si>
  <si>
    <t>Washington General Rate Case - June 2012</t>
  </si>
  <si>
    <t>ADIT Balance Adjustment</t>
  </si>
  <si>
    <t>Book Tax Difference</t>
  </si>
  <si>
    <t>Total Company</t>
  </si>
  <si>
    <t>Description</t>
  </si>
  <si>
    <t>#</t>
  </si>
  <si>
    <t>Unadjusted</t>
  </si>
  <si>
    <t>Adjustment</t>
  </si>
  <si>
    <t>Adjusted Utility</t>
  </si>
  <si>
    <t>WCA Factor</t>
  </si>
  <si>
    <t>Cholla SHL (Tax Int. - Tax Rent)</t>
  </si>
  <si>
    <t>Accelerated Pollution Control Facilities Depreciation</t>
  </si>
  <si>
    <t>30% capitalized labor costs for Power tax input</t>
  </si>
  <si>
    <t>Regulatory Adjustment:  Depreciation Flow-Through</t>
  </si>
  <si>
    <t>Book Depreciation</t>
  </si>
  <si>
    <t>Repair Deduction</t>
  </si>
  <si>
    <t>Sec. 481a Adjustment - Repair Deduction</t>
  </si>
  <si>
    <t>Tax Depreciation</t>
  </si>
  <si>
    <t xml:space="preserve">CIAC </t>
  </si>
  <si>
    <t>Safe Harbor Lease Differential</t>
  </si>
  <si>
    <t>Capitalized Depreciation</t>
  </si>
  <si>
    <t>Reimbursements</t>
  </si>
  <si>
    <t xml:space="preserve">AFUDC </t>
  </si>
  <si>
    <t xml:space="preserve">Avoided Costs </t>
  </si>
  <si>
    <t>Capitalization of Test Energy</t>
  </si>
  <si>
    <t>§1031 Exchange</t>
  </si>
  <si>
    <t>Mine Safety Sec 179E Election ~PPW</t>
  </si>
  <si>
    <t>Gain / (Loss) on Prop. Disposition</t>
  </si>
  <si>
    <t>Coal Mine Development</t>
  </si>
  <si>
    <t>Coal Mine Extension</t>
  </si>
  <si>
    <t xml:space="preserve">Removal Costs </t>
  </si>
  <si>
    <t>ADR Repair Allowance 3115</t>
  </si>
  <si>
    <t>Book Gain/Loss on Land Sales</t>
  </si>
  <si>
    <t>R &amp; E - Sec.174 Deduction</t>
  </si>
  <si>
    <t>Reclass to Pollution Control Facilities Depreciation</t>
  </si>
  <si>
    <t>- - - - -</t>
  </si>
  <si>
    <t>Accumulated Deferred Income Taxes (CA)</t>
  </si>
  <si>
    <t>**</t>
  </si>
  <si>
    <t>Accumulated Deferred Income Taxes (FERC)</t>
  </si>
  <si>
    <t>Accumulated Deferred Income Taxes (IDU)</t>
  </si>
  <si>
    <t>Accumulated Deferred Income Taxes (OR)</t>
  </si>
  <si>
    <t>Accumulated Deferred Income Taxes (OTHER)</t>
  </si>
  <si>
    <t>Accumulated Deferred Income Taxes (UT)</t>
  </si>
  <si>
    <t>Accumulated Deferred Income Taxes (WA)</t>
  </si>
  <si>
    <t>Accumulated Deferred Income Taxes (WYP)</t>
  </si>
  <si>
    <t>Accumulated Deferred Income Taxes (WYU)</t>
  </si>
  <si>
    <t>WYU</t>
  </si>
  <si>
    <t>***</t>
  </si>
  <si>
    <t>***Out-of-system calculation, reversing over four years pursuant to the Internal Revenue Code</t>
  </si>
  <si>
    <t>This restating adjustment reports the Company's property-related accumulated deferred income tax balances on a jurisdictional basis using jurisdictionally allocated results from the Company's tax fixed asset system.</t>
  </si>
  <si>
    <t>RES</t>
  </si>
  <si>
    <t>Repair Deduction Year-End Bal</t>
  </si>
  <si>
    <t>7.4.1</t>
  </si>
  <si>
    <t>Ref. 7.4</t>
  </si>
  <si>
    <t>**Derived from jurisdictional reports from the Company's tax fixed asset system.  Please refer to the Company's electronic workpapers for more detailed support for this adjustment.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</si>
</sst>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_);\(0.000\)"/>
    <numFmt numFmtId="167" formatCode="0.0"/>
    <numFmt numFmtId="168" formatCode="0.000%"/>
  </numFmts>
  <fonts count="8" x14ac:knownFonts="1"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" fontId="7" fillId="0" borderId="15" applyNumberFormat="0" applyProtection="0">
      <alignment horizontal="right" vertical="center"/>
    </xf>
    <xf numFmtId="4" fontId="7" fillId="0" borderId="15" applyNumberFormat="0" applyProtection="0">
      <alignment horizontal="left" vertical="center" indent="1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41" fontId="2" fillId="0" borderId="0" xfId="1" applyNumberFormat="1" applyFont="1" applyBorder="1" applyAlignment="1">
      <alignment horizontal="center"/>
    </xf>
    <xf numFmtId="165" fontId="2" fillId="0" borderId="0" xfId="2" applyNumberFormat="1" applyFont="1" applyAlignment="1">
      <alignment horizontal="center"/>
    </xf>
    <xf numFmtId="41" fontId="2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Border="1"/>
    <xf numFmtId="41" fontId="2" fillId="0" borderId="0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41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/>
    <xf numFmtId="37" fontId="3" fillId="0" borderId="9" xfId="3" applyNumberFormat="1" applyFont="1" applyBorder="1" applyAlignment="1">
      <alignment horizontal="centerContinuous"/>
    </xf>
    <xf numFmtId="166" fontId="3" fillId="0" borderId="10" xfId="3" applyNumberFormat="1" applyFont="1" applyBorder="1" applyAlignment="1">
      <alignment horizontal="center"/>
    </xf>
    <xf numFmtId="37" fontId="3" fillId="0" borderId="12" xfId="3" applyNumberFormat="1" applyFont="1" applyBorder="1" applyAlignment="1">
      <alignment horizontal="center"/>
    </xf>
    <xf numFmtId="166" fontId="3" fillId="0" borderId="12" xfId="3" applyNumberFormat="1" applyFont="1" applyBorder="1" applyAlignment="1">
      <alignment horizontal="center"/>
    </xf>
    <xf numFmtId="37" fontId="3" fillId="0" borderId="12" xfId="5" applyNumberFormat="1" applyFont="1" applyBorder="1" applyAlignment="1">
      <alignment horizontal="center"/>
    </xf>
    <xf numFmtId="37" fontId="3" fillId="0" borderId="12" xfId="4" applyNumberFormat="1" applyFont="1" applyBorder="1" applyAlignment="1">
      <alignment horizontal="center"/>
    </xf>
    <xf numFmtId="0" fontId="6" fillId="0" borderId="13" xfId="0" applyFont="1" applyFill="1" applyBorder="1"/>
    <xf numFmtId="166" fontId="6" fillId="0" borderId="13" xfId="0" applyNumberFormat="1" applyFont="1" applyFill="1" applyBorder="1" applyAlignment="1">
      <alignment horizontal="center"/>
    </xf>
    <xf numFmtId="37" fontId="2" fillId="0" borderId="13" xfId="0" applyNumberFormat="1" applyFont="1" applyFill="1" applyBorder="1"/>
    <xf numFmtId="0" fontId="2" fillId="0" borderId="13" xfId="0" applyFont="1" applyFill="1" applyBorder="1" applyAlignment="1">
      <alignment horizontal="center"/>
    </xf>
    <xf numFmtId="0" fontId="6" fillId="0" borderId="14" xfId="0" applyFont="1" applyFill="1" applyBorder="1"/>
    <xf numFmtId="166" fontId="6" fillId="0" borderId="14" xfId="0" applyNumberFormat="1" applyFont="1" applyFill="1" applyBorder="1" applyAlignment="1">
      <alignment horizontal="center"/>
    </xf>
    <xf numFmtId="37" fontId="2" fillId="0" borderId="14" xfId="0" applyNumberFormat="1" applyFont="1" applyFill="1" applyBorder="1"/>
    <xf numFmtId="0" fontId="6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14" xfId="0" applyFont="1" applyFill="1" applyBorder="1" applyAlignment="1">
      <alignment horizontal="center"/>
    </xf>
    <xf numFmtId="166" fontId="3" fillId="2" borderId="11" xfId="0" applyNumberFormat="1" applyFont="1" applyFill="1" applyBorder="1" applyAlignment="1">
      <alignment horizontal="center"/>
    </xf>
    <xf numFmtId="37" fontId="3" fillId="0" borderId="12" xfId="0" applyNumberFormat="1" applyFont="1" applyFill="1" applyBorder="1"/>
    <xf numFmtId="0" fontId="3" fillId="0" borderId="0" xfId="0" applyFont="1" applyFill="1" applyBorder="1"/>
    <xf numFmtId="0" fontId="6" fillId="0" borderId="0" xfId="0" applyFont="1"/>
    <xf numFmtId="0" fontId="3" fillId="2" borderId="9" xfId="0" applyFont="1" applyFill="1" applyBorder="1"/>
    <xf numFmtId="166" fontId="3" fillId="0" borderId="0" xfId="0" applyNumberFormat="1" applyFont="1" applyFill="1" applyBorder="1" applyAlignment="1">
      <alignment horizontal="center"/>
    </xf>
    <xf numFmtId="37" fontId="3" fillId="0" borderId="0" xfId="0" applyNumberFormat="1" applyFont="1" applyFill="1" applyBorder="1"/>
    <xf numFmtId="37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37" fontId="2" fillId="0" borderId="16" xfId="0" applyNumberFormat="1" applyFont="1" applyFill="1" applyBorder="1"/>
    <xf numFmtId="37" fontId="3" fillId="0" borderId="16" xfId="0" applyNumberFormat="1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2" xfId="0" applyFont="1" applyFill="1" applyBorder="1"/>
    <xf numFmtId="166" fontId="6" fillId="0" borderId="12" xfId="0" applyNumberFormat="1" applyFont="1" applyFill="1" applyBorder="1" applyAlignment="1">
      <alignment horizontal="center"/>
    </xf>
    <xf numFmtId="37" fontId="2" fillId="0" borderId="12" xfId="0" applyNumberFormat="1" applyFont="1" applyFill="1" applyBorder="1"/>
    <xf numFmtId="0" fontId="6" fillId="0" borderId="12" xfId="0" applyFont="1" applyFill="1" applyBorder="1" applyAlignment="1">
      <alignment horizontal="center"/>
    </xf>
    <xf numFmtId="0" fontId="6" fillId="0" borderId="17" xfId="0" applyFont="1" applyFill="1" applyBorder="1"/>
    <xf numFmtId="0" fontId="3" fillId="2" borderId="12" xfId="0" applyFont="1" applyFill="1" applyBorder="1" applyAlignment="1">
      <alignment horizontal="center"/>
    </xf>
    <xf numFmtId="41" fontId="2" fillId="0" borderId="11" xfId="1" applyNumberFormat="1" applyFont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168" fontId="2" fillId="0" borderId="0" xfId="2" applyNumberFormat="1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37" fontId="3" fillId="0" borderId="9" xfId="3" applyNumberFormat="1" applyFont="1" applyBorder="1" applyAlignment="1">
      <alignment horizontal="center"/>
    </xf>
    <xf numFmtId="37" fontId="3" fillId="0" borderId="11" xfId="3" applyNumberFormat="1" applyFont="1" applyBorder="1" applyAlignment="1">
      <alignment horizontal="center"/>
    </xf>
    <xf numFmtId="37" fontId="3" fillId="0" borderId="10" xfId="3" applyNumberFormat="1" applyFont="1" applyBorder="1" applyAlignment="1">
      <alignment horizontal="center"/>
    </xf>
  </cellXfs>
  <cellStyles count="8">
    <cellStyle name="Comma" xfId="1" builtinId="3"/>
    <cellStyle name="Normal" xfId="0" builtinId="0"/>
    <cellStyle name="Normal 18" xfId="5"/>
    <cellStyle name="Normal 19" xfId="3"/>
    <cellStyle name="Normal 22" xfId="4"/>
    <cellStyle name="Percent" xfId="2" builtinId="5"/>
    <cellStyle name="SAPBEXstdData" xfId="6"/>
    <cellStyle name="SAPBEXstdItem" xfId="7"/>
  </cellStyles>
  <dxfs count="6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REGULATN\ER\0306%20Idaho%20GRC\FY%2006%20Models\RAM%20FY06%20ID%20M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IDAHO</v>
          </cell>
          <cell r="AL15">
            <v>7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550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4118</v>
          </cell>
        </row>
        <row r="257">
          <cell r="AK257">
            <v>4194</v>
          </cell>
        </row>
        <row r="258">
          <cell r="AK258">
            <v>4311</v>
          </cell>
        </row>
        <row r="259">
          <cell r="AK259">
            <v>18221</v>
          </cell>
        </row>
        <row r="260">
          <cell r="AK260">
            <v>18222</v>
          </cell>
        </row>
        <row r="261">
          <cell r="AK261">
            <v>22842</v>
          </cell>
        </row>
        <row r="262">
          <cell r="AK262">
            <v>25316</v>
          </cell>
        </row>
        <row r="263">
          <cell r="AK263">
            <v>25317</v>
          </cell>
        </row>
        <row r="264">
          <cell r="AK264">
            <v>25318</v>
          </cell>
        </row>
        <row r="265">
          <cell r="AK265">
            <v>25319</v>
          </cell>
        </row>
        <row r="266">
          <cell r="AK266">
            <v>25399</v>
          </cell>
        </row>
        <row r="267">
          <cell r="AK267">
            <v>40910</v>
          </cell>
        </row>
        <row r="268">
          <cell r="AK268">
            <v>40911</v>
          </cell>
        </row>
        <row r="269">
          <cell r="AK269">
            <v>41010</v>
          </cell>
        </row>
        <row r="270">
          <cell r="AK270">
            <v>41011</v>
          </cell>
        </row>
        <row r="271">
          <cell r="AK271">
            <v>41110</v>
          </cell>
        </row>
        <row r="272">
          <cell r="AK272">
            <v>41111</v>
          </cell>
        </row>
        <row r="273">
          <cell r="AK273">
            <v>41140</v>
          </cell>
        </row>
        <row r="274">
          <cell r="AK274">
            <v>41141</v>
          </cell>
        </row>
        <row r="275">
          <cell r="AK275">
            <v>41160</v>
          </cell>
        </row>
        <row r="276">
          <cell r="AK276">
            <v>41170</v>
          </cell>
        </row>
        <row r="277">
          <cell r="AK277">
            <v>41181</v>
          </cell>
        </row>
        <row r="278">
          <cell r="AK278">
            <v>108360</v>
          </cell>
        </row>
        <row r="279">
          <cell r="AK279">
            <v>108361</v>
          </cell>
        </row>
        <row r="280">
          <cell r="AK280">
            <v>108362</v>
          </cell>
        </row>
        <row r="281">
          <cell r="AK281">
            <v>108364</v>
          </cell>
        </row>
        <row r="282">
          <cell r="AK282">
            <v>108365</v>
          </cell>
        </row>
        <row r="283">
          <cell r="AK283">
            <v>108366</v>
          </cell>
        </row>
        <row r="284">
          <cell r="AK284">
            <v>108367</v>
          </cell>
        </row>
        <row r="285">
          <cell r="AK285">
            <v>108368</v>
          </cell>
        </row>
        <row r="286">
          <cell r="AK286">
            <v>108369</v>
          </cell>
        </row>
        <row r="287">
          <cell r="AK287">
            <v>108370</v>
          </cell>
        </row>
        <row r="288">
          <cell r="AK288">
            <v>108371</v>
          </cell>
        </row>
        <row r="289">
          <cell r="AK289">
            <v>108372</v>
          </cell>
        </row>
        <row r="290">
          <cell r="AK290">
            <v>108373</v>
          </cell>
        </row>
        <row r="291">
          <cell r="AK291">
            <v>111399</v>
          </cell>
        </row>
        <row r="292">
          <cell r="AK292">
            <v>403360</v>
          </cell>
        </row>
        <row r="293">
          <cell r="AK293">
            <v>403361</v>
          </cell>
        </row>
        <row r="294">
          <cell r="AK294">
            <v>403362</v>
          </cell>
        </row>
        <row r="295">
          <cell r="AK295">
            <v>403364</v>
          </cell>
        </row>
        <row r="296">
          <cell r="AK296">
            <v>403365</v>
          </cell>
        </row>
        <row r="297">
          <cell r="AK297">
            <v>403366</v>
          </cell>
        </row>
        <row r="298">
          <cell r="AK298">
            <v>403367</v>
          </cell>
        </row>
        <row r="299">
          <cell r="AK299">
            <v>403368</v>
          </cell>
        </row>
        <row r="300">
          <cell r="AK300">
            <v>403369</v>
          </cell>
        </row>
        <row r="301">
          <cell r="AK301">
            <v>403370</v>
          </cell>
        </row>
        <row r="302">
          <cell r="AK302">
            <v>403371</v>
          </cell>
        </row>
        <row r="303">
          <cell r="AK303">
            <v>403372</v>
          </cell>
        </row>
        <row r="304">
          <cell r="AK304">
            <v>403373</v>
          </cell>
        </row>
        <row r="305">
          <cell r="AK305">
            <v>404330</v>
          </cell>
        </row>
        <row r="306">
          <cell r="AK306">
            <v>1081390</v>
          </cell>
        </row>
        <row r="307">
          <cell r="AK307">
            <v>1081399</v>
          </cell>
        </row>
        <row r="308">
          <cell r="AK308" t="str">
            <v>108D</v>
          </cell>
        </row>
        <row r="309">
          <cell r="AK309" t="str">
            <v>108D00</v>
          </cell>
        </row>
        <row r="310">
          <cell r="AK310" t="str">
            <v>108DS</v>
          </cell>
        </row>
        <row r="311">
          <cell r="AK311" t="str">
            <v>108EP</v>
          </cell>
        </row>
        <row r="312">
          <cell r="AK312" t="str">
            <v>108GP</v>
          </cell>
        </row>
        <row r="313">
          <cell r="AK313" t="str">
            <v>108HP</v>
          </cell>
        </row>
        <row r="314">
          <cell r="AK314" t="str">
            <v>108MP</v>
          </cell>
        </row>
        <row r="315">
          <cell r="AK315" t="str">
            <v>108MP</v>
          </cell>
        </row>
        <row r="316">
          <cell r="AK316" t="str">
            <v>108NP</v>
          </cell>
        </row>
        <row r="317">
          <cell r="AK317" t="str">
            <v>108OP</v>
          </cell>
        </row>
        <row r="318">
          <cell r="AK318" t="str">
            <v>108SP</v>
          </cell>
        </row>
        <row r="319">
          <cell r="AK319" t="str">
            <v>108TP</v>
          </cell>
        </row>
        <row r="320">
          <cell r="AK320" t="str">
            <v>111CLG</v>
          </cell>
        </row>
        <row r="321">
          <cell r="AK321" t="str">
            <v>111CLH</v>
          </cell>
        </row>
        <row r="322">
          <cell r="AK322" t="str">
            <v>111CLS</v>
          </cell>
        </row>
        <row r="323">
          <cell r="AK323" t="str">
            <v>111IP</v>
          </cell>
        </row>
        <row r="324">
          <cell r="AK324" t="str">
            <v>111IP</v>
          </cell>
        </row>
        <row r="325">
          <cell r="AK325" t="str">
            <v>182M</v>
          </cell>
        </row>
        <row r="326">
          <cell r="AK326" t="str">
            <v>186M</v>
          </cell>
        </row>
        <row r="327">
          <cell r="AK327" t="str">
            <v>390L</v>
          </cell>
        </row>
        <row r="328">
          <cell r="AK328" t="str">
            <v>392L</v>
          </cell>
        </row>
        <row r="329">
          <cell r="AK329" t="str">
            <v>399G</v>
          </cell>
        </row>
        <row r="330">
          <cell r="AK330" t="str">
            <v>399L</v>
          </cell>
        </row>
        <row r="331">
          <cell r="AK331" t="str">
            <v>403EP</v>
          </cell>
        </row>
        <row r="332">
          <cell r="AK332" t="str">
            <v>403GP</v>
          </cell>
        </row>
        <row r="333">
          <cell r="AK333" t="str">
            <v>403GV0</v>
          </cell>
        </row>
        <row r="334">
          <cell r="AK334" t="str">
            <v>403HP</v>
          </cell>
        </row>
        <row r="335">
          <cell r="AK335" t="str">
            <v>403MP</v>
          </cell>
        </row>
        <row r="336">
          <cell r="AK336" t="str">
            <v>403NP</v>
          </cell>
        </row>
        <row r="337">
          <cell r="AK337" t="str">
            <v>403OP</v>
          </cell>
        </row>
        <row r="338">
          <cell r="AK338" t="str">
            <v>403SP</v>
          </cell>
        </row>
        <row r="339">
          <cell r="AK339" t="str">
            <v>403TP</v>
          </cell>
        </row>
        <row r="340">
          <cell r="AK340" t="str">
            <v>404CLG</v>
          </cell>
        </row>
        <row r="341">
          <cell r="AK341" t="str">
            <v>404CLS</v>
          </cell>
        </row>
        <row r="342">
          <cell r="AK342" t="str">
            <v>404IP</v>
          </cell>
        </row>
        <row r="343">
          <cell r="AK343" t="str">
            <v>404M</v>
          </cell>
        </row>
        <row r="344">
          <cell r="AK344" t="str">
            <v>CWC</v>
          </cell>
        </row>
        <row r="345">
          <cell r="AK345" t="str">
            <v>D00</v>
          </cell>
        </row>
        <row r="346">
          <cell r="AK346" t="str">
            <v>DS0</v>
          </cell>
        </row>
        <row r="347">
          <cell r="AK347" t="str">
            <v>FITOTH</v>
          </cell>
        </row>
        <row r="348">
          <cell r="AK348" t="str">
            <v>FITPMI</v>
          </cell>
        </row>
        <row r="349">
          <cell r="AK349" t="str">
            <v>G00</v>
          </cell>
        </row>
        <row r="350">
          <cell r="AK350" t="str">
            <v>H00</v>
          </cell>
        </row>
        <row r="351">
          <cell r="AK351" t="str">
            <v>I00</v>
          </cell>
        </row>
        <row r="352">
          <cell r="AK352" t="str">
            <v>N00</v>
          </cell>
        </row>
        <row r="353">
          <cell r="AK353" t="str">
            <v>O00</v>
          </cell>
        </row>
        <row r="354">
          <cell r="AK354" t="str">
            <v>OWC131</v>
          </cell>
        </row>
        <row r="355">
          <cell r="AK355" t="str">
            <v>OWC135</v>
          </cell>
        </row>
        <row r="356">
          <cell r="AK356" t="str">
            <v>OWC143</v>
          </cell>
        </row>
        <row r="357">
          <cell r="AK357" t="str">
            <v>OWC232</v>
          </cell>
        </row>
        <row r="358">
          <cell r="AK358" t="str">
            <v>OWC25330</v>
          </cell>
        </row>
        <row r="359">
          <cell r="AK359" t="str">
            <v>DFA</v>
          </cell>
        </row>
        <row r="360">
          <cell r="AK360" t="str">
            <v>S00</v>
          </cell>
        </row>
        <row r="361">
          <cell r="AK361" t="str">
            <v>SCHMAF</v>
          </cell>
        </row>
        <row r="362">
          <cell r="AK362" t="str">
            <v>SCHMAP</v>
          </cell>
        </row>
        <row r="363">
          <cell r="AK363" t="str">
            <v>SCHMAT</v>
          </cell>
        </row>
        <row r="364">
          <cell r="AK364" t="str">
            <v>SCHMDF</v>
          </cell>
        </row>
        <row r="365">
          <cell r="AK365" t="str">
            <v>SCHMDP</v>
          </cell>
        </row>
        <row r="366">
          <cell r="AK366" t="str">
            <v>SCHMDT</v>
          </cell>
        </row>
        <row r="367">
          <cell r="AK367" t="str">
            <v>T00</v>
          </cell>
        </row>
        <row r="368">
          <cell r="AK368" t="str">
            <v>TS0</v>
          </cell>
        </row>
        <row r="369">
          <cell r="AK369" t="str">
            <v>182W</v>
          </cell>
        </row>
        <row r="370">
          <cell r="AK370">
            <v>115</v>
          </cell>
        </row>
        <row r="371">
          <cell r="AK371">
            <v>2283</v>
          </cell>
        </row>
        <row r="372">
          <cell r="AK372">
            <v>230</v>
          </cell>
        </row>
        <row r="373">
          <cell r="AK373">
            <v>254</v>
          </cell>
        </row>
        <row r="374">
          <cell r="AK374">
            <v>2533</v>
          </cell>
        </row>
        <row r="375">
          <cell r="AK375">
            <v>254105</v>
          </cell>
        </row>
        <row r="376">
          <cell r="AK376">
            <v>22844</v>
          </cell>
        </row>
      </sheetData>
      <sheetData sheetId="11"/>
      <sheetData sheetId="12"/>
      <sheetData sheetId="13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1.7764363382654205E-2</v>
          </cell>
          <cell r="G4">
            <v>0.2818622731899626</v>
          </cell>
          <cell r="H4">
            <v>8.647394521001163E-2</v>
          </cell>
          <cell r="I4">
            <v>0</v>
          </cell>
          <cell r="J4">
            <v>0.10673227778788404</v>
          </cell>
          <cell r="K4">
            <v>0.42451456866669429</v>
          </cell>
          <cell r="L4">
            <v>6.1113713937219954E-2</v>
          </cell>
          <cell r="M4">
            <v>1.7530709472366922E-2</v>
          </cell>
          <cell r="N4">
            <v>4.0081483532063839E-3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1.7764363382654205E-2</v>
          </cell>
          <cell r="X4">
            <v>0.2818622731899626</v>
          </cell>
          <cell r="Y4">
            <v>8.647394521001163E-2</v>
          </cell>
          <cell r="Z4">
            <v>0.12426298726025095</v>
          </cell>
          <cell r="AA4">
            <v>0.10673227778788404</v>
          </cell>
          <cell r="AB4">
            <v>0.42451456866669429</v>
          </cell>
          <cell r="AC4">
            <v>6.1113713937219954E-2</v>
          </cell>
          <cell r="AD4">
            <v>1.7530709472366922E-2</v>
          </cell>
          <cell r="AE4">
            <v>4.0081483532063839E-3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1.7764363382654205E-2</v>
          </cell>
          <cell r="G5">
            <v>0.2818622731899626</v>
          </cell>
          <cell r="H5">
            <v>8.647394521001163E-2</v>
          </cell>
          <cell r="I5">
            <v>0</v>
          </cell>
          <cell r="J5">
            <v>0.10673227778788404</v>
          </cell>
          <cell r="K5">
            <v>0.42451456866669429</v>
          </cell>
          <cell r="L5">
            <v>6.1113713937219954E-2</v>
          </cell>
          <cell r="M5">
            <v>1.7530709472366922E-2</v>
          </cell>
          <cell r="N5">
            <v>4.0081483532063839E-3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1.7764363382654205E-2</v>
          </cell>
          <cell r="X5">
            <v>0.2818622731899626</v>
          </cell>
          <cell r="Y5">
            <v>8.647394521001163E-2</v>
          </cell>
          <cell r="Z5">
            <v>0.12426298726025095</v>
          </cell>
          <cell r="AA5">
            <v>0.10673227778788404</v>
          </cell>
          <cell r="AB5">
            <v>0.42451456866669429</v>
          </cell>
          <cell r="AC5">
            <v>6.1113713937219954E-2</v>
          </cell>
          <cell r="AD5">
            <v>1.7530709472366922E-2</v>
          </cell>
          <cell r="AE5">
            <v>4.0081483532063839E-3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1.7764363382654205E-2</v>
          </cell>
          <cell r="G6">
            <v>0.2818622731899626</v>
          </cell>
          <cell r="H6">
            <v>8.647394521001163E-2</v>
          </cell>
          <cell r="I6">
            <v>0</v>
          </cell>
          <cell r="J6">
            <v>0.10673227778788404</v>
          </cell>
          <cell r="K6">
            <v>0.42451456866669429</v>
          </cell>
          <cell r="L6">
            <v>6.1113713937219954E-2</v>
          </cell>
          <cell r="M6">
            <v>1.7530709472366922E-2</v>
          </cell>
          <cell r="N6">
            <v>4.0081483532063839E-3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1.7764363382654205E-2</v>
          </cell>
          <cell r="X6">
            <v>0.2818622731899626</v>
          </cell>
          <cell r="Y6">
            <v>8.647394521001163E-2</v>
          </cell>
          <cell r="Z6">
            <v>0.12426298726025095</v>
          </cell>
          <cell r="AA6">
            <v>0.10673227778788404</v>
          </cell>
          <cell r="AB6">
            <v>0.42451456866669429</v>
          </cell>
          <cell r="AC6">
            <v>6.1113713937219954E-2</v>
          </cell>
          <cell r="AD6">
            <v>1.7530709472366922E-2</v>
          </cell>
          <cell r="AE6">
            <v>4.0081483532063839E-3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1.0000000000000002</v>
          </cell>
          <cell r="F7">
            <v>3.6045411822042996E-2</v>
          </cell>
          <cell r="G7">
            <v>0.57192264622045752</v>
          </cell>
          <cell r="H7">
            <v>0.17546302672547204</v>
          </cell>
          <cell r="I7">
            <v>0</v>
          </cell>
          <cell r="J7">
            <v>0.21656891523202754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1.0000000000000002</v>
          </cell>
          <cell r="W7">
            <v>3.6045411822042996E-2</v>
          </cell>
          <cell r="X7">
            <v>0.57192264622045752</v>
          </cell>
          <cell r="Y7">
            <v>0.17546302672547204</v>
          </cell>
          <cell r="Z7">
            <v>0.21656891523202754</v>
          </cell>
          <cell r="AA7">
            <v>0.21656891523202754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0.83703090130642133</v>
          </cell>
          <cell r="L8">
            <v>0.12050014495313448</v>
          </cell>
          <cell r="M8">
            <v>3.4565941037744047E-2</v>
          </cell>
          <cell r="N8">
            <v>7.9030127027002149E-3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3.4565941037744047E-2</v>
          </cell>
          <cell r="AA8">
            <v>0</v>
          </cell>
          <cell r="AB8">
            <v>0.83703090130642133</v>
          </cell>
          <cell r="AC8">
            <v>0.12050014495313448</v>
          </cell>
          <cell r="AD8">
            <v>3.4565941037744047E-2</v>
          </cell>
          <cell r="AE8">
            <v>7.9030127027002149E-3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</v>
          </cell>
          <cell r="F9">
            <v>1.8015310151040433E-2</v>
          </cell>
          <cell r="G9">
            <v>0.28398526526053858</v>
          </cell>
          <cell r="H9">
            <v>8.7416869264590566E-2</v>
          </cell>
          <cell r="I9">
            <v>0</v>
          </cell>
          <cell r="J9">
            <v>0.10314154848549544</v>
          </cell>
          <cell r="K9">
            <v>0.42691876642035897</v>
          </cell>
          <cell r="L9">
            <v>5.950140153200098E-2</v>
          </cell>
          <cell r="M9">
            <v>1.6946217634598078E-2</v>
          </cell>
          <cell r="N9">
            <v>4.0746212513768946E-3</v>
          </cell>
          <cell r="O9">
            <v>0</v>
          </cell>
          <cell r="P9">
            <v>0</v>
          </cell>
          <cell r="S9" t="str">
            <v>SC</v>
          </cell>
          <cell r="V9">
            <v>0.99999999999999989</v>
          </cell>
          <cell r="W9">
            <v>1.8015310151040433E-2</v>
          </cell>
          <cell r="X9">
            <v>0.28398526526053858</v>
          </cell>
          <cell r="Y9">
            <v>8.7416869264590566E-2</v>
          </cell>
          <cell r="Z9">
            <v>0.12008776612009352</v>
          </cell>
          <cell r="AA9">
            <v>0.10314154848549544</v>
          </cell>
          <cell r="AB9">
            <v>0.42691876642035897</v>
          </cell>
          <cell r="AC9">
            <v>5.950140153200098E-2</v>
          </cell>
          <cell r="AD9">
            <v>1.6946217634598078E-2</v>
          </cell>
          <cell r="AE9">
            <v>4.0746212513768946E-3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1.7011523077495531E-2</v>
          </cell>
          <cell r="G10">
            <v>0.27549329697823455</v>
          </cell>
          <cell r="H10">
            <v>8.3645173046274848E-2</v>
          </cell>
          <cell r="I10">
            <v>0</v>
          </cell>
          <cell r="J10">
            <v>0.11750446569504985</v>
          </cell>
          <cell r="K10">
            <v>0.41730197540570008</v>
          </cell>
          <cell r="L10">
            <v>6.5950651152876877E-2</v>
          </cell>
          <cell r="M10">
            <v>1.9284184985673455E-2</v>
          </cell>
          <cell r="N10">
            <v>3.8087296586948528E-3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1.7011523077495531E-2</v>
          </cell>
          <cell r="X10">
            <v>0.27549329697823455</v>
          </cell>
          <cell r="Y10">
            <v>8.3645173046274848E-2</v>
          </cell>
          <cell r="Z10">
            <v>0.13678865068072332</v>
          </cell>
          <cell r="AA10">
            <v>0.11750446569504985</v>
          </cell>
          <cell r="AB10">
            <v>0.41730197540570008</v>
          </cell>
          <cell r="AC10">
            <v>6.5950651152876877E-2</v>
          </cell>
          <cell r="AD10">
            <v>1.9284184985673455E-2</v>
          </cell>
          <cell r="AE10">
            <v>3.8087296586948528E-3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1.7011523077495531E-2</v>
          </cell>
          <cell r="G11">
            <v>0.27549329697823455</v>
          </cell>
          <cell r="H11">
            <v>8.3645173046274848E-2</v>
          </cell>
          <cell r="I11">
            <v>0</v>
          </cell>
          <cell r="J11">
            <v>0.11750446569504985</v>
          </cell>
          <cell r="K11">
            <v>0.41730197540570008</v>
          </cell>
          <cell r="L11">
            <v>6.5950651152876877E-2</v>
          </cell>
          <cell r="M11">
            <v>1.9284184985673455E-2</v>
          </cell>
          <cell r="N11">
            <v>3.8087296586948528E-3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1.7011523077495531E-2</v>
          </cell>
          <cell r="X11">
            <v>0.27549329697823455</v>
          </cell>
          <cell r="Y11">
            <v>8.3645173046274848E-2</v>
          </cell>
          <cell r="Z11">
            <v>0.13678865068072332</v>
          </cell>
          <cell r="AA11">
            <v>0.11750446569504985</v>
          </cell>
          <cell r="AB11">
            <v>0.41730197540570008</v>
          </cell>
          <cell r="AC11">
            <v>6.5950651152876877E-2</v>
          </cell>
          <cell r="AD11">
            <v>1.9284184985673455E-2</v>
          </cell>
          <cell r="AE11">
            <v>3.8087296586948528E-3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1.7011523077495531E-2</v>
          </cell>
          <cell r="G12">
            <v>0.27549329697823455</v>
          </cell>
          <cell r="H12">
            <v>8.3645173046274848E-2</v>
          </cell>
          <cell r="I12">
            <v>0</v>
          </cell>
          <cell r="J12">
            <v>0.11750446569504985</v>
          </cell>
          <cell r="K12">
            <v>0.41730197540570008</v>
          </cell>
          <cell r="L12">
            <v>6.5950651152876877E-2</v>
          </cell>
          <cell r="M12">
            <v>1.9284184985673455E-2</v>
          </cell>
          <cell r="N12">
            <v>3.8087296586948528E-3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1.7011523077495531E-2</v>
          </cell>
          <cell r="X12">
            <v>0.27549329697823455</v>
          </cell>
          <cell r="Y12">
            <v>8.3645173046274848E-2</v>
          </cell>
          <cell r="Z12">
            <v>0.13678865068072332</v>
          </cell>
          <cell r="AA12">
            <v>0.11750446569504985</v>
          </cell>
          <cell r="AB12">
            <v>0.41730197540570008</v>
          </cell>
          <cell r="AC12">
            <v>6.5950651152876877E-2</v>
          </cell>
          <cell r="AD12">
            <v>1.9284184985673455E-2</v>
          </cell>
          <cell r="AE12">
            <v>3.8087296586948528E-3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3.4460385750286725E-2</v>
          </cell>
          <cell r="G13">
            <v>0.55806909482710054</v>
          </cell>
          <cell r="H13">
            <v>0.16944073239022853</v>
          </cell>
          <cell r="I13">
            <v>0</v>
          </cell>
          <cell r="J13">
            <v>0.23802978703238425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3.4460385750286725E-2</v>
          </cell>
          <cell r="X13">
            <v>0.55806909482710054</v>
          </cell>
          <cell r="Y13">
            <v>0.16944073239022853</v>
          </cell>
          <cell r="Z13">
            <v>0.23802978703238425</v>
          </cell>
          <cell r="AA13">
            <v>0.23802978703238425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0.82414466297915689</v>
          </cell>
          <cell r="L14">
            <v>0.13024831026692821</v>
          </cell>
          <cell r="M14">
            <v>3.8085029720730336E-2</v>
          </cell>
          <cell r="N14">
            <v>7.5219970331846962E-3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3.8085029720730336E-2</v>
          </cell>
          <cell r="AA14">
            <v>0</v>
          </cell>
          <cell r="AB14">
            <v>0.82414466297915689</v>
          </cell>
          <cell r="AC14">
            <v>0.13024831026692821</v>
          </cell>
          <cell r="AD14">
            <v>3.8085029720730336E-2</v>
          </cell>
          <cell r="AE14">
            <v>7.5219970331846962E-3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0.99999999999999989</v>
          </cell>
          <cell r="F15">
            <v>2.6030247081670604E-2</v>
          </cell>
          <cell r="G15">
            <v>0.29590108258057185</v>
          </cell>
          <cell r="H15">
            <v>8.2863304391117457E-2</v>
          </cell>
          <cell r="I15">
            <v>0</v>
          </cell>
          <cell r="J15">
            <v>9.8758653750368658E-2</v>
          </cell>
          <cell r="K15">
            <v>0.41966588325401816</v>
          </cell>
          <cell r="L15">
            <v>5.7282688585859887E-2</v>
          </cell>
          <cell r="M15">
            <v>1.6980900545184287E-2</v>
          </cell>
          <cell r="N15">
            <v>2.517239811208963E-3</v>
          </cell>
          <cell r="O15">
            <v>0</v>
          </cell>
          <cell r="P15">
            <v>0</v>
          </cell>
          <cell r="S15" t="str">
            <v>SO</v>
          </cell>
          <cell r="V15">
            <v>1</v>
          </cell>
          <cell r="W15">
            <v>2.6014931404649652E-2</v>
          </cell>
          <cell r="X15">
            <v>0.29509426812513229</v>
          </cell>
          <cell r="Y15">
            <v>8.300261255203277E-2</v>
          </cell>
          <cell r="Z15">
            <v>0.1158275235210954</v>
          </cell>
          <cell r="AA15">
            <v>9.8856526564804259E-2</v>
          </cell>
          <cell r="AB15">
            <v>0.41996472908055099</v>
          </cell>
          <cell r="AC15">
            <v>5.7555174583311927E-2</v>
          </cell>
          <cell r="AD15">
            <v>1.6970996956291149E-2</v>
          </cell>
          <cell r="AE15">
            <v>2.5407607332270715E-3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0.99999999999999989</v>
          </cell>
          <cell r="F16">
            <v>2.6030247081670604E-2</v>
          </cell>
          <cell r="G16">
            <v>0.29590108258057185</v>
          </cell>
          <cell r="H16">
            <v>8.2863304391117457E-2</v>
          </cell>
          <cell r="I16">
            <v>0</v>
          </cell>
          <cell r="J16">
            <v>9.8758653750368658E-2</v>
          </cell>
          <cell r="K16">
            <v>0.41966588325401816</v>
          </cell>
          <cell r="L16">
            <v>5.7282688585859887E-2</v>
          </cell>
          <cell r="M16">
            <v>1.6980900545184287E-2</v>
          </cell>
          <cell r="N16">
            <v>2.517239811208963E-3</v>
          </cell>
          <cell r="O16">
            <v>0</v>
          </cell>
          <cell r="P16">
            <v>0</v>
          </cell>
          <cell r="S16" t="str">
            <v>SO-P</v>
          </cell>
          <cell r="V16">
            <v>1</v>
          </cell>
          <cell r="W16">
            <v>2.6014931404649652E-2</v>
          </cell>
          <cell r="X16">
            <v>0.29509426812513229</v>
          </cell>
          <cell r="Y16">
            <v>8.300261255203277E-2</v>
          </cell>
          <cell r="Z16">
            <v>0.1158275235210954</v>
          </cell>
          <cell r="AA16">
            <v>9.8856526564804259E-2</v>
          </cell>
          <cell r="AB16">
            <v>0.41996472908055099</v>
          </cell>
          <cell r="AC16">
            <v>5.7555174583311927E-2</v>
          </cell>
          <cell r="AD16">
            <v>1.6970996956291149E-2</v>
          </cell>
          <cell r="AE16">
            <v>2.5407607332270715E-3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0.99999999999999989</v>
          </cell>
          <cell r="F17">
            <v>2.6030247081670604E-2</v>
          </cell>
          <cell r="G17">
            <v>0.29590108258057185</v>
          </cell>
          <cell r="H17">
            <v>8.2863304391117457E-2</v>
          </cell>
          <cell r="I17">
            <v>0</v>
          </cell>
          <cell r="J17">
            <v>9.8758653750368658E-2</v>
          </cell>
          <cell r="K17">
            <v>0.41966588325401816</v>
          </cell>
          <cell r="L17">
            <v>5.7282688585859887E-2</v>
          </cell>
          <cell r="M17">
            <v>1.6980900545184287E-2</v>
          </cell>
          <cell r="N17">
            <v>2.517239811208963E-3</v>
          </cell>
          <cell r="O17">
            <v>0</v>
          </cell>
          <cell r="P17">
            <v>0</v>
          </cell>
          <cell r="S17" t="str">
            <v>SO-U</v>
          </cell>
          <cell r="V17">
            <v>1</v>
          </cell>
          <cell r="W17">
            <v>2.6014931404649652E-2</v>
          </cell>
          <cell r="X17">
            <v>0.29509426812513229</v>
          </cell>
          <cell r="Y17">
            <v>8.300261255203277E-2</v>
          </cell>
          <cell r="Z17">
            <v>0.1158275235210954</v>
          </cell>
          <cell r="AA17">
            <v>9.8856526564804259E-2</v>
          </cell>
          <cell r="AB17">
            <v>0.41996472908055099</v>
          </cell>
          <cell r="AC17">
            <v>5.7555174583311927E-2</v>
          </cell>
          <cell r="AD17">
            <v>1.6970996956291149E-2</v>
          </cell>
          <cell r="AE17">
            <v>2.5407607332270715E-3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1</v>
          </cell>
          <cell r="F20">
            <v>2.6030247081670604E-2</v>
          </cell>
          <cell r="G20">
            <v>0.29590108258057191</v>
          </cell>
          <cell r="H20">
            <v>8.2863304391117443E-2</v>
          </cell>
          <cell r="I20">
            <v>0</v>
          </cell>
          <cell r="J20">
            <v>9.8758653750368672E-2</v>
          </cell>
          <cell r="K20">
            <v>0.41966588325401821</v>
          </cell>
          <cell r="L20">
            <v>5.7282688585859907E-2</v>
          </cell>
          <cell r="M20">
            <v>1.6980900545184287E-2</v>
          </cell>
          <cell r="N20">
            <v>2.517239811208963E-3</v>
          </cell>
          <cell r="O20">
            <v>0</v>
          </cell>
          <cell r="P20">
            <v>0</v>
          </cell>
          <cell r="S20" t="str">
            <v>GPS</v>
          </cell>
          <cell r="V20">
            <v>1.0000000000000002</v>
          </cell>
          <cell r="W20">
            <v>2.6014931404649663E-2</v>
          </cell>
          <cell r="X20">
            <v>0.2950942681251324</v>
          </cell>
          <cell r="Y20">
            <v>8.3002612552032784E-2</v>
          </cell>
          <cell r="Z20">
            <v>0.11582752352109543</v>
          </cell>
          <cell r="AA20">
            <v>9.8856526564804273E-2</v>
          </cell>
          <cell r="AB20">
            <v>0.41996472908055105</v>
          </cell>
          <cell r="AC20">
            <v>5.7555174583311941E-2</v>
          </cell>
          <cell r="AD20">
            <v>1.6970996956291153E-2</v>
          </cell>
          <cell r="AE20">
            <v>2.5407607332270719E-3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2.590966740879791E-2</v>
          </cell>
          <cell r="G23">
            <v>0.29049951734187585</v>
          </cell>
          <cell r="H23">
            <v>8.1205217707742861E-2</v>
          </cell>
          <cell r="I23">
            <v>0</v>
          </cell>
          <cell r="J23">
            <v>9.5843740054362622E-2</v>
          </cell>
          <cell r="K23">
            <v>0.4319126440953624</v>
          </cell>
          <cell r="L23">
            <v>5.5536755237333951E-2</v>
          </cell>
          <cell r="M23">
            <v>1.6668980703132941E-2</v>
          </cell>
          <cell r="N23">
            <v>2.4234774513913946E-3</v>
          </cell>
          <cell r="O23">
            <v>0</v>
          </cell>
          <cell r="P23">
            <v>0</v>
          </cell>
          <cell r="S23" t="str">
            <v>SNP</v>
          </cell>
          <cell r="V23">
            <v>1.0000000000000007</v>
          </cell>
          <cell r="W23">
            <v>2.5884913724777477E-2</v>
          </cell>
          <cell r="X23">
            <v>0.28908905756795766</v>
          </cell>
          <cell r="Y23">
            <v>8.1433973688548919E-2</v>
          </cell>
          <cell r="Z23">
            <v>0.1128285842698474</v>
          </cell>
          <cell r="AA23">
            <v>9.6157748645381083E-2</v>
          </cell>
          <cell r="AB23">
            <v>0.43215789764824541</v>
          </cell>
          <cell r="AC23">
            <v>5.6138510867190017E-2</v>
          </cell>
          <cell r="AD23">
            <v>1.6670835624466328E-2</v>
          </cell>
          <cell r="AE23">
            <v>2.4670622334335788E-3</v>
          </cell>
          <cell r="AF23">
            <v>0</v>
          </cell>
          <cell r="AG23">
            <v>0</v>
          </cell>
        </row>
        <row r="24">
          <cell r="B24" t="str">
            <v>SSCCT</v>
          </cell>
          <cell r="E24">
            <v>1</v>
          </cell>
          <cell r="F24">
            <v>1.7739799435706312E-2</v>
          </cell>
          <cell r="G24">
            <v>0.27033274779820121</v>
          </cell>
          <cell r="H24">
            <v>8.7851044067061734E-2</v>
          </cell>
          <cell r="I24">
            <v>0</v>
          </cell>
          <cell r="J24">
            <v>0.10079603892153131</v>
          </cell>
          <cell r="K24">
            <v>0.43987497354267641</v>
          </cell>
          <cell r="L24">
            <v>6.2895330069514963E-2</v>
          </cell>
          <cell r="M24">
            <v>1.6299681753449556E-2</v>
          </cell>
          <cell r="N24">
            <v>4.2103844118585318E-3</v>
          </cell>
          <cell r="O24">
            <v>0</v>
          </cell>
          <cell r="P24">
            <v>0</v>
          </cell>
          <cell r="S24" t="str">
            <v>SSCCT</v>
          </cell>
          <cell r="V24">
            <v>1</v>
          </cell>
          <cell r="W24">
            <v>1.7739799435706312E-2</v>
          </cell>
          <cell r="X24">
            <v>0.27033274779820121</v>
          </cell>
          <cell r="Y24">
            <v>8.7851044067061734E-2</v>
          </cell>
          <cell r="Z24">
            <v>0.11709572067498086</v>
          </cell>
          <cell r="AA24">
            <v>0.10079603892153131</v>
          </cell>
          <cell r="AB24">
            <v>0.43987497354267641</v>
          </cell>
          <cell r="AC24">
            <v>6.2895330069514963E-2</v>
          </cell>
          <cell r="AD24">
            <v>1.6299681753449556E-2</v>
          </cell>
          <cell r="AE24">
            <v>4.2103844118585318E-3</v>
          </cell>
          <cell r="AF24">
            <v>0</v>
          </cell>
          <cell r="AG24">
            <v>0</v>
          </cell>
        </row>
        <row r="25">
          <cell r="B25" t="str">
            <v>SSECT</v>
          </cell>
          <cell r="E25">
            <v>0.99999999999999978</v>
          </cell>
          <cell r="F25">
            <v>1.7458064765397251E-2</v>
          </cell>
          <cell r="G25">
            <v>0.2671987673047444</v>
          </cell>
          <cell r="H25">
            <v>8.352228099480169E-2</v>
          </cell>
          <cell r="I25">
            <v>0</v>
          </cell>
          <cell r="J25">
            <v>0.11569454142111391</v>
          </cell>
          <cell r="K25">
            <v>0.42229975840880296</v>
          </cell>
          <cell r="L25">
            <v>7.1125082041280457E-2</v>
          </cell>
          <cell r="M25">
            <v>1.8770369088520641E-2</v>
          </cell>
          <cell r="N25">
            <v>3.9311359753385899E-3</v>
          </cell>
          <cell r="O25">
            <v>0</v>
          </cell>
          <cell r="P25">
            <v>0</v>
          </cell>
          <cell r="S25" t="str">
            <v>SSECT</v>
          </cell>
          <cell r="V25">
            <v>1</v>
          </cell>
          <cell r="W25">
            <v>1.7458064765397251E-2</v>
          </cell>
          <cell r="X25">
            <v>0.2671987673047444</v>
          </cell>
          <cell r="Y25">
            <v>8.352228099480169E-2</v>
          </cell>
          <cell r="Z25">
            <v>0.13446491050963455</v>
          </cell>
          <cell r="AA25">
            <v>0.11569454142111391</v>
          </cell>
          <cell r="AB25">
            <v>0.42229975840880296</v>
          </cell>
          <cell r="AC25">
            <v>7.1125082041280457E-2</v>
          </cell>
          <cell r="AD25">
            <v>1.8770369088520641E-2</v>
          </cell>
          <cell r="AE25">
            <v>3.9311359753385899E-3</v>
          </cell>
          <cell r="AF25">
            <v>0</v>
          </cell>
          <cell r="AG25">
            <v>0</v>
          </cell>
        </row>
        <row r="26">
          <cell r="B26" t="str">
            <v>SSCCH</v>
          </cell>
          <cell r="E26">
            <v>1</v>
          </cell>
          <cell r="F26">
            <v>1.8195807856117834E-2</v>
          </cell>
          <cell r="G26">
            <v>0.29697639584041147</v>
          </cell>
          <cell r="H26">
            <v>8.7797061117357675E-2</v>
          </cell>
          <cell r="I26">
            <v>0</v>
          </cell>
          <cell r="J26">
            <v>0.10436472713342967</v>
          </cell>
          <cell r="K26">
            <v>0.41543580175313644</v>
          </cell>
          <cell r="L26">
            <v>5.5945957811556361E-2</v>
          </cell>
          <cell r="M26">
            <v>1.7381326119986756E-2</v>
          </cell>
          <cell r="N26">
            <v>3.9029223680038102E-3</v>
          </cell>
          <cell r="O26">
            <v>0</v>
          </cell>
          <cell r="P26">
            <v>0</v>
          </cell>
          <cell r="S26" t="str">
            <v>SSCCH</v>
          </cell>
          <cell r="V26">
            <v>1</v>
          </cell>
          <cell r="W26">
            <v>1.8195807856117834E-2</v>
          </cell>
          <cell r="X26">
            <v>0.29697639584041147</v>
          </cell>
          <cell r="Y26">
            <v>8.7797061117357675E-2</v>
          </cell>
          <cell r="Z26">
            <v>0.12174605325341643</v>
          </cell>
          <cell r="AA26">
            <v>0.10436472713342967</v>
          </cell>
          <cell r="AB26">
            <v>0.41543580175313644</v>
          </cell>
          <cell r="AC26">
            <v>5.5945957811556361E-2</v>
          </cell>
          <cell r="AD26">
            <v>1.7381326119986756E-2</v>
          </cell>
          <cell r="AE26">
            <v>3.9029223680038102E-3</v>
          </cell>
          <cell r="AF26">
            <v>0</v>
          </cell>
          <cell r="AG26">
            <v>0</v>
          </cell>
        </row>
        <row r="27">
          <cell r="B27" t="str">
            <v>SSECH</v>
          </cell>
          <cell r="E27">
            <v>1</v>
          </cell>
          <cell r="F27">
            <v>1.6588572332955649E-2</v>
          </cell>
          <cell r="G27">
            <v>0.28267936499351232</v>
          </cell>
          <cell r="H27">
            <v>8.479490285371577E-2</v>
          </cell>
          <cell r="I27">
            <v>0</v>
          </cell>
          <cell r="J27">
            <v>0.11822268775203679</v>
          </cell>
          <cell r="K27">
            <v>0.4130699614772147</v>
          </cell>
          <cell r="L27">
            <v>6.1378252647501678E-2</v>
          </cell>
          <cell r="M27">
            <v>1.9600864188949869E-2</v>
          </cell>
          <cell r="N27">
            <v>3.665393754113404E-3</v>
          </cell>
          <cell r="O27">
            <v>0</v>
          </cell>
          <cell r="P27">
            <v>0</v>
          </cell>
          <cell r="S27" t="str">
            <v>SSECH</v>
          </cell>
          <cell r="V27">
            <v>1</v>
          </cell>
          <cell r="W27">
            <v>1.6588572332955649E-2</v>
          </cell>
          <cell r="X27">
            <v>0.28267936499351232</v>
          </cell>
          <cell r="Y27">
            <v>8.479490285371577E-2</v>
          </cell>
          <cell r="Z27">
            <v>0.13782355194098667</v>
          </cell>
          <cell r="AA27">
            <v>0.11822268775203679</v>
          </cell>
          <cell r="AB27">
            <v>0.4130699614772147</v>
          </cell>
          <cell r="AC27">
            <v>6.1378252647501678E-2</v>
          </cell>
          <cell r="AD27">
            <v>1.9600864188949869E-2</v>
          </cell>
          <cell r="AE27">
            <v>3.665393754113404E-3</v>
          </cell>
          <cell r="AF27">
            <v>0</v>
          </cell>
          <cell r="AG27">
            <v>0</v>
          </cell>
        </row>
        <row r="28">
          <cell r="B28" t="str">
            <v>SSGCH</v>
          </cell>
          <cell r="E28">
            <v>1</v>
          </cell>
          <cell r="F28">
            <v>1.7793998975327286E-2</v>
          </cell>
          <cell r="G28">
            <v>0.29340213812868665</v>
          </cell>
          <cell r="H28">
            <v>8.7046521551447195E-2</v>
          </cell>
          <cell r="I28">
            <v>0</v>
          </cell>
          <cell r="J28">
            <v>0.10782921728808145</v>
          </cell>
          <cell r="K28">
            <v>0.41484434168415601</v>
          </cell>
          <cell r="L28">
            <v>5.7304031520542691E-2</v>
          </cell>
          <cell r="M28">
            <v>1.7936210637227532E-2</v>
          </cell>
          <cell r="N28">
            <v>3.8435402145312082E-3</v>
          </cell>
          <cell r="O28">
            <v>0</v>
          </cell>
          <cell r="P28">
            <v>0</v>
          </cell>
          <cell r="S28" t="str">
            <v>SSGCH</v>
          </cell>
          <cell r="V28">
            <v>1</v>
          </cell>
          <cell r="W28">
            <v>1.7793998975327286E-2</v>
          </cell>
          <cell r="X28">
            <v>0.29340213812868665</v>
          </cell>
          <cell r="Y28">
            <v>8.7046521551447195E-2</v>
          </cell>
          <cell r="Z28">
            <v>0.12576542792530898</v>
          </cell>
          <cell r="AA28">
            <v>0.10782921728808145</v>
          </cell>
          <cell r="AB28">
            <v>0.41484434168415601</v>
          </cell>
          <cell r="AC28">
            <v>5.7304031520542691E-2</v>
          </cell>
          <cell r="AD28">
            <v>1.7936210637227532E-2</v>
          </cell>
          <cell r="AE28">
            <v>3.8435402145312082E-3</v>
          </cell>
          <cell r="AF28">
            <v>0</v>
          </cell>
          <cell r="AG28">
            <v>0</v>
          </cell>
        </row>
        <row r="29">
          <cell r="B29" t="str">
            <v>SSCP</v>
          </cell>
          <cell r="E29">
            <v>1</v>
          </cell>
          <cell r="F29">
            <v>1.7294640852859446E-2</v>
          </cell>
          <cell r="G29">
            <v>0.24626419173397909</v>
          </cell>
          <cell r="H29">
            <v>8.790431170083618E-2</v>
          </cell>
          <cell r="I29">
            <v>0</v>
          </cell>
          <cell r="J29">
            <v>9.7664013653594506E-2</v>
          </cell>
          <cell r="K29">
            <v>0.46152997352942021</v>
          </cell>
          <cell r="L29">
            <v>6.9536049397189506E-2</v>
          </cell>
          <cell r="M29">
            <v>1.5284087013214116E-2</v>
          </cell>
          <cell r="N29">
            <v>4.5227321189068572E-3</v>
          </cell>
          <cell r="O29">
            <v>0</v>
          </cell>
          <cell r="P29">
            <v>0</v>
          </cell>
          <cell r="S29" t="str">
            <v>SSCP</v>
          </cell>
          <cell r="V29">
            <v>0.99999999999999967</v>
          </cell>
          <cell r="W29">
            <v>1.7294640852859446E-2</v>
          </cell>
          <cell r="X29">
            <v>0.24626419173397909</v>
          </cell>
          <cell r="Y29">
            <v>8.790431170083618E-2</v>
          </cell>
          <cell r="Z29">
            <v>0.11294810066680862</v>
          </cell>
          <cell r="AA29">
            <v>9.7664013653594506E-2</v>
          </cell>
          <cell r="AB29">
            <v>0.46152997352942021</v>
          </cell>
          <cell r="AC29">
            <v>6.9536049397189506E-2</v>
          </cell>
          <cell r="AD29">
            <v>1.5284087013214116E-2</v>
          </cell>
          <cell r="AE29">
            <v>4.5227321189068572E-3</v>
          </cell>
          <cell r="AF29">
            <v>0</v>
          </cell>
          <cell r="AG29">
            <v>0</v>
          </cell>
        </row>
        <row r="30">
          <cell r="B30" t="str">
            <v>SSEP</v>
          </cell>
          <cell r="E30">
            <v>1</v>
          </cell>
          <cell r="F30">
            <v>1.8231659806199625E-2</v>
          </cell>
          <cell r="G30">
            <v>0.25439033754792312</v>
          </cell>
          <cell r="H30">
            <v>8.2789176505940171E-2</v>
          </cell>
          <cell r="I30">
            <v>0</v>
          </cell>
          <cell r="J30">
            <v>0.11345330435618178</v>
          </cell>
          <cell r="K30">
            <v>0.4291343738810065</v>
          </cell>
          <cell r="L30">
            <v>7.989280585334449E-2</v>
          </cell>
          <cell r="M30">
            <v>1.7936337290173205E-2</v>
          </cell>
          <cell r="N30">
            <v>4.1720047592311406E-3</v>
          </cell>
          <cell r="O30">
            <v>0</v>
          </cell>
          <cell r="P30">
            <v>0</v>
          </cell>
          <cell r="S30" t="str">
            <v>SSEP</v>
          </cell>
          <cell r="V30">
            <v>1.0000000000000002</v>
          </cell>
          <cell r="W30">
            <v>1.8231659806199625E-2</v>
          </cell>
          <cell r="X30">
            <v>0.25439033754792312</v>
          </cell>
          <cell r="Y30">
            <v>8.2789176505940171E-2</v>
          </cell>
          <cell r="Z30">
            <v>0.131389641646355</v>
          </cell>
          <cell r="AA30">
            <v>0.11345330435618178</v>
          </cell>
          <cell r="AB30">
            <v>0.4291343738810065</v>
          </cell>
          <cell r="AC30">
            <v>7.989280585334449E-2</v>
          </cell>
          <cell r="AD30">
            <v>1.7936337290173205E-2</v>
          </cell>
          <cell r="AE30">
            <v>4.1720047592311406E-3</v>
          </cell>
          <cell r="AF30">
            <v>0</v>
          </cell>
          <cell r="AG30">
            <v>0</v>
          </cell>
        </row>
        <row r="31">
          <cell r="B31" t="str">
            <v>SSGC</v>
          </cell>
          <cell r="E31">
            <v>1</v>
          </cell>
          <cell r="F31">
            <v>1.7528895591194492E-2</v>
          </cell>
          <cell r="G31">
            <v>0.24829572818746509</v>
          </cell>
          <cell r="H31">
            <v>8.662552790211217E-2</v>
          </cell>
          <cell r="I31">
            <v>0</v>
          </cell>
          <cell r="J31">
            <v>0.10161133632924133</v>
          </cell>
          <cell r="K31">
            <v>0.45343107361731677</v>
          </cell>
          <cell r="L31">
            <v>7.2125238511228262E-2</v>
          </cell>
          <cell r="M31">
            <v>1.5947149582453888E-2</v>
          </cell>
          <cell r="N31">
            <v>4.4350502789879277E-3</v>
          </cell>
          <cell r="O31">
            <v>0</v>
          </cell>
          <cell r="P31">
            <v>0</v>
          </cell>
          <cell r="S31" t="str">
            <v>SSGC</v>
          </cell>
          <cell r="V31">
            <v>1</v>
          </cell>
          <cell r="W31">
            <v>1.7528895591194492E-2</v>
          </cell>
          <cell r="X31">
            <v>0.24829572818746509</v>
          </cell>
          <cell r="Y31">
            <v>8.662552790211217E-2</v>
          </cell>
          <cell r="Z31">
            <v>0.11755848591169521</v>
          </cell>
          <cell r="AA31">
            <v>0.10161133632924133</v>
          </cell>
          <cell r="AB31">
            <v>0.45343107361731677</v>
          </cell>
          <cell r="AC31">
            <v>7.2125238511228262E-2</v>
          </cell>
          <cell r="AD31">
            <v>1.5947149582453888E-2</v>
          </cell>
          <cell r="AE31">
            <v>4.4350502789879277E-3</v>
          </cell>
          <cell r="AF31">
            <v>0</v>
          </cell>
          <cell r="AG31">
            <v>0</v>
          </cell>
        </row>
        <row r="32">
          <cell r="B32" t="str">
            <v>SSGCT</v>
          </cell>
          <cell r="E32">
            <v>1</v>
          </cell>
          <cell r="F32">
            <v>1.7669365768129046E-2</v>
          </cell>
          <cell r="G32">
            <v>0.26954925267483704</v>
          </cell>
          <cell r="H32">
            <v>8.6768853298996723E-2</v>
          </cell>
          <cell r="I32">
            <v>0</v>
          </cell>
          <cell r="J32">
            <v>0.10452066454642696</v>
          </cell>
          <cell r="K32">
            <v>0.43548116975920803</v>
          </cell>
          <cell r="L32">
            <v>6.495276806245634E-2</v>
          </cell>
          <cell r="M32">
            <v>1.6917353587217326E-2</v>
          </cell>
          <cell r="N32">
            <v>4.1405723027285466E-3</v>
          </cell>
          <cell r="O32">
            <v>0</v>
          </cell>
          <cell r="P32">
            <v>0</v>
          </cell>
          <cell r="S32" t="str">
            <v>SSGCT</v>
          </cell>
          <cell r="V32">
            <v>1.0000000000000002</v>
          </cell>
          <cell r="W32">
            <v>1.7669365768129046E-2</v>
          </cell>
          <cell r="X32">
            <v>0.26954925267483704</v>
          </cell>
          <cell r="Y32">
            <v>8.6768853298996723E-2</v>
          </cell>
          <cell r="Z32">
            <v>0.12143801813364428</v>
          </cell>
          <cell r="AA32">
            <v>0.10452066454642696</v>
          </cell>
          <cell r="AB32">
            <v>0.43548116975920803</v>
          </cell>
          <cell r="AC32">
            <v>6.495276806245634E-2</v>
          </cell>
          <cell r="AD32">
            <v>1.6917353587217326E-2</v>
          </cell>
          <cell r="AE32">
            <v>4.1405723027285466E-3</v>
          </cell>
          <cell r="AF32">
            <v>0</v>
          </cell>
          <cell r="AG32">
            <v>0</v>
          </cell>
        </row>
        <row r="33">
          <cell r="B33" t="str">
            <v>MC</v>
          </cell>
          <cell r="E33">
            <v>1</v>
          </cell>
          <cell r="F33">
            <v>5.41436784126814E-3</v>
          </cell>
          <cell r="G33">
            <v>0.68135600257923901</v>
          </cell>
          <cell r="H33">
            <v>0.12612034813938686</v>
          </cell>
          <cell r="I33">
            <v>0</v>
          </cell>
          <cell r="J33">
            <v>3.2530735835109556E-2</v>
          </cell>
          <cell r="K33">
            <v>0.12938701935038582</v>
          </cell>
          <cell r="L33">
            <v>1.8626737152046765E-2</v>
          </cell>
          <cell r="M33">
            <v>5.3431528930825336E-3</v>
          </cell>
          <cell r="N33">
            <v>1.2216362094812107E-3</v>
          </cell>
          <cell r="O33">
            <v>0</v>
          </cell>
          <cell r="P33">
            <v>0</v>
          </cell>
          <cell r="S33" t="str">
            <v>MC</v>
          </cell>
          <cell r="V33">
            <v>0.99999999999999989</v>
          </cell>
          <cell r="W33">
            <v>5.41436784126814E-3</v>
          </cell>
          <cell r="X33">
            <v>0.68135600257923901</v>
          </cell>
          <cell r="Y33">
            <v>0.12612034813938686</v>
          </cell>
          <cell r="Z33">
            <v>3.7873888728192091E-2</v>
          </cell>
          <cell r="AA33">
            <v>3.2530735835109556E-2</v>
          </cell>
          <cell r="AB33">
            <v>0.12938701935038582</v>
          </cell>
          <cell r="AC33">
            <v>1.8626737152046765E-2</v>
          </cell>
          <cell r="AD33">
            <v>5.3431528930825336E-3</v>
          </cell>
          <cell r="AE33">
            <v>1.2216362094812107E-3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0.99999999999999989</v>
          </cell>
          <cell r="F34">
            <v>4.0101965438434591E-2</v>
          </cell>
          <cell r="G34">
            <v>0.30311907010392558</v>
          </cell>
          <cell r="H34">
            <v>7.1647242580857418E-2</v>
          </cell>
          <cell r="I34">
            <v>0</v>
          </cell>
          <cell r="J34">
            <v>7.6089538271855661E-2</v>
          </cell>
          <cell r="K34">
            <v>0.45024792985892836</v>
          </cell>
          <cell r="L34">
            <v>4.4179992794983067E-2</v>
          </cell>
          <cell r="M34">
            <v>1.4614260951015307E-2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0.99999999999999989</v>
          </cell>
          <cell r="W34">
            <v>4.0504033655241141E-2</v>
          </cell>
          <cell r="X34">
            <v>0.30025564545216704</v>
          </cell>
          <cell r="Y34">
            <v>7.2177659722795662E-2</v>
          </cell>
          <cell r="Z34">
            <v>9.0569737482628754E-2</v>
          </cell>
          <cell r="AA34">
            <v>7.6050755518802193E-2</v>
          </cell>
          <cell r="AB34">
            <v>0.45173805797752054</v>
          </cell>
          <cell r="AC34">
            <v>4.4754865709646867E-2</v>
          </cell>
          <cell r="AD34">
            <v>1.4518981963826564E-2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DGUH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0.83703090130642133</v>
          </cell>
          <cell r="L35">
            <v>0.12050014495313448</v>
          </cell>
          <cell r="M35">
            <v>3.4565941037744047E-2</v>
          </cell>
          <cell r="N35">
            <v>7.9030127027002149E-3</v>
          </cell>
          <cell r="O35">
            <v>0</v>
          </cell>
          <cell r="P35">
            <v>0</v>
          </cell>
          <cell r="S35" t="str">
            <v>DGUH</v>
          </cell>
          <cell r="V35">
            <v>1</v>
          </cell>
          <cell r="W35">
            <v>0</v>
          </cell>
          <cell r="X35">
            <v>0</v>
          </cell>
          <cell r="Y35">
            <v>0</v>
          </cell>
          <cell r="Z35">
            <v>3.4565941037744047E-2</v>
          </cell>
          <cell r="AA35">
            <v>0</v>
          </cell>
          <cell r="AB35">
            <v>0.83703090130642133</v>
          </cell>
          <cell r="AC35">
            <v>0.12050014495313448</v>
          </cell>
          <cell r="AD35">
            <v>3.4565941037744047E-2</v>
          </cell>
          <cell r="AE35">
            <v>7.9030127027002149E-3</v>
          </cell>
          <cell r="AF35">
            <v>0</v>
          </cell>
          <cell r="AG35">
            <v>0</v>
          </cell>
        </row>
        <row r="36">
          <cell r="B36" t="str">
            <v>DEUH</v>
          </cell>
          <cell r="E36">
            <v>1.0000000000000002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0.82414466297915689</v>
          </cell>
          <cell r="L36">
            <v>0.13024831026692821</v>
          </cell>
          <cell r="M36">
            <v>3.8085029720730336E-2</v>
          </cell>
          <cell r="N36">
            <v>7.5219970331846962E-3</v>
          </cell>
          <cell r="O36">
            <v>0</v>
          </cell>
          <cell r="P36">
            <v>0</v>
          </cell>
          <cell r="S36" t="str">
            <v>DEUH</v>
          </cell>
          <cell r="V36">
            <v>1.0000000000000002</v>
          </cell>
          <cell r="W36">
            <v>0</v>
          </cell>
          <cell r="X36">
            <v>0</v>
          </cell>
          <cell r="Y36">
            <v>0</v>
          </cell>
          <cell r="Z36">
            <v>3.8085029720730336E-2</v>
          </cell>
          <cell r="AA36">
            <v>0</v>
          </cell>
          <cell r="AB36">
            <v>0.82414466297915689</v>
          </cell>
          <cell r="AC36">
            <v>0.13024831026692821</v>
          </cell>
          <cell r="AD36">
            <v>3.8085029720730336E-2</v>
          </cell>
          <cell r="AE36">
            <v>7.5219970331846962E-3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1.0000000000000002</v>
          </cell>
          <cell r="F38">
            <v>1.7011523077495531E-2</v>
          </cell>
          <cell r="G38">
            <v>0.27549329697823455</v>
          </cell>
          <cell r="H38">
            <v>8.3645173046274848E-2</v>
          </cell>
          <cell r="I38">
            <v>0</v>
          </cell>
          <cell r="J38">
            <v>0.11750446569504984</v>
          </cell>
          <cell r="K38">
            <v>0.41730197540570013</v>
          </cell>
          <cell r="L38">
            <v>6.5950651152876877E-2</v>
          </cell>
          <cell r="M38">
            <v>1.9284184985673455E-2</v>
          </cell>
          <cell r="N38">
            <v>3.8087296586948528E-3</v>
          </cell>
          <cell r="O38">
            <v>0</v>
          </cell>
          <cell r="P38">
            <v>0</v>
          </cell>
          <cell r="S38" t="str">
            <v>DNPGMU</v>
          </cell>
          <cell r="V38">
            <v>1.0000000000000002</v>
          </cell>
          <cell r="W38">
            <v>1.7011523077495531E-2</v>
          </cell>
          <cell r="X38">
            <v>0.2754932969782346</v>
          </cell>
          <cell r="Y38">
            <v>8.3645173046274848E-2</v>
          </cell>
          <cell r="Z38">
            <v>0.13678865068072329</v>
          </cell>
          <cell r="AA38">
            <v>0.11750446569504984</v>
          </cell>
          <cell r="AB38">
            <v>0.41730197540570013</v>
          </cell>
          <cell r="AC38">
            <v>6.5950651152876877E-2</v>
          </cell>
          <cell r="AD38">
            <v>1.9284184985673459E-2</v>
          </cell>
          <cell r="AE38">
            <v>3.8087296586948533E-3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1</v>
          </cell>
          <cell r="F47">
            <v>2.7202340869304967E-2</v>
          </cell>
          <cell r="G47">
            <v>0.32732162280319349</v>
          </cell>
          <cell r="H47">
            <v>7.5626848514417408E-2</v>
          </cell>
          <cell r="I47">
            <v>0</v>
          </cell>
          <cell r="J47">
            <v>6.8575053936582087E-2</v>
          </cell>
          <cell r="K47">
            <v>0.4525855858696976</v>
          </cell>
          <cell r="L47">
            <v>3.9933167488778287E-2</v>
          </cell>
          <cell r="M47">
            <v>8.7553805180261655E-3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1.0000000000000004</v>
          </cell>
          <cell r="W47">
            <v>2.7202340869304967E-2</v>
          </cell>
          <cell r="X47">
            <v>0.32732162280319349</v>
          </cell>
          <cell r="Y47">
            <v>7.5626848514417408E-2</v>
          </cell>
          <cell r="Z47">
            <v>7.7330434454608257E-2</v>
          </cell>
          <cell r="AA47">
            <v>6.8575053936582087E-2</v>
          </cell>
          <cell r="AB47">
            <v>0.4525855858696976</v>
          </cell>
          <cell r="AC47">
            <v>3.9933167488778287E-2</v>
          </cell>
          <cell r="AD47">
            <v>8.7553805180261655E-3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0.69417877427587116</v>
          </cell>
          <cell r="H48">
            <v>0.16038828279808062</v>
          </cell>
          <cell r="I48">
            <v>0</v>
          </cell>
          <cell r="J48">
            <v>0.14543294292604819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5.4543673623234409E-2</v>
          </cell>
          <cell r="X48">
            <v>0.65631571377559117</v>
          </cell>
          <cell r="Y48">
            <v>0.15164011664815108</v>
          </cell>
          <cell r="Z48">
            <v>0.13750049595302333</v>
          </cell>
          <cell r="AA48">
            <v>0.13750049595302333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0.9028704161727209</v>
          </cell>
          <cell r="L49">
            <v>7.9663331478852129E-2</v>
          </cell>
          <cell r="M49">
            <v>1.7466252348427001E-2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1.7466252348427001E-2</v>
          </cell>
          <cell r="AA49">
            <v>0</v>
          </cell>
          <cell r="AB49">
            <v>0.9028704161727209</v>
          </cell>
          <cell r="AC49">
            <v>7.9663331478852129E-2</v>
          </cell>
          <cell r="AD49">
            <v>1.7466252348427001E-2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0.99999999999999956</v>
          </cell>
          <cell r="F53">
            <v>1.2704805677833452E-2</v>
          </cell>
          <cell r="G53">
            <v>0.52738924927243347</v>
          </cell>
          <cell r="H53">
            <v>9.7515259364861814E-2</v>
          </cell>
          <cell r="I53">
            <v>0</v>
          </cell>
          <cell r="J53">
            <v>0.11015944716784017</v>
          </cell>
          <cell r="K53">
            <v>0.29484072504214931</v>
          </cell>
          <cell r="L53">
            <v>4.8404746272950029E-2</v>
          </cell>
          <cell r="M53">
            <v>-4.0489445475826039E-3</v>
          </cell>
          <cell r="N53">
            <v>-1.2383390534439966E-3</v>
          </cell>
          <cell r="O53">
            <v>-8.588561015279926E-2</v>
          </cell>
          <cell r="P53">
            <v>1.5866095575718957E-4</v>
          </cell>
          <cell r="S53" t="str">
            <v>EXCTAX</v>
          </cell>
          <cell r="V53">
            <v>0.99999999999999767</v>
          </cell>
          <cell r="W53">
            <v>1.2242318446099278E-2</v>
          </cell>
          <cell r="X53">
            <v>0.53804880839853886</v>
          </cell>
          <cell r="Y53">
            <v>9.7602805013529206E-2</v>
          </cell>
          <cell r="Z53">
            <v>0.10537943961157985</v>
          </cell>
          <cell r="AA53">
            <v>0.11009930553193593</v>
          </cell>
          <cell r="AB53">
            <v>0.28932325269894532</v>
          </cell>
          <cell r="AC53">
            <v>4.723525339671978E-2</v>
          </cell>
          <cell r="AD53">
            <v>-4.7198659203560814E-3</v>
          </cell>
          <cell r="AE53">
            <v>-1.4100254711627484E-3</v>
          </cell>
          <cell r="AF53">
            <v>-8.8584785872164021E-2</v>
          </cell>
          <cell r="AG53">
            <v>1.6293377791198359E-4</v>
          </cell>
        </row>
        <row r="54">
          <cell r="B54" t="str">
            <v>INT</v>
          </cell>
          <cell r="E54">
            <v>0.99999999999999989</v>
          </cell>
          <cell r="F54">
            <v>2.590966740879791E-2</v>
          </cell>
          <cell r="G54">
            <v>0.29049951734187585</v>
          </cell>
          <cell r="H54">
            <v>8.1205217707742861E-2</v>
          </cell>
          <cell r="I54">
            <v>0</v>
          </cell>
          <cell r="J54">
            <v>9.5843740054362622E-2</v>
          </cell>
          <cell r="K54">
            <v>0.4319126440953624</v>
          </cell>
          <cell r="L54">
            <v>5.5536755237333951E-2</v>
          </cell>
          <cell r="M54">
            <v>1.6668980703132941E-2</v>
          </cell>
          <cell r="N54">
            <v>2.4234774513913946E-3</v>
          </cell>
          <cell r="O54">
            <v>0</v>
          </cell>
          <cell r="P54">
            <v>0</v>
          </cell>
          <cell r="S54" t="str">
            <v>INT</v>
          </cell>
          <cell r="V54">
            <v>1.0000000000000007</v>
          </cell>
          <cell r="W54">
            <v>2.5884913724777477E-2</v>
          </cell>
          <cell r="X54">
            <v>0.28908905756795766</v>
          </cell>
          <cell r="Y54">
            <v>8.1433973688548919E-2</v>
          </cell>
          <cell r="Z54">
            <v>0.1128285842698474</v>
          </cell>
          <cell r="AA54">
            <v>9.6157748645381083E-2</v>
          </cell>
          <cell r="AB54">
            <v>0.43215789764824541</v>
          </cell>
          <cell r="AC54">
            <v>5.6138510867190017E-2</v>
          </cell>
          <cell r="AD54">
            <v>1.6670835624466328E-2</v>
          </cell>
          <cell r="AE54">
            <v>2.4670622334335788E-3</v>
          </cell>
          <cell r="AF54">
            <v>0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2.0430513847173943E-2</v>
          </cell>
          <cell r="G55">
            <v>0.41851545369806725</v>
          </cell>
          <cell r="H55">
            <v>3.9702936788982388E-2</v>
          </cell>
          <cell r="I55">
            <v>0</v>
          </cell>
          <cell r="J55">
            <v>6.5872696531326089E-2</v>
          </cell>
          <cell r="K55">
            <v>0.3422458110004189</v>
          </cell>
          <cell r="L55">
            <v>0.10130962506582879</v>
          </cell>
          <cell r="M55">
            <v>1.1922963068202704E-2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2.0430513847173943E-2</v>
          </cell>
          <cell r="X55">
            <v>0.41851545369806725</v>
          </cell>
          <cell r="Y55">
            <v>3.9702936788982388E-2</v>
          </cell>
          <cell r="Z55">
            <v>7.7795659599528791E-2</v>
          </cell>
          <cell r="AA55">
            <v>6.5872696531326089E-2</v>
          </cell>
          <cell r="AB55">
            <v>0.3422458110004189</v>
          </cell>
          <cell r="AC55">
            <v>0.10130962506582879</v>
          </cell>
          <cell r="AD55">
            <v>1.1922963068202704E-2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1</v>
          </cell>
          <cell r="F57">
            <v>2.7284194525695464E-2</v>
          </cell>
          <cell r="G57">
            <v>0.30637348674535742</v>
          </cell>
          <cell r="H57">
            <v>7.7739269246629814E-2</v>
          </cell>
          <cell r="I57">
            <v>0</v>
          </cell>
          <cell r="J57">
            <v>0.10603724670940466</v>
          </cell>
          <cell r="K57">
            <v>0.40668965098446114</v>
          </cell>
          <cell r="L57">
            <v>5.6309961194783542E-2</v>
          </cell>
          <cell r="M57">
            <v>1.7795870116116341E-2</v>
          </cell>
          <cell r="N57">
            <v>1.9228681732619791E-3</v>
          </cell>
          <cell r="O57">
            <v>0</v>
          </cell>
          <cell r="P57">
            <v>-1.5254769571039335E-4</v>
          </cell>
          <cell r="S57" t="str">
            <v>TAXDEPR</v>
          </cell>
          <cell r="V57">
            <v>0.99999999999999967</v>
          </cell>
          <cell r="W57">
            <v>2.7284194525695464E-2</v>
          </cell>
          <cell r="X57">
            <v>0.30637348674535742</v>
          </cell>
          <cell r="Y57">
            <v>7.7739269246629814E-2</v>
          </cell>
          <cell r="Z57">
            <v>0.12383311682552101</v>
          </cell>
          <cell r="AA57">
            <v>0.10603724670940466</v>
          </cell>
          <cell r="AB57">
            <v>0.40668965098446114</v>
          </cell>
          <cell r="AC57">
            <v>5.6309961194783542E-2</v>
          </cell>
          <cell r="AD57">
            <v>1.7795870116116341E-2</v>
          </cell>
          <cell r="AE57">
            <v>1.9228681732619791E-3</v>
          </cell>
          <cell r="AF57">
            <v>0</v>
          </cell>
          <cell r="AG57">
            <v>-1.5254769571039335E-4</v>
          </cell>
        </row>
        <row r="58">
          <cell r="B58" t="str">
            <v>BADDEBT</v>
          </cell>
          <cell r="E58">
            <v>0.99999999999999989</v>
          </cell>
          <cell r="F58">
            <v>3.000003314880335E-2</v>
          </cell>
          <cell r="G58">
            <v>0.40000003022666547</v>
          </cell>
          <cell r="H58">
            <v>0.12000003095607931</v>
          </cell>
          <cell r="I58">
            <v>0</v>
          </cell>
          <cell r="J58">
            <v>4.9200057719434483E-2</v>
          </cell>
          <cell r="K58">
            <v>0.36999990000345406</v>
          </cell>
          <cell r="L58">
            <v>2.0000034700334401E-2</v>
          </cell>
          <cell r="M58">
            <v>1.0799913245228776E-2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0.99999999999999978</v>
          </cell>
          <cell r="W58">
            <v>3.000003314880335E-2</v>
          </cell>
          <cell r="X58">
            <v>0.40000003022666547</v>
          </cell>
          <cell r="Y58">
            <v>0.12000003095607931</v>
          </cell>
          <cell r="Z58">
            <v>5.9999970964663259E-2</v>
          </cell>
          <cell r="AA58">
            <v>4.9200057719434483E-2</v>
          </cell>
          <cell r="AB58">
            <v>0.36999990000345406</v>
          </cell>
          <cell r="AC58">
            <v>2.0000034700334401E-2</v>
          </cell>
          <cell r="AD58">
            <v>1.0799913245228776E-2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DITEXPMA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DITEXPMA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DITBALMA</v>
          </cell>
          <cell r="E60">
            <v>1</v>
          </cell>
          <cell r="F60">
            <v>2.5246943850039491E-2</v>
          </cell>
          <cell r="G60">
            <v>0.27857789839339298</v>
          </cell>
          <cell r="H60">
            <v>7.0727046414096925E-2</v>
          </cell>
          <cell r="I60">
            <v>0</v>
          </cell>
          <cell r="J60">
            <v>9.6898753585782524E-2</v>
          </cell>
          <cell r="K60">
            <v>0.44068349654572991</v>
          </cell>
          <cell r="L60">
            <v>6.4643177904306029E-2</v>
          </cell>
          <cell r="M60">
            <v>2.1227196664504087E-2</v>
          </cell>
          <cell r="N60">
            <v>2.11347859861339E-3</v>
          </cell>
          <cell r="O60">
            <v>0</v>
          </cell>
          <cell r="P60">
            <v>-1.1799195646527387E-4</v>
          </cell>
          <cell r="S60" t="str">
            <v>DITBALMA</v>
          </cell>
          <cell r="V60">
            <v>1</v>
          </cell>
          <cell r="W60">
            <v>2.5246943850039491E-2</v>
          </cell>
          <cell r="X60">
            <v>0.27857789839339298</v>
          </cell>
          <cell r="Y60">
            <v>7.0727046414096925E-2</v>
          </cell>
          <cell r="Z60">
            <v>0.1181259502502866</v>
          </cell>
          <cell r="AA60">
            <v>9.6898753585782524E-2</v>
          </cell>
          <cell r="AB60">
            <v>0.44068349654572991</v>
          </cell>
          <cell r="AC60">
            <v>6.4643177904306029E-2</v>
          </cell>
          <cell r="AD60">
            <v>2.1227196664504087E-2</v>
          </cell>
          <cell r="AE60">
            <v>2.11347859861339E-3</v>
          </cell>
          <cell r="AF60">
            <v>0</v>
          </cell>
          <cell r="AG60">
            <v>-1.1799195646527387E-4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6.11E-3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1.9199999999999998E-2</v>
          </cell>
        </row>
        <row r="63">
          <cell r="B63" t="str">
            <v>ITC86</v>
          </cell>
          <cell r="E63">
            <v>0.99999999999999989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1.9769999999999999E-2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2.86E-2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2.8171999999999999E-2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3.8600000000000001E-3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0.99999999999999978</v>
          </cell>
          <cell r="F69">
            <v>1.7766568361861811E-2</v>
          </cell>
          <cell r="G69">
            <v>0.2827208746199788</v>
          </cell>
          <cell r="H69">
            <v>8.6516546650163673E-2</v>
          </cell>
          <cell r="I69">
            <v>0</v>
          </cell>
          <cell r="J69">
            <v>0.10681389345916883</v>
          </cell>
          <cell r="K69">
            <v>0.42379507404870037</v>
          </cell>
          <cell r="L69">
            <v>6.0830261852794755E-2</v>
          </cell>
          <cell r="M69">
            <v>1.7560880005719894E-2</v>
          </cell>
          <cell r="N69">
            <v>3.9959010016117798E-3</v>
          </cell>
          <cell r="O69">
            <v>0</v>
          </cell>
          <cell r="P69">
            <v>0</v>
          </cell>
          <cell r="S69" t="str">
            <v>SNPPS</v>
          </cell>
          <cell r="V69">
            <v>1.0000000000000002</v>
          </cell>
          <cell r="W69">
            <v>1.7766531307003692E-2</v>
          </cell>
          <cell r="X69">
            <v>0.28270644575187126</v>
          </cell>
          <cell r="Y69">
            <v>8.6515830729435333E-2</v>
          </cell>
          <cell r="Z69">
            <v>0.12437289488846602</v>
          </cell>
          <cell r="AA69">
            <v>0.10681252190105668</v>
          </cell>
          <cell r="AB69">
            <v>0.42380716521531642</v>
          </cell>
          <cell r="AC69">
            <v>6.0835025288538035E-2</v>
          </cell>
          <cell r="AD69">
            <v>1.7560372987409339E-2</v>
          </cell>
          <cell r="AE69">
            <v>3.9961068193691777E-3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1.7764363382654209E-2</v>
          </cell>
          <cell r="G70">
            <v>0.28186227318996265</v>
          </cell>
          <cell r="H70">
            <v>8.6473945210011657E-2</v>
          </cell>
          <cell r="I70">
            <v>0</v>
          </cell>
          <cell r="J70">
            <v>0.10673227778788409</v>
          </cell>
          <cell r="K70">
            <v>0.4245145686666944</v>
          </cell>
          <cell r="L70">
            <v>6.1113713937219996E-2</v>
          </cell>
          <cell r="M70">
            <v>1.7530709472366929E-2</v>
          </cell>
          <cell r="N70">
            <v>4.0081483532063856E-3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1.0000000000000009</v>
          </cell>
          <cell r="W70">
            <v>1.7764363382654219E-2</v>
          </cell>
          <cell r="X70">
            <v>0.28186227318996288</v>
          </cell>
          <cell r="Y70">
            <v>8.6473945210011671E-2</v>
          </cell>
          <cell r="Z70">
            <v>0.12426298726025103</v>
          </cell>
          <cell r="AA70">
            <v>0.10673227778788411</v>
          </cell>
          <cell r="AB70">
            <v>0.42451456866669462</v>
          </cell>
          <cell r="AC70">
            <v>6.1113713937219996E-2</v>
          </cell>
          <cell r="AD70">
            <v>1.7530709472366932E-2</v>
          </cell>
          <cell r="AE70">
            <v>4.0081483532063873E-3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0.99999999999999978</v>
          </cell>
          <cell r="F71">
            <v>1.776083714778369E-2</v>
          </cell>
          <cell r="G71">
            <v>0.28185187272527784</v>
          </cell>
          <cell r="H71">
            <v>8.6523448231790687E-2</v>
          </cell>
          <cell r="I71">
            <v>0</v>
          </cell>
          <cell r="J71">
            <v>0.10667379721363719</v>
          </cell>
          <cell r="K71">
            <v>0.42455909199290015</v>
          </cell>
          <cell r="L71">
            <v>6.110467525910708E-2</v>
          </cell>
          <cell r="M71">
            <v>1.7520366842721981E-2</v>
          </cell>
          <cell r="N71">
            <v>4.0059105867811806E-3</v>
          </cell>
          <cell r="O71">
            <v>0</v>
          </cell>
          <cell r="P71">
            <v>0</v>
          </cell>
          <cell r="S71" t="str">
            <v>SNPP</v>
          </cell>
          <cell r="V71">
            <v>1.0000000000000007</v>
          </cell>
          <cell r="W71">
            <v>1.776004750964455E-2</v>
          </cell>
          <cell r="X71">
            <v>0.28170650709171702</v>
          </cell>
          <cell r="Y71">
            <v>8.6522186146992031E-2</v>
          </cell>
          <cell r="Z71">
            <v>0.12416721156124164</v>
          </cell>
          <cell r="AA71">
            <v>0.10665313968635479</v>
          </cell>
          <cell r="AB71">
            <v>0.42468516604373596</v>
          </cell>
          <cell r="AC71">
            <v>6.1151181387223023E-2</v>
          </cell>
          <cell r="AD71">
            <v>1.7514071874886857E-2</v>
          </cell>
          <cell r="AE71">
            <v>4.0077002594463259E-3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1.0000000000000007</v>
          </cell>
          <cell r="F72">
            <v>1.7764363382654219E-2</v>
          </cell>
          <cell r="G72">
            <v>0.28186227318996282</v>
          </cell>
          <cell r="H72">
            <v>8.6473945210011685E-2</v>
          </cell>
          <cell r="I72">
            <v>0</v>
          </cell>
          <cell r="J72">
            <v>0.10673227778788411</v>
          </cell>
          <cell r="K72">
            <v>0.42451456866669457</v>
          </cell>
          <cell r="L72">
            <v>6.1113713937219975E-2</v>
          </cell>
          <cell r="M72">
            <v>1.7530709472366932E-2</v>
          </cell>
          <cell r="N72">
            <v>4.0081483532063882E-3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1.7764363382654212E-2</v>
          </cell>
          <cell r="X72">
            <v>0.28186227318996293</v>
          </cell>
          <cell r="Y72">
            <v>8.6473945210011699E-2</v>
          </cell>
          <cell r="Z72">
            <v>0.12426298726025101</v>
          </cell>
          <cell r="AA72">
            <v>0.10673227778788408</v>
          </cell>
          <cell r="AB72">
            <v>0.42451456866669446</v>
          </cell>
          <cell r="AC72">
            <v>6.1113713937219968E-2</v>
          </cell>
          <cell r="AD72">
            <v>1.7530709472366932E-2</v>
          </cell>
          <cell r="AE72">
            <v>4.0081483532063882E-3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</v>
          </cell>
          <cell r="F73">
            <v>1.7764363382654205E-2</v>
          </cell>
          <cell r="G73">
            <v>0.2818622731899626</v>
          </cell>
          <cell r="H73">
            <v>8.647394521001163E-2</v>
          </cell>
          <cell r="I73">
            <v>0</v>
          </cell>
          <cell r="J73">
            <v>0.10673227778788404</v>
          </cell>
          <cell r="K73">
            <v>0.42451456866669429</v>
          </cell>
          <cell r="L73">
            <v>6.1113713937219968E-2</v>
          </cell>
          <cell r="M73">
            <v>1.7530709472366922E-2</v>
          </cell>
          <cell r="N73">
            <v>4.008148353206383E-3</v>
          </cell>
          <cell r="O73">
            <v>0</v>
          </cell>
          <cell r="P73">
            <v>0</v>
          </cell>
          <cell r="S73" t="str">
            <v>SNPPN</v>
          </cell>
          <cell r="V73">
            <v>1</v>
          </cell>
          <cell r="W73">
            <v>1.7764363382654205E-2</v>
          </cell>
          <cell r="X73">
            <v>0.2818622731899626</v>
          </cell>
          <cell r="Y73">
            <v>8.647394521001163E-2</v>
          </cell>
          <cell r="Z73">
            <v>0.12426298726025095</v>
          </cell>
          <cell r="AA73">
            <v>0.10673227778788404</v>
          </cell>
          <cell r="AB73">
            <v>0.42451456866669429</v>
          </cell>
          <cell r="AC73">
            <v>6.1113713937219968E-2</v>
          </cell>
          <cell r="AD73">
            <v>1.7530709472366922E-2</v>
          </cell>
          <cell r="AE73">
            <v>4.008148353206383E-3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1.0000000000000002</v>
          </cell>
          <cell r="F74">
            <v>1.7718348652657791E-2</v>
          </cell>
          <cell r="G74">
            <v>0.27589812011858378</v>
          </cell>
          <cell r="H74">
            <v>8.6616792124181441E-2</v>
          </cell>
          <cell r="I74">
            <v>0</v>
          </cell>
          <cell r="J74">
            <v>0.10566102156033737</v>
          </cell>
          <cell r="K74">
            <v>0.42982654613868476</v>
          </cell>
          <cell r="L74">
            <v>6.2973266304901923E-2</v>
          </cell>
          <cell r="M74">
            <v>1.7233613533822072E-2</v>
          </cell>
          <cell r="N74">
            <v>4.0722915668310608E-3</v>
          </cell>
          <cell r="O74">
            <v>0</v>
          </cell>
          <cell r="P74">
            <v>0</v>
          </cell>
          <cell r="S74" t="str">
            <v>SNPPO</v>
          </cell>
          <cell r="V74">
            <v>0.99999999999999989</v>
          </cell>
          <cell r="W74">
            <v>1.7731676166046966E-2</v>
          </cell>
          <cell r="X74">
            <v>0.27762555239777148</v>
          </cell>
          <cell r="Y74">
            <v>8.6575418543127045E-2</v>
          </cell>
          <cell r="Z74">
            <v>0.12329095887604662</v>
          </cell>
          <cell r="AA74">
            <v>0.1059712957207417</v>
          </cell>
          <cell r="AB74">
            <v>0.42828800726457866</v>
          </cell>
          <cell r="AC74">
            <v>6.243467335694608E-2</v>
          </cell>
          <cell r="AD74">
            <v>1.7319663155304924E-2</v>
          </cell>
          <cell r="AE74">
            <v>4.0537133954830062E-3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0.99999999999999967</v>
          </cell>
          <cell r="F75">
            <v>2.3707682229516823E-2</v>
          </cell>
          <cell r="G75">
            <v>0.3004891881534611</v>
          </cell>
          <cell r="H75">
            <v>8.4830601131390349E-2</v>
          </cell>
          <cell r="I75">
            <v>0</v>
          </cell>
          <cell r="J75">
            <v>9.9479744688069069E-2</v>
          </cell>
          <cell r="K75">
            <v>0.40798866639587589</v>
          </cell>
          <cell r="L75">
            <v>6.2889853225830281E-2</v>
          </cell>
          <cell r="M75">
            <v>1.9226816989320186E-2</v>
          </cell>
          <cell r="N75">
            <v>1.3874471865360494E-3</v>
          </cell>
          <cell r="O75">
            <v>0</v>
          </cell>
          <cell r="P75">
            <v>0</v>
          </cell>
          <cell r="S75" t="str">
            <v>SNPG</v>
          </cell>
          <cell r="V75">
            <v>1.0000000000000007</v>
          </cell>
          <cell r="W75">
            <v>2.485962393267515E-2</v>
          </cell>
          <cell r="X75">
            <v>0.2985921162289209</v>
          </cell>
          <cell r="Y75">
            <v>8.3323834651127221E-2</v>
          </cell>
          <cell r="Z75">
            <v>0.11863029817272817</v>
          </cell>
          <cell r="AA75">
            <v>9.9348755872284047E-2</v>
          </cell>
          <cell r="AB75">
            <v>0.40738073894114679</v>
          </cell>
          <cell r="AC75">
            <v>6.5860801000535429E-2</v>
          </cell>
          <cell r="AD75">
            <v>1.9281542300444127E-2</v>
          </cell>
          <cell r="AE75">
            <v>1.3525870728666775E-3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2.3931155287397855E-2</v>
          </cell>
          <cell r="G76">
            <v>0.29009911100015112</v>
          </cell>
          <cell r="H76">
            <v>8.3132512456320251E-2</v>
          </cell>
          <cell r="I76">
            <v>0</v>
          </cell>
          <cell r="J76">
            <v>9.9308399428479771E-2</v>
          </cell>
          <cell r="K76">
            <v>0.42590624188897347</v>
          </cell>
          <cell r="L76">
            <v>5.8239940430924904E-2</v>
          </cell>
          <cell r="M76">
            <v>1.6617949177403512E-2</v>
          </cell>
          <cell r="N76">
            <v>2.764690330349066E-3</v>
          </cell>
          <cell r="O76">
            <v>0</v>
          </cell>
          <cell r="P76">
            <v>0</v>
          </cell>
          <cell r="S76" t="str">
            <v>SNPI</v>
          </cell>
          <cell r="V76">
            <v>1.0000000000000002</v>
          </cell>
          <cell r="W76">
            <v>2.3981693859528648E-2</v>
          </cell>
          <cell r="X76">
            <v>0.28882427758276435</v>
          </cell>
          <cell r="Y76">
            <v>8.3383241550946813E-2</v>
          </cell>
          <cell r="Z76">
            <v>0.11622992892556634</v>
          </cell>
          <cell r="AA76">
            <v>9.9607508890172031E-2</v>
          </cell>
          <cell r="AB76">
            <v>0.4261979991037721</v>
          </cell>
          <cell r="AC76">
            <v>5.8568091239445251E-2</v>
          </cell>
          <cell r="AD76">
            <v>1.6622420035394315E-2</v>
          </cell>
          <cell r="AE76">
            <v>2.8147677379766751E-3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1.7650001178717532E-2</v>
          </cell>
          <cell r="G77">
            <v>0.28089477696081216</v>
          </cell>
          <cell r="H77">
            <v>8.604423306938512E-2</v>
          </cell>
          <cell r="I77">
            <v>0</v>
          </cell>
          <cell r="J77">
            <v>0.10836865557191334</v>
          </cell>
          <cell r="K77">
            <v>0.42341892055145125</v>
          </cell>
          <cell r="L77">
            <v>6.1848481717976952E-2</v>
          </cell>
          <cell r="M77">
            <v>1.7797075822410392E-2</v>
          </cell>
          <cell r="N77">
            <v>3.9778551273333259E-3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1.7650001178717532E-2</v>
          </cell>
          <cell r="X77">
            <v>0.28089477696081216</v>
          </cell>
          <cell r="Y77">
            <v>8.604423306938512E-2</v>
          </cell>
          <cell r="Z77">
            <v>0.12616573139432374</v>
          </cell>
          <cell r="AA77">
            <v>0.10836865557191334</v>
          </cell>
          <cell r="AB77">
            <v>0.42341892055145125</v>
          </cell>
          <cell r="AC77">
            <v>6.1848481717976952E-2</v>
          </cell>
          <cell r="AD77">
            <v>1.7797075822410392E-2</v>
          </cell>
          <cell r="AE77">
            <v>3.9778551273333259E-3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1.7629802502235548E-2</v>
          </cell>
          <cell r="G78">
            <v>0.28072389757358934</v>
          </cell>
          <cell r="H78">
            <v>8.5968337220843211E-2</v>
          </cell>
          <cell r="I78">
            <v>0</v>
          </cell>
          <cell r="J78">
            <v>0.10865767295986269</v>
          </cell>
          <cell r="K78">
            <v>0.42322540695118749</v>
          </cell>
          <cell r="L78">
            <v>6.197825655775803E-2</v>
          </cell>
          <cell r="M78">
            <v>1.7844121503107428E-2</v>
          </cell>
          <cell r="N78">
            <v>3.9725047314162947E-3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1.7629802502235548E-2</v>
          </cell>
          <cell r="X78">
            <v>0.28072389757358934</v>
          </cell>
          <cell r="Y78">
            <v>8.5968337220843211E-2</v>
          </cell>
          <cell r="Z78">
            <v>0.12650179446297011</v>
          </cell>
          <cell r="AA78">
            <v>0.10865767295986269</v>
          </cell>
          <cell r="AB78">
            <v>0.42322540695118749</v>
          </cell>
          <cell r="AC78">
            <v>6.197825655775803E-2</v>
          </cell>
          <cell r="AD78">
            <v>1.7844121503107428E-2</v>
          </cell>
          <cell r="AE78">
            <v>3.9725047314162947E-3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0.99999999999999956</v>
          </cell>
          <cell r="F79">
            <v>1.2744088627854869E-2</v>
          </cell>
          <cell r="G79">
            <v>0.52901992399870268</v>
          </cell>
          <cell r="H79">
            <v>9.781677417406813E-2</v>
          </cell>
          <cell r="I79">
            <v>0</v>
          </cell>
          <cell r="J79">
            <v>0.11050005749807379</v>
          </cell>
          <cell r="K79">
            <v>0.29575236538988914</v>
          </cell>
          <cell r="L79">
            <v>4.8554412570637466E-2</v>
          </cell>
          <cell r="M79">
            <v>-4.0614637856044586E-3</v>
          </cell>
          <cell r="N79">
            <v>-1.2421679676658712E-3</v>
          </cell>
          <cell r="O79">
            <v>-8.9176252601327555E-2</v>
          </cell>
          <cell r="P79">
            <v>9.2262095371424047E-5</v>
          </cell>
          <cell r="S79" t="str">
            <v>IBT</v>
          </cell>
          <cell r="V79">
            <v>0.99999999999999756</v>
          </cell>
          <cell r="W79">
            <v>1.227935480563651E-2</v>
          </cell>
          <cell r="X79">
            <v>0.53967655311079754</v>
          </cell>
          <cell r="Y79">
            <v>9.7898080176827634E-2</v>
          </cell>
          <cell r="Z79">
            <v>0.10569824122015342</v>
          </cell>
          <cell r="AA79">
            <v>0.11043238602501683</v>
          </cell>
          <cell r="AB79">
            <v>0.29019853462014483</v>
          </cell>
          <cell r="AC79">
            <v>4.7378152949229813E-2</v>
          </cell>
          <cell r="AD79">
            <v>-4.7341448048634112E-3</v>
          </cell>
          <cell r="AE79">
            <v>-1.4142911836204466E-3</v>
          </cell>
          <cell r="AF79">
            <v>-9.1822204812863073E-2</v>
          </cell>
          <cell r="AG79">
            <v>1.0757911369131482E-4</v>
          </cell>
        </row>
        <row r="80">
          <cell r="B80" t="str">
            <v>DITEXP</v>
          </cell>
          <cell r="E80">
            <v>0.99999999999999822</v>
          </cell>
          <cell r="F80">
            <v>3.2031645149659407E-2</v>
          </cell>
          <cell r="G80">
            <v>0.37554281826057673</v>
          </cell>
          <cell r="H80">
            <v>9.9451907860802269E-2</v>
          </cell>
          <cell r="I80">
            <v>0</v>
          </cell>
          <cell r="J80">
            <v>0.13544101205887163</v>
          </cell>
          <cell r="K80">
            <v>0.26943806119076302</v>
          </cell>
          <cell r="L80">
            <v>5.2031429186677268E-2</v>
          </cell>
          <cell r="M80">
            <v>1.3701129768087059E-2</v>
          </cell>
          <cell r="N80">
            <v>3.2729033437329364E-3</v>
          </cell>
          <cell r="O80">
            <v>-6.0187944132567331E-5</v>
          </cell>
          <cell r="P80">
            <v>1.9149281124960567E-2</v>
          </cell>
          <cell r="S80" t="str">
            <v>DITEXP</v>
          </cell>
          <cell r="V80">
            <v>0.999999999999998</v>
          </cell>
          <cell r="W80">
            <v>3.2031645149659407E-2</v>
          </cell>
          <cell r="X80">
            <v>0.37554281826057673</v>
          </cell>
          <cell r="Y80">
            <v>9.9451907860802269E-2</v>
          </cell>
          <cell r="Z80">
            <v>0.14914214182695867</v>
          </cell>
          <cell r="AA80">
            <v>0.13544101205887163</v>
          </cell>
          <cell r="AB80">
            <v>0.26943806119076302</v>
          </cell>
          <cell r="AC80">
            <v>5.2031429186677268E-2</v>
          </cell>
          <cell r="AD80">
            <v>1.3701129768087059E-2</v>
          </cell>
          <cell r="AE80">
            <v>3.2729033437329364E-3</v>
          </cell>
          <cell r="AF80">
            <v>-6.0187944132567331E-5</v>
          </cell>
          <cell r="AG80">
            <v>1.9149281124960567E-2</v>
          </cell>
        </row>
        <row r="81">
          <cell r="B81" t="str">
            <v>DITBAL</v>
          </cell>
          <cell r="E81">
            <v>0.99978957879257302</v>
          </cell>
          <cell r="F81">
            <v>2.2647178119277973E-2</v>
          </cell>
          <cell r="G81">
            <v>0.25365647122114704</v>
          </cell>
          <cell r="H81">
            <v>6.3216656010811126E-2</v>
          </cell>
          <cell r="I81">
            <v>0</v>
          </cell>
          <cell r="J81">
            <v>8.5787357397731245E-2</v>
          </cell>
          <cell r="K81">
            <v>0.48709854280152143</v>
          </cell>
          <cell r="L81">
            <v>6.9005383427974701E-2</v>
          </cell>
          <cell r="M81">
            <v>2.4314675433884596E-2</v>
          </cell>
          <cell r="N81">
            <v>2.1316087615650884E-3</v>
          </cell>
          <cell r="O81">
            <v>6.0984940779237422E-5</v>
          </cell>
          <cell r="P81">
            <v>-8.1292793221194801E-3</v>
          </cell>
          <cell r="S81" t="str">
            <v>DITBAL</v>
          </cell>
          <cell r="V81">
            <v>1.0046979590510434</v>
          </cell>
          <cell r="W81">
            <v>2.1206267271294755E-2</v>
          </cell>
          <cell r="X81">
            <v>0.23799255395846705</v>
          </cell>
          <cell r="Y81">
            <v>5.9478662339542125E-2</v>
          </cell>
          <cell r="Z81">
            <v>0.10291056867897033</v>
          </cell>
          <cell r="AA81">
            <v>8.0728373017527083E-2</v>
          </cell>
          <cell r="AB81">
            <v>0.44423574018603751</v>
          </cell>
          <cell r="AC81">
            <v>6.3325433930447886E-2</v>
          </cell>
          <cell r="AD81">
            <v>2.2182195661443246E-2</v>
          </cell>
          <cell r="AE81">
            <v>2.0032886082260305E-3</v>
          </cell>
          <cell r="AF81">
            <v>5.2960602189941549E-5</v>
          </cell>
          <cell r="AG81">
            <v>7.3492483475867967E-2</v>
          </cell>
        </row>
        <row r="82">
          <cell r="B82" t="str">
            <v>TAXDEPRL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S82" t="str">
            <v>TAXDEPRL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</row>
        <row r="83">
          <cell r="B83" t="str">
            <v>DONOTUSE</v>
          </cell>
          <cell r="E83">
            <v>1.0018495132885077</v>
          </cell>
          <cell r="F83">
            <v>5.8323E-2</v>
          </cell>
          <cell r="G83">
            <v>0.25650400000000001</v>
          </cell>
          <cell r="H83">
            <v>9.8005999999999996E-2</v>
          </cell>
          <cell r="I83">
            <v>0</v>
          </cell>
          <cell r="J83">
            <v>6.1209E-2</v>
          </cell>
          <cell r="K83">
            <v>0.43957099999999999</v>
          </cell>
          <cell r="L83">
            <v>6.2923000000000007E-2</v>
          </cell>
          <cell r="M83">
            <v>2.0934999999999999E-2</v>
          </cell>
          <cell r="N83">
            <v>2.529E-3</v>
          </cell>
          <cell r="O83">
            <v>1.8495132885077226E-3</v>
          </cell>
          <cell r="P83">
            <v>0</v>
          </cell>
          <cell r="S83" t="str">
            <v>DONOTUSE</v>
          </cell>
          <cell r="V83">
            <v>1.0018495132885077</v>
          </cell>
          <cell r="W83">
            <v>5.8323E-2</v>
          </cell>
          <cell r="X83">
            <v>0.25650400000000001</v>
          </cell>
          <cell r="Y83">
            <v>9.8005999999999996E-2</v>
          </cell>
          <cell r="Z83">
            <v>8.2143999999999995E-2</v>
          </cell>
          <cell r="AA83">
            <v>6.1209E-2</v>
          </cell>
          <cell r="AB83">
            <v>0.43957099999999999</v>
          </cell>
          <cell r="AC83">
            <v>6.2923000000000007E-2</v>
          </cell>
          <cell r="AD83">
            <v>2.0934999999999999E-2</v>
          </cell>
          <cell r="AE83">
            <v>2.529E-3</v>
          </cell>
          <cell r="AF83">
            <v>1.8495132885077226E-3</v>
          </cell>
          <cell r="AG83">
            <v>0</v>
          </cell>
        </row>
        <row r="84">
          <cell r="B84" t="str">
            <v>DONOTUSE</v>
          </cell>
          <cell r="E84">
            <v>0.9997779278224207</v>
          </cell>
          <cell r="F84">
            <v>2.2647178119277973E-2</v>
          </cell>
          <cell r="G84">
            <v>0.25365647122114704</v>
          </cell>
          <cell r="H84">
            <v>6.3216656010811126E-2</v>
          </cell>
          <cell r="I84">
            <v>0</v>
          </cell>
          <cell r="J84">
            <v>8.5787357397731245E-2</v>
          </cell>
          <cell r="K84">
            <v>0.48709854280152143</v>
          </cell>
          <cell r="L84">
            <v>6.9005383427974701E-2</v>
          </cell>
          <cell r="M84">
            <v>2.4314675433884596E-2</v>
          </cell>
          <cell r="N84">
            <v>2.1316087615650884E-3</v>
          </cell>
          <cell r="O84">
            <v>6.0984940779237422E-5</v>
          </cell>
          <cell r="P84">
            <v>-8.1409302922718328E-3</v>
          </cell>
          <cell r="S84" t="str">
            <v>DONOTUSE</v>
          </cell>
          <cell r="V84">
            <v>1.0048166480242573</v>
          </cell>
          <cell r="W84">
            <v>2.1206267271294755E-2</v>
          </cell>
          <cell r="X84">
            <v>0.23799255395846705</v>
          </cell>
          <cell r="Y84">
            <v>5.9478662339542125E-2</v>
          </cell>
          <cell r="Z84">
            <v>0.10291056867897033</v>
          </cell>
          <cell r="AA84">
            <v>8.0728373017527083E-2</v>
          </cell>
          <cell r="AB84">
            <v>0.44423574018603751</v>
          </cell>
          <cell r="AC84">
            <v>6.3325433930447886E-2</v>
          </cell>
          <cell r="AD84">
            <v>2.2182195661443246E-2</v>
          </cell>
          <cell r="AE84">
            <v>2.0032886082260305E-3</v>
          </cell>
          <cell r="AF84">
            <v>5.2960602189941549E-5</v>
          </cell>
          <cell r="AG84">
            <v>7.361117244908176E-2</v>
          </cell>
        </row>
        <row r="85">
          <cell r="B85" t="str">
            <v>TAXDEPRMA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S85" t="str">
            <v>TAXDEPRMA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0.99999999999999978</v>
          </cell>
          <cell r="F86">
            <v>2.56354518561842E-2</v>
          </cell>
          <cell r="G86">
            <v>0.30356241085108049</v>
          </cell>
          <cell r="H86">
            <v>8.5640953675077361E-2</v>
          </cell>
          <cell r="I86">
            <v>0</v>
          </cell>
          <cell r="J86">
            <v>9.9058430540435172E-2</v>
          </cell>
          <cell r="K86">
            <v>0.40944337879012282</v>
          </cell>
          <cell r="L86">
            <v>5.7003578071419779E-2</v>
          </cell>
          <cell r="M86">
            <v>1.7155381638214107E-2</v>
          </cell>
          <cell r="N86">
            <v>2.5004145774659785E-3</v>
          </cell>
          <cell r="O86">
            <v>0</v>
          </cell>
          <cell r="P86">
            <v>0</v>
          </cell>
          <cell r="S86" t="str">
            <v>SCHMDEXP</v>
          </cell>
          <cell r="V86">
            <v>0.99999999999999956</v>
          </cell>
          <cell r="W86">
            <v>2.5634651790581411E-2</v>
          </cell>
          <cell r="X86">
            <v>0.30352026420011979</v>
          </cell>
          <cell r="Y86">
            <v>8.5648230902690844E-2</v>
          </cell>
          <cell r="Z86">
            <v>0.11621840754530294</v>
          </cell>
          <cell r="AA86">
            <v>9.9063543254170952E-2</v>
          </cell>
          <cell r="AB86">
            <v>0.40945899000117264</v>
          </cell>
          <cell r="AC86">
            <v>5.7017812288653824E-2</v>
          </cell>
          <cell r="AD86">
            <v>1.7154864291131982E-2</v>
          </cell>
          <cell r="AE86">
            <v>2.5016432714784469E-3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0.97952406074216525</v>
          </cell>
          <cell r="F87">
            <v>2.3697997397919786E-2</v>
          </cell>
          <cell r="G87">
            <v>0.29547338923286548</v>
          </cell>
          <cell r="H87">
            <v>7.9955578736500998E-2</v>
          </cell>
          <cell r="I87">
            <v>0</v>
          </cell>
          <cell r="J87">
            <v>9.5299228241077186E-2</v>
          </cell>
          <cell r="K87">
            <v>0.41111857804763829</v>
          </cell>
          <cell r="L87">
            <v>5.5116683630615192E-2</v>
          </cell>
          <cell r="M87">
            <v>1.6561193779340028E-2</v>
          </cell>
          <cell r="N87">
            <v>2.3014116762083304E-3</v>
          </cell>
          <cell r="O87">
            <v>0</v>
          </cell>
          <cell r="P87">
            <v>0</v>
          </cell>
          <cell r="S87" t="str">
            <v>SCHMAEXP</v>
          </cell>
          <cell r="V87">
            <v>0.97952406074216536</v>
          </cell>
          <cell r="W87">
            <v>2.3688835202827923E-2</v>
          </cell>
          <cell r="X87">
            <v>0.29499073401406201</v>
          </cell>
          <cell r="Y87">
            <v>8.0038916126447812E-2</v>
          </cell>
          <cell r="Z87">
            <v>0.11191304726221341</v>
          </cell>
          <cell r="AA87">
            <v>9.5357778040659771E-2</v>
          </cell>
          <cell r="AB87">
            <v>0.41129735458891264</v>
          </cell>
          <cell r="AC87">
            <v>5.5279691107531857E-2</v>
          </cell>
          <cell r="AD87">
            <v>1.6555269221553627E-2</v>
          </cell>
          <cell r="AE87">
            <v>2.3154824401696987E-3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1.7835852123972939E-2</v>
          </cell>
          <cell r="G88">
            <v>0.28299656540756402</v>
          </cell>
          <cell r="H88">
            <v>8.682194042755853E-2</v>
          </cell>
          <cell r="I88">
            <v>0</v>
          </cell>
          <cell r="J88">
            <v>0.10716179817275681</v>
          </cell>
          <cell r="K88">
            <v>0.42622293341536188</v>
          </cell>
          <cell r="L88">
            <v>6.1359652527451174E-2</v>
          </cell>
          <cell r="M88">
            <v>1.7601257925334714E-2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1.7835852123972939E-2</v>
          </cell>
          <cell r="X88">
            <v>0.28299656540756402</v>
          </cell>
          <cell r="Y88">
            <v>8.682194042755853E-2</v>
          </cell>
          <cell r="Z88">
            <v>0.12476305609809152</v>
          </cell>
          <cell r="AA88">
            <v>0.10716179817275681</v>
          </cell>
          <cell r="AB88">
            <v>0.42622293341536188</v>
          </cell>
          <cell r="AC88">
            <v>6.1359652527451174E-2</v>
          </cell>
          <cell r="AD88">
            <v>1.7601257925334714E-2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 refreshError="1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4"/>
  <sheetViews>
    <sheetView tabSelected="1" workbookViewId="0">
      <selection activeCell="I22" sqref="I22"/>
    </sheetView>
  </sheetViews>
  <sheetFormatPr defaultColWidth="8.75" defaultRowHeight="12.75" customHeight="1" x14ac:dyDescent="0.2"/>
  <cols>
    <col min="1" max="1" width="2.25" style="1" customWidth="1"/>
    <col min="2" max="2" width="6.25" style="1" customWidth="1"/>
    <col min="3" max="3" width="25.625" style="1" customWidth="1"/>
    <col min="4" max="4" width="8.5" style="1" customWidth="1"/>
    <col min="5" max="5" width="4.125" style="1" customWidth="1"/>
    <col min="6" max="6" width="13.25" style="1" customWidth="1"/>
    <col min="7" max="7" width="9.75" style="1" customWidth="1"/>
    <col min="8" max="8" width="9" style="1" customWidth="1"/>
    <col min="9" max="9" width="11.375" style="1" customWidth="1"/>
    <col min="10" max="10" width="7.25" style="1" customWidth="1"/>
    <col min="11" max="16384" width="8.75" style="1"/>
  </cols>
  <sheetData>
    <row r="1" spans="1:10" ht="12.75" customHeight="1" x14ac:dyDescent="0.2">
      <c r="B1" s="2" t="s">
        <v>0</v>
      </c>
      <c r="D1" s="3"/>
      <c r="E1" s="3"/>
      <c r="F1" s="3"/>
      <c r="G1" s="3"/>
      <c r="H1" s="3"/>
      <c r="I1" s="3" t="s">
        <v>1</v>
      </c>
      <c r="J1" s="60">
        <v>7.4</v>
      </c>
    </row>
    <row r="2" spans="1:10" ht="12.75" customHeight="1" x14ac:dyDescent="0.2">
      <c r="B2" s="2" t="s">
        <v>33</v>
      </c>
      <c r="D2" s="3"/>
      <c r="E2" s="3"/>
      <c r="F2" s="3"/>
      <c r="G2" s="3"/>
      <c r="H2" s="3"/>
      <c r="I2" s="3"/>
      <c r="J2" s="5"/>
    </row>
    <row r="3" spans="1:10" ht="12.75" customHeight="1" x14ac:dyDescent="0.2">
      <c r="B3" s="2" t="s">
        <v>34</v>
      </c>
      <c r="D3" s="3"/>
      <c r="E3" s="3"/>
      <c r="F3" s="3"/>
      <c r="G3" s="3"/>
      <c r="H3" s="3"/>
      <c r="I3" s="3"/>
      <c r="J3" s="5"/>
    </row>
    <row r="4" spans="1:10" ht="12.75" customHeight="1" x14ac:dyDescent="0.2">
      <c r="D4" s="3"/>
      <c r="E4" s="3"/>
      <c r="F4" s="3"/>
      <c r="G4" s="3"/>
      <c r="H4" s="3"/>
      <c r="I4" s="3"/>
      <c r="J4" s="5"/>
    </row>
    <row r="5" spans="1:10" ht="12.75" customHeight="1" x14ac:dyDescent="0.2">
      <c r="D5" s="3"/>
      <c r="E5" s="3"/>
      <c r="F5" s="3"/>
      <c r="G5" s="3"/>
      <c r="H5" s="3"/>
      <c r="I5" s="3"/>
      <c r="J5" s="5"/>
    </row>
    <row r="6" spans="1:10" ht="12.75" customHeight="1" x14ac:dyDescent="0.2">
      <c r="D6" s="3"/>
      <c r="E6" s="3"/>
      <c r="F6" s="3" t="s">
        <v>2</v>
      </c>
      <c r="G6" s="3"/>
      <c r="H6" s="3"/>
      <c r="I6" s="3" t="s">
        <v>3</v>
      </c>
      <c r="J6" s="5"/>
    </row>
    <row r="7" spans="1:10" ht="12.75" customHeight="1" x14ac:dyDescent="0.2"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7" t="s">
        <v>10</v>
      </c>
    </row>
    <row r="8" spans="1:10" ht="12.75" customHeight="1" x14ac:dyDescent="0.2">
      <c r="A8" s="8"/>
      <c r="B8" s="9" t="s">
        <v>11</v>
      </c>
      <c r="C8" s="8"/>
      <c r="D8" s="10"/>
      <c r="E8" s="10"/>
      <c r="F8" s="10"/>
      <c r="G8" s="10"/>
      <c r="H8" s="10"/>
      <c r="I8" s="11"/>
      <c r="J8" s="5"/>
    </row>
    <row r="9" spans="1:10" ht="12.75" customHeight="1" x14ac:dyDescent="0.2">
      <c r="A9" s="8"/>
      <c r="B9" s="1" t="s">
        <v>12</v>
      </c>
      <c r="C9" s="8"/>
      <c r="D9" s="10">
        <v>282</v>
      </c>
      <c r="E9" s="10" t="s">
        <v>83</v>
      </c>
      <c r="F9" s="12">
        <f>SUM('7.4.1'!D9:D31)</f>
        <v>3186757312</v>
      </c>
      <c r="G9" s="10" t="s">
        <v>13</v>
      </c>
      <c r="H9" s="61">
        <v>6.1772153853148895E-2</v>
      </c>
      <c r="I9" s="14">
        <f>F9*H9</f>
        <v>196852862.96951121</v>
      </c>
      <c r="J9" s="5" t="s">
        <v>85</v>
      </c>
    </row>
    <row r="10" spans="1:10" ht="12.75" customHeight="1" x14ac:dyDescent="0.2">
      <c r="A10" s="8"/>
      <c r="B10" s="1" t="s">
        <v>14</v>
      </c>
      <c r="C10" s="8"/>
      <c r="D10" s="10">
        <v>190</v>
      </c>
      <c r="E10" s="10" t="s">
        <v>83</v>
      </c>
      <c r="F10" s="12">
        <f>'7.4.1'!D7</f>
        <v>-37273718</v>
      </c>
      <c r="G10" s="10" t="s">
        <v>15</v>
      </c>
      <c r="H10" s="61">
        <v>0</v>
      </c>
      <c r="I10" s="14">
        <f t="shared" ref="I10:I19" si="0">F10*H10</f>
        <v>0</v>
      </c>
      <c r="J10" s="5" t="s">
        <v>85</v>
      </c>
    </row>
    <row r="11" spans="1:10" ht="12.75" customHeight="1" x14ac:dyDescent="0.2">
      <c r="A11" s="8"/>
      <c r="B11" s="15" t="s">
        <v>16</v>
      </c>
      <c r="C11" s="8"/>
      <c r="D11" s="10">
        <v>281</v>
      </c>
      <c r="E11" s="10" t="s">
        <v>83</v>
      </c>
      <c r="F11" s="12">
        <f>'7.4.1'!D8</f>
        <v>149181707</v>
      </c>
      <c r="G11" s="10" t="s">
        <v>17</v>
      </c>
      <c r="H11" s="61">
        <v>8.043396137671209E-2</v>
      </c>
      <c r="I11" s="14">
        <f t="shared" si="0"/>
        <v>11999275.658949981</v>
      </c>
      <c r="J11" s="5" t="s">
        <v>85</v>
      </c>
    </row>
    <row r="12" spans="1:10" ht="12.75" customHeight="1" x14ac:dyDescent="0.2">
      <c r="A12" s="8"/>
      <c r="B12" s="8" t="s">
        <v>18</v>
      </c>
      <c r="C12" s="8"/>
      <c r="D12" s="10">
        <v>282</v>
      </c>
      <c r="E12" s="10" t="s">
        <v>83</v>
      </c>
      <c r="F12" s="12">
        <f>'7.4.1'!D32</f>
        <v>-78771982</v>
      </c>
      <c r="G12" s="10" t="s">
        <v>19</v>
      </c>
      <c r="H12" s="61">
        <v>0</v>
      </c>
      <c r="I12" s="14">
        <f t="shared" si="0"/>
        <v>0</v>
      </c>
      <c r="J12" s="5" t="s">
        <v>85</v>
      </c>
    </row>
    <row r="13" spans="1:10" ht="12.75" customHeight="1" x14ac:dyDescent="0.2">
      <c r="A13" s="8"/>
      <c r="B13" s="16" t="s">
        <v>20</v>
      </c>
      <c r="C13" s="8"/>
      <c r="D13" s="10">
        <v>282</v>
      </c>
      <c r="E13" s="10" t="s">
        <v>83</v>
      </c>
      <c r="F13" s="12">
        <f>'7.4.1'!D34</f>
        <v>-197458372</v>
      </c>
      <c r="G13" s="10" t="s">
        <v>21</v>
      </c>
      <c r="H13" s="61">
        <v>0</v>
      </c>
      <c r="I13" s="14">
        <f t="shared" si="0"/>
        <v>0</v>
      </c>
      <c r="J13" s="5" t="s">
        <v>85</v>
      </c>
    </row>
    <row r="14" spans="1:10" ht="12.75" customHeight="1" x14ac:dyDescent="0.2">
      <c r="A14" s="8"/>
      <c r="B14" s="16" t="s">
        <v>22</v>
      </c>
      <c r="C14" s="8"/>
      <c r="D14" s="10">
        <v>282</v>
      </c>
      <c r="E14" s="10" t="s">
        <v>83</v>
      </c>
      <c r="F14" s="12">
        <f>'7.4.1'!D33</f>
        <v>-9788166</v>
      </c>
      <c r="G14" s="10" t="s">
        <v>22</v>
      </c>
      <c r="H14" s="61">
        <v>0</v>
      </c>
      <c r="I14" s="14">
        <f t="shared" si="0"/>
        <v>0</v>
      </c>
      <c r="J14" s="5" t="s">
        <v>85</v>
      </c>
    </row>
    <row r="15" spans="1:10" ht="12.75" customHeight="1" x14ac:dyDescent="0.2">
      <c r="A15" s="8"/>
      <c r="B15" s="16" t="s">
        <v>23</v>
      </c>
      <c r="C15" s="8"/>
      <c r="D15" s="10">
        <v>282</v>
      </c>
      <c r="E15" s="10" t="s">
        <v>83</v>
      </c>
      <c r="F15" s="12">
        <f>'7.4.1'!D36</f>
        <v>-50101466</v>
      </c>
      <c r="G15" s="10" t="s">
        <v>24</v>
      </c>
      <c r="H15" s="61">
        <v>0</v>
      </c>
      <c r="I15" s="14">
        <f t="shared" si="0"/>
        <v>0</v>
      </c>
      <c r="J15" s="5" t="s">
        <v>85</v>
      </c>
    </row>
    <row r="16" spans="1:10" ht="12.75" customHeight="1" x14ac:dyDescent="0.2">
      <c r="A16" s="8"/>
      <c r="B16" s="8" t="s">
        <v>25</v>
      </c>
      <c r="C16" s="8"/>
      <c r="D16" s="10">
        <v>282</v>
      </c>
      <c r="E16" s="10" t="s">
        <v>83</v>
      </c>
      <c r="F16" s="12">
        <f>'7.4.1'!D35</f>
        <v>-962885992</v>
      </c>
      <c r="G16" s="10" t="s">
        <v>26</v>
      </c>
      <c r="H16" s="61">
        <v>0</v>
      </c>
      <c r="I16" s="14">
        <f t="shared" si="0"/>
        <v>0</v>
      </c>
      <c r="J16" s="5" t="s">
        <v>85</v>
      </c>
    </row>
    <row r="17" spans="1:10" ht="12.75" customHeight="1" x14ac:dyDescent="0.2">
      <c r="A17" s="8"/>
      <c r="B17" s="16" t="s">
        <v>27</v>
      </c>
      <c r="C17" s="8"/>
      <c r="D17" s="10">
        <v>282</v>
      </c>
      <c r="E17" s="10" t="s">
        <v>83</v>
      </c>
      <c r="F17" s="12">
        <f>'7.4.1'!D37</f>
        <v>-1513342504</v>
      </c>
      <c r="G17" s="10" t="s">
        <v>28</v>
      </c>
      <c r="H17" s="61">
        <v>0</v>
      </c>
      <c r="I17" s="14">
        <f t="shared" si="0"/>
        <v>0</v>
      </c>
      <c r="J17" s="5" t="s">
        <v>85</v>
      </c>
    </row>
    <row r="18" spans="1:10" ht="12.75" customHeight="1" x14ac:dyDescent="0.2">
      <c r="A18" s="8"/>
      <c r="B18" s="8" t="s">
        <v>3</v>
      </c>
      <c r="C18" s="8"/>
      <c r="D18" s="10">
        <v>282</v>
      </c>
      <c r="E18" s="10" t="s">
        <v>83</v>
      </c>
      <c r="F18" s="12">
        <f>'7.4.1'!D38</f>
        <v>-217245888</v>
      </c>
      <c r="G18" s="10" t="s">
        <v>29</v>
      </c>
      <c r="H18" s="61">
        <v>1</v>
      </c>
      <c r="I18" s="14">
        <f t="shared" si="0"/>
        <v>-217245888</v>
      </c>
      <c r="J18" s="5" t="s">
        <v>85</v>
      </c>
    </row>
    <row r="19" spans="1:10" ht="12.75" customHeight="1" x14ac:dyDescent="0.2">
      <c r="A19" s="8"/>
      <c r="B19" s="16" t="s">
        <v>30</v>
      </c>
      <c r="C19" s="8"/>
      <c r="D19" s="10">
        <v>282</v>
      </c>
      <c r="E19" s="10" t="s">
        <v>83</v>
      </c>
      <c r="F19" s="12">
        <f>'7.4.1'!D39</f>
        <v>-489142147</v>
      </c>
      <c r="G19" s="10" t="s">
        <v>31</v>
      </c>
      <c r="H19" s="61">
        <v>0</v>
      </c>
      <c r="I19" s="14">
        <f t="shared" si="0"/>
        <v>0</v>
      </c>
      <c r="J19" s="5" t="s">
        <v>85</v>
      </c>
    </row>
    <row r="20" spans="1:10" ht="12.75" customHeight="1" x14ac:dyDescent="0.2">
      <c r="A20" s="8"/>
      <c r="B20" s="15"/>
      <c r="C20" s="8"/>
      <c r="D20" s="10"/>
      <c r="E20" s="10"/>
      <c r="F20" s="59">
        <f>SUM(F9:F19)</f>
        <v>-220071216</v>
      </c>
      <c r="G20" s="10"/>
      <c r="H20" s="61"/>
      <c r="I20" s="59">
        <f>SUM(I9:I19)</f>
        <v>-8393749.3715388179</v>
      </c>
      <c r="J20" s="5"/>
    </row>
    <row r="21" spans="1:10" ht="12.75" customHeight="1" x14ac:dyDescent="0.2">
      <c r="A21" s="8"/>
      <c r="B21" s="15"/>
      <c r="C21" s="8"/>
      <c r="D21" s="10"/>
      <c r="E21" s="10"/>
      <c r="F21" s="12"/>
      <c r="G21" s="10"/>
      <c r="H21" s="61"/>
      <c r="I21" s="14"/>
      <c r="J21" s="5"/>
    </row>
    <row r="22" spans="1:10" ht="12.75" customHeight="1" x14ac:dyDescent="0.2">
      <c r="A22" s="8"/>
      <c r="B22" s="15" t="s">
        <v>84</v>
      </c>
      <c r="C22" s="8"/>
      <c r="D22" s="10">
        <v>282</v>
      </c>
      <c r="E22" s="10" t="s">
        <v>83</v>
      </c>
      <c r="F22" s="17">
        <f>'7.4.1'!D44</f>
        <v>10812250</v>
      </c>
      <c r="G22" s="10" t="s">
        <v>17</v>
      </c>
      <c r="H22" s="61">
        <v>8.043396137671209E-2</v>
      </c>
      <c r="I22" s="14">
        <f t="shared" ref="I22" si="1">F22*H22</f>
        <v>869672.09889535524</v>
      </c>
      <c r="J22" s="5" t="s">
        <v>85</v>
      </c>
    </row>
    <row r="23" spans="1:10" ht="12.75" customHeight="1" x14ac:dyDescent="0.2">
      <c r="A23" s="8"/>
      <c r="B23" s="15"/>
      <c r="C23" s="8"/>
      <c r="D23" s="10"/>
      <c r="E23" s="10"/>
      <c r="F23" s="12"/>
      <c r="G23" s="10"/>
      <c r="H23" s="13"/>
      <c r="I23" s="14"/>
      <c r="J23" s="5"/>
    </row>
    <row r="24" spans="1:10" ht="12.75" customHeight="1" x14ac:dyDescent="0.2">
      <c r="A24" s="8"/>
      <c r="B24" s="18"/>
      <c r="C24" s="8"/>
      <c r="D24" s="10"/>
      <c r="E24" s="10"/>
      <c r="F24" s="12"/>
      <c r="G24" s="10"/>
      <c r="H24" s="13"/>
      <c r="I24" s="14"/>
      <c r="J24" s="5"/>
    </row>
    <row r="25" spans="1:10" ht="12.75" customHeight="1" x14ac:dyDescent="0.2">
      <c r="A25" s="8"/>
      <c r="B25" s="18"/>
      <c r="C25" s="8"/>
      <c r="D25" s="10"/>
      <c r="E25" s="10"/>
      <c r="F25" s="12"/>
      <c r="G25" s="10"/>
      <c r="H25" s="13"/>
      <c r="I25" s="14"/>
      <c r="J25" s="5"/>
    </row>
    <row r="26" spans="1:10" ht="12.75" customHeight="1" x14ac:dyDescent="0.2">
      <c r="A26" s="8"/>
      <c r="B26" s="18"/>
      <c r="C26" s="8"/>
      <c r="D26" s="10"/>
      <c r="E26" s="10"/>
      <c r="F26" s="12"/>
      <c r="G26" s="10"/>
      <c r="H26" s="13"/>
      <c r="I26" s="14"/>
      <c r="J26" s="5"/>
    </row>
    <row r="27" spans="1:10" ht="12.75" customHeight="1" x14ac:dyDescent="0.2">
      <c r="A27" s="8"/>
      <c r="B27" s="18"/>
      <c r="C27" s="8"/>
      <c r="D27" s="10"/>
      <c r="E27" s="10"/>
      <c r="F27" s="12"/>
      <c r="G27" s="10"/>
      <c r="H27" s="13"/>
      <c r="I27" s="14"/>
      <c r="J27" s="5"/>
    </row>
    <row r="28" spans="1:10" ht="12.75" customHeight="1" x14ac:dyDescent="0.2">
      <c r="A28" s="8"/>
      <c r="B28" s="18"/>
      <c r="C28" s="8"/>
      <c r="D28" s="10"/>
      <c r="E28" s="10"/>
      <c r="F28" s="12"/>
      <c r="G28" s="10"/>
      <c r="H28" s="13"/>
      <c r="I28" s="14"/>
      <c r="J28" s="5"/>
    </row>
    <row r="29" spans="1:10" ht="12.75" customHeight="1" x14ac:dyDescent="0.2">
      <c r="A29" s="8"/>
      <c r="B29" s="18"/>
      <c r="C29" s="8"/>
      <c r="D29" s="10"/>
      <c r="E29" s="10"/>
      <c r="F29" s="12"/>
      <c r="G29" s="10"/>
      <c r="H29" s="13"/>
      <c r="I29" s="14"/>
      <c r="J29" s="5"/>
    </row>
    <row r="30" spans="1:10" ht="12.75" customHeight="1" x14ac:dyDescent="0.2">
      <c r="A30" s="8"/>
      <c r="B30" s="18"/>
      <c r="C30" s="8"/>
      <c r="D30" s="10"/>
      <c r="E30" s="10"/>
      <c r="F30" s="12"/>
      <c r="G30" s="10"/>
      <c r="H30" s="13"/>
      <c r="I30" s="14"/>
      <c r="J30" s="5"/>
    </row>
    <row r="31" spans="1:10" ht="12.75" customHeight="1" x14ac:dyDescent="0.2">
      <c r="A31" s="8"/>
      <c r="B31" s="18"/>
      <c r="C31" s="8"/>
      <c r="D31" s="10"/>
      <c r="E31" s="10"/>
      <c r="F31" s="12"/>
      <c r="G31" s="10"/>
      <c r="H31" s="13"/>
      <c r="I31" s="14"/>
      <c r="J31" s="5"/>
    </row>
    <row r="32" spans="1:10" ht="12.75" customHeight="1" x14ac:dyDescent="0.2">
      <c r="A32" s="8"/>
      <c r="B32" s="18"/>
      <c r="C32" s="8"/>
      <c r="D32" s="10"/>
      <c r="E32" s="10"/>
      <c r="F32" s="12"/>
      <c r="G32" s="10"/>
      <c r="H32" s="13"/>
      <c r="I32" s="14"/>
      <c r="J32" s="5"/>
    </row>
    <row r="33" spans="1:10" ht="12.75" customHeight="1" x14ac:dyDescent="0.2">
      <c r="A33" s="8"/>
      <c r="B33" s="18"/>
      <c r="C33" s="8"/>
      <c r="D33" s="10"/>
      <c r="E33" s="10"/>
      <c r="F33" s="12"/>
      <c r="G33" s="10"/>
      <c r="H33" s="13"/>
      <c r="I33" s="14"/>
      <c r="J33" s="5"/>
    </row>
    <row r="34" spans="1:10" ht="12.75" customHeight="1" x14ac:dyDescent="0.2">
      <c r="A34" s="8"/>
      <c r="B34" s="18"/>
      <c r="C34" s="8"/>
      <c r="D34" s="10"/>
      <c r="E34" s="10"/>
      <c r="F34" s="12"/>
      <c r="G34" s="10"/>
      <c r="H34" s="13"/>
      <c r="I34" s="14"/>
      <c r="J34" s="5"/>
    </row>
    <row r="35" spans="1:10" ht="12.75" customHeight="1" x14ac:dyDescent="0.2">
      <c r="B35" s="18"/>
      <c r="C35" s="8"/>
      <c r="D35" s="10"/>
      <c r="E35" s="10"/>
      <c r="F35" s="12"/>
      <c r="G35" s="10"/>
      <c r="H35" s="13"/>
      <c r="I35" s="14"/>
      <c r="J35" s="5"/>
    </row>
    <row r="36" spans="1:10" ht="12.75" customHeight="1" x14ac:dyDescent="0.2">
      <c r="B36" s="15"/>
      <c r="C36" s="8"/>
      <c r="D36" s="10"/>
      <c r="E36" s="10"/>
      <c r="F36" s="12"/>
      <c r="G36" s="10"/>
      <c r="H36" s="13"/>
      <c r="I36" s="14"/>
      <c r="J36" s="5"/>
    </row>
    <row r="37" spans="1:10" ht="12.75" customHeight="1" x14ac:dyDescent="0.2">
      <c r="B37" s="15"/>
      <c r="C37" s="8"/>
      <c r="D37" s="10"/>
      <c r="E37" s="10"/>
      <c r="F37" s="12"/>
      <c r="G37" s="10"/>
      <c r="H37" s="13"/>
      <c r="I37" s="14"/>
      <c r="J37" s="5"/>
    </row>
    <row r="38" spans="1:10" ht="12.75" customHeight="1" x14ac:dyDescent="0.2">
      <c r="B38" s="15"/>
      <c r="C38" s="8"/>
      <c r="D38" s="10"/>
      <c r="E38" s="10"/>
      <c r="F38" s="12"/>
      <c r="G38" s="10"/>
      <c r="H38" s="13"/>
      <c r="I38" s="14"/>
      <c r="J38" s="5"/>
    </row>
    <row r="39" spans="1:10" ht="12.75" customHeight="1" x14ac:dyDescent="0.2">
      <c r="B39" s="15"/>
      <c r="C39" s="8"/>
      <c r="D39" s="10"/>
      <c r="E39" s="10"/>
      <c r="F39" s="12"/>
      <c r="G39" s="10"/>
      <c r="H39" s="13"/>
      <c r="I39" s="14"/>
      <c r="J39" s="5"/>
    </row>
    <row r="40" spans="1:10" ht="12.75" customHeight="1" x14ac:dyDescent="0.2">
      <c r="B40" s="15"/>
      <c r="C40" s="8"/>
      <c r="D40" s="10"/>
      <c r="E40" s="10"/>
      <c r="F40" s="12"/>
      <c r="G40" s="10"/>
      <c r="H40" s="13"/>
      <c r="I40" s="14"/>
      <c r="J40" s="5"/>
    </row>
    <row r="41" spans="1:10" ht="12.75" customHeight="1" x14ac:dyDescent="0.2">
      <c r="B41" s="15"/>
      <c r="C41" s="8"/>
      <c r="D41" s="10"/>
      <c r="E41" s="10"/>
      <c r="F41" s="12"/>
      <c r="G41" s="10"/>
      <c r="H41" s="13"/>
      <c r="I41" s="14"/>
      <c r="J41" s="5"/>
    </row>
    <row r="42" spans="1:10" ht="12.75" customHeight="1" x14ac:dyDescent="0.2">
      <c r="A42" s="8"/>
      <c r="B42" s="15"/>
      <c r="C42" s="8"/>
      <c r="D42" s="10"/>
      <c r="E42" s="10"/>
      <c r="F42" s="12"/>
      <c r="G42" s="10"/>
      <c r="H42" s="13"/>
      <c r="I42" s="14"/>
      <c r="J42" s="5"/>
    </row>
    <row r="43" spans="1:10" ht="12.75" customHeight="1" x14ac:dyDescent="0.2">
      <c r="A43" s="8"/>
      <c r="B43" s="15"/>
      <c r="C43" s="8"/>
      <c r="D43" s="10"/>
      <c r="E43" s="10"/>
      <c r="F43" s="12"/>
      <c r="G43" s="10"/>
      <c r="H43" s="13"/>
      <c r="I43" s="14"/>
      <c r="J43" s="5"/>
    </row>
    <row r="44" spans="1:10" ht="12.75" customHeight="1" x14ac:dyDescent="0.2">
      <c r="A44" s="8"/>
      <c r="B44" s="15"/>
      <c r="C44" s="8"/>
      <c r="D44" s="10"/>
      <c r="E44" s="10"/>
      <c r="F44" s="12"/>
      <c r="G44" s="10"/>
      <c r="H44" s="13"/>
      <c r="I44" s="14"/>
      <c r="J44" s="5"/>
    </row>
    <row r="45" spans="1:10" ht="12.75" customHeight="1" x14ac:dyDescent="0.2">
      <c r="A45" s="8"/>
      <c r="B45" s="15"/>
      <c r="C45" s="8"/>
      <c r="D45" s="10"/>
      <c r="E45" s="10"/>
      <c r="F45" s="12"/>
      <c r="G45" s="10"/>
      <c r="H45" s="13"/>
      <c r="I45" s="14"/>
      <c r="J45" s="5"/>
    </row>
    <row r="46" spans="1:10" ht="12.75" customHeight="1" x14ac:dyDescent="0.2">
      <c r="A46" s="8"/>
      <c r="B46" s="15"/>
      <c r="C46" s="8"/>
      <c r="D46" s="10"/>
      <c r="E46" s="10"/>
      <c r="F46" s="12"/>
      <c r="G46" s="10"/>
      <c r="H46" s="13"/>
      <c r="I46" s="14"/>
      <c r="J46" s="5"/>
    </row>
    <row r="47" spans="1:10" ht="12.75" customHeight="1" thickBot="1" x14ac:dyDescent="0.25">
      <c r="A47" s="8"/>
      <c r="B47" s="19" t="s">
        <v>32</v>
      </c>
      <c r="C47" s="8"/>
      <c r="D47" s="10"/>
      <c r="E47" s="10"/>
      <c r="F47" s="20"/>
      <c r="G47" s="10"/>
      <c r="H47" s="10"/>
      <c r="I47" s="10"/>
      <c r="J47" s="5"/>
    </row>
    <row r="48" spans="1:10" ht="12.75" customHeight="1" x14ac:dyDescent="0.2">
      <c r="A48" s="62" t="s">
        <v>82</v>
      </c>
      <c r="B48" s="63"/>
      <c r="C48" s="63"/>
      <c r="D48" s="63"/>
      <c r="E48" s="63"/>
      <c r="F48" s="63"/>
      <c r="G48" s="63"/>
      <c r="H48" s="63"/>
      <c r="I48" s="63"/>
      <c r="J48" s="64"/>
    </row>
    <row r="49" spans="1:10" ht="12.75" customHeight="1" x14ac:dyDescent="0.2">
      <c r="A49" s="65"/>
      <c r="B49" s="66"/>
      <c r="C49" s="66"/>
      <c r="D49" s="66"/>
      <c r="E49" s="66"/>
      <c r="F49" s="66"/>
      <c r="G49" s="66"/>
      <c r="H49" s="66"/>
      <c r="I49" s="66"/>
      <c r="J49" s="67"/>
    </row>
    <row r="50" spans="1:10" ht="12.75" customHeight="1" x14ac:dyDescent="0.2">
      <c r="A50" s="65"/>
      <c r="B50" s="66"/>
      <c r="C50" s="66"/>
      <c r="D50" s="66"/>
      <c r="E50" s="66"/>
      <c r="F50" s="66"/>
      <c r="G50" s="66"/>
      <c r="H50" s="66"/>
      <c r="I50" s="66"/>
      <c r="J50" s="67"/>
    </row>
    <row r="51" spans="1:10" ht="12.75" customHeight="1" x14ac:dyDescent="0.2">
      <c r="A51" s="65"/>
      <c r="B51" s="66"/>
      <c r="C51" s="66"/>
      <c r="D51" s="66"/>
      <c r="E51" s="66"/>
      <c r="F51" s="66"/>
      <c r="G51" s="66"/>
      <c r="H51" s="66"/>
      <c r="I51" s="66"/>
      <c r="J51" s="67"/>
    </row>
    <row r="52" spans="1:10" ht="12.75" customHeight="1" x14ac:dyDescent="0.2">
      <c r="A52" s="65"/>
      <c r="B52" s="66"/>
      <c r="C52" s="66"/>
      <c r="D52" s="66"/>
      <c r="E52" s="66"/>
      <c r="F52" s="66"/>
      <c r="G52" s="66"/>
      <c r="H52" s="66"/>
      <c r="I52" s="66"/>
      <c r="J52" s="67"/>
    </row>
    <row r="53" spans="1:10" ht="12.75" customHeight="1" x14ac:dyDescent="0.2">
      <c r="A53" s="65"/>
      <c r="B53" s="66"/>
      <c r="C53" s="66"/>
      <c r="D53" s="66"/>
      <c r="E53" s="66"/>
      <c r="F53" s="66"/>
      <c r="G53" s="66"/>
      <c r="H53" s="66"/>
      <c r="I53" s="66"/>
      <c r="J53" s="67"/>
    </row>
    <row r="54" spans="1:10" ht="12.75" customHeight="1" x14ac:dyDescent="0.2">
      <c r="A54" s="65"/>
      <c r="B54" s="66"/>
      <c r="C54" s="66"/>
      <c r="D54" s="66"/>
      <c r="E54" s="66"/>
      <c r="F54" s="66"/>
      <c r="G54" s="66"/>
      <c r="H54" s="66"/>
      <c r="I54" s="66"/>
      <c r="J54" s="67"/>
    </row>
    <row r="55" spans="1:10" ht="12.75" customHeight="1" x14ac:dyDescent="0.2">
      <c r="A55" s="65"/>
      <c r="B55" s="66"/>
      <c r="C55" s="66"/>
      <c r="D55" s="66"/>
      <c r="E55" s="66"/>
      <c r="F55" s="66"/>
      <c r="G55" s="66"/>
      <c r="H55" s="66"/>
      <c r="I55" s="66"/>
      <c r="J55" s="67"/>
    </row>
    <row r="56" spans="1:10" ht="12.75" customHeight="1" thickBot="1" x14ac:dyDescent="0.25">
      <c r="A56" s="68"/>
      <c r="B56" s="69"/>
      <c r="C56" s="69"/>
      <c r="D56" s="69"/>
      <c r="E56" s="69"/>
      <c r="F56" s="69"/>
      <c r="G56" s="69"/>
      <c r="H56" s="69"/>
      <c r="I56" s="69"/>
      <c r="J56" s="70"/>
    </row>
    <row r="59" spans="1:10" ht="12.75" customHeight="1" x14ac:dyDescent="0.2">
      <c r="D59" s="6"/>
      <c r="G59" s="21"/>
      <c r="I59" s="21"/>
    </row>
    <row r="60" spans="1:10" ht="12.75" customHeight="1" x14ac:dyDescent="0.2">
      <c r="D60" s="22"/>
    </row>
    <row r="61" spans="1:10" ht="12.75" customHeight="1" x14ac:dyDescent="0.2">
      <c r="D61" s="22"/>
    </row>
    <row r="62" spans="1:10" ht="12.75" customHeight="1" x14ac:dyDescent="0.2">
      <c r="D62" s="22"/>
    </row>
    <row r="63" spans="1:10" ht="12.75" customHeight="1" x14ac:dyDescent="0.2">
      <c r="D63" s="22"/>
    </row>
    <row r="64" spans="1:10" ht="12.75" customHeight="1" x14ac:dyDescent="0.2">
      <c r="D64" s="22"/>
    </row>
    <row r="65" spans="4:4" ht="12.75" customHeight="1" x14ac:dyDescent="0.2">
      <c r="D65" s="22"/>
    </row>
    <row r="66" spans="4:4" ht="12.75" customHeight="1" x14ac:dyDescent="0.2">
      <c r="D66" s="22"/>
    </row>
    <row r="67" spans="4:4" ht="12.75" customHeight="1" x14ac:dyDescent="0.2">
      <c r="D67" s="22"/>
    </row>
    <row r="68" spans="4:4" ht="12.75" customHeight="1" x14ac:dyDescent="0.2">
      <c r="D68" s="22"/>
    </row>
    <row r="69" spans="4:4" ht="12.75" customHeight="1" x14ac:dyDescent="0.2">
      <c r="D69" s="22"/>
    </row>
    <row r="70" spans="4:4" ht="12.75" customHeight="1" x14ac:dyDescent="0.2">
      <c r="D70" s="22"/>
    </row>
    <row r="71" spans="4:4" ht="12.75" customHeight="1" x14ac:dyDescent="0.2">
      <c r="D71" s="22"/>
    </row>
    <row r="72" spans="4:4" ht="12.75" customHeight="1" x14ac:dyDescent="0.2">
      <c r="D72" s="22"/>
    </row>
    <row r="73" spans="4:4" ht="12.75" customHeight="1" x14ac:dyDescent="0.2">
      <c r="D73" s="22"/>
    </row>
    <row r="74" spans="4:4" ht="12.75" customHeight="1" x14ac:dyDescent="0.2">
      <c r="D74" s="22"/>
    </row>
    <row r="75" spans="4:4" ht="12.75" customHeight="1" x14ac:dyDescent="0.2">
      <c r="D75" s="22"/>
    </row>
    <row r="76" spans="4:4" ht="12.75" customHeight="1" x14ac:dyDescent="0.2">
      <c r="D76" s="22"/>
    </row>
    <row r="77" spans="4:4" ht="12.75" customHeight="1" x14ac:dyDescent="0.2">
      <c r="D77" s="22"/>
    </row>
    <row r="78" spans="4:4" ht="12.75" customHeight="1" x14ac:dyDescent="0.2">
      <c r="D78" s="22"/>
    </row>
    <row r="79" spans="4:4" ht="12.75" customHeight="1" x14ac:dyDescent="0.2">
      <c r="D79" s="22"/>
    </row>
    <row r="80" spans="4:4" ht="12.75" customHeight="1" x14ac:dyDescent="0.2">
      <c r="D80" s="22"/>
    </row>
    <row r="81" spans="4:4" ht="12.75" customHeight="1" x14ac:dyDescent="0.2">
      <c r="D81" s="22"/>
    </row>
    <row r="82" spans="4:4" ht="12.75" customHeight="1" x14ac:dyDescent="0.2">
      <c r="D82" s="22"/>
    </row>
    <row r="83" spans="4:4" ht="12.75" customHeight="1" x14ac:dyDescent="0.2">
      <c r="D83" s="22"/>
    </row>
    <row r="84" spans="4:4" ht="12.75" customHeight="1" x14ac:dyDescent="0.2">
      <c r="D84" s="22"/>
    </row>
    <row r="85" spans="4:4" ht="12.75" customHeight="1" x14ac:dyDescent="0.2">
      <c r="D85" s="22"/>
    </row>
    <row r="86" spans="4:4" ht="12.75" customHeight="1" x14ac:dyDescent="0.2">
      <c r="D86" s="22"/>
    </row>
    <row r="87" spans="4:4" ht="12.75" customHeight="1" x14ac:dyDescent="0.2">
      <c r="D87" s="22"/>
    </row>
    <row r="88" spans="4:4" ht="12.75" customHeight="1" x14ac:dyDescent="0.2">
      <c r="D88" s="22"/>
    </row>
    <row r="89" spans="4:4" ht="12.75" customHeight="1" x14ac:dyDescent="0.2">
      <c r="D89" s="22"/>
    </row>
    <row r="90" spans="4:4" ht="12.75" customHeight="1" x14ac:dyDescent="0.2">
      <c r="D90" s="22"/>
    </row>
    <row r="91" spans="4:4" ht="12.75" customHeight="1" x14ac:dyDescent="0.2">
      <c r="D91" s="22"/>
    </row>
    <row r="92" spans="4:4" ht="12.75" customHeight="1" x14ac:dyDescent="0.2">
      <c r="D92" s="22"/>
    </row>
    <row r="93" spans="4:4" ht="12.75" customHeight="1" x14ac:dyDescent="0.2">
      <c r="D93" s="22"/>
    </row>
    <row r="94" spans="4:4" ht="12.75" customHeight="1" x14ac:dyDescent="0.2">
      <c r="D94" s="22"/>
    </row>
    <row r="95" spans="4:4" ht="12.75" customHeight="1" x14ac:dyDescent="0.2">
      <c r="D95" s="22"/>
    </row>
    <row r="96" spans="4:4" ht="12.75" customHeight="1" x14ac:dyDescent="0.2">
      <c r="D96" s="22"/>
    </row>
    <row r="97" spans="4:4" ht="12.75" customHeight="1" x14ac:dyDescent="0.2">
      <c r="D97" s="22"/>
    </row>
    <row r="98" spans="4:4" ht="12.75" customHeight="1" x14ac:dyDescent="0.2">
      <c r="D98" s="22"/>
    </row>
    <row r="99" spans="4:4" ht="12.75" customHeight="1" x14ac:dyDescent="0.2">
      <c r="D99" s="22"/>
    </row>
    <row r="100" spans="4:4" ht="12.75" customHeight="1" x14ac:dyDescent="0.2">
      <c r="D100" s="22"/>
    </row>
    <row r="101" spans="4:4" ht="12.75" customHeight="1" x14ac:dyDescent="0.2">
      <c r="D101" s="22"/>
    </row>
    <row r="102" spans="4:4" ht="12.75" customHeight="1" x14ac:dyDescent="0.2">
      <c r="D102" s="22"/>
    </row>
    <row r="103" spans="4:4" ht="12.75" customHeight="1" x14ac:dyDescent="0.2">
      <c r="D103" s="22"/>
    </row>
    <row r="104" spans="4:4" ht="12.75" customHeight="1" x14ac:dyDescent="0.2">
      <c r="D104" s="22"/>
    </row>
    <row r="105" spans="4:4" ht="12.75" customHeight="1" x14ac:dyDescent="0.2">
      <c r="D105" s="22"/>
    </row>
    <row r="106" spans="4:4" ht="12.75" customHeight="1" x14ac:dyDescent="0.2">
      <c r="D106" s="22"/>
    </row>
    <row r="107" spans="4:4" ht="12.75" customHeight="1" x14ac:dyDescent="0.2">
      <c r="D107" s="22"/>
    </row>
    <row r="108" spans="4:4" ht="12.75" customHeight="1" x14ac:dyDescent="0.2">
      <c r="D108" s="22"/>
    </row>
    <row r="109" spans="4:4" ht="12.75" customHeight="1" x14ac:dyDescent="0.2">
      <c r="D109" s="22"/>
    </row>
    <row r="110" spans="4:4" ht="12.75" customHeight="1" x14ac:dyDescent="0.2">
      <c r="D110" s="22"/>
    </row>
    <row r="111" spans="4:4" ht="12.75" customHeight="1" x14ac:dyDescent="0.2">
      <c r="D111" s="22"/>
    </row>
    <row r="112" spans="4:4" ht="12.75" customHeight="1" x14ac:dyDescent="0.2">
      <c r="D112" s="22"/>
    </row>
    <row r="113" spans="4:4" ht="12.75" customHeight="1" x14ac:dyDescent="0.2">
      <c r="D113" s="22"/>
    </row>
    <row r="114" spans="4:4" ht="12.75" customHeight="1" x14ac:dyDescent="0.2">
      <c r="D114" s="22"/>
    </row>
    <row r="115" spans="4:4" ht="12.75" customHeight="1" x14ac:dyDescent="0.2">
      <c r="D115" s="22"/>
    </row>
    <row r="116" spans="4:4" ht="12.75" customHeight="1" x14ac:dyDescent="0.2">
      <c r="D116" s="22"/>
    </row>
    <row r="117" spans="4:4" ht="12.75" customHeight="1" x14ac:dyDescent="0.2">
      <c r="D117" s="22"/>
    </row>
    <row r="118" spans="4:4" ht="12.75" customHeight="1" x14ac:dyDescent="0.2">
      <c r="D118" s="22"/>
    </row>
    <row r="119" spans="4:4" ht="12.75" customHeight="1" x14ac:dyDescent="0.2">
      <c r="D119" s="22"/>
    </row>
    <row r="120" spans="4:4" ht="12.75" customHeight="1" x14ac:dyDescent="0.2">
      <c r="D120" s="22"/>
    </row>
    <row r="121" spans="4:4" ht="12.75" customHeight="1" x14ac:dyDescent="0.2">
      <c r="D121" s="22"/>
    </row>
    <row r="122" spans="4:4" ht="12.75" customHeight="1" x14ac:dyDescent="0.2">
      <c r="D122" s="22"/>
    </row>
    <row r="123" spans="4:4" ht="12.75" customHeight="1" x14ac:dyDescent="0.2">
      <c r="D123" s="22"/>
    </row>
    <row r="124" spans="4:4" ht="12.75" customHeight="1" x14ac:dyDescent="0.2">
      <c r="D124" s="22"/>
    </row>
    <row r="125" spans="4:4" ht="12.75" customHeight="1" x14ac:dyDescent="0.2">
      <c r="D125" s="22"/>
    </row>
    <row r="126" spans="4:4" ht="12.75" customHeight="1" x14ac:dyDescent="0.2">
      <c r="D126" s="22"/>
    </row>
    <row r="127" spans="4:4" ht="12.75" customHeight="1" x14ac:dyDescent="0.2">
      <c r="D127" s="22"/>
    </row>
    <row r="128" spans="4:4" ht="12.75" customHeight="1" x14ac:dyDescent="0.2">
      <c r="D128" s="22"/>
    </row>
    <row r="129" spans="4:4" ht="12.75" customHeight="1" x14ac:dyDescent="0.2">
      <c r="D129" s="22"/>
    </row>
    <row r="130" spans="4:4" ht="12.75" customHeight="1" x14ac:dyDescent="0.2">
      <c r="D130" s="22"/>
    </row>
    <row r="131" spans="4:4" ht="12.75" customHeight="1" x14ac:dyDescent="0.2">
      <c r="D131" s="22"/>
    </row>
    <row r="132" spans="4:4" ht="12.75" customHeight="1" x14ac:dyDescent="0.2">
      <c r="D132" s="22"/>
    </row>
    <row r="133" spans="4:4" ht="12.75" customHeight="1" x14ac:dyDescent="0.2">
      <c r="D133" s="22"/>
    </row>
    <row r="134" spans="4:4" ht="12.75" customHeight="1" x14ac:dyDescent="0.2">
      <c r="D134" s="22"/>
    </row>
    <row r="135" spans="4:4" ht="12.75" customHeight="1" x14ac:dyDescent="0.2">
      <c r="D135" s="22"/>
    </row>
    <row r="136" spans="4:4" ht="12.75" customHeight="1" x14ac:dyDescent="0.2">
      <c r="D136" s="22"/>
    </row>
    <row r="137" spans="4:4" ht="12.75" customHeight="1" x14ac:dyDescent="0.2">
      <c r="D137" s="22"/>
    </row>
    <row r="138" spans="4:4" ht="12.75" customHeight="1" x14ac:dyDescent="0.2">
      <c r="D138" s="22"/>
    </row>
    <row r="139" spans="4:4" ht="12.75" customHeight="1" x14ac:dyDescent="0.2">
      <c r="D139" s="22"/>
    </row>
    <row r="140" spans="4:4" ht="12.75" customHeight="1" x14ac:dyDescent="0.2">
      <c r="D140" s="22"/>
    </row>
    <row r="141" spans="4:4" ht="12.75" customHeight="1" x14ac:dyDescent="0.2">
      <c r="D141" s="22"/>
    </row>
    <row r="142" spans="4:4" ht="12.75" customHeight="1" x14ac:dyDescent="0.2">
      <c r="D142" s="22"/>
    </row>
    <row r="143" spans="4:4" ht="12.75" customHeight="1" x14ac:dyDescent="0.2">
      <c r="D143" s="22"/>
    </row>
    <row r="144" spans="4:4" ht="12.75" customHeight="1" x14ac:dyDescent="0.2">
      <c r="D144" s="22"/>
    </row>
    <row r="145" spans="4:4" ht="12.75" customHeight="1" x14ac:dyDescent="0.2">
      <c r="D145" s="22"/>
    </row>
    <row r="146" spans="4:4" ht="12.75" customHeight="1" x14ac:dyDescent="0.2">
      <c r="D146" s="22"/>
    </row>
    <row r="147" spans="4:4" ht="12.75" customHeight="1" x14ac:dyDescent="0.2">
      <c r="D147" s="22"/>
    </row>
    <row r="148" spans="4:4" ht="12.75" customHeight="1" x14ac:dyDescent="0.2">
      <c r="D148" s="22"/>
    </row>
    <row r="149" spans="4:4" ht="12.75" customHeight="1" x14ac:dyDescent="0.2">
      <c r="D149" s="22"/>
    </row>
    <row r="150" spans="4:4" ht="12.75" customHeight="1" x14ac:dyDescent="0.2">
      <c r="D150" s="22"/>
    </row>
    <row r="151" spans="4:4" ht="12.75" customHeight="1" x14ac:dyDescent="0.2">
      <c r="D151" s="22"/>
    </row>
    <row r="152" spans="4:4" ht="12.75" customHeight="1" x14ac:dyDescent="0.2">
      <c r="D152" s="22"/>
    </row>
    <row r="153" spans="4:4" ht="12.75" customHeight="1" x14ac:dyDescent="0.2">
      <c r="D153" s="22"/>
    </row>
    <row r="154" spans="4:4" ht="12.75" customHeight="1" x14ac:dyDescent="0.2">
      <c r="D154" s="22"/>
    </row>
    <row r="155" spans="4:4" ht="12.75" customHeight="1" x14ac:dyDescent="0.2">
      <c r="D155" s="22"/>
    </row>
    <row r="156" spans="4:4" ht="12.75" customHeight="1" x14ac:dyDescent="0.2">
      <c r="D156" s="22"/>
    </row>
    <row r="157" spans="4:4" ht="12.75" customHeight="1" x14ac:dyDescent="0.2">
      <c r="D157" s="22"/>
    </row>
    <row r="158" spans="4:4" ht="12.75" customHeight="1" x14ac:dyDescent="0.2">
      <c r="D158" s="22"/>
    </row>
    <row r="159" spans="4:4" ht="12.75" customHeight="1" x14ac:dyDescent="0.2">
      <c r="D159" s="22"/>
    </row>
    <row r="160" spans="4:4" ht="12.75" customHeight="1" x14ac:dyDescent="0.2">
      <c r="D160" s="22"/>
    </row>
    <row r="161" spans="4:4" ht="12.75" customHeight="1" x14ac:dyDescent="0.2">
      <c r="D161" s="22"/>
    </row>
    <row r="162" spans="4:4" ht="12.75" customHeight="1" x14ac:dyDescent="0.2">
      <c r="D162" s="22"/>
    </row>
    <row r="163" spans="4:4" ht="12.75" customHeight="1" x14ac:dyDescent="0.2">
      <c r="D163" s="22"/>
    </row>
    <row r="164" spans="4:4" ht="12.75" customHeight="1" x14ac:dyDescent="0.2">
      <c r="D164" s="22"/>
    </row>
    <row r="165" spans="4:4" ht="12.75" customHeight="1" x14ac:dyDescent="0.2">
      <c r="D165" s="22"/>
    </row>
    <row r="166" spans="4:4" ht="12.75" customHeight="1" x14ac:dyDescent="0.2">
      <c r="D166" s="22"/>
    </row>
    <row r="167" spans="4:4" ht="12.75" customHeight="1" x14ac:dyDescent="0.2">
      <c r="D167" s="22"/>
    </row>
    <row r="168" spans="4:4" ht="12.75" customHeight="1" x14ac:dyDescent="0.2">
      <c r="D168" s="22"/>
    </row>
    <row r="169" spans="4:4" ht="12.75" customHeight="1" x14ac:dyDescent="0.2">
      <c r="D169" s="22"/>
    </row>
    <row r="170" spans="4:4" ht="12.75" customHeight="1" x14ac:dyDescent="0.2">
      <c r="D170" s="22"/>
    </row>
    <row r="171" spans="4:4" ht="12.75" customHeight="1" x14ac:dyDescent="0.2">
      <c r="D171" s="22"/>
    </row>
    <row r="172" spans="4:4" ht="12.75" customHeight="1" x14ac:dyDescent="0.2">
      <c r="D172" s="22"/>
    </row>
    <row r="173" spans="4:4" ht="12.75" customHeight="1" x14ac:dyDescent="0.2">
      <c r="D173" s="22"/>
    </row>
    <row r="174" spans="4:4" ht="12.75" customHeight="1" x14ac:dyDescent="0.2">
      <c r="D174" s="22"/>
    </row>
    <row r="175" spans="4:4" ht="12.75" customHeight="1" x14ac:dyDescent="0.2">
      <c r="D175" s="22"/>
    </row>
    <row r="176" spans="4:4" ht="12.75" customHeight="1" x14ac:dyDescent="0.2">
      <c r="D176" s="22"/>
    </row>
    <row r="177" spans="4:4" ht="12.75" customHeight="1" x14ac:dyDescent="0.2">
      <c r="D177" s="22"/>
    </row>
    <row r="178" spans="4:4" ht="12.75" customHeight="1" x14ac:dyDescent="0.2">
      <c r="D178" s="22"/>
    </row>
    <row r="179" spans="4:4" ht="12.75" customHeight="1" x14ac:dyDescent="0.2">
      <c r="D179" s="22"/>
    </row>
    <row r="180" spans="4:4" ht="12.75" customHeight="1" x14ac:dyDescent="0.2">
      <c r="D180" s="22"/>
    </row>
    <row r="181" spans="4:4" ht="12.75" customHeight="1" x14ac:dyDescent="0.2">
      <c r="D181" s="22"/>
    </row>
    <row r="182" spans="4:4" ht="12.75" customHeight="1" x14ac:dyDescent="0.2">
      <c r="D182" s="22"/>
    </row>
    <row r="183" spans="4:4" ht="12.75" customHeight="1" x14ac:dyDescent="0.2">
      <c r="D183" s="22"/>
    </row>
    <row r="184" spans="4:4" ht="12.75" customHeight="1" x14ac:dyDescent="0.2">
      <c r="D184" s="22"/>
    </row>
    <row r="185" spans="4:4" ht="12.75" customHeight="1" x14ac:dyDescent="0.2">
      <c r="D185" s="22"/>
    </row>
    <row r="186" spans="4:4" ht="12.75" customHeight="1" x14ac:dyDescent="0.2">
      <c r="D186" s="22"/>
    </row>
    <row r="187" spans="4:4" ht="12.75" customHeight="1" x14ac:dyDescent="0.2">
      <c r="D187" s="22"/>
    </row>
    <row r="188" spans="4:4" ht="12.75" customHeight="1" x14ac:dyDescent="0.2">
      <c r="D188" s="22"/>
    </row>
    <row r="189" spans="4:4" ht="12.75" customHeight="1" x14ac:dyDescent="0.2">
      <c r="D189" s="22"/>
    </row>
    <row r="190" spans="4:4" ht="12.75" customHeight="1" x14ac:dyDescent="0.2">
      <c r="D190" s="22"/>
    </row>
    <row r="191" spans="4:4" ht="12.75" customHeight="1" x14ac:dyDescent="0.2">
      <c r="D191" s="22"/>
    </row>
    <row r="192" spans="4:4" ht="12.75" customHeight="1" x14ac:dyDescent="0.2">
      <c r="D192" s="22"/>
    </row>
    <row r="193" spans="4:4" ht="12.75" customHeight="1" x14ac:dyDescent="0.2">
      <c r="D193" s="22"/>
    </row>
    <row r="194" spans="4:4" ht="12.75" customHeight="1" x14ac:dyDescent="0.2">
      <c r="D194" s="22"/>
    </row>
    <row r="195" spans="4:4" ht="12.75" customHeight="1" x14ac:dyDescent="0.2">
      <c r="D195" s="22"/>
    </row>
    <row r="196" spans="4:4" ht="12.75" customHeight="1" x14ac:dyDescent="0.2">
      <c r="D196" s="22"/>
    </row>
    <row r="197" spans="4:4" ht="12.75" customHeight="1" x14ac:dyDescent="0.2">
      <c r="D197" s="22"/>
    </row>
    <row r="198" spans="4:4" ht="12.75" customHeight="1" x14ac:dyDescent="0.2">
      <c r="D198" s="22"/>
    </row>
    <row r="199" spans="4:4" ht="12.75" customHeight="1" x14ac:dyDescent="0.2">
      <c r="D199" s="22"/>
    </row>
    <row r="200" spans="4:4" ht="12.75" customHeight="1" x14ac:dyDescent="0.2">
      <c r="D200" s="22"/>
    </row>
    <row r="201" spans="4:4" ht="12.75" customHeight="1" x14ac:dyDescent="0.2">
      <c r="D201" s="22"/>
    </row>
    <row r="202" spans="4:4" ht="12.75" customHeight="1" x14ac:dyDescent="0.2">
      <c r="D202" s="22"/>
    </row>
    <row r="203" spans="4:4" ht="12.75" customHeight="1" x14ac:dyDescent="0.2">
      <c r="D203" s="22"/>
    </row>
    <row r="204" spans="4:4" ht="12.75" customHeight="1" x14ac:dyDescent="0.2">
      <c r="D204" s="22"/>
    </row>
    <row r="205" spans="4:4" ht="12.75" customHeight="1" x14ac:dyDescent="0.2">
      <c r="D205" s="22"/>
    </row>
    <row r="206" spans="4:4" ht="12.75" customHeight="1" x14ac:dyDescent="0.2">
      <c r="D206" s="22"/>
    </row>
    <row r="207" spans="4:4" ht="12.75" customHeight="1" x14ac:dyDescent="0.2">
      <c r="D207" s="22"/>
    </row>
    <row r="208" spans="4:4" ht="12.75" customHeight="1" x14ac:dyDescent="0.2">
      <c r="D208" s="22"/>
    </row>
    <row r="209" spans="4:4" ht="12.75" customHeight="1" x14ac:dyDescent="0.2">
      <c r="D209" s="22"/>
    </row>
    <row r="210" spans="4:4" ht="12.75" customHeight="1" x14ac:dyDescent="0.2">
      <c r="D210" s="22"/>
    </row>
    <row r="211" spans="4:4" ht="12.75" customHeight="1" x14ac:dyDescent="0.2">
      <c r="D211" s="22"/>
    </row>
    <row r="212" spans="4:4" ht="12.75" customHeight="1" x14ac:dyDescent="0.2">
      <c r="D212" s="22"/>
    </row>
    <row r="213" spans="4:4" ht="12.75" customHeight="1" x14ac:dyDescent="0.2">
      <c r="D213" s="22"/>
    </row>
    <row r="214" spans="4:4" ht="12.75" customHeight="1" x14ac:dyDescent="0.2">
      <c r="D214" s="22"/>
    </row>
    <row r="215" spans="4:4" ht="12.75" customHeight="1" x14ac:dyDescent="0.2">
      <c r="D215" s="22"/>
    </row>
    <row r="216" spans="4:4" ht="12.75" customHeight="1" x14ac:dyDescent="0.2">
      <c r="D216" s="22"/>
    </row>
    <row r="217" spans="4:4" ht="12.75" customHeight="1" x14ac:dyDescent="0.2">
      <c r="D217" s="22"/>
    </row>
    <row r="218" spans="4:4" ht="12.75" customHeight="1" x14ac:dyDescent="0.2">
      <c r="D218" s="22"/>
    </row>
    <row r="219" spans="4:4" ht="12.75" customHeight="1" x14ac:dyDescent="0.2">
      <c r="D219" s="22"/>
    </row>
    <row r="220" spans="4:4" ht="12.75" customHeight="1" x14ac:dyDescent="0.2">
      <c r="D220" s="22"/>
    </row>
    <row r="221" spans="4:4" ht="12.75" customHeight="1" x14ac:dyDescent="0.2">
      <c r="D221" s="22"/>
    </row>
    <row r="222" spans="4:4" ht="12.75" customHeight="1" x14ac:dyDescent="0.2">
      <c r="D222" s="22"/>
    </row>
    <row r="223" spans="4:4" ht="12.75" customHeight="1" x14ac:dyDescent="0.2">
      <c r="D223" s="22"/>
    </row>
    <row r="224" spans="4:4" ht="12.75" customHeight="1" x14ac:dyDescent="0.2">
      <c r="D224" s="22"/>
    </row>
    <row r="225" spans="4:4" ht="12.75" customHeight="1" x14ac:dyDescent="0.2">
      <c r="D225" s="22"/>
    </row>
    <row r="226" spans="4:4" ht="12.75" customHeight="1" x14ac:dyDescent="0.2">
      <c r="D226" s="22"/>
    </row>
    <row r="227" spans="4:4" ht="12.75" customHeight="1" x14ac:dyDescent="0.2">
      <c r="D227" s="22"/>
    </row>
    <row r="228" spans="4:4" ht="12.75" customHeight="1" x14ac:dyDescent="0.2">
      <c r="D228" s="22"/>
    </row>
    <row r="229" spans="4:4" ht="12.75" customHeight="1" x14ac:dyDescent="0.2">
      <c r="D229" s="22"/>
    </row>
    <row r="230" spans="4:4" ht="12.75" customHeight="1" x14ac:dyDescent="0.2">
      <c r="D230" s="22"/>
    </row>
    <row r="231" spans="4:4" ht="12.75" customHeight="1" x14ac:dyDescent="0.2">
      <c r="D231" s="22"/>
    </row>
    <row r="232" spans="4:4" ht="12.75" customHeight="1" x14ac:dyDescent="0.2">
      <c r="D232" s="22"/>
    </row>
    <row r="233" spans="4:4" ht="12.75" customHeight="1" x14ac:dyDescent="0.2">
      <c r="D233" s="22"/>
    </row>
    <row r="234" spans="4:4" ht="12.75" customHeight="1" x14ac:dyDescent="0.2">
      <c r="D234" s="22"/>
    </row>
    <row r="235" spans="4:4" ht="12.75" customHeight="1" x14ac:dyDescent="0.2">
      <c r="D235" s="22"/>
    </row>
    <row r="236" spans="4:4" ht="12.75" customHeight="1" x14ac:dyDescent="0.2">
      <c r="D236" s="22"/>
    </row>
    <row r="237" spans="4:4" ht="12.75" customHeight="1" x14ac:dyDescent="0.2">
      <c r="D237" s="22"/>
    </row>
    <row r="238" spans="4:4" ht="12.75" customHeight="1" x14ac:dyDescent="0.2">
      <c r="D238" s="22"/>
    </row>
    <row r="239" spans="4:4" ht="12.75" customHeight="1" x14ac:dyDescent="0.2">
      <c r="D239" s="22"/>
    </row>
    <row r="240" spans="4:4" ht="12.75" customHeight="1" x14ac:dyDescent="0.2">
      <c r="D240" s="22"/>
    </row>
    <row r="241" spans="4:4" ht="12.75" customHeight="1" x14ac:dyDescent="0.2">
      <c r="D241" s="22"/>
    </row>
    <row r="242" spans="4:4" ht="12.75" customHeight="1" x14ac:dyDescent="0.2">
      <c r="D242" s="22"/>
    </row>
    <row r="243" spans="4:4" ht="12.75" customHeight="1" x14ac:dyDescent="0.2">
      <c r="D243" s="22"/>
    </row>
    <row r="244" spans="4:4" ht="12.75" customHeight="1" x14ac:dyDescent="0.2">
      <c r="D244" s="22"/>
    </row>
    <row r="245" spans="4:4" ht="12.75" customHeight="1" x14ac:dyDescent="0.2">
      <c r="D245" s="22"/>
    </row>
    <row r="246" spans="4:4" ht="12.75" customHeight="1" x14ac:dyDescent="0.2">
      <c r="D246" s="22"/>
    </row>
    <row r="247" spans="4:4" ht="12.75" customHeight="1" x14ac:dyDescent="0.2">
      <c r="D247" s="22"/>
    </row>
    <row r="248" spans="4:4" ht="12.75" customHeight="1" x14ac:dyDescent="0.2">
      <c r="D248" s="22"/>
    </row>
    <row r="249" spans="4:4" ht="12.75" customHeight="1" x14ac:dyDescent="0.2">
      <c r="D249" s="22"/>
    </row>
    <row r="250" spans="4:4" ht="12.75" customHeight="1" x14ac:dyDescent="0.2">
      <c r="D250" s="22"/>
    </row>
    <row r="251" spans="4:4" ht="12.75" customHeight="1" x14ac:dyDescent="0.2">
      <c r="D251" s="22"/>
    </row>
    <row r="252" spans="4:4" ht="12.75" customHeight="1" x14ac:dyDescent="0.2">
      <c r="D252" s="22"/>
    </row>
    <row r="253" spans="4:4" ht="12.75" customHeight="1" x14ac:dyDescent="0.2">
      <c r="D253" s="22"/>
    </row>
    <row r="254" spans="4:4" ht="12.75" customHeight="1" x14ac:dyDescent="0.2">
      <c r="D254" s="22"/>
    </row>
    <row r="255" spans="4:4" ht="12.75" customHeight="1" x14ac:dyDescent="0.2">
      <c r="D255" s="22"/>
    </row>
    <row r="256" spans="4:4" ht="12.75" customHeight="1" x14ac:dyDescent="0.2">
      <c r="D256" s="22"/>
    </row>
    <row r="257" spans="4:4" ht="12.75" customHeight="1" x14ac:dyDescent="0.2">
      <c r="D257" s="22"/>
    </row>
    <row r="258" spans="4:4" ht="12.75" customHeight="1" x14ac:dyDescent="0.2">
      <c r="D258" s="22"/>
    </row>
    <row r="259" spans="4:4" ht="12.75" customHeight="1" x14ac:dyDescent="0.2">
      <c r="D259" s="22"/>
    </row>
    <row r="260" spans="4:4" ht="12.75" customHeight="1" x14ac:dyDescent="0.2">
      <c r="D260" s="22"/>
    </row>
    <row r="261" spans="4:4" ht="12.75" customHeight="1" x14ac:dyDescent="0.2">
      <c r="D261" s="22"/>
    </row>
    <row r="262" spans="4:4" ht="12.75" customHeight="1" x14ac:dyDescent="0.2">
      <c r="D262" s="22"/>
    </row>
    <row r="263" spans="4:4" ht="12.75" customHeight="1" x14ac:dyDescent="0.2">
      <c r="D263" s="22"/>
    </row>
    <row r="264" spans="4:4" ht="12.75" customHeight="1" x14ac:dyDescent="0.2">
      <c r="D264" s="22"/>
    </row>
    <row r="265" spans="4:4" ht="12.75" customHeight="1" x14ac:dyDescent="0.2">
      <c r="D265" s="22"/>
    </row>
    <row r="266" spans="4:4" ht="12.75" customHeight="1" x14ac:dyDescent="0.2">
      <c r="D266" s="22"/>
    </row>
    <row r="267" spans="4:4" ht="12.75" customHeight="1" x14ac:dyDescent="0.2">
      <c r="D267" s="22"/>
    </row>
    <row r="268" spans="4:4" ht="12.75" customHeight="1" x14ac:dyDescent="0.2">
      <c r="D268" s="22"/>
    </row>
    <row r="269" spans="4:4" ht="12.75" customHeight="1" x14ac:dyDescent="0.2">
      <c r="D269" s="22"/>
    </row>
    <row r="270" spans="4:4" ht="12.75" customHeight="1" x14ac:dyDescent="0.2">
      <c r="D270" s="22"/>
    </row>
    <row r="271" spans="4:4" ht="12.75" customHeight="1" x14ac:dyDescent="0.2">
      <c r="D271" s="22"/>
    </row>
    <row r="272" spans="4:4" ht="12.75" customHeight="1" x14ac:dyDescent="0.2">
      <c r="D272" s="22"/>
    </row>
    <row r="273" spans="4:4" ht="12.75" customHeight="1" x14ac:dyDescent="0.2">
      <c r="D273" s="22"/>
    </row>
    <row r="274" spans="4:4" ht="12.75" customHeight="1" x14ac:dyDescent="0.2">
      <c r="D274" s="22"/>
    </row>
    <row r="275" spans="4:4" ht="12.75" customHeight="1" x14ac:dyDescent="0.2">
      <c r="D275" s="22"/>
    </row>
    <row r="276" spans="4:4" ht="12.75" customHeight="1" x14ac:dyDescent="0.2">
      <c r="D276" s="22"/>
    </row>
    <row r="277" spans="4:4" ht="12.75" customHeight="1" x14ac:dyDescent="0.2">
      <c r="D277" s="22"/>
    </row>
    <row r="278" spans="4:4" ht="12.75" customHeight="1" x14ac:dyDescent="0.2">
      <c r="D278" s="22"/>
    </row>
    <row r="279" spans="4:4" ht="12.75" customHeight="1" x14ac:dyDescent="0.2">
      <c r="D279" s="22"/>
    </row>
    <row r="280" spans="4:4" ht="12.75" customHeight="1" x14ac:dyDescent="0.2">
      <c r="D280" s="22"/>
    </row>
    <row r="281" spans="4:4" ht="12.75" customHeight="1" x14ac:dyDescent="0.2">
      <c r="D281" s="22"/>
    </row>
    <row r="282" spans="4:4" ht="12.75" customHeight="1" x14ac:dyDescent="0.2">
      <c r="D282" s="22"/>
    </row>
    <row r="283" spans="4:4" ht="12.75" customHeight="1" x14ac:dyDescent="0.2">
      <c r="D283" s="22"/>
    </row>
    <row r="284" spans="4:4" ht="12.75" customHeight="1" x14ac:dyDescent="0.2">
      <c r="D284" s="22"/>
    </row>
    <row r="285" spans="4:4" ht="12.75" customHeight="1" x14ac:dyDescent="0.2">
      <c r="D285" s="22"/>
    </row>
    <row r="286" spans="4:4" ht="12.75" customHeight="1" x14ac:dyDescent="0.2">
      <c r="D286" s="22"/>
    </row>
    <row r="287" spans="4:4" ht="12.75" customHeight="1" x14ac:dyDescent="0.2">
      <c r="D287" s="22"/>
    </row>
    <row r="288" spans="4:4" ht="12.75" customHeight="1" x14ac:dyDescent="0.2">
      <c r="D288" s="22"/>
    </row>
    <row r="289" spans="4:4" ht="12.75" customHeight="1" x14ac:dyDescent="0.2">
      <c r="D289" s="22"/>
    </row>
    <row r="290" spans="4:4" ht="12.75" customHeight="1" x14ac:dyDescent="0.2">
      <c r="D290" s="22"/>
    </row>
    <row r="291" spans="4:4" ht="12.75" customHeight="1" x14ac:dyDescent="0.2">
      <c r="D291" s="22"/>
    </row>
    <row r="292" spans="4:4" ht="12.75" customHeight="1" x14ac:dyDescent="0.2">
      <c r="D292" s="22"/>
    </row>
    <row r="293" spans="4:4" ht="12.75" customHeight="1" x14ac:dyDescent="0.2">
      <c r="D293" s="22"/>
    </row>
    <row r="294" spans="4:4" ht="12.75" customHeight="1" x14ac:dyDescent="0.2">
      <c r="D294" s="22"/>
    </row>
    <row r="295" spans="4:4" ht="12.75" customHeight="1" x14ac:dyDescent="0.2">
      <c r="D295" s="22"/>
    </row>
    <row r="296" spans="4:4" ht="12.75" customHeight="1" x14ac:dyDescent="0.2">
      <c r="D296" s="22"/>
    </row>
    <row r="297" spans="4:4" ht="12.75" customHeight="1" x14ac:dyDescent="0.2">
      <c r="D297" s="22"/>
    </row>
    <row r="298" spans="4:4" ht="12.75" customHeight="1" x14ac:dyDescent="0.2">
      <c r="D298" s="22"/>
    </row>
    <row r="299" spans="4:4" ht="12.75" customHeight="1" x14ac:dyDescent="0.2">
      <c r="D299" s="22"/>
    </row>
    <row r="300" spans="4:4" ht="12.75" customHeight="1" x14ac:dyDescent="0.2">
      <c r="D300" s="22"/>
    </row>
    <row r="301" spans="4:4" ht="12.75" customHeight="1" x14ac:dyDescent="0.2">
      <c r="D301" s="22"/>
    </row>
    <row r="302" spans="4:4" ht="12.75" customHeight="1" x14ac:dyDescent="0.2">
      <c r="D302" s="22"/>
    </row>
    <row r="303" spans="4:4" ht="12.75" customHeight="1" x14ac:dyDescent="0.2">
      <c r="D303" s="22"/>
    </row>
    <row r="304" spans="4:4" ht="12.75" customHeight="1" x14ac:dyDescent="0.2">
      <c r="D304" s="22"/>
    </row>
    <row r="305" spans="4:4" ht="12.75" customHeight="1" x14ac:dyDescent="0.2">
      <c r="D305" s="22"/>
    </row>
    <row r="306" spans="4:4" ht="12.75" customHeight="1" x14ac:dyDescent="0.2">
      <c r="D306" s="22"/>
    </row>
    <row r="307" spans="4:4" ht="12.75" customHeight="1" x14ac:dyDescent="0.2">
      <c r="D307" s="22"/>
    </row>
    <row r="308" spans="4:4" ht="12.75" customHeight="1" x14ac:dyDescent="0.2">
      <c r="D308" s="22"/>
    </row>
    <row r="309" spans="4:4" ht="12.75" customHeight="1" x14ac:dyDescent="0.2">
      <c r="D309" s="22"/>
    </row>
    <row r="310" spans="4:4" ht="12.75" customHeight="1" x14ac:dyDescent="0.2">
      <c r="D310" s="22"/>
    </row>
    <row r="311" spans="4:4" ht="12.75" customHeight="1" x14ac:dyDescent="0.2">
      <c r="D311" s="22"/>
    </row>
    <row r="312" spans="4:4" ht="12.75" customHeight="1" x14ac:dyDescent="0.2">
      <c r="D312" s="22"/>
    </row>
    <row r="313" spans="4:4" ht="12.75" customHeight="1" x14ac:dyDescent="0.2">
      <c r="D313" s="22"/>
    </row>
    <row r="314" spans="4:4" ht="12.75" customHeight="1" x14ac:dyDescent="0.2">
      <c r="D314" s="22"/>
    </row>
    <row r="315" spans="4:4" ht="12.75" customHeight="1" x14ac:dyDescent="0.2">
      <c r="D315" s="22"/>
    </row>
    <row r="316" spans="4:4" ht="12.75" customHeight="1" x14ac:dyDescent="0.2">
      <c r="D316" s="22"/>
    </row>
    <row r="317" spans="4:4" ht="12.75" customHeight="1" x14ac:dyDescent="0.2">
      <c r="D317" s="22"/>
    </row>
    <row r="318" spans="4:4" ht="12.75" customHeight="1" x14ac:dyDescent="0.2">
      <c r="D318" s="22"/>
    </row>
    <row r="319" spans="4:4" ht="12.75" customHeight="1" x14ac:dyDescent="0.2">
      <c r="D319" s="22"/>
    </row>
    <row r="320" spans="4:4" ht="12.75" customHeight="1" x14ac:dyDescent="0.2">
      <c r="D320" s="22"/>
    </row>
    <row r="321" spans="4:4" ht="12.75" customHeight="1" x14ac:dyDescent="0.2">
      <c r="D321" s="22"/>
    </row>
    <row r="322" spans="4:4" ht="12.75" customHeight="1" x14ac:dyDescent="0.2">
      <c r="D322" s="22"/>
    </row>
    <row r="323" spans="4:4" ht="12.75" customHeight="1" x14ac:dyDescent="0.2">
      <c r="D323" s="22"/>
    </row>
    <row r="324" spans="4:4" ht="12.75" customHeight="1" x14ac:dyDescent="0.2">
      <c r="D324" s="22"/>
    </row>
    <row r="325" spans="4:4" ht="12.75" customHeight="1" x14ac:dyDescent="0.2">
      <c r="D325" s="22"/>
    </row>
    <row r="326" spans="4:4" ht="12.75" customHeight="1" x14ac:dyDescent="0.2">
      <c r="D326" s="22"/>
    </row>
    <row r="327" spans="4:4" ht="12.75" customHeight="1" x14ac:dyDescent="0.2">
      <c r="D327" s="22"/>
    </row>
    <row r="328" spans="4:4" ht="12.75" customHeight="1" x14ac:dyDescent="0.2">
      <c r="D328" s="22"/>
    </row>
    <row r="329" spans="4:4" ht="12.75" customHeight="1" x14ac:dyDescent="0.2">
      <c r="D329" s="22"/>
    </row>
    <row r="330" spans="4:4" ht="12.75" customHeight="1" x14ac:dyDescent="0.2">
      <c r="D330" s="22"/>
    </row>
    <row r="331" spans="4:4" ht="12.75" customHeight="1" x14ac:dyDescent="0.2">
      <c r="D331" s="22"/>
    </row>
    <row r="332" spans="4:4" ht="12.75" customHeight="1" x14ac:dyDescent="0.2">
      <c r="D332" s="22"/>
    </row>
    <row r="333" spans="4:4" ht="12.75" customHeight="1" x14ac:dyDescent="0.2">
      <c r="D333" s="22"/>
    </row>
    <row r="334" spans="4:4" ht="12.75" customHeight="1" x14ac:dyDescent="0.2">
      <c r="D334" s="22"/>
    </row>
    <row r="335" spans="4:4" ht="12.75" customHeight="1" x14ac:dyDescent="0.2">
      <c r="D335" s="22"/>
    </row>
    <row r="336" spans="4:4" ht="12.75" customHeight="1" x14ac:dyDescent="0.2">
      <c r="D336" s="22"/>
    </row>
    <row r="337" spans="4:4" ht="12.75" customHeight="1" x14ac:dyDescent="0.2">
      <c r="D337" s="22"/>
    </row>
    <row r="338" spans="4:4" ht="12.75" customHeight="1" x14ac:dyDescent="0.2">
      <c r="D338" s="22"/>
    </row>
    <row r="339" spans="4:4" ht="12.75" customHeight="1" x14ac:dyDescent="0.2">
      <c r="D339" s="22"/>
    </row>
    <row r="340" spans="4:4" ht="12.75" customHeight="1" x14ac:dyDescent="0.2">
      <c r="D340" s="22"/>
    </row>
    <row r="341" spans="4:4" ht="12.75" customHeight="1" x14ac:dyDescent="0.2">
      <c r="D341" s="22"/>
    </row>
    <row r="342" spans="4:4" ht="12.75" customHeight="1" x14ac:dyDescent="0.2">
      <c r="D342" s="22"/>
    </row>
    <row r="343" spans="4:4" ht="12.75" customHeight="1" x14ac:dyDescent="0.2">
      <c r="D343" s="22"/>
    </row>
    <row r="344" spans="4:4" ht="12.75" customHeight="1" x14ac:dyDescent="0.2">
      <c r="D344" s="22"/>
    </row>
    <row r="345" spans="4:4" ht="12.75" customHeight="1" x14ac:dyDescent="0.2">
      <c r="D345" s="22"/>
    </row>
    <row r="346" spans="4:4" ht="12.75" customHeight="1" x14ac:dyDescent="0.2">
      <c r="D346" s="22"/>
    </row>
    <row r="347" spans="4:4" ht="12.75" customHeight="1" x14ac:dyDescent="0.2">
      <c r="D347" s="22"/>
    </row>
    <row r="348" spans="4:4" ht="12.75" customHeight="1" x14ac:dyDescent="0.2">
      <c r="D348" s="22"/>
    </row>
    <row r="349" spans="4:4" ht="12.75" customHeight="1" x14ac:dyDescent="0.2">
      <c r="D349" s="22"/>
    </row>
    <row r="350" spans="4:4" ht="12.75" customHeight="1" x14ac:dyDescent="0.2">
      <c r="D350" s="22"/>
    </row>
    <row r="351" spans="4:4" ht="12.75" customHeight="1" x14ac:dyDescent="0.2">
      <c r="D351" s="22"/>
    </row>
    <row r="352" spans="4:4" ht="12.75" customHeight="1" x14ac:dyDescent="0.2">
      <c r="D352" s="22"/>
    </row>
    <row r="353" spans="4:4" ht="12.75" customHeight="1" x14ac:dyDescent="0.2">
      <c r="D353" s="22"/>
    </row>
    <row r="354" spans="4:4" ht="12.75" customHeight="1" x14ac:dyDescent="0.2">
      <c r="D354" s="22"/>
    </row>
    <row r="355" spans="4:4" ht="12.75" customHeight="1" x14ac:dyDescent="0.2">
      <c r="D355" s="22"/>
    </row>
    <row r="356" spans="4:4" ht="12.75" customHeight="1" x14ac:dyDescent="0.2">
      <c r="D356" s="22"/>
    </row>
    <row r="357" spans="4:4" ht="12.75" customHeight="1" x14ac:dyDescent="0.2">
      <c r="D357" s="22"/>
    </row>
    <row r="358" spans="4:4" ht="12.75" customHeight="1" x14ac:dyDescent="0.2">
      <c r="D358" s="22"/>
    </row>
    <row r="359" spans="4:4" ht="12.75" customHeight="1" x14ac:dyDescent="0.2">
      <c r="D359" s="22"/>
    </row>
    <row r="360" spans="4:4" ht="12.75" customHeight="1" x14ac:dyDescent="0.2">
      <c r="D360" s="22"/>
    </row>
    <row r="361" spans="4:4" ht="12.75" customHeight="1" x14ac:dyDescent="0.2">
      <c r="D361" s="22"/>
    </row>
    <row r="362" spans="4:4" ht="12.75" customHeight="1" x14ac:dyDescent="0.2">
      <c r="D362" s="22"/>
    </row>
    <row r="363" spans="4:4" ht="12.75" customHeight="1" x14ac:dyDescent="0.2">
      <c r="D363" s="22"/>
    </row>
    <row r="364" spans="4:4" ht="12.75" customHeight="1" x14ac:dyDescent="0.2">
      <c r="D364" s="22"/>
    </row>
    <row r="365" spans="4:4" ht="12.75" customHeight="1" x14ac:dyDescent="0.2">
      <c r="D365" s="22"/>
    </row>
    <row r="366" spans="4:4" ht="12.75" customHeight="1" x14ac:dyDescent="0.2">
      <c r="D366" s="22"/>
    </row>
    <row r="367" spans="4:4" ht="12.75" customHeight="1" x14ac:dyDescent="0.2">
      <c r="D367" s="22"/>
    </row>
    <row r="368" spans="4:4" ht="12.75" customHeight="1" x14ac:dyDescent="0.2">
      <c r="D368" s="22"/>
    </row>
    <row r="369" spans="4:4" ht="12.75" customHeight="1" x14ac:dyDescent="0.2">
      <c r="D369" s="22"/>
    </row>
    <row r="370" spans="4:4" ht="12.75" customHeight="1" x14ac:dyDescent="0.2">
      <c r="D370" s="22"/>
    </row>
    <row r="371" spans="4:4" ht="12.75" customHeight="1" x14ac:dyDescent="0.2">
      <c r="D371" s="22"/>
    </row>
    <row r="372" spans="4:4" ht="12.75" customHeight="1" x14ac:dyDescent="0.2">
      <c r="D372" s="22"/>
    </row>
    <row r="373" spans="4:4" ht="12.75" customHeight="1" x14ac:dyDescent="0.2">
      <c r="D373" s="22"/>
    </row>
    <row r="374" spans="4:4" ht="12.75" customHeight="1" x14ac:dyDescent="0.2">
      <c r="D374" s="22"/>
    </row>
    <row r="375" spans="4:4" ht="12.75" customHeight="1" x14ac:dyDescent="0.2">
      <c r="D375" s="22"/>
    </row>
    <row r="376" spans="4:4" ht="12.75" customHeight="1" x14ac:dyDescent="0.2">
      <c r="D376" s="22"/>
    </row>
    <row r="377" spans="4:4" ht="12.75" customHeight="1" x14ac:dyDescent="0.2">
      <c r="D377" s="22"/>
    </row>
    <row r="378" spans="4:4" ht="12.75" customHeight="1" x14ac:dyDescent="0.2">
      <c r="D378" s="22"/>
    </row>
    <row r="379" spans="4:4" ht="12.75" customHeight="1" x14ac:dyDescent="0.2">
      <c r="D379" s="22"/>
    </row>
    <row r="380" spans="4:4" ht="12.75" customHeight="1" x14ac:dyDescent="0.2">
      <c r="D380" s="22"/>
    </row>
    <row r="381" spans="4:4" ht="12.75" customHeight="1" x14ac:dyDescent="0.2">
      <c r="D381" s="22"/>
    </row>
    <row r="382" spans="4:4" ht="12.75" customHeight="1" x14ac:dyDescent="0.2">
      <c r="D382" s="22"/>
    </row>
    <row r="383" spans="4:4" ht="12.75" customHeight="1" x14ac:dyDescent="0.2">
      <c r="D383" s="22"/>
    </row>
    <row r="384" spans="4:4" ht="12.75" customHeight="1" x14ac:dyDescent="0.2">
      <c r="D384" s="22"/>
    </row>
    <row r="385" spans="4:4" ht="12.75" customHeight="1" x14ac:dyDescent="0.2">
      <c r="D385" s="22"/>
    </row>
    <row r="386" spans="4:4" ht="12.75" customHeight="1" x14ac:dyDescent="0.2">
      <c r="D386" s="22"/>
    </row>
    <row r="387" spans="4:4" ht="12.75" customHeight="1" x14ac:dyDescent="0.2">
      <c r="D387" s="22"/>
    </row>
    <row r="388" spans="4:4" ht="12.75" customHeight="1" x14ac:dyDescent="0.2">
      <c r="D388" s="22"/>
    </row>
    <row r="389" spans="4:4" ht="12.75" customHeight="1" x14ac:dyDescent="0.2">
      <c r="D389" s="22"/>
    </row>
    <row r="390" spans="4:4" ht="12.75" customHeight="1" x14ac:dyDescent="0.2">
      <c r="D390" s="22"/>
    </row>
    <row r="391" spans="4:4" ht="12.75" customHeight="1" x14ac:dyDescent="0.2">
      <c r="D391" s="22"/>
    </row>
    <row r="392" spans="4:4" ht="12.75" customHeight="1" x14ac:dyDescent="0.2">
      <c r="D392" s="22"/>
    </row>
    <row r="393" spans="4:4" ht="12.75" customHeight="1" x14ac:dyDescent="0.2">
      <c r="D393" s="22"/>
    </row>
    <row r="394" spans="4:4" ht="12.75" customHeight="1" x14ac:dyDescent="0.2">
      <c r="D394" s="22"/>
    </row>
  </sheetData>
  <mergeCells count="1">
    <mergeCell ref="A48:J56"/>
  </mergeCells>
  <conditionalFormatting sqref="J1">
    <cfRule type="cellIs" dxfId="5" priority="4" stopIfTrue="1" operator="equal">
      <formula>"x.x"</formula>
    </cfRule>
  </conditionalFormatting>
  <conditionalFormatting sqref="B9:B10">
    <cfRule type="cellIs" dxfId="4" priority="3" stopIfTrue="1" operator="equal">
      <formula>"Title"</formula>
    </cfRule>
  </conditionalFormatting>
  <conditionalFormatting sqref="B8">
    <cfRule type="cellIs" dxfId="3" priority="2" stopIfTrue="1" operator="equal">
      <formula>"Adjustment to Income/Expense/Rate Base:"</formula>
    </cfRule>
  </conditionalFormatting>
  <conditionalFormatting sqref="I6">
    <cfRule type="cellIs" dxfId="2" priority="1" stopIfTrue="1" operator="equal">
      <formula>"Update"</formula>
    </cfRule>
  </conditionalFormatting>
  <dataValidations count="4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4:E46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9:D46">
      <formula1>$D$60:$D$394</formula1>
    </dataValidation>
    <dataValidation type="list" errorStyle="warning" allowBlank="1" showInputMessage="1" showErrorMessage="1" errorTitle="Factor" error="This factor is not included in the drop-down list. Is this the factor you want to use?" sqref="G9:G46">
      <formula1>$G$60:$G$151</formula1>
    </dataValidation>
    <dataValidation type="list" allowBlank="1" showInputMessage="1" showErrorMessage="1" errorTitle="Oops!" error="You must enter a state, or, if the adjustment is system, enter all states." sqref="I6">
      <formula1>$I$60:$I$67</formula1>
    </dataValidation>
  </dataValidations>
  <pageMargins left="0.67" right="0" top="0.75" bottom="0.75" header="0.3" footer="0.3"/>
  <pageSetup scale="94" orientation="portrait" r:id="rId1"/>
  <headerFooter>
    <oddFooter>&amp;R&amp;A</oddFooter>
  </headerFooter>
  <ignoredErrors>
    <ignoredError sqref="F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zoomScale="70" zoomScaleNormal="70" workbookViewId="0">
      <selection activeCell="A62" sqref="A62"/>
    </sheetView>
  </sheetViews>
  <sheetFormatPr defaultRowHeight="15.75" x14ac:dyDescent="0.25"/>
  <cols>
    <col min="1" max="1" width="39.375" bestFit="1" customWidth="1"/>
    <col min="3" max="3" width="15.125" bestFit="1" customWidth="1"/>
    <col min="4" max="4" width="13.25" bestFit="1" customWidth="1"/>
    <col min="5" max="5" width="15.5" bestFit="1" customWidth="1"/>
    <col min="6" max="6" width="12.625" bestFit="1" customWidth="1"/>
  </cols>
  <sheetData>
    <row r="1" spans="1:6" x14ac:dyDescent="0.25">
      <c r="A1" s="23" t="s">
        <v>0</v>
      </c>
      <c r="D1" s="3"/>
      <c r="E1" s="3"/>
      <c r="F1" s="4"/>
    </row>
    <row r="2" spans="1:6" x14ac:dyDescent="0.25">
      <c r="A2" s="23" t="s">
        <v>33</v>
      </c>
    </row>
    <row r="3" spans="1:6" x14ac:dyDescent="0.25">
      <c r="A3" s="23" t="s">
        <v>34</v>
      </c>
    </row>
    <row r="5" spans="1:6" x14ac:dyDescent="0.25">
      <c r="A5" s="24" t="s">
        <v>35</v>
      </c>
      <c r="B5" s="25"/>
      <c r="C5" s="71" t="s">
        <v>36</v>
      </c>
      <c r="D5" s="72"/>
      <c r="E5" s="72"/>
      <c r="F5" s="73"/>
    </row>
    <row r="6" spans="1:6" x14ac:dyDescent="0.25">
      <c r="A6" s="26" t="s">
        <v>37</v>
      </c>
      <c r="B6" s="27" t="s">
        <v>38</v>
      </c>
      <c r="C6" s="28" t="s">
        <v>39</v>
      </c>
      <c r="D6" s="28" t="s">
        <v>40</v>
      </c>
      <c r="E6" s="28" t="s">
        <v>41</v>
      </c>
      <c r="F6" s="29" t="s">
        <v>42</v>
      </c>
    </row>
    <row r="7" spans="1:6" x14ac:dyDescent="0.25">
      <c r="A7" s="30" t="s">
        <v>43</v>
      </c>
      <c r="B7" s="31">
        <v>105.221</v>
      </c>
      <c r="C7" s="32">
        <v>37273718</v>
      </c>
      <c r="D7" s="32">
        <v>-37273718</v>
      </c>
      <c r="E7" s="32">
        <v>0</v>
      </c>
      <c r="F7" s="33" t="s">
        <v>15</v>
      </c>
    </row>
    <row r="8" spans="1:6" x14ac:dyDescent="0.25">
      <c r="A8" s="34" t="s">
        <v>44</v>
      </c>
      <c r="B8" s="35">
        <v>105.128</v>
      </c>
      <c r="C8" s="36">
        <v>-149181707</v>
      </c>
      <c r="D8" s="36">
        <v>149181707</v>
      </c>
      <c r="E8" s="36">
        <v>0</v>
      </c>
      <c r="F8" s="37" t="s">
        <v>17</v>
      </c>
    </row>
    <row r="9" spans="1:6" x14ac:dyDescent="0.25">
      <c r="A9" s="34" t="s">
        <v>45</v>
      </c>
      <c r="B9" s="35">
        <v>105.1</v>
      </c>
      <c r="C9" s="36">
        <v>26491045</v>
      </c>
      <c r="D9" s="36">
        <v>-26491045</v>
      </c>
      <c r="E9" s="36">
        <v>0</v>
      </c>
      <c r="F9" s="37" t="s">
        <v>13</v>
      </c>
    </row>
    <row r="10" spans="1:6" x14ac:dyDescent="0.25">
      <c r="A10" s="34" t="s">
        <v>46</v>
      </c>
      <c r="B10" s="35">
        <v>105.11499999999999</v>
      </c>
      <c r="C10" s="36">
        <v>-91995066</v>
      </c>
      <c r="D10" s="36">
        <v>91995066</v>
      </c>
      <c r="E10" s="36">
        <v>0</v>
      </c>
      <c r="F10" s="37" t="s">
        <v>13</v>
      </c>
    </row>
    <row r="11" spans="1:6" x14ac:dyDescent="0.25">
      <c r="A11" s="34" t="s">
        <v>47</v>
      </c>
      <c r="B11" s="35">
        <v>105.12</v>
      </c>
      <c r="C11" s="36">
        <v>1565340178</v>
      </c>
      <c r="D11" s="36">
        <v>-1565340178</v>
      </c>
      <c r="E11" s="36">
        <v>0</v>
      </c>
      <c r="F11" s="37" t="s">
        <v>13</v>
      </c>
    </row>
    <row r="12" spans="1:6" x14ac:dyDescent="0.25">
      <c r="A12" s="34" t="s">
        <v>48</v>
      </c>
      <c r="B12" s="35">
        <v>105.122</v>
      </c>
      <c r="C12" s="36">
        <v>-183354594</v>
      </c>
      <c r="D12" s="36">
        <v>183354594</v>
      </c>
      <c r="E12" s="36">
        <v>0</v>
      </c>
      <c r="F12" s="37" t="s">
        <v>13</v>
      </c>
    </row>
    <row r="13" spans="1:6" x14ac:dyDescent="0.25">
      <c r="A13" s="34" t="s">
        <v>49</v>
      </c>
      <c r="B13" s="35">
        <v>105.123</v>
      </c>
      <c r="C13" s="36">
        <v>-203368358</v>
      </c>
      <c r="D13" s="36">
        <v>203368358</v>
      </c>
      <c r="E13" s="36">
        <v>0</v>
      </c>
      <c r="F13" s="37" t="s">
        <v>13</v>
      </c>
    </row>
    <row r="14" spans="1:6" x14ac:dyDescent="0.25">
      <c r="A14" s="34" t="s">
        <v>50</v>
      </c>
      <c r="B14" s="35">
        <v>105.125</v>
      </c>
      <c r="C14" s="36">
        <v>-4373053011</v>
      </c>
      <c r="D14" s="36">
        <v>4373053011</v>
      </c>
      <c r="E14" s="36">
        <v>0</v>
      </c>
      <c r="F14" s="37" t="s">
        <v>13</v>
      </c>
    </row>
    <row r="15" spans="1:6" x14ac:dyDescent="0.25">
      <c r="A15" s="34" t="s">
        <v>51</v>
      </c>
      <c r="B15" s="35">
        <v>105.13</v>
      </c>
      <c r="C15" s="36">
        <v>202770340</v>
      </c>
      <c r="D15" s="36">
        <v>-202770340</v>
      </c>
      <c r="E15" s="36">
        <v>0</v>
      </c>
      <c r="F15" s="37" t="s">
        <v>13</v>
      </c>
    </row>
    <row r="16" spans="1:6" x14ac:dyDescent="0.25">
      <c r="A16" s="34" t="s">
        <v>52</v>
      </c>
      <c r="B16" s="35">
        <v>105.13500000000001</v>
      </c>
      <c r="C16" s="36">
        <v>128257</v>
      </c>
      <c r="D16" s="36">
        <v>-128257</v>
      </c>
      <c r="E16" s="36">
        <v>0</v>
      </c>
      <c r="F16" s="37" t="s">
        <v>13</v>
      </c>
    </row>
    <row r="17" spans="1:6" x14ac:dyDescent="0.25">
      <c r="A17" s="34" t="s">
        <v>53</v>
      </c>
      <c r="B17" s="35">
        <v>105.137</v>
      </c>
      <c r="C17" s="36">
        <v>-13141903</v>
      </c>
      <c r="D17" s="36">
        <v>13141903</v>
      </c>
      <c r="E17" s="36">
        <v>0</v>
      </c>
      <c r="F17" s="37" t="s">
        <v>13</v>
      </c>
    </row>
    <row r="18" spans="1:6" x14ac:dyDescent="0.25">
      <c r="A18" s="34" t="s">
        <v>54</v>
      </c>
      <c r="B18" s="35">
        <v>105.14</v>
      </c>
      <c r="C18" s="36">
        <v>27823166</v>
      </c>
      <c r="D18" s="36">
        <v>-27823166</v>
      </c>
      <c r="E18" s="36">
        <v>0</v>
      </c>
      <c r="F18" s="37" t="s">
        <v>13</v>
      </c>
    </row>
    <row r="19" spans="1:6" x14ac:dyDescent="0.25">
      <c r="A19" s="34" t="s">
        <v>55</v>
      </c>
      <c r="B19" s="35">
        <v>105.14100000000001</v>
      </c>
      <c r="C19" s="36">
        <v>-212216728</v>
      </c>
      <c r="D19" s="36">
        <v>212216728</v>
      </c>
      <c r="E19" s="36">
        <v>0</v>
      </c>
      <c r="F19" s="37" t="s">
        <v>13</v>
      </c>
    </row>
    <row r="20" spans="1:6" x14ac:dyDescent="0.25">
      <c r="A20" s="34" t="s">
        <v>56</v>
      </c>
      <c r="B20" s="35">
        <v>105.142</v>
      </c>
      <c r="C20" s="36">
        <v>162526309</v>
      </c>
      <c r="D20" s="36">
        <v>-162526309</v>
      </c>
      <c r="E20" s="36">
        <v>0</v>
      </c>
      <c r="F20" s="37" t="s">
        <v>13</v>
      </c>
    </row>
    <row r="21" spans="1:6" x14ac:dyDescent="0.25">
      <c r="A21" s="34" t="s">
        <v>57</v>
      </c>
      <c r="B21" s="35">
        <v>105.146</v>
      </c>
      <c r="C21" s="36">
        <v>1457691</v>
      </c>
      <c r="D21" s="36">
        <v>-1457691</v>
      </c>
      <c r="E21" s="36">
        <v>0</v>
      </c>
      <c r="F21" s="37" t="s">
        <v>13</v>
      </c>
    </row>
    <row r="22" spans="1:6" x14ac:dyDescent="0.25">
      <c r="A22" s="34" t="s">
        <v>58</v>
      </c>
      <c r="B22" s="35">
        <v>105.14700000000001</v>
      </c>
      <c r="C22" s="36">
        <v>-172878</v>
      </c>
      <c r="D22" s="36">
        <v>172878</v>
      </c>
      <c r="E22" s="36">
        <v>0</v>
      </c>
      <c r="F22" s="37" t="s">
        <v>13</v>
      </c>
    </row>
    <row r="23" spans="1:6" x14ac:dyDescent="0.25">
      <c r="A23" s="38" t="s">
        <v>59</v>
      </c>
      <c r="B23" s="35">
        <v>105.148</v>
      </c>
      <c r="C23" s="36">
        <v>-419830</v>
      </c>
      <c r="D23" s="36">
        <v>419830</v>
      </c>
      <c r="E23" s="36">
        <v>0</v>
      </c>
      <c r="F23" s="37" t="s">
        <v>13</v>
      </c>
    </row>
    <row r="24" spans="1:6" x14ac:dyDescent="0.25">
      <c r="A24" s="34" t="s">
        <v>60</v>
      </c>
      <c r="B24" s="35">
        <v>105.152</v>
      </c>
      <c r="C24" s="36">
        <v>-79230218</v>
      </c>
      <c r="D24" s="36">
        <v>79230218</v>
      </c>
      <c r="E24" s="36">
        <v>0</v>
      </c>
      <c r="F24" s="37" t="s">
        <v>13</v>
      </c>
    </row>
    <row r="25" spans="1:6" x14ac:dyDescent="0.25">
      <c r="A25" s="34" t="s">
        <v>61</v>
      </c>
      <c r="B25" s="35">
        <v>105.16500000000001</v>
      </c>
      <c r="C25" s="36">
        <v>-4723888</v>
      </c>
      <c r="D25" s="36">
        <v>4723888</v>
      </c>
      <c r="E25" s="36">
        <v>0</v>
      </c>
      <c r="F25" s="37" t="s">
        <v>13</v>
      </c>
    </row>
    <row r="26" spans="1:6" x14ac:dyDescent="0.25">
      <c r="A26" s="34" t="s">
        <v>62</v>
      </c>
      <c r="B26" s="35">
        <v>105.17</v>
      </c>
      <c r="C26" s="36">
        <v>-4489223</v>
      </c>
      <c r="D26" s="36">
        <v>4489223</v>
      </c>
      <c r="E26" s="36">
        <v>0</v>
      </c>
      <c r="F26" s="37" t="s">
        <v>13</v>
      </c>
    </row>
    <row r="27" spans="1:6" x14ac:dyDescent="0.25">
      <c r="A27" s="34" t="s">
        <v>63</v>
      </c>
      <c r="B27" s="35">
        <v>105.175</v>
      </c>
      <c r="C27" s="36">
        <v>-146349374</v>
      </c>
      <c r="D27" s="36">
        <v>146349374</v>
      </c>
      <c r="E27" s="36">
        <v>0</v>
      </c>
      <c r="F27" s="37" t="s">
        <v>13</v>
      </c>
    </row>
    <row r="28" spans="1:6" x14ac:dyDescent="0.25">
      <c r="A28" s="34" t="s">
        <v>64</v>
      </c>
      <c r="B28" s="35">
        <v>105.185</v>
      </c>
      <c r="C28" s="36">
        <v>991470</v>
      </c>
      <c r="D28" s="36">
        <v>-991470</v>
      </c>
      <c r="E28" s="36">
        <v>0</v>
      </c>
      <c r="F28" s="37" t="s">
        <v>13</v>
      </c>
    </row>
    <row r="29" spans="1:6" x14ac:dyDescent="0.25">
      <c r="A29" s="34" t="s">
        <v>65</v>
      </c>
      <c r="B29" s="35">
        <v>105.47</v>
      </c>
      <c r="C29" s="36">
        <v>786984</v>
      </c>
      <c r="D29" s="36">
        <v>-786984</v>
      </c>
      <c r="E29" s="36">
        <v>0</v>
      </c>
      <c r="F29" s="37" t="s">
        <v>13</v>
      </c>
    </row>
    <row r="30" spans="1:6" x14ac:dyDescent="0.25">
      <c r="A30" s="34" t="s">
        <v>66</v>
      </c>
      <c r="B30" s="35">
        <v>320.20999999999998</v>
      </c>
      <c r="C30" s="36">
        <v>-11739388</v>
      </c>
      <c r="D30" s="36">
        <v>11739388</v>
      </c>
      <c r="E30" s="36">
        <v>0</v>
      </c>
      <c r="F30" s="37" t="s">
        <v>13</v>
      </c>
    </row>
    <row r="31" spans="1:6" x14ac:dyDescent="0.25">
      <c r="A31" s="34" t="s">
        <v>67</v>
      </c>
      <c r="B31" s="35" t="s">
        <v>68</v>
      </c>
      <c r="C31" s="36">
        <v>149181707</v>
      </c>
      <c r="D31" s="36">
        <v>-149181707</v>
      </c>
      <c r="E31" s="36">
        <v>0</v>
      </c>
      <c r="F31" s="37" t="s">
        <v>13</v>
      </c>
    </row>
    <row r="32" spans="1:6" x14ac:dyDescent="0.25">
      <c r="A32" s="38" t="s">
        <v>69</v>
      </c>
      <c r="B32" s="35" t="s">
        <v>70</v>
      </c>
      <c r="C32" s="36">
        <v>0</v>
      </c>
      <c r="D32" s="36">
        <v>-78771982</v>
      </c>
      <c r="E32" s="36">
        <v>-78771982</v>
      </c>
      <c r="F32" s="37" t="s">
        <v>19</v>
      </c>
    </row>
    <row r="33" spans="1:6" x14ac:dyDescent="0.25">
      <c r="A33" s="38" t="s">
        <v>71</v>
      </c>
      <c r="B33" s="35" t="s">
        <v>70</v>
      </c>
      <c r="C33" s="36">
        <v>0</v>
      </c>
      <c r="D33" s="36">
        <v>-9788166</v>
      </c>
      <c r="E33" s="36">
        <v>-9788166</v>
      </c>
      <c r="F33" s="37" t="s">
        <v>22</v>
      </c>
    </row>
    <row r="34" spans="1:6" x14ac:dyDescent="0.25">
      <c r="A34" s="38" t="s">
        <v>72</v>
      </c>
      <c r="B34" s="35" t="s">
        <v>70</v>
      </c>
      <c r="C34" s="36">
        <v>0</v>
      </c>
      <c r="D34" s="36">
        <v>-197458372</v>
      </c>
      <c r="E34" s="36">
        <v>-197458372</v>
      </c>
      <c r="F34" s="39" t="s">
        <v>21</v>
      </c>
    </row>
    <row r="35" spans="1:6" x14ac:dyDescent="0.25">
      <c r="A35" s="38" t="s">
        <v>73</v>
      </c>
      <c r="B35" s="35" t="s">
        <v>70</v>
      </c>
      <c r="C35" s="36">
        <v>0</v>
      </c>
      <c r="D35" s="36">
        <v>-962885992</v>
      </c>
      <c r="E35" s="36">
        <v>-962885992</v>
      </c>
      <c r="F35" s="37" t="s">
        <v>26</v>
      </c>
    </row>
    <row r="36" spans="1:6" x14ac:dyDescent="0.25">
      <c r="A36" s="38" t="s">
        <v>74</v>
      </c>
      <c r="B36" s="35" t="s">
        <v>70</v>
      </c>
      <c r="C36" s="36">
        <v>0</v>
      </c>
      <c r="D36" s="36">
        <v>-50101466</v>
      </c>
      <c r="E36" s="36">
        <v>-50101466</v>
      </c>
      <c r="F36" s="37" t="s">
        <v>24</v>
      </c>
    </row>
    <row r="37" spans="1:6" x14ac:dyDescent="0.25">
      <c r="A37" s="38" t="s">
        <v>75</v>
      </c>
      <c r="B37" s="35" t="s">
        <v>70</v>
      </c>
      <c r="C37" s="36">
        <v>0</v>
      </c>
      <c r="D37" s="36">
        <v>-1513342504</v>
      </c>
      <c r="E37" s="36">
        <v>-1513342504</v>
      </c>
      <c r="F37" s="37" t="s">
        <v>28</v>
      </c>
    </row>
    <row r="38" spans="1:6" x14ac:dyDescent="0.25">
      <c r="A38" s="38" t="s">
        <v>76</v>
      </c>
      <c r="B38" s="35" t="s">
        <v>70</v>
      </c>
      <c r="C38" s="36">
        <v>0</v>
      </c>
      <c r="D38" s="36">
        <v>-217245888</v>
      </c>
      <c r="E38" s="36">
        <v>-217245888</v>
      </c>
      <c r="F38" s="37" t="s">
        <v>29</v>
      </c>
    </row>
    <row r="39" spans="1:6" x14ac:dyDescent="0.25">
      <c r="A39" s="38" t="s">
        <v>77</v>
      </c>
      <c r="B39" s="35" t="s">
        <v>70</v>
      </c>
      <c r="C39" s="36">
        <v>0</v>
      </c>
      <c r="D39" s="36">
        <v>-489142147</v>
      </c>
      <c r="E39" s="36">
        <v>-489142147</v>
      </c>
      <c r="F39" s="37" t="s">
        <v>31</v>
      </c>
    </row>
    <row r="40" spans="1:6" x14ac:dyDescent="0.25">
      <c r="A40" s="38" t="s">
        <v>78</v>
      </c>
      <c r="B40" s="35" t="s">
        <v>70</v>
      </c>
      <c r="C40" s="36">
        <v>0</v>
      </c>
      <c r="D40" s="36">
        <v>0</v>
      </c>
      <c r="E40" s="36">
        <v>0</v>
      </c>
      <c r="F40" s="39" t="s">
        <v>79</v>
      </c>
    </row>
    <row r="41" spans="1:6" x14ac:dyDescent="0.25">
      <c r="A41" s="44"/>
      <c r="B41" s="40"/>
      <c r="C41" s="41">
        <f>SUBTOTAL(9,C7:C40)</f>
        <v>-3298665301</v>
      </c>
      <c r="D41" s="41">
        <f>SUBTOTAL(9,D7:D40)</f>
        <v>-220071216</v>
      </c>
      <c r="E41" s="41">
        <f>SUBTOTAL(9,E7:E40)</f>
        <v>-3518736517</v>
      </c>
      <c r="F41" s="58"/>
    </row>
    <row r="42" spans="1:6" x14ac:dyDescent="0.25">
      <c r="A42" s="42"/>
      <c r="B42" s="45"/>
      <c r="C42" s="46"/>
      <c r="D42" s="47" t="s">
        <v>86</v>
      </c>
      <c r="E42" s="46"/>
      <c r="F42" s="48"/>
    </row>
    <row r="44" spans="1:6" x14ac:dyDescent="0.25">
      <c r="A44" s="53" t="s">
        <v>48</v>
      </c>
      <c r="B44" s="54" t="s">
        <v>80</v>
      </c>
      <c r="C44" s="55">
        <v>0</v>
      </c>
      <c r="D44" s="55">
        <v>10812250</v>
      </c>
      <c r="E44" s="55">
        <v>10812250</v>
      </c>
      <c r="F44" s="56" t="s">
        <v>17</v>
      </c>
    </row>
    <row r="45" spans="1:6" x14ac:dyDescent="0.25">
      <c r="A45" s="57"/>
      <c r="B45" s="49"/>
      <c r="C45" s="50"/>
      <c r="D45" s="51" t="s">
        <v>86</v>
      </c>
      <c r="E45" s="50"/>
      <c r="F45" s="52"/>
    </row>
    <row r="46" spans="1:6" x14ac:dyDescent="0.25">
      <c r="A46" s="44"/>
      <c r="B46" s="40"/>
      <c r="C46" s="41">
        <f>SUBTOTAL(9,C7:C44)</f>
        <v>-3298665301</v>
      </c>
      <c r="D46" s="41">
        <f>SUBTOTAL(9,D7:D44)</f>
        <v>-209258966</v>
      </c>
      <c r="E46" s="41">
        <f>SUBTOTAL(9,E7:E44)</f>
        <v>-3507924267</v>
      </c>
      <c r="F46" s="58"/>
    </row>
    <row r="49" spans="1:1" x14ac:dyDescent="0.25">
      <c r="A49" s="43" t="s">
        <v>87</v>
      </c>
    </row>
    <row r="50" spans="1:1" x14ac:dyDescent="0.25">
      <c r="A50" s="43" t="s">
        <v>81</v>
      </c>
    </row>
  </sheetData>
  <mergeCells count="1">
    <mergeCell ref="C5:F5"/>
  </mergeCells>
  <conditionalFormatting sqref="E1">
    <cfRule type="cellIs" dxfId="1" priority="2" stopIfTrue="1" operator="equal">
      <formula>"x.x"</formula>
    </cfRule>
  </conditionalFormatting>
  <conditionalFormatting sqref="F1">
    <cfRule type="cellIs" dxfId="0" priority="1" stopIfTrue="1" operator="equal">
      <formula>"x.x"</formula>
    </cfRule>
  </conditionalFormatting>
  <pageMargins left="1" right="0.75" top="0.75" bottom="0.75" header="0.3" footer="0.3"/>
  <pageSetup scale="57" orientation="portrait" r:id="rId1"/>
  <headerFooter>
    <oddHeader>&amp;R&amp;"Arial,Regular"&amp;10Page 7.4.1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2013-08-05T07:00:00+00:00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7A2E2D-B872-4A6D-88D8-E4381B07DC4E}"/>
</file>

<file path=customXml/itemProps2.xml><?xml version="1.0" encoding="utf-8"?>
<ds:datastoreItem xmlns:ds="http://schemas.openxmlformats.org/officeDocument/2006/customXml" ds:itemID="{7BEC6366-A0F4-4194-A12F-D33FDE5A2248}"/>
</file>

<file path=customXml/itemProps3.xml><?xml version="1.0" encoding="utf-8"?>
<ds:datastoreItem xmlns:ds="http://schemas.openxmlformats.org/officeDocument/2006/customXml" ds:itemID="{6FEE62B8-D30E-4722-9A61-EA4A49DBE9D3}"/>
</file>

<file path=customXml/itemProps4.xml><?xml version="1.0" encoding="utf-8"?>
<ds:datastoreItem xmlns:ds="http://schemas.openxmlformats.org/officeDocument/2006/customXml" ds:itemID="{58A8E4BD-537A-40F8-BA0A-52DD7B5A97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7.4</vt:lpstr>
      <vt:lpstr>7.4.1</vt:lpstr>
      <vt:lpstr>'7.4'!Print_Area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2012-11-19T23:40:11Z</dcterms:created>
  <dcterms:modified xsi:type="dcterms:W3CDTF">2012-12-20T19:41:54Z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