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/>
  </bookViews>
  <sheets>
    <sheet name="7.4" sheetId="1" r:id="rId1"/>
    <sheet name="7.4.1" sheetId="2" r:id="rId2"/>
  </sheets>
  <externalReferences>
    <externalReference r:id="rId3"/>
  </externalReferences>
  <definedNames>
    <definedName name="AvgFactors">[1]Factors!$B$3:$P$99</definedName>
    <definedName name="FactorType">[1]Variables!$AK$2:$AL$12</definedName>
    <definedName name="Jurisdiction">[1]Variables!$AK$15</definedName>
    <definedName name="JurisNumber">[1]Variables!$AL$15</definedName>
    <definedName name="_xlnm.Print_Area" localSheetId="0">'7.4'!$A$1:$J$58</definedName>
    <definedName name="ValidAccount">[1]Variables!$AK$43:$AK$376</definedName>
    <definedName name="YEFactors">[1]Factors!$S$3:$AG$99</definedName>
  </definedNames>
  <calcPr calcId="145621" calcMode="manual" iterate="1"/>
</workbook>
</file>

<file path=xl/calcChain.xml><?xml version="1.0" encoding="utf-8"?>
<calcChain xmlns="http://schemas.openxmlformats.org/spreadsheetml/2006/main">
  <c r="I22" i="1" l="1"/>
  <c r="I19" i="1"/>
  <c r="I18" i="1"/>
  <c r="I17" i="1"/>
  <c r="I16" i="1"/>
  <c r="I15" i="1"/>
  <c r="I14" i="1"/>
  <c r="I13" i="1"/>
  <c r="I12" i="1"/>
  <c r="I11" i="1"/>
  <c r="I10" i="1"/>
  <c r="I9" i="1"/>
  <c r="I20" i="1" s="1"/>
  <c r="F9" i="1"/>
  <c r="F22" i="1"/>
  <c r="F19" i="1"/>
  <c r="F18" i="1"/>
  <c r="F17" i="1"/>
  <c r="F16" i="1"/>
  <c r="F15" i="1"/>
  <c r="F14" i="1"/>
  <c r="F13" i="1"/>
  <c r="F12" i="1"/>
  <c r="F11" i="1"/>
  <c r="F10" i="1"/>
  <c r="E41" i="2" l="1"/>
  <c r="E46" i="2" s="1"/>
  <c r="D41" i="2"/>
  <c r="D46" i="2" s="1"/>
  <c r="C41" i="2"/>
  <c r="C46" i="2" s="1"/>
  <c r="F20" i="1"/>
</calcChain>
</file>

<file path=xl/sharedStrings.xml><?xml version="1.0" encoding="utf-8"?>
<sst xmlns="http://schemas.openxmlformats.org/spreadsheetml/2006/main" count="160" uniqueCount="88">
  <si>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</si>
  <si>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</si>
  <si>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</si>
  <si>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</si>
  <si>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</si>
  <si>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</si>
  <si>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</si>
  <si>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</si>
  <si>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</si>
  <si>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</si>
  <si>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</si>
  <si>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</si>
  <si>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ADIT Balance</t>
  </si>
  <si>
    <t>DITBAL</t>
  </si>
  <si>
    <t>Cholla SHL</t>
  </si>
  <si>
    <t>CAGE</t>
  </si>
  <si>
    <t>Accel Amort of Pollution Cntrl Facilities</t>
  </si>
  <si>
    <t>SG</t>
  </si>
  <si>
    <t>California</t>
  </si>
  <si>
    <t>CA</t>
  </si>
  <si>
    <t>Idaho</t>
  </si>
  <si>
    <t>IDU</t>
  </si>
  <si>
    <t>FERC</t>
  </si>
  <si>
    <t>Other</t>
  </si>
  <si>
    <t>OTHER</t>
  </si>
  <si>
    <t>Oregon</t>
  </si>
  <si>
    <t>OR</t>
  </si>
  <si>
    <t>Utah</t>
  </si>
  <si>
    <t>UT</t>
  </si>
  <si>
    <t>WA</t>
  </si>
  <si>
    <t>Wyoming</t>
  </si>
  <si>
    <t>WYP</t>
  </si>
  <si>
    <t>Description of Adjustment:</t>
  </si>
  <si>
    <t>Washington General Rate Case - June 2012</t>
  </si>
  <si>
    <t>ADIT Balance Adjustment</t>
  </si>
  <si>
    <t>Book Tax Difference</t>
  </si>
  <si>
    <t>Total Company</t>
  </si>
  <si>
    <t>Description</t>
  </si>
  <si>
    <t>#</t>
  </si>
  <si>
    <t>Unadjusted</t>
  </si>
  <si>
    <t>Adjustment</t>
  </si>
  <si>
    <t>Adjusted Utility</t>
  </si>
  <si>
    <t>WCA Factor</t>
  </si>
  <si>
    <t>Cholla SHL (Tax Int. - Tax Rent)</t>
  </si>
  <si>
    <t>Accelerated Pollution Control Facilities Depreciation</t>
  </si>
  <si>
    <t>30% capitalized labor costs for Power tax input</t>
  </si>
  <si>
    <t>Regulatory Adjustment:  Depreciation Flow-Through</t>
  </si>
  <si>
    <t>Book Depreciation</t>
  </si>
  <si>
    <t>Repair Deduction</t>
  </si>
  <si>
    <t>Sec. 481a Adjustment - Repair Deduction</t>
  </si>
  <si>
    <t>Tax Depreciation</t>
  </si>
  <si>
    <t xml:space="preserve">CIAC </t>
  </si>
  <si>
    <t>Safe Harbor Lease Differential</t>
  </si>
  <si>
    <t>Capitalized Depreciation</t>
  </si>
  <si>
    <t>Reimbursements</t>
  </si>
  <si>
    <t xml:space="preserve">AFUDC </t>
  </si>
  <si>
    <t xml:space="preserve">Avoided Costs </t>
  </si>
  <si>
    <t>Capitalization of Test Energy</t>
  </si>
  <si>
    <t>§1031 Exchange</t>
  </si>
  <si>
    <t>Mine Safety Sec 179E Election ~PPW</t>
  </si>
  <si>
    <t>Gain / (Loss) on Prop. Disposition</t>
  </si>
  <si>
    <t>Coal Mine Development</t>
  </si>
  <si>
    <t>Coal Mine Extension</t>
  </si>
  <si>
    <t xml:space="preserve">Removal Costs </t>
  </si>
  <si>
    <t>ADR Repair Allowance 3115</t>
  </si>
  <si>
    <t>Book Gain/Loss on Land Sales</t>
  </si>
  <si>
    <t>R &amp; E - Sec.174 Deduction</t>
  </si>
  <si>
    <t>Reclass to Pollution Control Facilities Depreciation</t>
  </si>
  <si>
    <t>- - - - -</t>
  </si>
  <si>
    <t>Accumulated Deferred Income Taxes (CA)</t>
  </si>
  <si>
    <t>**</t>
  </si>
  <si>
    <t>Accumulated Deferred Income Taxes (FERC)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</si>
  <si>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</si>
  <si>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</si>
  <si>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</si>
  <si>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</si>
  <si>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</si>
  <si>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</si>
  <si>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Accumulated Deferred Income Taxes (WYU)</t>
  </si>
  <si>
    <t>WYU</t>
  </si>
  <si>
    <t>***</t>
  </si>
  <si>
    <t>***Out-of-system calculation, reversing over four years pursuant to the Internal Revenue Code</t>
  </si>
  <si>
    <t>This restating adjustment reports the Company's property-related accumulated deferred income tax balances on a jurisdictional basis using jurisdictionally allocated results from the Company's tax fixed asset system.</t>
  </si>
  <si>
    <t>RES</t>
  </si>
  <si>
    <t>Repair Deduction Year-End Bal</t>
  </si>
  <si>
    <t>7.4.1</t>
  </si>
  <si>
    <t>Ref. 7.4</t>
  </si>
  <si>
    <t>**Derived from jurisdictional reports from the Company's tax fixed asset system.  Please refer to the Company's electronic workpapers for more detailed support for this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</si>
</sst>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_);\(0.000\)"/>
    <numFmt numFmtId="167" formatCode="0.0"/>
    <numFmt numFmtId="168" formatCode="0.000%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7" fillId="0" borderId="15" applyNumberFormat="0" applyProtection="0">
      <alignment horizontal="right" vertical="center"/>
    </xf>
    <xf numFmtId="4" fontId="7" fillId="0" borderId="15" applyNumberFormat="0" applyProtection="0">
      <alignment horizontal="left" vertical="center" indent="1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4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37" fontId="3" fillId="0" borderId="9" xfId="3" applyNumberFormat="1" applyFont="1" applyBorder="1" applyAlignment="1">
      <alignment horizontal="centerContinuous"/>
    </xf>
    <xf numFmtId="166" fontId="3" fillId="0" borderId="10" xfId="3" applyNumberFormat="1" applyFont="1" applyBorder="1" applyAlignment="1">
      <alignment horizontal="center"/>
    </xf>
    <xf numFmtId="37" fontId="3" fillId="0" borderId="12" xfId="3" applyNumberFormat="1" applyFont="1" applyBorder="1" applyAlignment="1">
      <alignment horizontal="center"/>
    </xf>
    <xf numFmtId="166" fontId="3" fillId="0" borderId="12" xfId="3" applyNumberFormat="1" applyFont="1" applyBorder="1" applyAlignment="1">
      <alignment horizontal="center"/>
    </xf>
    <xf numFmtId="37" fontId="3" fillId="0" borderId="12" xfId="5" applyNumberFormat="1" applyFont="1" applyBorder="1" applyAlignment="1">
      <alignment horizontal="center"/>
    </xf>
    <xf numFmtId="37" fontId="3" fillId="0" borderId="12" xfId="4" applyNumberFormat="1" applyFont="1" applyBorder="1" applyAlignment="1">
      <alignment horizontal="center"/>
    </xf>
    <xf numFmtId="0" fontId="6" fillId="0" borderId="13" xfId="0" applyFont="1" applyFill="1" applyBorder="1"/>
    <xf numFmtId="166" fontId="6" fillId="0" borderId="13" xfId="0" applyNumberFormat="1" applyFont="1" applyFill="1" applyBorder="1" applyAlignment="1">
      <alignment horizontal="center"/>
    </xf>
    <xf numFmtId="37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6" fillId="0" borderId="14" xfId="0" applyFont="1" applyFill="1" applyBorder="1"/>
    <xf numFmtId="166" fontId="6" fillId="0" borderId="14" xfId="0" applyNumberFormat="1" applyFont="1" applyFill="1" applyBorder="1" applyAlignment="1">
      <alignment horizontal="center"/>
    </xf>
    <xf numFmtId="37" fontId="2" fillId="0" borderId="14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166" fontId="3" fillId="2" borderId="11" xfId="0" applyNumberFormat="1" applyFont="1" applyFill="1" applyBorder="1" applyAlignment="1">
      <alignment horizontal="center"/>
    </xf>
    <xf numFmtId="37" fontId="3" fillId="0" borderId="12" xfId="0" applyNumberFormat="1" applyFont="1" applyFill="1" applyBorder="1"/>
    <xf numFmtId="0" fontId="3" fillId="0" borderId="0" xfId="0" applyFont="1" applyFill="1" applyBorder="1"/>
    <xf numFmtId="0" fontId="6" fillId="0" borderId="0" xfId="0" applyFont="1"/>
    <xf numFmtId="0" fontId="3" fillId="2" borderId="9" xfId="0" applyFont="1" applyFill="1" applyBorder="1"/>
    <xf numFmtId="166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37" fontId="2" fillId="0" borderId="16" xfId="0" applyNumberFormat="1" applyFont="1" applyFill="1" applyBorder="1"/>
    <xf numFmtId="37" fontId="3" fillId="0" borderId="1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2" xfId="0" applyFont="1" applyFill="1" applyBorder="1"/>
    <xf numFmtId="166" fontId="6" fillId="0" borderId="12" xfId="0" applyNumberFormat="1" applyFont="1" applyFill="1" applyBorder="1" applyAlignment="1">
      <alignment horizontal="center"/>
    </xf>
    <xf numFmtId="37" fontId="2" fillId="0" borderId="12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7" xfId="0" applyFont="1" applyFill="1" applyBorder="1"/>
    <xf numFmtId="0" fontId="3" fillId="2" borderId="12" xfId="0" applyFont="1" applyFill="1" applyBorder="1" applyAlignment="1">
      <alignment horizontal="center"/>
    </xf>
    <xf numFmtId="41" fontId="2" fillId="0" borderId="11" xfId="1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7" fontId="3" fillId="0" borderId="9" xfId="3" applyNumberFormat="1" applyFont="1" applyBorder="1" applyAlignment="1">
      <alignment horizontal="center"/>
    </xf>
    <xf numFmtId="37" fontId="3" fillId="0" borderId="11" xfId="3" applyNumberFormat="1" applyFont="1" applyBorder="1" applyAlignment="1">
      <alignment horizontal="center"/>
    </xf>
    <xf numFmtId="37" fontId="3" fillId="0" borderId="10" xfId="3" applyNumberFormat="1" applyFont="1" applyBorder="1" applyAlignment="1">
      <alignment horizontal="center"/>
    </xf>
  </cellXfs>
  <cellStyles count="8">
    <cellStyle name="Comma" xfId="1" builtinId="3"/>
    <cellStyle name="Normal" xfId="0" builtinId="0"/>
    <cellStyle name="Normal 18" xfId="5"/>
    <cellStyle name="Normal 19" xfId="3"/>
    <cellStyle name="Normal 22" xfId="4"/>
    <cellStyle name="Percent" xfId="2" builtinId="5"/>
    <cellStyle name="SAPBEXstdData" xfId="6"/>
    <cellStyle name="SAPBEXstdItem" xfId="7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ER\0306%20Idaho%20GRC\FY%2006%20Models\RAM%20FY06%20ID%20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/>
      <sheetData sheetId="12"/>
      <sheetData sheetId="13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4"/>
  <sheetViews>
    <sheetView tabSelected="1" workbookViewId="0">
      <selection activeCell="I22" sqref="I22"/>
    </sheetView>
  </sheetViews>
  <sheetFormatPr defaultColWidth="8.75" defaultRowHeight="12.75" customHeight="1" x14ac:dyDescent="0.2"/>
  <cols>
    <col min="1" max="1" width="2.25" style="1" customWidth="1"/>
    <col min="2" max="2" width="6.25" style="1" customWidth="1"/>
    <col min="3" max="3" width="25.625" style="1" customWidth="1"/>
    <col min="4" max="4" width="8.5" style="1" customWidth="1"/>
    <col min="5" max="5" width="4.125" style="1" customWidth="1"/>
    <col min="6" max="6" width="13.25" style="1" customWidth="1"/>
    <col min="7" max="7" width="9.7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" t="s">
        <v>0</v>
      </c>
      <c r="D1" s="3"/>
      <c r="E1" s="3"/>
      <c r="F1" s="3"/>
      <c r="G1" s="3"/>
      <c r="H1" s="3"/>
      <c r="I1" s="3" t="s">
        <v>1</v>
      </c>
      <c r="J1" s="60">
        <v>7.4</v>
      </c>
    </row>
    <row r="2" spans="1:10" ht="12.75" customHeight="1" x14ac:dyDescent="0.2">
      <c r="B2" s="2" t="s">
        <v>33</v>
      </c>
      <c r="D2" s="3"/>
      <c r="E2" s="3"/>
      <c r="F2" s="3"/>
      <c r="G2" s="3"/>
      <c r="H2" s="3"/>
      <c r="I2" s="3"/>
      <c r="J2" s="5"/>
    </row>
    <row r="3" spans="1:10" ht="12.75" customHeight="1" x14ac:dyDescent="0.2">
      <c r="B3" s="2" t="s">
        <v>34</v>
      </c>
      <c r="D3" s="3"/>
      <c r="E3" s="3"/>
      <c r="F3" s="3"/>
      <c r="G3" s="3"/>
      <c r="H3" s="3"/>
      <c r="I3" s="3"/>
      <c r="J3" s="5"/>
    </row>
    <row r="4" spans="1:10" ht="12.75" customHeight="1" x14ac:dyDescent="0.2">
      <c r="D4" s="3"/>
      <c r="E4" s="3"/>
      <c r="F4" s="3"/>
      <c r="G4" s="3"/>
      <c r="H4" s="3"/>
      <c r="I4" s="3"/>
      <c r="J4" s="5"/>
    </row>
    <row r="5" spans="1:10" ht="12.75" customHeight="1" x14ac:dyDescent="0.2">
      <c r="D5" s="3"/>
      <c r="E5" s="3"/>
      <c r="F5" s="3"/>
      <c r="G5" s="3"/>
      <c r="H5" s="3"/>
      <c r="I5" s="3"/>
      <c r="J5" s="5"/>
    </row>
    <row r="6" spans="1:10" ht="12.75" customHeight="1" x14ac:dyDescent="0.2">
      <c r="D6" s="3"/>
      <c r="E6" s="3"/>
      <c r="F6" s="3" t="s">
        <v>2</v>
      </c>
      <c r="G6" s="3"/>
      <c r="H6" s="3"/>
      <c r="I6" s="3" t="s">
        <v>3</v>
      </c>
      <c r="J6" s="5"/>
    </row>
    <row r="7" spans="1:10" ht="12.75" customHeight="1" x14ac:dyDescent="0.2"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0" ht="12.75" customHeight="1" x14ac:dyDescent="0.2">
      <c r="A8" s="8"/>
      <c r="B8" s="9" t="s">
        <v>11</v>
      </c>
      <c r="C8" s="8"/>
      <c r="D8" s="10"/>
      <c r="E8" s="10"/>
      <c r="F8" s="10"/>
      <c r="G8" s="10"/>
      <c r="H8" s="10"/>
      <c r="I8" s="11"/>
      <c r="J8" s="5"/>
    </row>
    <row r="9" spans="1:10" ht="12.75" customHeight="1" x14ac:dyDescent="0.2">
      <c r="A9" s="8"/>
      <c r="B9" s="1" t="s">
        <v>12</v>
      </c>
      <c r="C9" s="8"/>
      <c r="D9" s="10">
        <v>282</v>
      </c>
      <c r="E9" s="10" t="s">
        <v>83</v>
      </c>
      <c r="F9" s="12">
        <f>SUM('7.4.1'!D9:D31)</f>
        <v>3186757312</v>
      </c>
      <c r="G9" s="10" t="s">
        <v>13</v>
      </c>
      <c r="H9" s="61">
        <v>6.1772153853148895E-2</v>
      </c>
      <c r="I9" s="14">
        <f>F9*H9</f>
        <v>196852862.96951121</v>
      </c>
      <c r="J9" s="5" t="s">
        <v>85</v>
      </c>
    </row>
    <row r="10" spans="1:10" ht="12.75" customHeight="1" x14ac:dyDescent="0.2">
      <c r="A10" s="8"/>
      <c r="B10" s="1" t="s">
        <v>14</v>
      </c>
      <c r="C10" s="8"/>
      <c r="D10" s="10">
        <v>190</v>
      </c>
      <c r="E10" s="10" t="s">
        <v>83</v>
      </c>
      <c r="F10" s="12">
        <f>'7.4.1'!D7</f>
        <v>-37273718</v>
      </c>
      <c r="G10" s="10" t="s">
        <v>15</v>
      </c>
      <c r="H10" s="61">
        <v>0</v>
      </c>
      <c r="I10" s="14">
        <f t="shared" ref="I10:I19" si="0">F10*H10</f>
        <v>0</v>
      </c>
      <c r="J10" s="5" t="s">
        <v>85</v>
      </c>
    </row>
    <row r="11" spans="1:10" ht="12.75" customHeight="1" x14ac:dyDescent="0.2">
      <c r="A11" s="8"/>
      <c r="B11" s="15" t="s">
        <v>16</v>
      </c>
      <c r="C11" s="8"/>
      <c r="D11" s="10">
        <v>281</v>
      </c>
      <c r="E11" s="10" t="s">
        <v>83</v>
      </c>
      <c r="F11" s="12">
        <f>'7.4.1'!D8</f>
        <v>149181707</v>
      </c>
      <c r="G11" s="10" t="s">
        <v>17</v>
      </c>
      <c r="H11" s="61">
        <v>8.043396137671209E-2</v>
      </c>
      <c r="I11" s="14">
        <f t="shared" si="0"/>
        <v>11999275.658949981</v>
      </c>
      <c r="J11" s="5" t="s">
        <v>85</v>
      </c>
    </row>
    <row r="12" spans="1:10" ht="12.75" customHeight="1" x14ac:dyDescent="0.2">
      <c r="A12" s="8"/>
      <c r="B12" s="8" t="s">
        <v>18</v>
      </c>
      <c r="C12" s="8"/>
      <c r="D12" s="10">
        <v>282</v>
      </c>
      <c r="E12" s="10" t="s">
        <v>83</v>
      </c>
      <c r="F12" s="12">
        <f>'7.4.1'!D32</f>
        <v>-78771982</v>
      </c>
      <c r="G12" s="10" t="s">
        <v>19</v>
      </c>
      <c r="H12" s="61">
        <v>0</v>
      </c>
      <c r="I12" s="14">
        <f t="shared" si="0"/>
        <v>0</v>
      </c>
      <c r="J12" s="5" t="s">
        <v>85</v>
      </c>
    </row>
    <row r="13" spans="1:10" ht="12.75" customHeight="1" x14ac:dyDescent="0.2">
      <c r="A13" s="8"/>
      <c r="B13" s="16" t="s">
        <v>20</v>
      </c>
      <c r="C13" s="8"/>
      <c r="D13" s="10">
        <v>282</v>
      </c>
      <c r="E13" s="10" t="s">
        <v>83</v>
      </c>
      <c r="F13" s="12">
        <f>'7.4.1'!D34</f>
        <v>-197458372</v>
      </c>
      <c r="G13" s="10" t="s">
        <v>21</v>
      </c>
      <c r="H13" s="61">
        <v>0</v>
      </c>
      <c r="I13" s="14">
        <f t="shared" si="0"/>
        <v>0</v>
      </c>
      <c r="J13" s="5" t="s">
        <v>85</v>
      </c>
    </row>
    <row r="14" spans="1:10" ht="12.75" customHeight="1" x14ac:dyDescent="0.2">
      <c r="A14" s="8"/>
      <c r="B14" s="16" t="s">
        <v>22</v>
      </c>
      <c r="C14" s="8"/>
      <c r="D14" s="10">
        <v>282</v>
      </c>
      <c r="E14" s="10" t="s">
        <v>83</v>
      </c>
      <c r="F14" s="12">
        <f>'7.4.1'!D33</f>
        <v>-9788166</v>
      </c>
      <c r="G14" s="10" t="s">
        <v>22</v>
      </c>
      <c r="H14" s="61">
        <v>0</v>
      </c>
      <c r="I14" s="14">
        <f t="shared" si="0"/>
        <v>0</v>
      </c>
      <c r="J14" s="5" t="s">
        <v>85</v>
      </c>
    </row>
    <row r="15" spans="1:10" ht="12.75" customHeight="1" x14ac:dyDescent="0.2">
      <c r="A15" s="8"/>
      <c r="B15" s="16" t="s">
        <v>23</v>
      </c>
      <c r="C15" s="8"/>
      <c r="D15" s="10">
        <v>282</v>
      </c>
      <c r="E15" s="10" t="s">
        <v>83</v>
      </c>
      <c r="F15" s="12">
        <f>'7.4.1'!D36</f>
        <v>-50101466</v>
      </c>
      <c r="G15" s="10" t="s">
        <v>24</v>
      </c>
      <c r="H15" s="61">
        <v>0</v>
      </c>
      <c r="I15" s="14">
        <f t="shared" si="0"/>
        <v>0</v>
      </c>
      <c r="J15" s="5" t="s">
        <v>85</v>
      </c>
    </row>
    <row r="16" spans="1:10" ht="12.75" customHeight="1" x14ac:dyDescent="0.2">
      <c r="A16" s="8"/>
      <c r="B16" s="8" t="s">
        <v>25</v>
      </c>
      <c r="C16" s="8"/>
      <c r="D16" s="10">
        <v>282</v>
      </c>
      <c r="E16" s="10" t="s">
        <v>83</v>
      </c>
      <c r="F16" s="12">
        <f>'7.4.1'!D35</f>
        <v>-962885992</v>
      </c>
      <c r="G16" s="10" t="s">
        <v>26</v>
      </c>
      <c r="H16" s="61">
        <v>0</v>
      </c>
      <c r="I16" s="14">
        <f t="shared" si="0"/>
        <v>0</v>
      </c>
      <c r="J16" s="5" t="s">
        <v>85</v>
      </c>
    </row>
    <row r="17" spans="1:10" ht="12.75" customHeight="1" x14ac:dyDescent="0.2">
      <c r="A17" s="8"/>
      <c r="B17" s="16" t="s">
        <v>27</v>
      </c>
      <c r="C17" s="8"/>
      <c r="D17" s="10">
        <v>282</v>
      </c>
      <c r="E17" s="10" t="s">
        <v>83</v>
      </c>
      <c r="F17" s="12">
        <f>'7.4.1'!D37</f>
        <v>-1513342504</v>
      </c>
      <c r="G17" s="10" t="s">
        <v>28</v>
      </c>
      <c r="H17" s="61">
        <v>0</v>
      </c>
      <c r="I17" s="14">
        <f t="shared" si="0"/>
        <v>0</v>
      </c>
      <c r="J17" s="5" t="s">
        <v>85</v>
      </c>
    </row>
    <row r="18" spans="1:10" ht="12.75" customHeight="1" x14ac:dyDescent="0.2">
      <c r="A18" s="8"/>
      <c r="B18" s="8" t="s">
        <v>3</v>
      </c>
      <c r="C18" s="8"/>
      <c r="D18" s="10">
        <v>282</v>
      </c>
      <c r="E18" s="10" t="s">
        <v>83</v>
      </c>
      <c r="F18" s="12">
        <f>'7.4.1'!D38</f>
        <v>-217245888</v>
      </c>
      <c r="G18" s="10" t="s">
        <v>29</v>
      </c>
      <c r="H18" s="61">
        <v>1</v>
      </c>
      <c r="I18" s="14">
        <f t="shared" si="0"/>
        <v>-217245888</v>
      </c>
      <c r="J18" s="5" t="s">
        <v>85</v>
      </c>
    </row>
    <row r="19" spans="1:10" ht="12.75" customHeight="1" x14ac:dyDescent="0.2">
      <c r="A19" s="8"/>
      <c r="B19" s="16" t="s">
        <v>30</v>
      </c>
      <c r="C19" s="8"/>
      <c r="D19" s="10">
        <v>282</v>
      </c>
      <c r="E19" s="10" t="s">
        <v>83</v>
      </c>
      <c r="F19" s="12">
        <f>'7.4.1'!D39</f>
        <v>-489142147</v>
      </c>
      <c r="G19" s="10" t="s">
        <v>31</v>
      </c>
      <c r="H19" s="61">
        <v>0</v>
      </c>
      <c r="I19" s="14">
        <f t="shared" si="0"/>
        <v>0</v>
      </c>
      <c r="J19" s="5" t="s">
        <v>85</v>
      </c>
    </row>
    <row r="20" spans="1:10" ht="12.75" customHeight="1" x14ac:dyDescent="0.2">
      <c r="A20" s="8"/>
      <c r="B20" s="15"/>
      <c r="C20" s="8"/>
      <c r="D20" s="10"/>
      <c r="E20" s="10"/>
      <c r="F20" s="59">
        <f>SUM(F9:F19)</f>
        <v>-220071216</v>
      </c>
      <c r="G20" s="10"/>
      <c r="H20" s="61"/>
      <c r="I20" s="59">
        <f>SUM(I9:I19)</f>
        <v>-8393749.3715388179</v>
      </c>
      <c r="J20" s="5"/>
    </row>
    <row r="21" spans="1:10" ht="12.75" customHeight="1" x14ac:dyDescent="0.2">
      <c r="A21" s="8"/>
      <c r="B21" s="15"/>
      <c r="C21" s="8"/>
      <c r="D21" s="10"/>
      <c r="E21" s="10"/>
      <c r="F21" s="12"/>
      <c r="G21" s="10"/>
      <c r="H21" s="61"/>
      <c r="I21" s="14"/>
      <c r="J21" s="5"/>
    </row>
    <row r="22" spans="1:10" ht="12.75" customHeight="1" x14ac:dyDescent="0.2">
      <c r="A22" s="8"/>
      <c r="B22" s="15" t="s">
        <v>84</v>
      </c>
      <c r="C22" s="8"/>
      <c r="D22" s="10">
        <v>282</v>
      </c>
      <c r="E22" s="10" t="s">
        <v>83</v>
      </c>
      <c r="F22" s="17">
        <f>'7.4.1'!D44</f>
        <v>10812250</v>
      </c>
      <c r="G22" s="10" t="s">
        <v>17</v>
      </c>
      <c r="H22" s="61">
        <v>8.043396137671209E-2</v>
      </c>
      <c r="I22" s="14">
        <f t="shared" ref="I22" si="1">F22*H22</f>
        <v>869672.09889535524</v>
      </c>
      <c r="J22" s="5" t="s">
        <v>85</v>
      </c>
    </row>
    <row r="23" spans="1:10" ht="12.75" customHeight="1" x14ac:dyDescent="0.2">
      <c r="A23" s="8"/>
      <c r="B23" s="15"/>
      <c r="C23" s="8"/>
      <c r="D23" s="10"/>
      <c r="E23" s="10"/>
      <c r="F23" s="12"/>
      <c r="G23" s="10"/>
      <c r="H23" s="13"/>
      <c r="I23" s="14"/>
      <c r="J23" s="5"/>
    </row>
    <row r="24" spans="1:10" ht="12.75" customHeight="1" x14ac:dyDescent="0.2">
      <c r="A24" s="8"/>
      <c r="B24" s="18"/>
      <c r="C24" s="8"/>
      <c r="D24" s="10"/>
      <c r="E24" s="10"/>
      <c r="F24" s="12"/>
      <c r="G24" s="10"/>
      <c r="H24" s="13"/>
      <c r="I24" s="14"/>
      <c r="J24" s="5"/>
    </row>
    <row r="25" spans="1:10" ht="12.75" customHeight="1" x14ac:dyDescent="0.2">
      <c r="A25" s="8"/>
      <c r="B25" s="18"/>
      <c r="C25" s="8"/>
      <c r="D25" s="10"/>
      <c r="E25" s="10"/>
      <c r="F25" s="12"/>
      <c r="G25" s="10"/>
      <c r="H25" s="13"/>
      <c r="I25" s="14"/>
      <c r="J25" s="5"/>
    </row>
    <row r="26" spans="1:10" ht="12.75" customHeight="1" x14ac:dyDescent="0.2">
      <c r="A26" s="8"/>
      <c r="B26" s="18"/>
      <c r="C26" s="8"/>
      <c r="D26" s="10"/>
      <c r="E26" s="10"/>
      <c r="F26" s="12"/>
      <c r="G26" s="10"/>
      <c r="H26" s="13"/>
      <c r="I26" s="14"/>
      <c r="J26" s="5"/>
    </row>
    <row r="27" spans="1:10" ht="12.75" customHeight="1" x14ac:dyDescent="0.2">
      <c r="A27" s="8"/>
      <c r="B27" s="18"/>
      <c r="C27" s="8"/>
      <c r="D27" s="10"/>
      <c r="E27" s="10"/>
      <c r="F27" s="12"/>
      <c r="G27" s="10"/>
      <c r="H27" s="13"/>
      <c r="I27" s="14"/>
      <c r="J27" s="5"/>
    </row>
    <row r="28" spans="1:10" ht="12.75" customHeight="1" x14ac:dyDescent="0.2">
      <c r="A28" s="8"/>
      <c r="B28" s="18"/>
      <c r="C28" s="8"/>
      <c r="D28" s="10"/>
      <c r="E28" s="10"/>
      <c r="F28" s="12"/>
      <c r="G28" s="10"/>
      <c r="H28" s="13"/>
      <c r="I28" s="14"/>
      <c r="J28" s="5"/>
    </row>
    <row r="29" spans="1:10" ht="12.75" customHeight="1" x14ac:dyDescent="0.2">
      <c r="A29" s="8"/>
      <c r="B29" s="18"/>
      <c r="C29" s="8"/>
      <c r="D29" s="10"/>
      <c r="E29" s="10"/>
      <c r="F29" s="12"/>
      <c r="G29" s="10"/>
      <c r="H29" s="13"/>
      <c r="I29" s="14"/>
      <c r="J29" s="5"/>
    </row>
    <row r="30" spans="1:10" ht="12.75" customHeight="1" x14ac:dyDescent="0.2">
      <c r="A30" s="8"/>
      <c r="B30" s="18"/>
      <c r="C30" s="8"/>
      <c r="D30" s="10"/>
      <c r="E30" s="10"/>
      <c r="F30" s="12"/>
      <c r="G30" s="10"/>
      <c r="H30" s="13"/>
      <c r="I30" s="14"/>
      <c r="J30" s="5"/>
    </row>
    <row r="31" spans="1:10" ht="12.75" customHeight="1" x14ac:dyDescent="0.2">
      <c r="A31" s="8"/>
      <c r="B31" s="18"/>
      <c r="C31" s="8"/>
      <c r="D31" s="10"/>
      <c r="E31" s="10"/>
      <c r="F31" s="12"/>
      <c r="G31" s="10"/>
      <c r="H31" s="13"/>
      <c r="I31" s="14"/>
      <c r="J31" s="5"/>
    </row>
    <row r="32" spans="1:10" ht="12.75" customHeight="1" x14ac:dyDescent="0.2">
      <c r="A32" s="8"/>
      <c r="B32" s="18"/>
      <c r="C32" s="8"/>
      <c r="D32" s="10"/>
      <c r="E32" s="10"/>
      <c r="F32" s="12"/>
      <c r="G32" s="10"/>
      <c r="H32" s="13"/>
      <c r="I32" s="14"/>
      <c r="J32" s="5"/>
    </row>
    <row r="33" spans="1:10" ht="12.75" customHeight="1" x14ac:dyDescent="0.2">
      <c r="A33" s="8"/>
      <c r="B33" s="18"/>
      <c r="C33" s="8"/>
      <c r="D33" s="10"/>
      <c r="E33" s="10"/>
      <c r="F33" s="12"/>
      <c r="G33" s="10"/>
      <c r="H33" s="13"/>
      <c r="I33" s="14"/>
      <c r="J33" s="5"/>
    </row>
    <row r="34" spans="1:10" ht="12.75" customHeight="1" x14ac:dyDescent="0.2">
      <c r="A34" s="8"/>
      <c r="B34" s="18"/>
      <c r="C34" s="8"/>
      <c r="D34" s="10"/>
      <c r="E34" s="10"/>
      <c r="F34" s="12"/>
      <c r="G34" s="10"/>
      <c r="H34" s="13"/>
      <c r="I34" s="14"/>
      <c r="J34" s="5"/>
    </row>
    <row r="35" spans="1:10" ht="12.75" customHeight="1" x14ac:dyDescent="0.2">
      <c r="B35" s="18"/>
      <c r="C35" s="8"/>
      <c r="D35" s="10"/>
      <c r="E35" s="10"/>
      <c r="F35" s="12"/>
      <c r="G35" s="10"/>
      <c r="H35" s="13"/>
      <c r="I35" s="14"/>
      <c r="J35" s="5"/>
    </row>
    <row r="36" spans="1:10" ht="12.75" customHeight="1" x14ac:dyDescent="0.2">
      <c r="B36" s="15"/>
      <c r="C36" s="8"/>
      <c r="D36" s="10"/>
      <c r="E36" s="10"/>
      <c r="F36" s="12"/>
      <c r="G36" s="10"/>
      <c r="H36" s="13"/>
      <c r="I36" s="14"/>
      <c r="J36" s="5"/>
    </row>
    <row r="37" spans="1:10" ht="12.75" customHeight="1" x14ac:dyDescent="0.2">
      <c r="B37" s="15"/>
      <c r="C37" s="8"/>
      <c r="D37" s="10"/>
      <c r="E37" s="10"/>
      <c r="F37" s="12"/>
      <c r="G37" s="10"/>
      <c r="H37" s="13"/>
      <c r="I37" s="14"/>
      <c r="J37" s="5"/>
    </row>
    <row r="38" spans="1:10" ht="12.75" customHeight="1" x14ac:dyDescent="0.2">
      <c r="B38" s="15"/>
      <c r="C38" s="8"/>
      <c r="D38" s="10"/>
      <c r="E38" s="10"/>
      <c r="F38" s="12"/>
      <c r="G38" s="10"/>
      <c r="H38" s="13"/>
      <c r="I38" s="14"/>
      <c r="J38" s="5"/>
    </row>
    <row r="39" spans="1:10" ht="12.75" customHeight="1" x14ac:dyDescent="0.2">
      <c r="B39" s="15"/>
      <c r="C39" s="8"/>
      <c r="D39" s="10"/>
      <c r="E39" s="10"/>
      <c r="F39" s="12"/>
      <c r="G39" s="10"/>
      <c r="H39" s="13"/>
      <c r="I39" s="14"/>
      <c r="J39" s="5"/>
    </row>
    <row r="40" spans="1:10" ht="12.75" customHeight="1" x14ac:dyDescent="0.2">
      <c r="B40" s="15"/>
      <c r="C40" s="8"/>
      <c r="D40" s="10"/>
      <c r="E40" s="10"/>
      <c r="F40" s="12"/>
      <c r="G40" s="10"/>
      <c r="H40" s="13"/>
      <c r="I40" s="14"/>
      <c r="J40" s="5"/>
    </row>
    <row r="41" spans="1:10" ht="12.75" customHeight="1" x14ac:dyDescent="0.2">
      <c r="B41" s="15"/>
      <c r="C41" s="8"/>
      <c r="D41" s="10"/>
      <c r="E41" s="10"/>
      <c r="F41" s="12"/>
      <c r="G41" s="10"/>
      <c r="H41" s="13"/>
      <c r="I41" s="14"/>
      <c r="J41" s="5"/>
    </row>
    <row r="42" spans="1:10" ht="12.75" customHeight="1" x14ac:dyDescent="0.2">
      <c r="A42" s="8"/>
      <c r="B42" s="15"/>
      <c r="C42" s="8"/>
      <c r="D42" s="10"/>
      <c r="E42" s="10"/>
      <c r="F42" s="12"/>
      <c r="G42" s="10"/>
      <c r="H42" s="13"/>
      <c r="I42" s="14"/>
      <c r="J42" s="5"/>
    </row>
    <row r="43" spans="1:10" ht="12.75" customHeight="1" x14ac:dyDescent="0.2">
      <c r="A43" s="8"/>
      <c r="B43" s="15"/>
      <c r="C43" s="8"/>
      <c r="D43" s="10"/>
      <c r="E43" s="10"/>
      <c r="F43" s="12"/>
      <c r="G43" s="10"/>
      <c r="H43" s="13"/>
      <c r="I43" s="14"/>
      <c r="J43" s="5"/>
    </row>
    <row r="44" spans="1:10" ht="12.75" customHeight="1" x14ac:dyDescent="0.2">
      <c r="A44" s="8"/>
      <c r="B44" s="15"/>
      <c r="C44" s="8"/>
      <c r="D44" s="10"/>
      <c r="E44" s="10"/>
      <c r="F44" s="12"/>
      <c r="G44" s="10"/>
      <c r="H44" s="13"/>
      <c r="I44" s="14"/>
      <c r="J44" s="5"/>
    </row>
    <row r="45" spans="1:10" ht="12.75" customHeight="1" x14ac:dyDescent="0.2">
      <c r="A45" s="8"/>
      <c r="B45" s="15"/>
      <c r="C45" s="8"/>
      <c r="D45" s="10"/>
      <c r="E45" s="10"/>
      <c r="F45" s="12"/>
      <c r="G45" s="10"/>
      <c r="H45" s="13"/>
      <c r="I45" s="14"/>
      <c r="J45" s="5"/>
    </row>
    <row r="46" spans="1:10" ht="12.75" customHeight="1" x14ac:dyDescent="0.2">
      <c r="A46" s="8"/>
      <c r="B46" s="15"/>
      <c r="C46" s="8"/>
      <c r="D46" s="10"/>
      <c r="E46" s="10"/>
      <c r="F46" s="12"/>
      <c r="G46" s="10"/>
      <c r="H46" s="13"/>
      <c r="I46" s="14"/>
      <c r="J46" s="5"/>
    </row>
    <row r="47" spans="1:10" ht="12.75" customHeight="1" thickBot="1" x14ac:dyDescent="0.25">
      <c r="A47" s="8"/>
      <c r="B47" s="19" t="s">
        <v>32</v>
      </c>
      <c r="C47" s="8"/>
      <c r="D47" s="10"/>
      <c r="E47" s="10"/>
      <c r="F47" s="20"/>
      <c r="G47" s="10"/>
      <c r="H47" s="10"/>
      <c r="I47" s="10"/>
      <c r="J47" s="5"/>
    </row>
    <row r="48" spans="1:10" ht="12.75" customHeight="1" x14ac:dyDescent="0.2">
      <c r="A48" s="62" t="s">
        <v>82</v>
      </c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12.75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7"/>
    </row>
    <row r="50" spans="1:10" ht="12.75" customHeight="1" x14ac:dyDescent="0.2">
      <c r="A50" s="65"/>
      <c r="B50" s="66"/>
      <c r="C50" s="66"/>
      <c r="D50" s="66"/>
      <c r="E50" s="66"/>
      <c r="F50" s="66"/>
      <c r="G50" s="66"/>
      <c r="H50" s="66"/>
      <c r="I50" s="66"/>
      <c r="J50" s="67"/>
    </row>
    <row r="51" spans="1:10" ht="12.75" customHeight="1" x14ac:dyDescent="0.2">
      <c r="A51" s="65"/>
      <c r="B51" s="66"/>
      <c r="C51" s="66"/>
      <c r="D51" s="66"/>
      <c r="E51" s="66"/>
      <c r="F51" s="66"/>
      <c r="G51" s="66"/>
      <c r="H51" s="66"/>
      <c r="I51" s="66"/>
      <c r="J51" s="67"/>
    </row>
    <row r="52" spans="1:10" ht="12.75" customHeight="1" x14ac:dyDescent="0.2">
      <c r="A52" s="65"/>
      <c r="B52" s="66"/>
      <c r="C52" s="66"/>
      <c r="D52" s="66"/>
      <c r="E52" s="66"/>
      <c r="F52" s="66"/>
      <c r="G52" s="66"/>
      <c r="H52" s="66"/>
      <c r="I52" s="66"/>
      <c r="J52" s="67"/>
    </row>
    <row r="53" spans="1:10" ht="12.75" customHeight="1" x14ac:dyDescent="0.2">
      <c r="A53" s="65"/>
      <c r="B53" s="66"/>
      <c r="C53" s="66"/>
      <c r="D53" s="66"/>
      <c r="E53" s="66"/>
      <c r="F53" s="66"/>
      <c r="G53" s="66"/>
      <c r="H53" s="66"/>
      <c r="I53" s="66"/>
      <c r="J53" s="67"/>
    </row>
    <row r="54" spans="1:10" ht="12.75" customHeight="1" x14ac:dyDescent="0.2">
      <c r="A54" s="65"/>
      <c r="B54" s="66"/>
      <c r="C54" s="66"/>
      <c r="D54" s="66"/>
      <c r="E54" s="66"/>
      <c r="F54" s="66"/>
      <c r="G54" s="66"/>
      <c r="H54" s="66"/>
      <c r="I54" s="66"/>
      <c r="J54" s="67"/>
    </row>
    <row r="55" spans="1:10" ht="12.75" customHeight="1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7"/>
    </row>
    <row r="56" spans="1:10" ht="12.75" customHeight="1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70"/>
    </row>
    <row r="59" spans="1:10" ht="12.75" customHeight="1" x14ac:dyDescent="0.2">
      <c r="D59" s="6"/>
      <c r="G59" s="21"/>
      <c r="I59" s="21"/>
    </row>
    <row r="60" spans="1:10" ht="12.75" customHeight="1" x14ac:dyDescent="0.2">
      <c r="D60" s="22"/>
    </row>
    <row r="61" spans="1:10" ht="12.75" customHeight="1" x14ac:dyDescent="0.2">
      <c r="D61" s="22"/>
    </row>
    <row r="62" spans="1:10" ht="12.75" customHeight="1" x14ac:dyDescent="0.2">
      <c r="D62" s="22"/>
    </row>
    <row r="63" spans="1:10" ht="12.75" customHeight="1" x14ac:dyDescent="0.2">
      <c r="D63" s="22"/>
    </row>
    <row r="64" spans="1:10" ht="12.75" customHeight="1" x14ac:dyDescent="0.2">
      <c r="D64" s="22"/>
    </row>
    <row r="65" spans="4:4" ht="12.75" customHeight="1" x14ac:dyDescent="0.2">
      <c r="D65" s="22"/>
    </row>
    <row r="66" spans="4:4" ht="12.75" customHeight="1" x14ac:dyDescent="0.2">
      <c r="D66" s="22"/>
    </row>
    <row r="67" spans="4:4" ht="12.75" customHeight="1" x14ac:dyDescent="0.2">
      <c r="D67" s="22"/>
    </row>
    <row r="68" spans="4:4" ht="12.75" customHeight="1" x14ac:dyDescent="0.2">
      <c r="D68" s="22"/>
    </row>
    <row r="69" spans="4:4" ht="12.75" customHeight="1" x14ac:dyDescent="0.2">
      <c r="D69" s="22"/>
    </row>
    <row r="70" spans="4:4" ht="12.75" customHeight="1" x14ac:dyDescent="0.2">
      <c r="D70" s="22"/>
    </row>
    <row r="71" spans="4:4" ht="12.75" customHeight="1" x14ac:dyDescent="0.2">
      <c r="D71" s="22"/>
    </row>
    <row r="72" spans="4:4" ht="12.75" customHeight="1" x14ac:dyDescent="0.2">
      <c r="D72" s="22"/>
    </row>
    <row r="73" spans="4:4" ht="12.75" customHeight="1" x14ac:dyDescent="0.2">
      <c r="D73" s="22"/>
    </row>
    <row r="74" spans="4:4" ht="12.75" customHeight="1" x14ac:dyDescent="0.2">
      <c r="D74" s="22"/>
    </row>
    <row r="75" spans="4:4" ht="12.75" customHeight="1" x14ac:dyDescent="0.2">
      <c r="D75" s="22"/>
    </row>
    <row r="76" spans="4:4" ht="12.75" customHeight="1" x14ac:dyDescent="0.2">
      <c r="D76" s="22"/>
    </row>
    <row r="77" spans="4:4" ht="12.75" customHeight="1" x14ac:dyDescent="0.2">
      <c r="D77" s="22"/>
    </row>
    <row r="78" spans="4:4" ht="12.75" customHeight="1" x14ac:dyDescent="0.2">
      <c r="D78" s="22"/>
    </row>
    <row r="79" spans="4:4" ht="12.75" customHeight="1" x14ac:dyDescent="0.2">
      <c r="D79" s="22"/>
    </row>
    <row r="80" spans="4:4" ht="12.75" customHeight="1" x14ac:dyDescent="0.2">
      <c r="D80" s="22"/>
    </row>
    <row r="81" spans="4:4" ht="12.75" customHeight="1" x14ac:dyDescent="0.2">
      <c r="D81" s="22"/>
    </row>
    <row r="82" spans="4:4" ht="12.75" customHeight="1" x14ac:dyDescent="0.2">
      <c r="D82" s="22"/>
    </row>
    <row r="83" spans="4:4" ht="12.75" customHeight="1" x14ac:dyDescent="0.2">
      <c r="D83" s="22"/>
    </row>
    <row r="84" spans="4:4" ht="12.75" customHeight="1" x14ac:dyDescent="0.2">
      <c r="D84" s="22"/>
    </row>
    <row r="85" spans="4:4" ht="12.75" customHeight="1" x14ac:dyDescent="0.2">
      <c r="D85" s="22"/>
    </row>
    <row r="86" spans="4:4" ht="12.75" customHeight="1" x14ac:dyDescent="0.2">
      <c r="D86" s="22"/>
    </row>
    <row r="87" spans="4:4" ht="12.75" customHeight="1" x14ac:dyDescent="0.2">
      <c r="D87" s="22"/>
    </row>
    <row r="88" spans="4:4" ht="12.75" customHeight="1" x14ac:dyDescent="0.2">
      <c r="D88" s="22"/>
    </row>
    <row r="89" spans="4:4" ht="12.75" customHeight="1" x14ac:dyDescent="0.2">
      <c r="D89" s="22"/>
    </row>
    <row r="90" spans="4:4" ht="12.75" customHeight="1" x14ac:dyDescent="0.2">
      <c r="D90" s="22"/>
    </row>
    <row r="91" spans="4:4" ht="12.75" customHeight="1" x14ac:dyDescent="0.2">
      <c r="D91" s="22"/>
    </row>
    <row r="92" spans="4:4" ht="12.75" customHeight="1" x14ac:dyDescent="0.2">
      <c r="D92" s="22"/>
    </row>
    <row r="93" spans="4:4" ht="12.75" customHeight="1" x14ac:dyDescent="0.2">
      <c r="D93" s="22"/>
    </row>
    <row r="94" spans="4:4" ht="12.75" customHeight="1" x14ac:dyDescent="0.2">
      <c r="D94" s="22"/>
    </row>
    <row r="95" spans="4:4" ht="12.75" customHeight="1" x14ac:dyDescent="0.2">
      <c r="D95" s="22"/>
    </row>
    <row r="96" spans="4:4" ht="12.75" customHeight="1" x14ac:dyDescent="0.2">
      <c r="D96" s="22"/>
    </row>
    <row r="97" spans="4:4" ht="12.75" customHeight="1" x14ac:dyDescent="0.2">
      <c r="D97" s="22"/>
    </row>
    <row r="98" spans="4:4" ht="12.75" customHeight="1" x14ac:dyDescent="0.2">
      <c r="D98" s="22"/>
    </row>
    <row r="99" spans="4:4" ht="12.75" customHeight="1" x14ac:dyDescent="0.2">
      <c r="D99" s="22"/>
    </row>
    <row r="100" spans="4:4" ht="12.75" customHeight="1" x14ac:dyDescent="0.2">
      <c r="D100" s="22"/>
    </row>
    <row r="101" spans="4:4" ht="12.75" customHeight="1" x14ac:dyDescent="0.2">
      <c r="D101" s="22"/>
    </row>
    <row r="102" spans="4:4" ht="12.75" customHeight="1" x14ac:dyDescent="0.2">
      <c r="D102" s="22"/>
    </row>
    <row r="103" spans="4:4" ht="12.75" customHeight="1" x14ac:dyDescent="0.2">
      <c r="D103" s="22"/>
    </row>
    <row r="104" spans="4:4" ht="12.75" customHeight="1" x14ac:dyDescent="0.2">
      <c r="D104" s="22"/>
    </row>
    <row r="105" spans="4:4" ht="12.75" customHeight="1" x14ac:dyDescent="0.2">
      <c r="D105" s="22"/>
    </row>
    <row r="106" spans="4:4" ht="12.75" customHeight="1" x14ac:dyDescent="0.2">
      <c r="D106" s="22"/>
    </row>
    <row r="107" spans="4:4" ht="12.75" customHeight="1" x14ac:dyDescent="0.2">
      <c r="D107" s="22"/>
    </row>
    <row r="108" spans="4:4" ht="12.75" customHeight="1" x14ac:dyDescent="0.2">
      <c r="D108" s="22"/>
    </row>
    <row r="109" spans="4:4" ht="12.75" customHeight="1" x14ac:dyDescent="0.2">
      <c r="D109" s="22"/>
    </row>
    <row r="110" spans="4:4" ht="12.75" customHeight="1" x14ac:dyDescent="0.2">
      <c r="D110" s="22"/>
    </row>
    <row r="111" spans="4:4" ht="12.75" customHeight="1" x14ac:dyDescent="0.2">
      <c r="D111" s="22"/>
    </row>
    <row r="112" spans="4:4" ht="12.75" customHeight="1" x14ac:dyDescent="0.2">
      <c r="D112" s="22"/>
    </row>
    <row r="113" spans="4:4" ht="12.75" customHeight="1" x14ac:dyDescent="0.2">
      <c r="D113" s="22"/>
    </row>
    <row r="114" spans="4:4" ht="12.75" customHeight="1" x14ac:dyDescent="0.2">
      <c r="D114" s="22"/>
    </row>
    <row r="115" spans="4:4" ht="12.75" customHeight="1" x14ac:dyDescent="0.2">
      <c r="D115" s="22"/>
    </row>
    <row r="116" spans="4:4" ht="12.75" customHeight="1" x14ac:dyDescent="0.2">
      <c r="D116" s="22"/>
    </row>
    <row r="117" spans="4:4" ht="12.75" customHeight="1" x14ac:dyDescent="0.2">
      <c r="D117" s="22"/>
    </row>
    <row r="118" spans="4:4" ht="12.75" customHeight="1" x14ac:dyDescent="0.2">
      <c r="D118" s="22"/>
    </row>
    <row r="119" spans="4:4" ht="12.75" customHeight="1" x14ac:dyDescent="0.2">
      <c r="D119" s="22"/>
    </row>
    <row r="120" spans="4:4" ht="12.75" customHeight="1" x14ac:dyDescent="0.2">
      <c r="D120" s="22"/>
    </row>
    <row r="121" spans="4:4" ht="12.75" customHeight="1" x14ac:dyDescent="0.2">
      <c r="D121" s="22"/>
    </row>
    <row r="122" spans="4:4" ht="12.75" customHeight="1" x14ac:dyDescent="0.2">
      <c r="D122" s="22"/>
    </row>
    <row r="123" spans="4:4" ht="12.75" customHeight="1" x14ac:dyDescent="0.2">
      <c r="D123" s="22"/>
    </row>
    <row r="124" spans="4:4" ht="12.75" customHeight="1" x14ac:dyDescent="0.2">
      <c r="D124" s="22"/>
    </row>
    <row r="125" spans="4:4" ht="12.75" customHeight="1" x14ac:dyDescent="0.2">
      <c r="D125" s="22"/>
    </row>
    <row r="126" spans="4:4" ht="12.75" customHeight="1" x14ac:dyDescent="0.2">
      <c r="D126" s="22"/>
    </row>
    <row r="127" spans="4:4" ht="12.75" customHeight="1" x14ac:dyDescent="0.2">
      <c r="D127" s="22"/>
    </row>
    <row r="128" spans="4:4" ht="12.75" customHeight="1" x14ac:dyDescent="0.2">
      <c r="D128" s="22"/>
    </row>
    <row r="129" spans="4:4" ht="12.75" customHeight="1" x14ac:dyDescent="0.2">
      <c r="D129" s="22"/>
    </row>
    <row r="130" spans="4:4" ht="12.75" customHeight="1" x14ac:dyDescent="0.2">
      <c r="D130" s="22"/>
    </row>
    <row r="131" spans="4:4" ht="12.75" customHeight="1" x14ac:dyDescent="0.2">
      <c r="D131" s="22"/>
    </row>
    <row r="132" spans="4:4" ht="12.75" customHeight="1" x14ac:dyDescent="0.2">
      <c r="D132" s="22"/>
    </row>
    <row r="133" spans="4:4" ht="12.75" customHeight="1" x14ac:dyDescent="0.2">
      <c r="D133" s="22"/>
    </row>
    <row r="134" spans="4:4" ht="12.75" customHeight="1" x14ac:dyDescent="0.2">
      <c r="D134" s="22"/>
    </row>
    <row r="135" spans="4:4" ht="12.75" customHeight="1" x14ac:dyDescent="0.2">
      <c r="D135" s="22"/>
    </row>
    <row r="136" spans="4:4" ht="12.75" customHeight="1" x14ac:dyDescent="0.2">
      <c r="D136" s="22"/>
    </row>
    <row r="137" spans="4:4" ht="12.75" customHeight="1" x14ac:dyDescent="0.2">
      <c r="D137" s="22"/>
    </row>
    <row r="138" spans="4:4" ht="12.75" customHeight="1" x14ac:dyDescent="0.2">
      <c r="D138" s="22"/>
    </row>
    <row r="139" spans="4:4" ht="12.75" customHeight="1" x14ac:dyDescent="0.2">
      <c r="D139" s="22"/>
    </row>
    <row r="140" spans="4:4" ht="12.75" customHeight="1" x14ac:dyDescent="0.2">
      <c r="D140" s="22"/>
    </row>
    <row r="141" spans="4:4" ht="12.75" customHeight="1" x14ac:dyDescent="0.2">
      <c r="D141" s="22"/>
    </row>
    <row r="142" spans="4:4" ht="12.75" customHeight="1" x14ac:dyDescent="0.2">
      <c r="D142" s="22"/>
    </row>
    <row r="143" spans="4:4" ht="12.75" customHeight="1" x14ac:dyDescent="0.2">
      <c r="D143" s="22"/>
    </row>
    <row r="144" spans="4:4" ht="12.75" customHeight="1" x14ac:dyDescent="0.2">
      <c r="D144" s="22"/>
    </row>
    <row r="145" spans="4:4" ht="12.75" customHeight="1" x14ac:dyDescent="0.2">
      <c r="D145" s="22"/>
    </row>
    <row r="146" spans="4:4" ht="12.75" customHeight="1" x14ac:dyDescent="0.2">
      <c r="D146" s="22"/>
    </row>
    <row r="147" spans="4:4" ht="12.75" customHeight="1" x14ac:dyDescent="0.2">
      <c r="D147" s="22"/>
    </row>
    <row r="148" spans="4:4" ht="12.75" customHeight="1" x14ac:dyDescent="0.2">
      <c r="D148" s="22"/>
    </row>
    <row r="149" spans="4:4" ht="12.75" customHeight="1" x14ac:dyDescent="0.2">
      <c r="D149" s="22"/>
    </row>
    <row r="150" spans="4:4" ht="12.75" customHeight="1" x14ac:dyDescent="0.2">
      <c r="D150" s="22"/>
    </row>
    <row r="151" spans="4:4" ht="12.75" customHeight="1" x14ac:dyDescent="0.2">
      <c r="D151" s="22"/>
    </row>
    <row r="152" spans="4:4" ht="12.75" customHeight="1" x14ac:dyDescent="0.2">
      <c r="D152" s="22"/>
    </row>
    <row r="153" spans="4:4" ht="12.75" customHeight="1" x14ac:dyDescent="0.2">
      <c r="D153" s="22"/>
    </row>
    <row r="154" spans="4:4" ht="12.75" customHeight="1" x14ac:dyDescent="0.2">
      <c r="D154" s="22"/>
    </row>
    <row r="155" spans="4:4" ht="12.75" customHeight="1" x14ac:dyDescent="0.2">
      <c r="D155" s="22"/>
    </row>
    <row r="156" spans="4:4" ht="12.75" customHeight="1" x14ac:dyDescent="0.2">
      <c r="D156" s="22"/>
    </row>
    <row r="157" spans="4:4" ht="12.75" customHeight="1" x14ac:dyDescent="0.2">
      <c r="D157" s="22"/>
    </row>
    <row r="158" spans="4:4" ht="12.75" customHeight="1" x14ac:dyDescent="0.2">
      <c r="D158" s="22"/>
    </row>
    <row r="159" spans="4:4" ht="12.75" customHeight="1" x14ac:dyDescent="0.2">
      <c r="D159" s="22"/>
    </row>
    <row r="160" spans="4:4" ht="12.75" customHeight="1" x14ac:dyDescent="0.2">
      <c r="D160" s="22"/>
    </row>
    <row r="161" spans="4:4" ht="12.75" customHeight="1" x14ac:dyDescent="0.2">
      <c r="D161" s="22"/>
    </row>
    <row r="162" spans="4:4" ht="12.75" customHeight="1" x14ac:dyDescent="0.2">
      <c r="D162" s="22"/>
    </row>
    <row r="163" spans="4:4" ht="12.75" customHeight="1" x14ac:dyDescent="0.2">
      <c r="D163" s="22"/>
    </row>
    <row r="164" spans="4:4" ht="12.75" customHeight="1" x14ac:dyDescent="0.2">
      <c r="D164" s="22"/>
    </row>
    <row r="165" spans="4:4" ht="12.75" customHeight="1" x14ac:dyDescent="0.2">
      <c r="D165" s="22"/>
    </row>
    <row r="166" spans="4:4" ht="12.75" customHeight="1" x14ac:dyDescent="0.2">
      <c r="D166" s="22"/>
    </row>
    <row r="167" spans="4:4" ht="12.75" customHeight="1" x14ac:dyDescent="0.2">
      <c r="D167" s="22"/>
    </row>
    <row r="168" spans="4:4" ht="12.75" customHeight="1" x14ac:dyDescent="0.2">
      <c r="D168" s="22"/>
    </row>
    <row r="169" spans="4:4" ht="12.75" customHeight="1" x14ac:dyDescent="0.2">
      <c r="D169" s="22"/>
    </row>
    <row r="170" spans="4:4" ht="12.75" customHeight="1" x14ac:dyDescent="0.2">
      <c r="D170" s="22"/>
    </row>
    <row r="171" spans="4:4" ht="12.75" customHeight="1" x14ac:dyDescent="0.2">
      <c r="D171" s="22"/>
    </row>
    <row r="172" spans="4:4" ht="12.75" customHeight="1" x14ac:dyDescent="0.2">
      <c r="D172" s="22"/>
    </row>
    <row r="173" spans="4:4" ht="12.75" customHeight="1" x14ac:dyDescent="0.2">
      <c r="D173" s="22"/>
    </row>
    <row r="174" spans="4:4" ht="12.75" customHeight="1" x14ac:dyDescent="0.2">
      <c r="D174" s="22"/>
    </row>
    <row r="175" spans="4:4" ht="12.75" customHeight="1" x14ac:dyDescent="0.2">
      <c r="D175" s="22"/>
    </row>
    <row r="176" spans="4:4" ht="12.75" customHeight="1" x14ac:dyDescent="0.2">
      <c r="D176" s="22"/>
    </row>
    <row r="177" spans="4:4" ht="12.75" customHeight="1" x14ac:dyDescent="0.2">
      <c r="D177" s="22"/>
    </row>
    <row r="178" spans="4:4" ht="12.75" customHeight="1" x14ac:dyDescent="0.2">
      <c r="D178" s="22"/>
    </row>
    <row r="179" spans="4:4" ht="12.75" customHeight="1" x14ac:dyDescent="0.2">
      <c r="D179" s="22"/>
    </row>
    <row r="180" spans="4:4" ht="12.75" customHeight="1" x14ac:dyDescent="0.2">
      <c r="D180" s="22"/>
    </row>
    <row r="181" spans="4:4" ht="12.75" customHeight="1" x14ac:dyDescent="0.2">
      <c r="D181" s="22"/>
    </row>
    <row r="182" spans="4:4" ht="12.75" customHeight="1" x14ac:dyDescent="0.2">
      <c r="D182" s="22"/>
    </row>
    <row r="183" spans="4:4" ht="12.75" customHeight="1" x14ac:dyDescent="0.2">
      <c r="D183" s="22"/>
    </row>
    <row r="184" spans="4:4" ht="12.75" customHeight="1" x14ac:dyDescent="0.2">
      <c r="D184" s="22"/>
    </row>
    <row r="185" spans="4:4" ht="12.75" customHeight="1" x14ac:dyDescent="0.2">
      <c r="D185" s="22"/>
    </row>
    <row r="186" spans="4:4" ht="12.75" customHeight="1" x14ac:dyDescent="0.2">
      <c r="D186" s="22"/>
    </row>
    <row r="187" spans="4:4" ht="12.75" customHeight="1" x14ac:dyDescent="0.2">
      <c r="D187" s="22"/>
    </row>
    <row r="188" spans="4:4" ht="12.75" customHeight="1" x14ac:dyDescent="0.2">
      <c r="D188" s="22"/>
    </row>
    <row r="189" spans="4:4" ht="12.75" customHeight="1" x14ac:dyDescent="0.2">
      <c r="D189" s="22"/>
    </row>
    <row r="190" spans="4:4" ht="12.75" customHeight="1" x14ac:dyDescent="0.2">
      <c r="D190" s="22"/>
    </row>
    <row r="191" spans="4:4" ht="12.75" customHeight="1" x14ac:dyDescent="0.2">
      <c r="D191" s="22"/>
    </row>
    <row r="192" spans="4:4" ht="12.75" customHeight="1" x14ac:dyDescent="0.2">
      <c r="D192" s="22"/>
    </row>
    <row r="193" spans="4:4" ht="12.75" customHeight="1" x14ac:dyDescent="0.2">
      <c r="D193" s="22"/>
    </row>
    <row r="194" spans="4:4" ht="12.75" customHeight="1" x14ac:dyDescent="0.2">
      <c r="D194" s="22"/>
    </row>
    <row r="195" spans="4:4" ht="12.75" customHeight="1" x14ac:dyDescent="0.2">
      <c r="D195" s="22"/>
    </row>
    <row r="196" spans="4:4" ht="12.75" customHeight="1" x14ac:dyDescent="0.2">
      <c r="D196" s="22"/>
    </row>
    <row r="197" spans="4:4" ht="12.75" customHeight="1" x14ac:dyDescent="0.2">
      <c r="D197" s="22"/>
    </row>
    <row r="198" spans="4:4" ht="12.75" customHeight="1" x14ac:dyDescent="0.2">
      <c r="D198" s="22"/>
    </row>
    <row r="199" spans="4:4" ht="12.75" customHeight="1" x14ac:dyDescent="0.2">
      <c r="D199" s="22"/>
    </row>
    <row r="200" spans="4:4" ht="12.75" customHeight="1" x14ac:dyDescent="0.2">
      <c r="D200" s="22"/>
    </row>
    <row r="201" spans="4:4" ht="12.75" customHeight="1" x14ac:dyDescent="0.2">
      <c r="D201" s="22"/>
    </row>
    <row r="202" spans="4:4" ht="12.75" customHeight="1" x14ac:dyDescent="0.2">
      <c r="D202" s="22"/>
    </row>
    <row r="203" spans="4:4" ht="12.75" customHeight="1" x14ac:dyDescent="0.2">
      <c r="D203" s="22"/>
    </row>
    <row r="204" spans="4:4" ht="12.75" customHeight="1" x14ac:dyDescent="0.2">
      <c r="D204" s="22"/>
    </row>
    <row r="205" spans="4:4" ht="12.75" customHeight="1" x14ac:dyDescent="0.2">
      <c r="D205" s="22"/>
    </row>
    <row r="206" spans="4:4" ht="12.75" customHeight="1" x14ac:dyDescent="0.2">
      <c r="D206" s="22"/>
    </row>
    <row r="207" spans="4:4" ht="12.75" customHeight="1" x14ac:dyDescent="0.2">
      <c r="D207" s="22"/>
    </row>
    <row r="208" spans="4:4" ht="12.75" customHeight="1" x14ac:dyDescent="0.2">
      <c r="D208" s="22"/>
    </row>
    <row r="209" spans="4:4" ht="12.75" customHeight="1" x14ac:dyDescent="0.2">
      <c r="D209" s="22"/>
    </row>
    <row r="210" spans="4:4" ht="12.75" customHeight="1" x14ac:dyDescent="0.2">
      <c r="D210" s="22"/>
    </row>
    <row r="211" spans="4:4" ht="12.75" customHeight="1" x14ac:dyDescent="0.2">
      <c r="D211" s="22"/>
    </row>
    <row r="212" spans="4:4" ht="12.75" customHeight="1" x14ac:dyDescent="0.2">
      <c r="D212" s="22"/>
    </row>
    <row r="213" spans="4:4" ht="12.75" customHeight="1" x14ac:dyDescent="0.2">
      <c r="D213" s="22"/>
    </row>
    <row r="214" spans="4:4" ht="12.75" customHeight="1" x14ac:dyDescent="0.2">
      <c r="D214" s="22"/>
    </row>
    <row r="215" spans="4:4" ht="12.75" customHeight="1" x14ac:dyDescent="0.2">
      <c r="D215" s="22"/>
    </row>
    <row r="216" spans="4:4" ht="12.75" customHeight="1" x14ac:dyDescent="0.2">
      <c r="D216" s="22"/>
    </row>
    <row r="217" spans="4:4" ht="12.75" customHeight="1" x14ac:dyDescent="0.2">
      <c r="D217" s="22"/>
    </row>
    <row r="218" spans="4:4" ht="12.75" customHeight="1" x14ac:dyDescent="0.2">
      <c r="D218" s="22"/>
    </row>
    <row r="219" spans="4:4" ht="12.75" customHeight="1" x14ac:dyDescent="0.2">
      <c r="D219" s="22"/>
    </row>
    <row r="220" spans="4:4" ht="12.75" customHeight="1" x14ac:dyDescent="0.2">
      <c r="D220" s="22"/>
    </row>
    <row r="221" spans="4:4" ht="12.75" customHeight="1" x14ac:dyDescent="0.2">
      <c r="D221" s="22"/>
    </row>
    <row r="222" spans="4:4" ht="12.75" customHeight="1" x14ac:dyDescent="0.2">
      <c r="D222" s="22"/>
    </row>
    <row r="223" spans="4:4" ht="12.75" customHeight="1" x14ac:dyDescent="0.2">
      <c r="D223" s="22"/>
    </row>
    <row r="224" spans="4:4" ht="12.75" customHeight="1" x14ac:dyDescent="0.2">
      <c r="D224" s="22"/>
    </row>
    <row r="225" spans="4:4" ht="12.75" customHeight="1" x14ac:dyDescent="0.2">
      <c r="D225" s="22"/>
    </row>
    <row r="226" spans="4:4" ht="12.75" customHeight="1" x14ac:dyDescent="0.2">
      <c r="D226" s="22"/>
    </row>
    <row r="227" spans="4:4" ht="12.75" customHeight="1" x14ac:dyDescent="0.2">
      <c r="D227" s="22"/>
    </row>
    <row r="228" spans="4:4" ht="12.75" customHeight="1" x14ac:dyDescent="0.2">
      <c r="D228" s="22"/>
    </row>
    <row r="229" spans="4:4" ht="12.75" customHeight="1" x14ac:dyDescent="0.2">
      <c r="D229" s="22"/>
    </row>
    <row r="230" spans="4:4" ht="12.75" customHeight="1" x14ac:dyDescent="0.2">
      <c r="D230" s="22"/>
    </row>
    <row r="231" spans="4:4" ht="12.75" customHeight="1" x14ac:dyDescent="0.2">
      <c r="D231" s="22"/>
    </row>
    <row r="232" spans="4:4" ht="12.75" customHeight="1" x14ac:dyDescent="0.2">
      <c r="D232" s="22"/>
    </row>
    <row r="233" spans="4:4" ht="12.75" customHeight="1" x14ac:dyDescent="0.2">
      <c r="D233" s="22"/>
    </row>
    <row r="234" spans="4:4" ht="12.75" customHeight="1" x14ac:dyDescent="0.2">
      <c r="D234" s="22"/>
    </row>
    <row r="235" spans="4:4" ht="12.75" customHeight="1" x14ac:dyDescent="0.2">
      <c r="D235" s="22"/>
    </row>
    <row r="236" spans="4:4" ht="12.75" customHeight="1" x14ac:dyDescent="0.2">
      <c r="D236" s="22"/>
    </row>
    <row r="237" spans="4:4" ht="12.75" customHeight="1" x14ac:dyDescent="0.2">
      <c r="D237" s="22"/>
    </row>
    <row r="238" spans="4:4" ht="12.75" customHeight="1" x14ac:dyDescent="0.2">
      <c r="D238" s="22"/>
    </row>
    <row r="239" spans="4:4" ht="12.75" customHeight="1" x14ac:dyDescent="0.2">
      <c r="D239" s="22"/>
    </row>
    <row r="240" spans="4:4" ht="12.75" customHeight="1" x14ac:dyDescent="0.2">
      <c r="D240" s="22"/>
    </row>
    <row r="241" spans="4:4" ht="12.75" customHeight="1" x14ac:dyDescent="0.2">
      <c r="D241" s="22"/>
    </row>
    <row r="242" spans="4:4" ht="12.75" customHeight="1" x14ac:dyDescent="0.2">
      <c r="D242" s="22"/>
    </row>
    <row r="243" spans="4:4" ht="12.75" customHeight="1" x14ac:dyDescent="0.2">
      <c r="D243" s="22"/>
    </row>
    <row r="244" spans="4:4" ht="12.75" customHeight="1" x14ac:dyDescent="0.2">
      <c r="D244" s="22"/>
    </row>
    <row r="245" spans="4:4" ht="12.75" customHeight="1" x14ac:dyDescent="0.2">
      <c r="D245" s="22"/>
    </row>
    <row r="246" spans="4:4" ht="12.75" customHeight="1" x14ac:dyDescent="0.2">
      <c r="D246" s="22"/>
    </row>
    <row r="247" spans="4:4" ht="12.75" customHeight="1" x14ac:dyDescent="0.2">
      <c r="D247" s="22"/>
    </row>
    <row r="248" spans="4:4" ht="12.75" customHeight="1" x14ac:dyDescent="0.2">
      <c r="D248" s="22"/>
    </row>
    <row r="249" spans="4:4" ht="12.75" customHeight="1" x14ac:dyDescent="0.2">
      <c r="D249" s="22"/>
    </row>
    <row r="250" spans="4:4" ht="12.75" customHeight="1" x14ac:dyDescent="0.2">
      <c r="D250" s="22"/>
    </row>
    <row r="251" spans="4:4" ht="12.75" customHeight="1" x14ac:dyDescent="0.2">
      <c r="D251" s="22"/>
    </row>
    <row r="252" spans="4:4" ht="12.75" customHeight="1" x14ac:dyDescent="0.2">
      <c r="D252" s="22"/>
    </row>
    <row r="253" spans="4:4" ht="12.75" customHeight="1" x14ac:dyDescent="0.2">
      <c r="D253" s="22"/>
    </row>
    <row r="254" spans="4:4" ht="12.75" customHeight="1" x14ac:dyDescent="0.2">
      <c r="D254" s="22"/>
    </row>
    <row r="255" spans="4:4" ht="12.75" customHeight="1" x14ac:dyDescent="0.2">
      <c r="D255" s="22"/>
    </row>
    <row r="256" spans="4:4" ht="12.75" customHeight="1" x14ac:dyDescent="0.2">
      <c r="D256" s="22"/>
    </row>
    <row r="257" spans="4:4" ht="12.75" customHeight="1" x14ac:dyDescent="0.2">
      <c r="D257" s="22"/>
    </row>
    <row r="258" spans="4:4" ht="12.75" customHeight="1" x14ac:dyDescent="0.2">
      <c r="D258" s="22"/>
    </row>
    <row r="259" spans="4:4" ht="12.75" customHeight="1" x14ac:dyDescent="0.2">
      <c r="D259" s="22"/>
    </row>
    <row r="260" spans="4:4" ht="12.75" customHeight="1" x14ac:dyDescent="0.2">
      <c r="D260" s="22"/>
    </row>
    <row r="261" spans="4:4" ht="12.75" customHeight="1" x14ac:dyDescent="0.2">
      <c r="D261" s="22"/>
    </row>
    <row r="262" spans="4:4" ht="12.75" customHeight="1" x14ac:dyDescent="0.2">
      <c r="D262" s="22"/>
    </row>
    <row r="263" spans="4:4" ht="12.75" customHeight="1" x14ac:dyDescent="0.2">
      <c r="D263" s="22"/>
    </row>
    <row r="264" spans="4:4" ht="12.75" customHeight="1" x14ac:dyDescent="0.2">
      <c r="D264" s="22"/>
    </row>
    <row r="265" spans="4:4" ht="12.75" customHeight="1" x14ac:dyDescent="0.2">
      <c r="D265" s="22"/>
    </row>
    <row r="266" spans="4:4" ht="12.75" customHeight="1" x14ac:dyDescent="0.2">
      <c r="D266" s="22"/>
    </row>
    <row r="267" spans="4:4" ht="12.75" customHeight="1" x14ac:dyDescent="0.2">
      <c r="D267" s="22"/>
    </row>
    <row r="268" spans="4:4" ht="12.75" customHeight="1" x14ac:dyDescent="0.2">
      <c r="D268" s="22"/>
    </row>
    <row r="269" spans="4:4" ht="12.75" customHeight="1" x14ac:dyDescent="0.2">
      <c r="D269" s="22"/>
    </row>
    <row r="270" spans="4:4" ht="12.75" customHeight="1" x14ac:dyDescent="0.2">
      <c r="D270" s="22"/>
    </row>
    <row r="271" spans="4:4" ht="12.75" customHeight="1" x14ac:dyDescent="0.2">
      <c r="D271" s="22"/>
    </row>
    <row r="272" spans="4:4" ht="12.75" customHeight="1" x14ac:dyDescent="0.2">
      <c r="D272" s="22"/>
    </row>
    <row r="273" spans="4:4" ht="12.75" customHeight="1" x14ac:dyDescent="0.2">
      <c r="D273" s="22"/>
    </row>
    <row r="274" spans="4:4" ht="12.75" customHeight="1" x14ac:dyDescent="0.2">
      <c r="D274" s="22"/>
    </row>
    <row r="275" spans="4:4" ht="12.75" customHeight="1" x14ac:dyDescent="0.2">
      <c r="D275" s="22"/>
    </row>
    <row r="276" spans="4:4" ht="12.75" customHeight="1" x14ac:dyDescent="0.2">
      <c r="D276" s="22"/>
    </row>
    <row r="277" spans="4:4" ht="12.75" customHeight="1" x14ac:dyDescent="0.2">
      <c r="D277" s="22"/>
    </row>
    <row r="278" spans="4:4" ht="12.75" customHeight="1" x14ac:dyDescent="0.2">
      <c r="D278" s="22"/>
    </row>
    <row r="279" spans="4:4" ht="12.75" customHeight="1" x14ac:dyDescent="0.2">
      <c r="D279" s="22"/>
    </row>
    <row r="280" spans="4:4" ht="12.75" customHeight="1" x14ac:dyDescent="0.2">
      <c r="D280" s="22"/>
    </row>
    <row r="281" spans="4:4" ht="12.75" customHeight="1" x14ac:dyDescent="0.2">
      <c r="D281" s="22"/>
    </row>
    <row r="282" spans="4:4" ht="12.75" customHeight="1" x14ac:dyDescent="0.2">
      <c r="D282" s="22"/>
    </row>
    <row r="283" spans="4:4" ht="12.75" customHeight="1" x14ac:dyDescent="0.2">
      <c r="D283" s="22"/>
    </row>
    <row r="284" spans="4:4" ht="12.75" customHeight="1" x14ac:dyDescent="0.2">
      <c r="D284" s="22"/>
    </row>
    <row r="285" spans="4:4" ht="12.75" customHeight="1" x14ac:dyDescent="0.2">
      <c r="D285" s="22"/>
    </row>
    <row r="286" spans="4:4" ht="12.75" customHeight="1" x14ac:dyDescent="0.2">
      <c r="D286" s="22"/>
    </row>
    <row r="287" spans="4:4" ht="12.75" customHeight="1" x14ac:dyDescent="0.2">
      <c r="D287" s="22"/>
    </row>
    <row r="288" spans="4:4" ht="12.75" customHeight="1" x14ac:dyDescent="0.2">
      <c r="D288" s="22"/>
    </row>
    <row r="289" spans="4:4" ht="12.75" customHeight="1" x14ac:dyDescent="0.2">
      <c r="D289" s="22"/>
    </row>
    <row r="290" spans="4:4" ht="12.75" customHeight="1" x14ac:dyDescent="0.2">
      <c r="D290" s="22"/>
    </row>
    <row r="291" spans="4:4" ht="12.75" customHeight="1" x14ac:dyDescent="0.2">
      <c r="D291" s="22"/>
    </row>
    <row r="292" spans="4:4" ht="12.75" customHeight="1" x14ac:dyDescent="0.2">
      <c r="D292" s="22"/>
    </row>
    <row r="293" spans="4:4" ht="12.75" customHeight="1" x14ac:dyDescent="0.2">
      <c r="D293" s="22"/>
    </row>
    <row r="294" spans="4:4" ht="12.75" customHeight="1" x14ac:dyDescent="0.2">
      <c r="D294" s="22"/>
    </row>
    <row r="295" spans="4:4" ht="12.75" customHeight="1" x14ac:dyDescent="0.2">
      <c r="D295" s="22"/>
    </row>
    <row r="296" spans="4:4" ht="12.75" customHeight="1" x14ac:dyDescent="0.2">
      <c r="D296" s="22"/>
    </row>
    <row r="297" spans="4:4" ht="12.75" customHeight="1" x14ac:dyDescent="0.2">
      <c r="D297" s="22"/>
    </row>
    <row r="298" spans="4:4" ht="12.75" customHeight="1" x14ac:dyDescent="0.2">
      <c r="D298" s="22"/>
    </row>
    <row r="299" spans="4:4" ht="12.75" customHeight="1" x14ac:dyDescent="0.2">
      <c r="D299" s="22"/>
    </row>
    <row r="300" spans="4:4" ht="12.75" customHeight="1" x14ac:dyDescent="0.2">
      <c r="D300" s="22"/>
    </row>
    <row r="301" spans="4:4" ht="12.75" customHeight="1" x14ac:dyDescent="0.2">
      <c r="D301" s="22"/>
    </row>
    <row r="302" spans="4:4" ht="12.75" customHeight="1" x14ac:dyDescent="0.2">
      <c r="D302" s="22"/>
    </row>
    <row r="303" spans="4:4" ht="12.75" customHeight="1" x14ac:dyDescent="0.2">
      <c r="D303" s="22"/>
    </row>
    <row r="304" spans="4:4" ht="12.75" customHeight="1" x14ac:dyDescent="0.2">
      <c r="D304" s="22"/>
    </row>
    <row r="305" spans="4:4" ht="12.75" customHeight="1" x14ac:dyDescent="0.2">
      <c r="D305" s="22"/>
    </row>
    <row r="306" spans="4:4" ht="12.75" customHeight="1" x14ac:dyDescent="0.2">
      <c r="D306" s="22"/>
    </row>
    <row r="307" spans="4:4" ht="12.75" customHeight="1" x14ac:dyDescent="0.2">
      <c r="D307" s="22"/>
    </row>
    <row r="308" spans="4:4" ht="12.75" customHeight="1" x14ac:dyDescent="0.2">
      <c r="D308" s="22"/>
    </row>
    <row r="309" spans="4:4" ht="12.75" customHeight="1" x14ac:dyDescent="0.2">
      <c r="D309" s="22"/>
    </row>
    <row r="310" spans="4:4" ht="12.75" customHeight="1" x14ac:dyDescent="0.2">
      <c r="D310" s="22"/>
    </row>
    <row r="311" spans="4:4" ht="12.75" customHeight="1" x14ac:dyDescent="0.2">
      <c r="D311" s="22"/>
    </row>
    <row r="312" spans="4:4" ht="12.75" customHeight="1" x14ac:dyDescent="0.2">
      <c r="D312" s="22"/>
    </row>
    <row r="313" spans="4:4" ht="12.75" customHeight="1" x14ac:dyDescent="0.2">
      <c r="D313" s="22"/>
    </row>
    <row r="314" spans="4:4" ht="12.75" customHeight="1" x14ac:dyDescent="0.2">
      <c r="D314" s="22"/>
    </row>
    <row r="315" spans="4:4" ht="12.75" customHeight="1" x14ac:dyDescent="0.2">
      <c r="D315" s="22"/>
    </row>
    <row r="316" spans="4:4" ht="12.75" customHeight="1" x14ac:dyDescent="0.2">
      <c r="D316" s="22"/>
    </row>
    <row r="317" spans="4:4" ht="12.75" customHeight="1" x14ac:dyDescent="0.2">
      <c r="D317" s="22"/>
    </row>
    <row r="318" spans="4:4" ht="12.75" customHeight="1" x14ac:dyDescent="0.2">
      <c r="D318" s="22"/>
    </row>
    <row r="319" spans="4:4" ht="12.75" customHeight="1" x14ac:dyDescent="0.2">
      <c r="D319" s="22"/>
    </row>
    <row r="320" spans="4:4" ht="12.75" customHeight="1" x14ac:dyDescent="0.2">
      <c r="D320" s="22"/>
    </row>
    <row r="321" spans="4:4" ht="12.75" customHeight="1" x14ac:dyDescent="0.2">
      <c r="D321" s="22"/>
    </row>
    <row r="322" spans="4:4" ht="12.75" customHeight="1" x14ac:dyDescent="0.2">
      <c r="D322" s="22"/>
    </row>
    <row r="323" spans="4:4" ht="12.75" customHeight="1" x14ac:dyDescent="0.2">
      <c r="D323" s="22"/>
    </row>
    <row r="324" spans="4:4" ht="12.75" customHeight="1" x14ac:dyDescent="0.2">
      <c r="D324" s="22"/>
    </row>
    <row r="325" spans="4:4" ht="12.75" customHeight="1" x14ac:dyDescent="0.2">
      <c r="D325" s="22"/>
    </row>
    <row r="326" spans="4:4" ht="12.75" customHeight="1" x14ac:dyDescent="0.2">
      <c r="D326" s="22"/>
    </row>
    <row r="327" spans="4:4" ht="12.75" customHeight="1" x14ac:dyDescent="0.2">
      <c r="D327" s="22"/>
    </row>
    <row r="328" spans="4:4" ht="12.75" customHeight="1" x14ac:dyDescent="0.2">
      <c r="D328" s="22"/>
    </row>
    <row r="329" spans="4:4" ht="12.75" customHeight="1" x14ac:dyDescent="0.2">
      <c r="D329" s="22"/>
    </row>
    <row r="330" spans="4:4" ht="12.75" customHeight="1" x14ac:dyDescent="0.2">
      <c r="D330" s="22"/>
    </row>
    <row r="331" spans="4:4" ht="12.75" customHeight="1" x14ac:dyDescent="0.2">
      <c r="D331" s="22"/>
    </row>
    <row r="332" spans="4:4" ht="12.75" customHeight="1" x14ac:dyDescent="0.2">
      <c r="D332" s="22"/>
    </row>
    <row r="333" spans="4:4" ht="12.75" customHeight="1" x14ac:dyDescent="0.2">
      <c r="D333" s="22"/>
    </row>
    <row r="334" spans="4:4" ht="12.75" customHeight="1" x14ac:dyDescent="0.2">
      <c r="D334" s="22"/>
    </row>
    <row r="335" spans="4:4" ht="12.75" customHeight="1" x14ac:dyDescent="0.2">
      <c r="D335" s="22"/>
    </row>
    <row r="336" spans="4:4" ht="12.75" customHeight="1" x14ac:dyDescent="0.2">
      <c r="D336" s="22"/>
    </row>
    <row r="337" spans="4:4" ht="12.75" customHeight="1" x14ac:dyDescent="0.2">
      <c r="D337" s="22"/>
    </row>
    <row r="338" spans="4:4" ht="12.75" customHeight="1" x14ac:dyDescent="0.2">
      <c r="D338" s="22"/>
    </row>
    <row r="339" spans="4:4" ht="12.75" customHeight="1" x14ac:dyDescent="0.2">
      <c r="D339" s="22"/>
    </row>
    <row r="340" spans="4:4" ht="12.75" customHeight="1" x14ac:dyDescent="0.2">
      <c r="D340" s="22"/>
    </row>
    <row r="341" spans="4:4" ht="12.75" customHeight="1" x14ac:dyDescent="0.2">
      <c r="D341" s="22"/>
    </row>
    <row r="342" spans="4:4" ht="12.75" customHeight="1" x14ac:dyDescent="0.2">
      <c r="D342" s="22"/>
    </row>
    <row r="343" spans="4:4" ht="12.75" customHeight="1" x14ac:dyDescent="0.2">
      <c r="D343" s="22"/>
    </row>
    <row r="344" spans="4:4" ht="12.75" customHeight="1" x14ac:dyDescent="0.2">
      <c r="D344" s="22"/>
    </row>
    <row r="345" spans="4:4" ht="12.75" customHeight="1" x14ac:dyDescent="0.2">
      <c r="D345" s="22"/>
    </row>
    <row r="346" spans="4:4" ht="12.75" customHeight="1" x14ac:dyDescent="0.2">
      <c r="D346" s="22"/>
    </row>
    <row r="347" spans="4:4" ht="12.75" customHeight="1" x14ac:dyDescent="0.2">
      <c r="D347" s="22"/>
    </row>
    <row r="348" spans="4:4" ht="12.75" customHeight="1" x14ac:dyDescent="0.2">
      <c r="D348" s="22"/>
    </row>
    <row r="349" spans="4:4" ht="12.75" customHeight="1" x14ac:dyDescent="0.2">
      <c r="D349" s="22"/>
    </row>
    <row r="350" spans="4:4" ht="12.75" customHeight="1" x14ac:dyDescent="0.2">
      <c r="D350" s="22"/>
    </row>
    <row r="351" spans="4:4" ht="12.75" customHeight="1" x14ac:dyDescent="0.2">
      <c r="D351" s="22"/>
    </row>
    <row r="352" spans="4:4" ht="12.75" customHeight="1" x14ac:dyDescent="0.2">
      <c r="D352" s="22"/>
    </row>
    <row r="353" spans="4:4" ht="12.75" customHeight="1" x14ac:dyDescent="0.2">
      <c r="D353" s="22"/>
    </row>
    <row r="354" spans="4:4" ht="12.75" customHeight="1" x14ac:dyDescent="0.2">
      <c r="D354" s="22"/>
    </row>
    <row r="355" spans="4:4" ht="12.75" customHeight="1" x14ac:dyDescent="0.2">
      <c r="D355" s="22"/>
    </row>
    <row r="356" spans="4:4" ht="12.75" customHeight="1" x14ac:dyDescent="0.2">
      <c r="D356" s="22"/>
    </row>
    <row r="357" spans="4:4" ht="12.75" customHeight="1" x14ac:dyDescent="0.2">
      <c r="D357" s="22"/>
    </row>
    <row r="358" spans="4:4" ht="12.75" customHeight="1" x14ac:dyDescent="0.2">
      <c r="D358" s="22"/>
    </row>
    <row r="359" spans="4:4" ht="12.75" customHeight="1" x14ac:dyDescent="0.2">
      <c r="D359" s="22"/>
    </row>
    <row r="360" spans="4:4" ht="12.75" customHeight="1" x14ac:dyDescent="0.2">
      <c r="D360" s="22"/>
    </row>
    <row r="361" spans="4:4" ht="12.75" customHeight="1" x14ac:dyDescent="0.2">
      <c r="D361" s="22"/>
    </row>
    <row r="362" spans="4:4" ht="12.75" customHeight="1" x14ac:dyDescent="0.2">
      <c r="D362" s="22"/>
    </row>
    <row r="363" spans="4:4" ht="12.75" customHeight="1" x14ac:dyDescent="0.2">
      <c r="D363" s="22"/>
    </row>
    <row r="364" spans="4:4" ht="12.75" customHeight="1" x14ac:dyDescent="0.2">
      <c r="D364" s="22"/>
    </row>
    <row r="365" spans="4:4" ht="12.75" customHeight="1" x14ac:dyDescent="0.2">
      <c r="D365" s="22"/>
    </row>
    <row r="366" spans="4:4" ht="12.75" customHeight="1" x14ac:dyDescent="0.2">
      <c r="D366" s="22"/>
    </row>
    <row r="367" spans="4:4" ht="12.75" customHeight="1" x14ac:dyDescent="0.2">
      <c r="D367" s="22"/>
    </row>
    <row r="368" spans="4:4" ht="12.75" customHeight="1" x14ac:dyDescent="0.2">
      <c r="D368" s="22"/>
    </row>
    <row r="369" spans="4:4" ht="12.75" customHeight="1" x14ac:dyDescent="0.2">
      <c r="D369" s="22"/>
    </row>
    <row r="370" spans="4:4" ht="12.75" customHeight="1" x14ac:dyDescent="0.2">
      <c r="D370" s="22"/>
    </row>
    <row r="371" spans="4:4" ht="12.75" customHeight="1" x14ac:dyDescent="0.2">
      <c r="D371" s="22"/>
    </row>
    <row r="372" spans="4:4" ht="12.75" customHeight="1" x14ac:dyDescent="0.2">
      <c r="D372" s="22"/>
    </row>
    <row r="373" spans="4:4" ht="12.75" customHeight="1" x14ac:dyDescent="0.2">
      <c r="D373" s="22"/>
    </row>
    <row r="374" spans="4:4" ht="12.75" customHeight="1" x14ac:dyDescent="0.2">
      <c r="D374" s="22"/>
    </row>
    <row r="375" spans="4:4" ht="12.75" customHeight="1" x14ac:dyDescent="0.2">
      <c r="D375" s="22"/>
    </row>
    <row r="376" spans="4:4" ht="12.75" customHeight="1" x14ac:dyDescent="0.2">
      <c r="D376" s="22"/>
    </row>
    <row r="377" spans="4:4" ht="12.75" customHeight="1" x14ac:dyDescent="0.2">
      <c r="D377" s="22"/>
    </row>
    <row r="378" spans="4:4" ht="12.75" customHeight="1" x14ac:dyDescent="0.2">
      <c r="D378" s="22"/>
    </row>
    <row r="379" spans="4:4" ht="12.75" customHeight="1" x14ac:dyDescent="0.2">
      <c r="D379" s="22"/>
    </row>
    <row r="380" spans="4:4" ht="12.75" customHeight="1" x14ac:dyDescent="0.2">
      <c r="D380" s="22"/>
    </row>
    <row r="381" spans="4:4" ht="12.75" customHeight="1" x14ac:dyDescent="0.2">
      <c r="D381" s="22"/>
    </row>
    <row r="382" spans="4:4" ht="12.75" customHeight="1" x14ac:dyDescent="0.2">
      <c r="D382" s="22"/>
    </row>
    <row r="383" spans="4:4" ht="12.75" customHeight="1" x14ac:dyDescent="0.2">
      <c r="D383" s="22"/>
    </row>
    <row r="384" spans="4:4" ht="12.75" customHeight="1" x14ac:dyDescent="0.2">
      <c r="D384" s="22"/>
    </row>
    <row r="385" spans="4:4" ht="12.75" customHeight="1" x14ac:dyDescent="0.2">
      <c r="D385" s="22"/>
    </row>
    <row r="386" spans="4:4" ht="12.75" customHeight="1" x14ac:dyDescent="0.2">
      <c r="D386" s="22"/>
    </row>
    <row r="387" spans="4:4" ht="12.75" customHeight="1" x14ac:dyDescent="0.2">
      <c r="D387" s="22"/>
    </row>
    <row r="388" spans="4:4" ht="12.75" customHeight="1" x14ac:dyDescent="0.2">
      <c r="D388" s="22"/>
    </row>
    <row r="389" spans="4:4" ht="12.75" customHeight="1" x14ac:dyDescent="0.2">
      <c r="D389" s="22"/>
    </row>
    <row r="390" spans="4:4" ht="12.75" customHeight="1" x14ac:dyDescent="0.2">
      <c r="D390" s="22"/>
    </row>
    <row r="391" spans="4:4" ht="12.75" customHeight="1" x14ac:dyDescent="0.2">
      <c r="D391" s="22"/>
    </row>
    <row r="392" spans="4:4" ht="12.75" customHeight="1" x14ac:dyDescent="0.2">
      <c r="D392" s="22"/>
    </row>
    <row r="393" spans="4:4" ht="12.75" customHeight="1" x14ac:dyDescent="0.2">
      <c r="D393" s="22"/>
    </row>
    <row r="394" spans="4:4" ht="12.75" customHeight="1" x14ac:dyDescent="0.2">
      <c r="D394" s="22"/>
    </row>
  </sheetData>
  <mergeCells count="1">
    <mergeCell ref="A48:J56"/>
  </mergeCells>
  <conditionalFormatting sqref="J1">
    <cfRule type="cellIs" dxfId="5" priority="4" stopIfTrue="1" operator="equal">
      <formula>"x.x"</formula>
    </cfRule>
  </conditionalFormatting>
  <conditionalFormatting sqref="B9:B10">
    <cfRule type="cellIs" dxfId="4" priority="3" stopIfTrue="1" operator="equal">
      <formula>"Title"</formula>
    </cfRule>
  </conditionalFormatting>
  <conditionalFormatting sqref="B8">
    <cfRule type="cellIs" dxfId="3" priority="2" stopIfTrue="1" operator="equal">
      <formula>"Adjustment to Income/Expense/Rate Base:"</formula>
    </cfRule>
  </conditionalFormatting>
  <conditionalFormatting sqref="I6">
    <cfRule type="cellIs" dxfId="2" priority="1" stopIfTrue="1" operator="equal">
      <formula>"Update"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4:E4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6">
      <formula1>$D$60:$D$394</formula1>
    </dataValidation>
    <dataValidation type="list" errorStyle="warning" allowBlank="1" showInputMessage="1" showErrorMessage="1" errorTitle="Factor" error="This factor is not included in the drop-down list. Is this the factor you want to use?" sqref="G9:G46">
      <formula1>$G$60:$G$151</formula1>
    </dataValidation>
    <dataValidation type="list" allowBlank="1" showInputMessage="1" showErrorMessage="1" errorTitle="Oops!" error="You must enter a state, or, if the adjustment is system, enter all states." sqref="I6">
      <formula1>$I$60:$I$67</formula1>
    </dataValidation>
  </dataValidations>
  <pageMargins left="0.67" right="0" top="0.75" bottom="0.75" header="0.3" footer="0.3"/>
  <pageSetup scale="94" orientation="portrait" r:id="rId1"/>
  <headerFooter>
    <oddFooter>&amp;R&amp;A</oddFooter>
  </headerFooter>
  <ignoredErrors>
    <ignoredError sqref="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70" zoomScaleNormal="70" workbookViewId="0">
      <selection activeCell="A62" sqref="A62"/>
    </sheetView>
  </sheetViews>
  <sheetFormatPr defaultRowHeight="15.75" x14ac:dyDescent="0.25"/>
  <cols>
    <col min="1" max="1" width="39.375" bestFit="1" customWidth="1"/>
    <col min="3" max="3" width="15.125" bestFit="1" customWidth="1"/>
    <col min="4" max="4" width="13.25" bestFit="1" customWidth="1"/>
    <col min="5" max="5" width="15.5" bestFit="1" customWidth="1"/>
    <col min="6" max="6" width="12.625" bestFit="1" customWidth="1"/>
  </cols>
  <sheetData>
    <row r="1" spans="1:6" x14ac:dyDescent="0.25">
      <c r="A1" s="23" t="s">
        <v>0</v>
      </c>
      <c r="D1" s="3"/>
      <c r="E1" s="3"/>
      <c r="F1" s="4"/>
    </row>
    <row r="2" spans="1:6" x14ac:dyDescent="0.25">
      <c r="A2" s="23" t="s">
        <v>33</v>
      </c>
    </row>
    <row r="3" spans="1:6" x14ac:dyDescent="0.25">
      <c r="A3" s="23" t="s">
        <v>34</v>
      </c>
    </row>
    <row r="5" spans="1:6" x14ac:dyDescent="0.25">
      <c r="A5" s="24" t="s">
        <v>35</v>
      </c>
      <c r="B5" s="25"/>
      <c r="C5" s="71" t="s">
        <v>36</v>
      </c>
      <c r="D5" s="72"/>
      <c r="E5" s="72"/>
      <c r="F5" s="73"/>
    </row>
    <row r="6" spans="1:6" x14ac:dyDescent="0.25">
      <c r="A6" s="26" t="s">
        <v>37</v>
      </c>
      <c r="B6" s="27" t="s">
        <v>38</v>
      </c>
      <c r="C6" s="28" t="s">
        <v>39</v>
      </c>
      <c r="D6" s="28" t="s">
        <v>40</v>
      </c>
      <c r="E6" s="28" t="s">
        <v>41</v>
      </c>
      <c r="F6" s="29" t="s">
        <v>42</v>
      </c>
    </row>
    <row r="7" spans="1:6" x14ac:dyDescent="0.25">
      <c r="A7" s="30" t="s">
        <v>43</v>
      </c>
      <c r="B7" s="31">
        <v>105.221</v>
      </c>
      <c r="C7" s="32">
        <v>37273718</v>
      </c>
      <c r="D7" s="32">
        <v>-37273718</v>
      </c>
      <c r="E7" s="32">
        <v>0</v>
      </c>
      <c r="F7" s="33" t="s">
        <v>15</v>
      </c>
    </row>
    <row r="8" spans="1:6" x14ac:dyDescent="0.25">
      <c r="A8" s="34" t="s">
        <v>44</v>
      </c>
      <c r="B8" s="35">
        <v>105.128</v>
      </c>
      <c r="C8" s="36">
        <v>-149181707</v>
      </c>
      <c r="D8" s="36">
        <v>149181707</v>
      </c>
      <c r="E8" s="36">
        <v>0</v>
      </c>
      <c r="F8" s="37" t="s">
        <v>17</v>
      </c>
    </row>
    <row r="9" spans="1:6" x14ac:dyDescent="0.25">
      <c r="A9" s="34" t="s">
        <v>45</v>
      </c>
      <c r="B9" s="35">
        <v>105.1</v>
      </c>
      <c r="C9" s="36">
        <v>26491045</v>
      </c>
      <c r="D9" s="36">
        <v>-26491045</v>
      </c>
      <c r="E9" s="36">
        <v>0</v>
      </c>
      <c r="F9" s="37" t="s">
        <v>13</v>
      </c>
    </row>
    <row r="10" spans="1:6" x14ac:dyDescent="0.25">
      <c r="A10" s="34" t="s">
        <v>46</v>
      </c>
      <c r="B10" s="35">
        <v>105.11499999999999</v>
      </c>
      <c r="C10" s="36">
        <v>-91995066</v>
      </c>
      <c r="D10" s="36">
        <v>91995066</v>
      </c>
      <c r="E10" s="36">
        <v>0</v>
      </c>
      <c r="F10" s="37" t="s">
        <v>13</v>
      </c>
    </row>
    <row r="11" spans="1:6" x14ac:dyDescent="0.25">
      <c r="A11" s="34" t="s">
        <v>47</v>
      </c>
      <c r="B11" s="35">
        <v>105.12</v>
      </c>
      <c r="C11" s="36">
        <v>1565340178</v>
      </c>
      <c r="D11" s="36">
        <v>-1565340178</v>
      </c>
      <c r="E11" s="36">
        <v>0</v>
      </c>
      <c r="F11" s="37" t="s">
        <v>13</v>
      </c>
    </row>
    <row r="12" spans="1:6" x14ac:dyDescent="0.25">
      <c r="A12" s="34" t="s">
        <v>48</v>
      </c>
      <c r="B12" s="35">
        <v>105.122</v>
      </c>
      <c r="C12" s="36">
        <v>-183354594</v>
      </c>
      <c r="D12" s="36">
        <v>183354594</v>
      </c>
      <c r="E12" s="36">
        <v>0</v>
      </c>
      <c r="F12" s="37" t="s">
        <v>13</v>
      </c>
    </row>
    <row r="13" spans="1:6" x14ac:dyDescent="0.25">
      <c r="A13" s="34" t="s">
        <v>49</v>
      </c>
      <c r="B13" s="35">
        <v>105.123</v>
      </c>
      <c r="C13" s="36">
        <v>-203368358</v>
      </c>
      <c r="D13" s="36">
        <v>203368358</v>
      </c>
      <c r="E13" s="36">
        <v>0</v>
      </c>
      <c r="F13" s="37" t="s">
        <v>13</v>
      </c>
    </row>
    <row r="14" spans="1:6" x14ac:dyDescent="0.25">
      <c r="A14" s="34" t="s">
        <v>50</v>
      </c>
      <c r="B14" s="35">
        <v>105.125</v>
      </c>
      <c r="C14" s="36">
        <v>-4373053011</v>
      </c>
      <c r="D14" s="36">
        <v>4373053011</v>
      </c>
      <c r="E14" s="36">
        <v>0</v>
      </c>
      <c r="F14" s="37" t="s">
        <v>13</v>
      </c>
    </row>
    <row r="15" spans="1:6" x14ac:dyDescent="0.25">
      <c r="A15" s="34" t="s">
        <v>51</v>
      </c>
      <c r="B15" s="35">
        <v>105.13</v>
      </c>
      <c r="C15" s="36">
        <v>202770340</v>
      </c>
      <c r="D15" s="36">
        <v>-202770340</v>
      </c>
      <c r="E15" s="36">
        <v>0</v>
      </c>
      <c r="F15" s="37" t="s">
        <v>13</v>
      </c>
    </row>
    <row r="16" spans="1:6" x14ac:dyDescent="0.25">
      <c r="A16" s="34" t="s">
        <v>52</v>
      </c>
      <c r="B16" s="35">
        <v>105.13500000000001</v>
      </c>
      <c r="C16" s="36">
        <v>128257</v>
      </c>
      <c r="D16" s="36">
        <v>-128257</v>
      </c>
      <c r="E16" s="36">
        <v>0</v>
      </c>
      <c r="F16" s="37" t="s">
        <v>13</v>
      </c>
    </row>
    <row r="17" spans="1:6" x14ac:dyDescent="0.25">
      <c r="A17" s="34" t="s">
        <v>53</v>
      </c>
      <c r="B17" s="35">
        <v>105.137</v>
      </c>
      <c r="C17" s="36">
        <v>-13141903</v>
      </c>
      <c r="D17" s="36">
        <v>13141903</v>
      </c>
      <c r="E17" s="36">
        <v>0</v>
      </c>
      <c r="F17" s="37" t="s">
        <v>13</v>
      </c>
    </row>
    <row r="18" spans="1:6" x14ac:dyDescent="0.25">
      <c r="A18" s="34" t="s">
        <v>54</v>
      </c>
      <c r="B18" s="35">
        <v>105.14</v>
      </c>
      <c r="C18" s="36">
        <v>27823166</v>
      </c>
      <c r="D18" s="36">
        <v>-27823166</v>
      </c>
      <c r="E18" s="36">
        <v>0</v>
      </c>
      <c r="F18" s="37" t="s">
        <v>13</v>
      </c>
    </row>
    <row r="19" spans="1:6" x14ac:dyDescent="0.25">
      <c r="A19" s="34" t="s">
        <v>55</v>
      </c>
      <c r="B19" s="35">
        <v>105.14100000000001</v>
      </c>
      <c r="C19" s="36">
        <v>-212216728</v>
      </c>
      <c r="D19" s="36">
        <v>212216728</v>
      </c>
      <c r="E19" s="36">
        <v>0</v>
      </c>
      <c r="F19" s="37" t="s">
        <v>13</v>
      </c>
    </row>
    <row r="20" spans="1:6" x14ac:dyDescent="0.25">
      <c r="A20" s="34" t="s">
        <v>56</v>
      </c>
      <c r="B20" s="35">
        <v>105.142</v>
      </c>
      <c r="C20" s="36">
        <v>162526309</v>
      </c>
      <c r="D20" s="36">
        <v>-162526309</v>
      </c>
      <c r="E20" s="36">
        <v>0</v>
      </c>
      <c r="F20" s="37" t="s">
        <v>13</v>
      </c>
    </row>
    <row r="21" spans="1:6" x14ac:dyDescent="0.25">
      <c r="A21" s="34" t="s">
        <v>57</v>
      </c>
      <c r="B21" s="35">
        <v>105.146</v>
      </c>
      <c r="C21" s="36">
        <v>1457691</v>
      </c>
      <c r="D21" s="36">
        <v>-1457691</v>
      </c>
      <c r="E21" s="36">
        <v>0</v>
      </c>
      <c r="F21" s="37" t="s">
        <v>13</v>
      </c>
    </row>
    <row r="22" spans="1:6" x14ac:dyDescent="0.25">
      <c r="A22" s="34" t="s">
        <v>58</v>
      </c>
      <c r="B22" s="35">
        <v>105.14700000000001</v>
      </c>
      <c r="C22" s="36">
        <v>-172878</v>
      </c>
      <c r="D22" s="36">
        <v>172878</v>
      </c>
      <c r="E22" s="36">
        <v>0</v>
      </c>
      <c r="F22" s="37" t="s">
        <v>13</v>
      </c>
    </row>
    <row r="23" spans="1:6" x14ac:dyDescent="0.25">
      <c r="A23" s="38" t="s">
        <v>59</v>
      </c>
      <c r="B23" s="35">
        <v>105.148</v>
      </c>
      <c r="C23" s="36">
        <v>-419830</v>
      </c>
      <c r="D23" s="36">
        <v>419830</v>
      </c>
      <c r="E23" s="36">
        <v>0</v>
      </c>
      <c r="F23" s="37" t="s">
        <v>13</v>
      </c>
    </row>
    <row r="24" spans="1:6" x14ac:dyDescent="0.25">
      <c r="A24" s="34" t="s">
        <v>60</v>
      </c>
      <c r="B24" s="35">
        <v>105.152</v>
      </c>
      <c r="C24" s="36">
        <v>-79230218</v>
      </c>
      <c r="D24" s="36">
        <v>79230218</v>
      </c>
      <c r="E24" s="36">
        <v>0</v>
      </c>
      <c r="F24" s="37" t="s">
        <v>13</v>
      </c>
    </row>
    <row r="25" spans="1:6" x14ac:dyDescent="0.25">
      <c r="A25" s="34" t="s">
        <v>61</v>
      </c>
      <c r="B25" s="35">
        <v>105.16500000000001</v>
      </c>
      <c r="C25" s="36">
        <v>-4723888</v>
      </c>
      <c r="D25" s="36">
        <v>4723888</v>
      </c>
      <c r="E25" s="36">
        <v>0</v>
      </c>
      <c r="F25" s="37" t="s">
        <v>13</v>
      </c>
    </row>
    <row r="26" spans="1:6" x14ac:dyDescent="0.25">
      <c r="A26" s="34" t="s">
        <v>62</v>
      </c>
      <c r="B26" s="35">
        <v>105.17</v>
      </c>
      <c r="C26" s="36">
        <v>-4489223</v>
      </c>
      <c r="D26" s="36">
        <v>4489223</v>
      </c>
      <c r="E26" s="36">
        <v>0</v>
      </c>
      <c r="F26" s="37" t="s">
        <v>13</v>
      </c>
    </row>
    <row r="27" spans="1:6" x14ac:dyDescent="0.25">
      <c r="A27" s="34" t="s">
        <v>63</v>
      </c>
      <c r="B27" s="35">
        <v>105.175</v>
      </c>
      <c r="C27" s="36">
        <v>-146349374</v>
      </c>
      <c r="D27" s="36">
        <v>146349374</v>
      </c>
      <c r="E27" s="36">
        <v>0</v>
      </c>
      <c r="F27" s="37" t="s">
        <v>13</v>
      </c>
    </row>
    <row r="28" spans="1:6" x14ac:dyDescent="0.25">
      <c r="A28" s="34" t="s">
        <v>64</v>
      </c>
      <c r="B28" s="35">
        <v>105.185</v>
      </c>
      <c r="C28" s="36">
        <v>991470</v>
      </c>
      <c r="D28" s="36">
        <v>-991470</v>
      </c>
      <c r="E28" s="36">
        <v>0</v>
      </c>
      <c r="F28" s="37" t="s">
        <v>13</v>
      </c>
    </row>
    <row r="29" spans="1:6" x14ac:dyDescent="0.25">
      <c r="A29" s="34" t="s">
        <v>65</v>
      </c>
      <c r="B29" s="35">
        <v>105.47</v>
      </c>
      <c r="C29" s="36">
        <v>786984</v>
      </c>
      <c r="D29" s="36">
        <v>-786984</v>
      </c>
      <c r="E29" s="36">
        <v>0</v>
      </c>
      <c r="F29" s="37" t="s">
        <v>13</v>
      </c>
    </row>
    <row r="30" spans="1:6" x14ac:dyDescent="0.25">
      <c r="A30" s="34" t="s">
        <v>66</v>
      </c>
      <c r="B30" s="35">
        <v>320.20999999999998</v>
      </c>
      <c r="C30" s="36">
        <v>-11739388</v>
      </c>
      <c r="D30" s="36">
        <v>11739388</v>
      </c>
      <c r="E30" s="36">
        <v>0</v>
      </c>
      <c r="F30" s="37" t="s">
        <v>13</v>
      </c>
    </row>
    <row r="31" spans="1:6" x14ac:dyDescent="0.25">
      <c r="A31" s="34" t="s">
        <v>67</v>
      </c>
      <c r="B31" s="35" t="s">
        <v>68</v>
      </c>
      <c r="C31" s="36">
        <v>149181707</v>
      </c>
      <c r="D31" s="36">
        <v>-149181707</v>
      </c>
      <c r="E31" s="36">
        <v>0</v>
      </c>
      <c r="F31" s="37" t="s">
        <v>13</v>
      </c>
    </row>
    <row r="32" spans="1:6" x14ac:dyDescent="0.25">
      <c r="A32" s="38" t="s">
        <v>69</v>
      </c>
      <c r="B32" s="35" t="s">
        <v>70</v>
      </c>
      <c r="C32" s="36">
        <v>0</v>
      </c>
      <c r="D32" s="36">
        <v>-78771982</v>
      </c>
      <c r="E32" s="36">
        <v>-78771982</v>
      </c>
      <c r="F32" s="37" t="s">
        <v>19</v>
      </c>
    </row>
    <row r="33" spans="1:6" x14ac:dyDescent="0.25">
      <c r="A33" s="38" t="s">
        <v>71</v>
      </c>
      <c r="B33" s="35" t="s">
        <v>70</v>
      </c>
      <c r="C33" s="36">
        <v>0</v>
      </c>
      <c r="D33" s="36">
        <v>-9788166</v>
      </c>
      <c r="E33" s="36">
        <v>-9788166</v>
      </c>
      <c r="F33" s="37" t="s">
        <v>22</v>
      </c>
    </row>
    <row r="34" spans="1:6" x14ac:dyDescent="0.25">
      <c r="A34" s="38" t="s">
        <v>72</v>
      </c>
      <c r="B34" s="35" t="s">
        <v>70</v>
      </c>
      <c r="C34" s="36">
        <v>0</v>
      </c>
      <c r="D34" s="36">
        <v>-197458372</v>
      </c>
      <c r="E34" s="36">
        <v>-197458372</v>
      </c>
      <c r="F34" s="39" t="s">
        <v>21</v>
      </c>
    </row>
    <row r="35" spans="1:6" x14ac:dyDescent="0.25">
      <c r="A35" s="38" t="s">
        <v>73</v>
      </c>
      <c r="B35" s="35" t="s">
        <v>70</v>
      </c>
      <c r="C35" s="36">
        <v>0</v>
      </c>
      <c r="D35" s="36">
        <v>-962885992</v>
      </c>
      <c r="E35" s="36">
        <v>-962885992</v>
      </c>
      <c r="F35" s="37" t="s">
        <v>26</v>
      </c>
    </row>
    <row r="36" spans="1:6" x14ac:dyDescent="0.25">
      <c r="A36" s="38" t="s">
        <v>74</v>
      </c>
      <c r="B36" s="35" t="s">
        <v>70</v>
      </c>
      <c r="C36" s="36">
        <v>0</v>
      </c>
      <c r="D36" s="36">
        <v>-50101466</v>
      </c>
      <c r="E36" s="36">
        <v>-50101466</v>
      </c>
      <c r="F36" s="37" t="s">
        <v>24</v>
      </c>
    </row>
    <row r="37" spans="1:6" x14ac:dyDescent="0.25">
      <c r="A37" s="38" t="s">
        <v>75</v>
      </c>
      <c r="B37" s="35" t="s">
        <v>70</v>
      </c>
      <c r="C37" s="36">
        <v>0</v>
      </c>
      <c r="D37" s="36">
        <v>-1513342504</v>
      </c>
      <c r="E37" s="36">
        <v>-1513342504</v>
      </c>
      <c r="F37" s="37" t="s">
        <v>28</v>
      </c>
    </row>
    <row r="38" spans="1:6" x14ac:dyDescent="0.25">
      <c r="A38" s="38" t="s">
        <v>76</v>
      </c>
      <c r="B38" s="35" t="s">
        <v>70</v>
      </c>
      <c r="C38" s="36">
        <v>0</v>
      </c>
      <c r="D38" s="36">
        <v>-217245888</v>
      </c>
      <c r="E38" s="36">
        <v>-217245888</v>
      </c>
      <c r="F38" s="37" t="s">
        <v>29</v>
      </c>
    </row>
    <row r="39" spans="1:6" x14ac:dyDescent="0.25">
      <c r="A39" s="38" t="s">
        <v>77</v>
      </c>
      <c r="B39" s="35" t="s">
        <v>70</v>
      </c>
      <c r="C39" s="36">
        <v>0</v>
      </c>
      <c r="D39" s="36">
        <v>-489142147</v>
      </c>
      <c r="E39" s="36">
        <v>-489142147</v>
      </c>
      <c r="F39" s="37" t="s">
        <v>31</v>
      </c>
    </row>
    <row r="40" spans="1:6" x14ac:dyDescent="0.25">
      <c r="A40" s="38" t="s">
        <v>78</v>
      </c>
      <c r="B40" s="35" t="s">
        <v>70</v>
      </c>
      <c r="C40" s="36">
        <v>0</v>
      </c>
      <c r="D40" s="36">
        <v>0</v>
      </c>
      <c r="E40" s="36">
        <v>0</v>
      </c>
      <c r="F40" s="39" t="s">
        <v>79</v>
      </c>
    </row>
    <row r="41" spans="1:6" x14ac:dyDescent="0.25">
      <c r="A41" s="44"/>
      <c r="B41" s="40"/>
      <c r="C41" s="41">
        <f>SUBTOTAL(9,C7:C40)</f>
        <v>-3298665301</v>
      </c>
      <c r="D41" s="41">
        <f>SUBTOTAL(9,D7:D40)</f>
        <v>-220071216</v>
      </c>
      <c r="E41" s="41">
        <f>SUBTOTAL(9,E7:E40)</f>
        <v>-3518736517</v>
      </c>
      <c r="F41" s="58"/>
    </row>
    <row r="42" spans="1:6" x14ac:dyDescent="0.25">
      <c r="A42" s="42"/>
      <c r="B42" s="45"/>
      <c r="C42" s="46"/>
      <c r="D42" s="47" t="s">
        <v>86</v>
      </c>
      <c r="E42" s="46"/>
      <c r="F42" s="48"/>
    </row>
    <row r="44" spans="1:6" x14ac:dyDescent="0.25">
      <c r="A44" s="53" t="s">
        <v>48</v>
      </c>
      <c r="B44" s="54" t="s">
        <v>80</v>
      </c>
      <c r="C44" s="55">
        <v>0</v>
      </c>
      <c r="D44" s="55">
        <v>10812250</v>
      </c>
      <c r="E44" s="55">
        <v>10812250</v>
      </c>
      <c r="F44" s="56" t="s">
        <v>17</v>
      </c>
    </row>
    <row r="45" spans="1:6" x14ac:dyDescent="0.25">
      <c r="A45" s="57"/>
      <c r="B45" s="49"/>
      <c r="C45" s="50"/>
      <c r="D45" s="51" t="s">
        <v>86</v>
      </c>
      <c r="E45" s="50"/>
      <c r="F45" s="52"/>
    </row>
    <row r="46" spans="1:6" x14ac:dyDescent="0.25">
      <c r="A46" s="44"/>
      <c r="B46" s="40"/>
      <c r="C46" s="41">
        <f>SUBTOTAL(9,C7:C44)</f>
        <v>-3298665301</v>
      </c>
      <c r="D46" s="41">
        <f>SUBTOTAL(9,D7:D44)</f>
        <v>-209258966</v>
      </c>
      <c r="E46" s="41">
        <f>SUBTOTAL(9,E7:E44)</f>
        <v>-3507924267</v>
      </c>
      <c r="F46" s="58"/>
    </row>
    <row r="49" spans="1:1" x14ac:dyDescent="0.25">
      <c r="A49" s="43" t="s">
        <v>87</v>
      </c>
    </row>
    <row r="50" spans="1:1" x14ac:dyDescent="0.25">
      <c r="A50" s="43" t="s">
        <v>81</v>
      </c>
    </row>
  </sheetData>
  <mergeCells count="1">
    <mergeCell ref="C5:F5"/>
  </mergeCells>
  <conditionalFormatting sqref="E1">
    <cfRule type="cellIs" dxfId="1" priority="2" stopIfTrue="1" operator="equal">
      <formula>"x.x"</formula>
    </cfRule>
  </conditionalFormatting>
  <conditionalFormatting sqref="F1">
    <cfRule type="cellIs" dxfId="0" priority="1" stopIfTrue="1" operator="equal">
      <formula>"x.x"</formula>
    </cfRule>
  </conditionalFormatting>
  <pageMargins left="1" right="0.75" top="0.75" bottom="0.75" header="0.3" footer="0.3"/>
  <pageSetup scale="57" orientation="portrait" r:id="rId1"/>
  <headerFooter>
    <oddHeader>&amp;R&amp;"Arial,Regular"&amp;10Page 7.4.1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A2E2D-B872-4A6D-88D8-E4381B07DC4E}"/>
</file>

<file path=customXml/itemProps2.xml><?xml version="1.0" encoding="utf-8"?>
<ds:datastoreItem xmlns:ds="http://schemas.openxmlformats.org/officeDocument/2006/customXml" ds:itemID="{7BEC6366-A0F4-4194-A12F-D33FDE5A2248}"/>
</file>

<file path=customXml/itemProps3.xml><?xml version="1.0" encoding="utf-8"?>
<ds:datastoreItem xmlns:ds="http://schemas.openxmlformats.org/officeDocument/2006/customXml" ds:itemID="{6FEE62B8-D30E-4722-9A61-EA4A49DBE9D3}"/>
</file>

<file path=customXml/itemProps4.xml><?xml version="1.0" encoding="utf-8"?>
<ds:datastoreItem xmlns:ds="http://schemas.openxmlformats.org/officeDocument/2006/customXml" ds:itemID="{58A8E4BD-537A-40F8-BA0A-52DD7B5A9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7.4</vt:lpstr>
      <vt:lpstr>7.4.1</vt:lpstr>
      <vt:lpstr>'7.4'!Print_Area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2012-11-19T23:40:11Z</dcterms:created>
  <dcterms:modified xsi:type="dcterms:W3CDTF">2012-12-20T19:41:54Z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