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C:\Users\kuzmj\OneDrive - Perkins Coie LLP\Dates\2020\2020.12.02\"/>
    </mc:Choice>
  </mc:AlternateContent>
  <xr:revisionPtr revIDLastSave="2" documentId="13_ncr:1_{B44F9315-2295-461F-9A30-03D1FB03F3A2}" xr6:coauthVersionLast="41" xr6:coauthVersionMax="41" xr10:uidLastSave="{F23695F8-2A5F-4E9D-BAE8-6295EF9FD02C}"/>
  <bookViews>
    <workbookView xWindow="-108" yWindow="-108" windowWidth="23256" windowHeight="12576" tabRatio="783" xr2:uid="{00000000-000D-0000-FFFF-FFFF00000000}"/>
  </bookViews>
  <sheets>
    <sheet name="Exh. RJR-8" sheetId="3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__www1" localSheetId="0" hidden="1">{#N/A,#N/A,FALSE,"schA"}</definedName>
    <definedName name="___www1" hidden="1">{#N/A,#N/A,FALSE,"schA"}</definedName>
    <definedName name="__123Graph_A" hidden="1">[1]Quant!$D$71:$O$71</definedName>
    <definedName name="__123Graph_ABUDG6_DSCRPR" hidden="1">[1]Quant!$D$71:$O$71</definedName>
    <definedName name="__123Graph_ABUDG6_ESCRPR1" hidden="1">[1]Quant!$D$100:$O$100</definedName>
    <definedName name="__123Graph_B" hidden="1">[1]Quant!$D$72:$O$72</definedName>
    <definedName name="__123Graph_BBUDG6_DSCRPR" hidden="1">[1]Quant!$D$72:$O$72</definedName>
    <definedName name="__123Graph_BBUDG6_ESCRPR1" hidden="1">[1]Quant!$D$88:$O$88</definedName>
    <definedName name="__123Graph_ECURRENT" hidden="1">[2]ConsolidatingPL!#REF!</definedName>
    <definedName name="__123Graph_X" hidden="1">[1]Quant!$D$5:$O$5</definedName>
    <definedName name="__123Graph_XBUDG6_DSCRPR" hidden="1">[1]Quant!$D$5:$O$5</definedName>
    <definedName name="__123Graph_XBUDG6_ESCRPR1" hidden="1">[1]Quant!$D$5:$O$5</definedName>
    <definedName name="__www1" localSheetId="0" hidden="1">{#N/A,#N/A,FALSE,"schA"}</definedName>
    <definedName name="__www1" hidden="1">{#N/A,#N/A,FALSE,"schA"}</definedName>
    <definedName name="_1__123Graph_ABUDG6_D_ESCRPR" hidden="1">[1]Quant!$D$71:$O$71</definedName>
    <definedName name="_2__123Graph_ABUDG6_Dtons_inv" hidden="1">[3]Quant!#REF!</definedName>
    <definedName name="_3__123Graph_ABUDG6_Dtons_inv" hidden="1">[4]Quant!#REF!</definedName>
    <definedName name="_3__123Graph_BBUDG6_D_ESCRPR" hidden="1">[1]Quant!$D$72:$O$72</definedName>
    <definedName name="_4__123Graph_ABUDG6_Dtons_inv" hidden="1">'[5]Area D 2011'!#REF!</definedName>
    <definedName name="_4__123Graph_BBUDG6_Dtons_inv" hidden="1">[1]Quant!$D$9:$O$9</definedName>
    <definedName name="_5__123Graph_CBUDG6_D_ESCRPR" hidden="1">[1]Quant!$D$100:$O$100</definedName>
    <definedName name="_6__123Graph_CBUDG6_D_ESCRPR" hidden="1">'[6]2012 Area AB BudgetSummary'!#REF!</definedName>
    <definedName name="_6__123Graph_DBUDG6_D_ESCRPR" hidden="1">[1]Quant!$D$88:$O$88</definedName>
    <definedName name="_7__123Graph_CBUDG6_D_ESCRPR" hidden="1">'[5]Area D 2011'!#REF!</definedName>
    <definedName name="_7__123Graph_DBUDG6_D_ESCRPR" hidden="1">'[6]2012 Area AB BudgetSummary'!#REF!</definedName>
    <definedName name="_7__123Graph_XBUDG6_D_ESCRPR" hidden="1">[1]Quant!$D$5:$O$5</definedName>
    <definedName name="_8__123Graph_DBUDG6_D_ESCRPR" hidden="1">'[5]Area D 2011'!#REF!</definedName>
    <definedName name="_8__123Graph_XBUDG6_Dtons_inv" hidden="1">[1]Quant!$D$5:$O$5</definedName>
    <definedName name="_Fill" hidden="1">#REF!</definedName>
    <definedName name="_Key1" hidden="1">#REF!</definedName>
    <definedName name="_Key2" hidden="1">#REF!</definedName>
    <definedName name="_Order1" hidden="1">255</definedName>
    <definedName name="_Order2" hidden="1">255</definedName>
    <definedName name="_Parse_In" hidden="1">#REF!</definedName>
    <definedName name="_Regression_Int" hidden="1">1</definedName>
    <definedName name="_six6" localSheetId="0" hidden="1">{#N/A,#N/A,FALSE,"CRPT";#N/A,#N/A,FALSE,"TREND";#N/A,#N/A,FALSE,"%Curve"}</definedName>
    <definedName name="_six6" hidden="1">{#N/A,#N/A,FALSE,"CRPT";#N/A,#N/A,FALSE,"TREND";#N/A,#N/A,FALSE,"%Curve"}</definedName>
    <definedName name="_www1" localSheetId="0" hidden="1">{#N/A,#N/A,FALSE,"schA"}</definedName>
    <definedName name="_www1" hidden="1">{#N/A,#N/A,FALSE,"schA"}</definedName>
    <definedName name="a" localSheetId="0" hidden="1">{#N/A,#N/A,FALSE,"Coversheet";#N/A,#N/A,FALSE,"QA"}</definedName>
    <definedName name="a" hidden="1">{#N/A,#N/A,FALSE,"Coversheet";#N/A,#N/A,FALSE,"QA"}</definedName>
    <definedName name="aaa" localSheetId="0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aaa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AccessDatabase" hidden="1">"I:\COMTREL\FINICLE\TradeSummary.mdb"</definedName>
    <definedName name="AS2DocOpenMode" hidden="1">"AS2DocumentEdit"</definedName>
    <definedName name="b" localSheetId="0" hidden="1">{#N/A,#N/A,FALSE,"Coversheet";#N/A,#N/A,FALSE,"QA"}</definedName>
    <definedName name="b" hidden="1">{#N/A,#N/A,FALSE,"Coversheet";#N/A,#N/A,FALSE,"QA"}</definedName>
    <definedName name="BL" localSheetId="0" hidden="1">{#N/A,#N/A,FALSE,"Cover Sheet";"Use of Equipment",#N/A,FALSE,"Area C";"Equipment Hours",#N/A,FALSE,"All";"Summary",#N/A,FALSE,"All"}</definedName>
    <definedName name="BL" hidden="1">{#N/A,#N/A,FALSE,"Cover Sheet";"Use of Equipment",#N/A,FALSE,"Area C";"Equipment Hours",#N/A,FALSE,"All";"Summary",#N/A,FALSE,"All"}</definedName>
    <definedName name="blet" localSheetId="0" hidden="1">{#N/A,#N/A,FALSE,"Cover Sheet";"Use of Equipment",#N/A,FALSE,"Area C";"Equipment Hours",#N/A,FALSE,"All";"Summary",#N/A,FALSE,"All"}</definedName>
    <definedName name="blet" hidden="1">{#N/A,#N/A,FALSE,"Cover Sheet";"Use of Equipment",#N/A,FALSE,"Area C";"Equipment Hours",#N/A,FALSE,"All";"Summary",#N/A,FALSE,"All"}</definedName>
    <definedName name="bleth" localSheetId="0" hidden="1">{#N/A,#N/A,FALSE,"Cover Sheet";"Use of Equipment",#N/A,FALSE,"Area C";"Equipment Hours",#N/A,FALSE,"All";"Summary",#N/A,FALSE,"All"}</definedName>
    <definedName name="bleth" hidden="1">{#N/A,#N/A,FALSE,"Cover Sheet";"Use of Equipment",#N/A,FALSE,"Area C";"Equipment Hours",#N/A,FALSE,"All";"Summary",#N/A,FALSE,"All"}</definedName>
    <definedName name="CBWorkbookPriority" hidden="1">-2060790043</definedName>
    <definedName name="DELETE01" localSheetId="0" hidden="1">{#N/A,#N/A,FALSE,"Coversheet";#N/A,#N/A,FALSE,"QA"}</definedName>
    <definedName name="DELETE01" hidden="1">{#N/A,#N/A,FALSE,"Coversheet";#N/A,#N/A,FALSE,"QA"}</definedName>
    <definedName name="DELETE02" localSheetId="0" hidden="1">{#N/A,#N/A,FALSE,"Schedule F";#N/A,#N/A,FALSE,"Schedule G"}</definedName>
    <definedName name="DELETE02" hidden="1">{#N/A,#N/A,FALSE,"Schedule F";#N/A,#N/A,FALSE,"Schedule G"}</definedName>
    <definedName name="Delete06" localSheetId="0" hidden="1">{#N/A,#N/A,FALSE,"Coversheet";#N/A,#N/A,FALSE,"QA"}</definedName>
    <definedName name="Delete06" hidden="1">{#N/A,#N/A,FALSE,"Coversheet";#N/A,#N/A,FALSE,"QA"}</definedName>
    <definedName name="Delete09" localSheetId="0" hidden="1">{#N/A,#N/A,FALSE,"Coversheet";#N/A,#N/A,FALSE,"QA"}</definedName>
    <definedName name="Delete09" hidden="1">{#N/A,#N/A,FALSE,"Coversheet";#N/A,#N/A,FALSE,"QA"}</definedName>
    <definedName name="Delete1" localSheetId="0" hidden="1">{#N/A,#N/A,FALSE,"Coversheet";#N/A,#N/A,FALSE,"QA"}</definedName>
    <definedName name="Delete1" hidden="1">{#N/A,#N/A,FALSE,"Coversheet";#N/A,#N/A,FALSE,"QA"}</definedName>
    <definedName name="Delete10" localSheetId="0" hidden="1">{#N/A,#N/A,FALSE,"Schedule F";#N/A,#N/A,FALSE,"Schedule G"}</definedName>
    <definedName name="Delete10" hidden="1">{#N/A,#N/A,FALSE,"Schedule F";#N/A,#N/A,FALSE,"Schedule G"}</definedName>
    <definedName name="Delete21" localSheetId="0" hidden="1">{#N/A,#N/A,FALSE,"Coversheet";#N/A,#N/A,FALSE,"QA"}</definedName>
    <definedName name="Delete21" hidden="1">{#N/A,#N/A,FALSE,"Coversheet";#N/A,#N/A,FALSE,"QA"}</definedName>
    <definedName name="DFIT" localSheetId="0" hidden="1">{#N/A,#N/A,FALSE,"Coversheet";#N/A,#N/A,FALSE,"QA"}</definedName>
    <definedName name="DFIT" hidden="1">{#N/A,#N/A,FALSE,"Coversheet";#N/A,#N/A,FALSE,"QA"}</definedName>
    <definedName name="ee" localSheetId="0" hidden="1">{#N/A,#N/A,FALSE,"Month ";#N/A,#N/A,FALSE,"YTD";#N/A,#N/A,FALSE,"12 mo ended"}</definedName>
    <definedName name="ee" hidden="1">{#N/A,#N/A,FALSE,"Month ";#N/A,#N/A,FALSE,"YTD";#N/A,#N/A,FALSE,"12 mo ended"}</definedName>
    <definedName name="Estimate" localSheetId="0" hidden="1">{#N/A,#N/A,FALSE,"Summ";#N/A,#N/A,FALSE,"General"}</definedName>
    <definedName name="Estimate" hidden="1">{#N/A,#N/A,FALSE,"Summ";#N/A,#N/A,FALSE,"General"}</definedName>
    <definedName name="ex" localSheetId="0" hidden="1">{#N/A,#N/A,FALSE,"Summ";#N/A,#N/A,FALSE,"General"}</definedName>
    <definedName name="ex" hidden="1">{#N/A,#N/A,FALSE,"Summ";#N/A,#N/A,FALSE,"General"}</definedName>
    <definedName name="fdasfdas" localSheetId="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localSheetId="0" hidden="1">{#N/A,#N/A,FALSE,"Month ";#N/A,#N/A,FALSE,"YTD";#N/A,#N/A,FALSE,"12 mo ended"}</definedName>
    <definedName name="fdsafdasfdsa" hidden="1">{#N/A,#N/A,FALSE,"Month ";#N/A,#N/A,FALSE,"YTD";#N/A,#N/A,FALSE,"12 mo ended"}</definedName>
    <definedName name="gary" localSheetId="0" hidden="1">{#N/A,#N/A,FALSE,"Cover Sheet";"Use of Equipment",#N/A,FALSE,"Area C";"Equipment Hours",#N/A,FALSE,"All";"Summary",#N/A,FALSE,"All"}</definedName>
    <definedName name="gary" hidden="1">{#N/A,#N/A,FALSE,"Cover Sheet";"Use of Equipment",#N/A,FALSE,"Area C";"Equipment Hours",#N/A,FALSE,"All";"Summary",#N/A,FALSE,"All"}</definedName>
    <definedName name="HTML_CodePage" hidden="1">1252</definedName>
    <definedName name="HTML_Control" localSheetId="0" hidden="1">{"'Sheet1'!$A$1:$J$121"}</definedName>
    <definedName name="HTML_Control" hidden="1">{"'Sheet1'!$A$1:$J$121"}</definedName>
    <definedName name="HTML_Description" hidden="1">""</definedName>
    <definedName name="HTML_Email" hidden="1">""</definedName>
    <definedName name="HTML_Header" hidden="1">"Sheet1"</definedName>
    <definedName name="HTML_LastUpdate" hidden="1">"10/21/99"</definedName>
    <definedName name="HTML_LineAfter" hidden="1">FALSE</definedName>
    <definedName name="HTML_LineBefore" hidden="1">FALSE</definedName>
    <definedName name="HTML_Name" hidden="1">"Paulette Peoples"</definedName>
    <definedName name="HTML_OBDlg2" hidden="1">TRUE</definedName>
    <definedName name="HTML_OBDlg4" hidden="1">TRUE</definedName>
    <definedName name="HTML_OS" hidden="1">0</definedName>
    <definedName name="HTML_PathFile" hidden="1">"\\Bhincres01\groups\Mkt_Dev\EXECMKTR\RIGS\RigBible\Web NA.htm"</definedName>
    <definedName name="HTML_Title" hidden="1">"Total North America"</definedName>
    <definedName name="Jane" localSheetId="0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k" localSheetId="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localSheetId="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ookup" localSheetId="0" hidden="1">{#N/A,#N/A,FALSE,"Coversheet";#N/A,#N/A,FALSE,"QA"}</definedName>
    <definedName name="lookup" hidden="1">{#N/A,#N/A,FALSE,"Coversheet";#N/A,#N/A,FALSE,"QA"}</definedName>
    <definedName name="Miller" localSheetId="0" hidden="1">{#N/A,#N/A,FALSE,"Expenditures";#N/A,#N/A,FALSE,"Property Placed In-Service";#N/A,#N/A,FALSE,"CWIP Balances"}</definedName>
    <definedName name="Miller" hidden="1">{#N/A,#N/A,FALSE,"Expenditures";#N/A,#N/A,FALSE,"Property Placed In-Service";#N/A,#N/A,FALSE,"CWIP Balances"}</definedName>
    <definedName name="new" localSheetId="0" hidden="1">{#N/A,#N/A,FALSE,"Summ";#N/A,#N/A,FALSE,"General"}</definedName>
    <definedName name="new" hidden="1">{#N/A,#N/A,FALSE,"Summ";#N/A,#N/A,FALSE,"General"}</definedName>
    <definedName name="NOYT" localSheetId="0" hidden="1">{#N/A,#N/A,FALSE,"Cover Sheet";"Use of Equipment",#N/A,FALSE,"Area C";"Equipment Hours",#N/A,FALSE,"All";"Summary",#N/A,FALSE,"All"}</definedName>
    <definedName name="NOYT" hidden="1">{#N/A,#N/A,FALSE,"Cover Sheet";"Use of Equipment",#N/A,FALSE,"Area C";"Equipment Hours",#N/A,FALSE,"All";"Summary",#N/A,FALSE,"All"}</definedName>
    <definedName name="_xlnm.Print_Area" localSheetId="0">'Exh. RJR-8'!$A$1:$G$29</definedName>
    <definedName name="qqq" localSheetId="0" hidden="1">{#N/A,#N/A,FALSE,"schA"}</definedName>
    <definedName name="qqq" hidden="1">{#N/A,#N/A,FALSE,"schA"}</definedName>
    <definedName name="rec_weco_gl_contract_aug99" localSheetId="0" hidden="1">{#N/A,#N/A,FALSE,"Cost Adjustment";#N/A,#N/A,FALSE,"A &amp; G Annual";#N/A,#N/A,FALSE,"Tons";#N/A,#N/A,FALSE,"Fringe Benefit Loading";#N/A,#N/A,FALSE,"Permit, Bond and Rec. Costs";"Annual Shift Diff",#N/A,FALSE,"Cover Pages (SD)";#N/A,#N/A,FALSE,"Shift Differential (SD)";#N/A,#N/A,FALSE,"Reconciliation (SL)";#N/A,#N/A,FALSE,"Salary (SL)";#N/A,#N/A,FALSE,"Wksht (ER)"}</definedName>
    <definedName name="rec_weco_gl_contract_aug99" hidden="1">{#N/A,#N/A,FALSE,"Cost Adjustment";#N/A,#N/A,FALSE,"A &amp; G Annual";#N/A,#N/A,FALSE,"Tons";#N/A,#N/A,FALSE,"Fringe Benefit Loading";#N/A,#N/A,FALSE,"Permit, Bond and Rec. Costs";"Annual Shift Diff",#N/A,FALSE,"Cover Pages (SD)";#N/A,#N/A,FALSE,"Shift Differential (SD)";#N/A,#N/A,FALSE,"Reconciliation (SL)";#N/A,#N/A,FALSE,"Salary (SL)";#N/A,#N/A,FALSE,"Wksht (ER)"}</definedName>
    <definedName name="six" localSheetId="0" hidden="1">{#N/A,#N/A,FALSE,"Drill Sites";"WP 212",#N/A,FALSE,"MWAG EOR";"WP 213",#N/A,FALSE,"MWAG EOR";#N/A,#N/A,FALSE,"Misc. Facility";#N/A,#N/A,FALSE,"WWTP"}</definedName>
    <definedName name="six" hidden="1">{#N/A,#N/A,FALSE,"Drill Sites";"WP 212",#N/A,FALSE,"MWAG EOR";"WP 213",#N/A,FALSE,"MWAG EOR";#N/A,#N/A,FALSE,"Misc. Facility";#N/A,#N/A,FALSE,"WWTP"}</definedName>
    <definedName name="solver_eval" hidden="1">0</definedName>
    <definedName name="solver_ntri" hidden="1">1000</definedName>
    <definedName name="solver_rsmp" hidden="1">1</definedName>
    <definedName name="solver_seed" hidden="1">0</definedName>
    <definedName name="sue" localSheetId="0" hidden="1">{#N/A,#N/A,FALSE,"Cover Sheet";"Use of Equipment",#N/A,FALSE,"Area C";"Equipment Hours",#N/A,FALSE,"All";"Summary",#N/A,FALSE,"All"}</definedName>
    <definedName name="sue" hidden="1">{#N/A,#N/A,FALSE,"Cover Sheet";"Use of Equipment",#N/A,FALSE,"Area C";"Equipment Hours",#N/A,FALSE,"All";"Summary",#N/A,FALSE,"All"}</definedName>
    <definedName name="susan" localSheetId="0" hidden="1">{#N/A,#N/A,FALSE,"Cover Sheet";"Use of Equipment",#N/A,FALSE,"Area C";"Equipment Hours",#N/A,FALSE,"All";"Summary",#N/A,FALSE,"All"}</definedName>
    <definedName name="susan" hidden="1">{#N/A,#N/A,FALSE,"Cover Sheet";"Use of Equipment",#N/A,FALSE,"Area C";"Equipment Hours",#N/A,FALSE,"All";"Summary",#N/A,FALSE,"All"}</definedName>
    <definedName name="TEMP" localSheetId="0" hidden="1">{#N/A,#N/A,FALSE,"Summ";#N/A,#N/A,FALSE,"General"}</definedName>
    <definedName name="TEMP" hidden="1">{#N/A,#N/A,FALSE,"Summ";#N/A,#N/A,FALSE,"General"}</definedName>
    <definedName name="Temp1" localSheetId="0" hidden="1">{#N/A,#N/A,FALSE,"CESTSUM";#N/A,#N/A,FALSE,"est sum A";#N/A,#N/A,FALSE,"est detail A"}</definedName>
    <definedName name="Temp1" hidden="1">{#N/A,#N/A,FALSE,"CESTSUM";#N/A,#N/A,FALSE,"est sum A";#N/A,#N/A,FALSE,"est detail A"}</definedName>
    <definedName name="u" localSheetId="0" hidden="1">{#N/A,#N/A,FALSE,"Coversheet";#N/A,#N/A,FALSE,"QA"}</definedName>
    <definedName name="u" hidden="1">{#N/A,#N/A,FALSE,"Coversheet";#N/A,#N/A,FALSE,"QA"}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v" localSheetId="0" hidden="1">{#N/A,#N/A,FALSE,"Coversheet";#N/A,#N/A,FALSE,"QA"}</definedName>
    <definedName name="v" hidden="1">{#N/A,#N/A,FALSE,"Coversheet";#N/A,#N/A,FALSE,"QA"}</definedName>
    <definedName name="w" localSheetId="0" hidden="1">{#N/A,#N/A,FALSE,"Schedule F";#N/A,#N/A,FALSE,"Schedule G"}</definedName>
    <definedName name="w" hidden="1">{#N/A,#N/A,FALSE,"Schedule F";#N/A,#N/A,FALSE,"Schedule G"}</definedName>
    <definedName name="we" localSheetId="0" hidden="1">{#N/A,#N/A,FALSE,"Pg 6b CustCount_Gas";#N/A,#N/A,FALSE,"QA";#N/A,#N/A,FALSE,"Report";#N/A,#N/A,FALSE,"forecast"}</definedName>
    <definedName name="we" hidden="1">{#N/A,#N/A,FALSE,"Pg 6b CustCount_Gas";#N/A,#N/A,FALSE,"QA";#N/A,#N/A,FALSE,"Report";#N/A,#N/A,FALSE,"forecast"}</definedName>
    <definedName name="WH" localSheetId="0" hidden="1">{#N/A,#N/A,FALSE,"Coversheet";#N/A,#N/A,FALSE,"QA"}</definedName>
    <definedName name="WH" hidden="1">{#N/A,#N/A,FALSE,"Coversheet";#N/A,#N/A,FALSE,"QA"}</definedName>
    <definedName name="wrn.1._.Bi._.Monthly._.CR." localSheetId="0" hidden="1">{#N/A,#N/A,FALSE,"Drill Sites";"WP 212",#N/A,FALSE,"MWAG EOR";"WP 213",#N/A,FALSE,"MWAG EOR";#N/A,#N/A,FALSE,"Misc. Facility";#N/A,#N/A,FALSE,"WWTP"}</definedName>
    <definedName name="wrn.1._.Bi._.Monthly._.CR." hidden="1">{#N/A,#N/A,FALSE,"Drill Sites";"WP 212",#N/A,FALSE,"MWAG EOR";"WP 213",#N/A,FALSE,"MWAG EOR";#N/A,#N/A,FALSE,"Misc. Facility";#N/A,#N/A,FALSE,"WWTP"}</definedName>
    <definedName name="wrn.AAI." localSheetId="0" hidden="1">{#N/A,#N/A,FALSE,"CRPT";#N/A,#N/A,FALSE,"TREND";#N/A,#N/A,FALSE,"%Curve"}</definedName>
    <definedName name="wrn.AAI." hidden="1">{#N/A,#N/A,FALSE,"CRPT";#N/A,#N/A,FALSE,"TREND";#N/A,#N/A,FALSE,"%Curve"}</definedName>
    <definedName name="wrn.AAI._.Report." localSheetId="0" hidden="1">{#N/A,#N/A,FALSE,"CRPT";#N/A,#N/A,FALSE,"TREND";#N/A,#N/A,FALSE,"% CURVE"}</definedName>
    <definedName name="wrn.AAI._.Report." hidden="1">{#N/A,#N/A,FALSE,"CRPT";#N/A,#N/A,FALSE,"TREND";#N/A,#N/A,FALSE,"% CURVE"}</definedName>
    <definedName name="wrn.Annual._.Cost._.Adjustment." localSheetId="0" hidden="1">{#N/A,#N/A,FALSE,"Cost Adjustment";#N/A,#N/A,FALSE,"A &amp; G Annual";#N/A,#N/A,FALSE,"Tons";#N/A,#N/A,FALSE,"Fringe Benefit Loading";#N/A,#N/A,FALSE,"Permit, Bond and Rec. Costs";"Annual Shift Diff",#N/A,FALSE,"Cover Pages (SD)";#N/A,#N/A,FALSE,"Shift Differential (SD)";#N/A,#N/A,FALSE,"Reconciliation (SL)";#N/A,#N/A,FALSE,"Salary (SL)";#N/A,#N/A,FALSE,"Wksht (ER)"}</definedName>
    <definedName name="wrn.Annual._.Cost._.Adjustment." hidden="1">{#N/A,#N/A,FALSE,"Cost Adjustment";#N/A,#N/A,FALSE,"A &amp; G Annual";#N/A,#N/A,FALSE,"Tons";#N/A,#N/A,FALSE,"Fringe Benefit Loading";#N/A,#N/A,FALSE,"Permit, Bond and Rec. Costs";"Annual Shift Diff",#N/A,FALSE,"Cover Pages (SD)";#N/A,#N/A,FALSE,"Shift Differential (SD)";#N/A,#N/A,FALSE,"Reconciliation (SL)";#N/A,#N/A,FALSE,"Salary (SL)";#N/A,#N/A,FALSE,"Wksht (ER)"}</definedName>
    <definedName name="wrn.Annual._.Productivity._.Calc." localSheetId="0" hidden="1">{#N/A,#N/A,FALSE,"Summary (PC)";#N/A,#N/A,FALSE,"Production (PC)";#N/A,#N/A,FALSE,"Adj Hour Wksht (PC)";#N/A,#N/A,FALSE,"605&amp;606 Hrs (PC)";#N/A,#N/A,FALSE,"Rept Interval (PC)";#N/A,#N/A,FALSE,"Sum Prod (PC)";#N/A,#N/A,FALSE,"Rec. Wksht (PC)";#N/A,#N/A,FALSE,"Loc 13 Allocation (PC)"}</definedName>
    <definedName name="wrn.Annual._.Productivity._.Calc." hidden="1">{#N/A,#N/A,FALSE,"Summary (PC)";#N/A,#N/A,FALSE,"Production (PC)";#N/A,#N/A,FALSE,"Adj Hour Wksht (PC)";#N/A,#N/A,FALSE,"605&amp;606 Hrs (PC)";#N/A,#N/A,FALSE,"Rept Interval (PC)";#N/A,#N/A,FALSE,"Sum Prod (PC)";#N/A,#N/A,FALSE,"Rec. Wksht (PC)";#N/A,#N/A,FALSE,"Loc 13 Allocation (PC)"}</definedName>
    <definedName name="wrn.Anvil." localSheetId="0" hidden="1">{#N/A,#N/A,FALSE,"CRPT";#N/A,#N/A,FALSE,"PCS ";#N/A,#N/A,FALSE,"TREND";#N/A,#N/A,FALSE,"% CURVE";#N/A,#N/A,FALSE,"FWICALC";#N/A,#N/A,FALSE,"CONTINGENCY";#N/A,#N/A,FALSE,"7616 Fab";#N/A,#N/A,FALSE,"7616 NSK"}</definedName>
    <definedName name="wrn.Anvil." hidden="1">{#N/A,#N/A,FALSE,"CRPT";#N/A,#N/A,FALSE,"PCS ";#N/A,#N/A,FALSE,"TREND";#N/A,#N/A,FALSE,"% CURVE";#N/A,#N/A,FALSE,"FWICALC";#N/A,#N/A,FALSE,"CONTINGENCY";#N/A,#N/A,FALSE,"7616 Fab";#N/A,#N/A,FALSE,"7616 NSK"}</definedName>
    <definedName name="wrn.AREA._.INCOME." localSheetId="0" hidden="1">{"SUMMARY",#N/A,FALSE,"TENYEAR";"YEAR2000",#N/A,FALSE,"TENYEAR";"YEAR2001",#N/A,FALSE,"TENYEAR";"YEAR2002",#N/A,FALSE,"TENYEAR";"YEAR2003",#N/A,FALSE,"TENYEAR";"YEAR2004",#N/A,FALSE,"TENYEAR";"YEAR2005",#N/A,FALSE,"TENYEAR";"YEAR96",#N/A,FALSE,"TENYEAR";"YEAR97",#N/A,FALSE,"TENYEAR";"YEAR98",#N/A,FALSE,"TENYEAR";"YEAR99",#N/A,FALSE,"TENYEAR"}</definedName>
    <definedName name="wrn.AREA._.INCOME." hidden="1">{"SUMMARY",#N/A,FALSE,"TENYEAR";"YEAR2000",#N/A,FALSE,"TENYEAR";"YEAR2001",#N/A,FALSE,"TENYEAR";"YEAR2002",#N/A,FALSE,"TENYEAR";"YEAR2003",#N/A,FALSE,"TENYEAR";"YEAR2004",#N/A,FALSE,"TENYEAR";"YEAR2005",#N/A,FALSE,"TENYEAR";"YEAR96",#N/A,FALSE,"TENYEAR";"YEAR97",#N/A,FALSE,"TENYEAR";"YEAR98",#N/A,FALSE,"TENYEAR";"YEAR99",#N/A,FALSE,"TENYEAR"}</definedName>
    <definedName name="wrn.Budget._.Model." localSheetId="0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wrn.Budget._.Model.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wrn.Budget._.Model._1" localSheetId="0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wrn.Budget._.Model._1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wrn.Cost._.Adjustment." localSheetId="0" hidden="1">{#N/A,#N/A,FALSE,"Cost Adjustment "}</definedName>
    <definedName name="wrn.Cost._.Adjustment." hidden="1">{#N/A,#N/A,FALSE,"Cost Adjustment "}</definedName>
    <definedName name="wrn.Customer._.Counts._.Electric." localSheetId="0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0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wrn.Depreciation." localSheetId="0" hidden="1">{#N/A,#N/A,TRUE,"Depreciation Summary";#N/A,#N/A,TRUE,"18, 21 &amp; 22 Depreciation";#N/A,#N/A,TRUE,"11 &amp; 12 Depreciation"}</definedName>
    <definedName name="wrn.Depreciation." hidden="1">{#N/A,#N/A,TRUE,"Depreciation Summary";#N/A,#N/A,TRUE,"18, 21 &amp; 22 Depreciation";#N/A,#N/A,TRUE,"11 &amp; 12 Depreciation"}</definedName>
    <definedName name="wrn.ECR." localSheetId="0" hidden="1">{#N/A,#N/A,FALSE,"schA"}</definedName>
    <definedName name="wrn.ECR." hidden="1">{#N/A,#N/A,FALSE,"schA"}</definedName>
    <definedName name="wrn.ESTIMATE." localSheetId="0" hidden="1">{#N/A,#N/A,FALSE,"CESTSUM";#N/A,#N/A,FALSE,"est sum A";#N/A,#N/A,FALSE,"est detail A"}</definedName>
    <definedName name="wrn.ESTIMATE." hidden="1">{#N/A,#N/A,FALSE,"CESTSUM";#N/A,#N/A,FALSE,"est sum A";#N/A,#N/A,FALSE,"est detail A"}</definedName>
    <definedName name="wrn.Forecast." localSheetId="0" hidden="1">{#N/A,#N/A,TRUE,"Assumptions";#N/A,#N/A,TRUE,"Deferred Stripping";#N/A,#N/A,TRUE,"Tonnage Variance";#N/A,#N/A,TRUE,"WEC";#N/A,#N/A,TRUE,"WEC00";#N/A,#N/A,TRUE,"WEC10";#N/A,#N/A,TRUE,"WEC11";#N/A,#N/A,TRUE,"WEC12";#N/A,#N/A,TRUE,"WEC13";#N/A,#N/A,TRUE,"WEC15";#N/A,#N/A,TRUE,"WEC16";#N/A,#N/A,TRUE,"WEC17";#N/A,#N/A,TRUE,"WEC18";#N/A,#N/A,TRUE,"WEC19";#N/A,#N/A,TRUE,"WEC21";#N/A,#N/A,TRUE,"WEC22";#N/A,#N/A,TRUE,"WEC24";#N/A,#N/A,TRUE,"WEC25";#N/A,#N/A,TRUE,"WEC26";#N/A,#N/A,TRUE,"WEC27";#N/A,#N/A,TRUE,"WEC43";#N/A,#N/A,TRUE,"WSC_I";#N/A,#N/A,TRUE,"CASHFLOW"}</definedName>
    <definedName name="wrn.Forecast." hidden="1">{#N/A,#N/A,TRUE,"Assumptions";#N/A,#N/A,TRUE,"Deferred Stripping";#N/A,#N/A,TRUE,"Tonnage Variance";#N/A,#N/A,TRUE,"WEC";#N/A,#N/A,TRUE,"WEC00";#N/A,#N/A,TRUE,"WEC10";#N/A,#N/A,TRUE,"WEC11";#N/A,#N/A,TRUE,"WEC12";#N/A,#N/A,TRUE,"WEC13";#N/A,#N/A,TRUE,"WEC15";#N/A,#N/A,TRUE,"WEC16";#N/A,#N/A,TRUE,"WEC17";#N/A,#N/A,TRUE,"WEC18";#N/A,#N/A,TRUE,"WEC19";#N/A,#N/A,TRUE,"WEC21";#N/A,#N/A,TRUE,"WEC22";#N/A,#N/A,TRUE,"WEC24";#N/A,#N/A,TRUE,"WEC25";#N/A,#N/A,TRUE,"WEC26";#N/A,#N/A,TRUE,"WEC27";#N/A,#N/A,TRUE,"WEC43";#N/A,#N/A,TRUE,"WSC_I";#N/A,#N/A,TRUE,"CASHFLOW"}</definedName>
    <definedName name="wrn.Fundamental." localSheetId="0" hidden="1">{#N/A,#N/A,TRUE,"CoverPage";#N/A,#N/A,TRUE,"Gas";#N/A,#N/A,TRUE,"Power";#N/A,#N/A,TRUE,"Historical DJ Mthly Prices"}</definedName>
    <definedName name="wrn.Fundamental." hidden="1">{#N/A,#N/A,TRUE,"CoverPage";#N/A,#N/A,TRUE,"Gas";#N/A,#N/A,TRUE,"Power";#N/A,#N/A,TRUE,"Historical DJ Mthly Prices"}</definedName>
    <definedName name="wrn.IEO." localSheetId="0" hidden="1">{#N/A,#N/A,FALSE,"SUMMARY";#N/A,#N/A,FALSE,"AE7616";#N/A,#N/A,FALSE,"AE7617";#N/A,#N/A,FALSE,"AE7618";#N/A,#N/A,FALSE,"AE7619"}</definedName>
    <definedName name="wrn.IEO." hidden="1">{#N/A,#N/A,FALSE,"SUMMARY";#N/A,#N/A,FALSE,"AE7616";#N/A,#N/A,FALSE,"AE7617";#N/A,#N/A,FALSE,"AE7618";#N/A,#N/A,FALSE,"AE7619"}</definedName>
    <definedName name="wrn.Incentive._.Overhead." localSheetId="0" hidden="1">{#N/A,#N/A,FALSE,"Coversheet";#N/A,#N/A,FALSE,"QA"}</definedName>
    <definedName name="wrn.Incentive._.Overhead." hidden="1">{#N/A,#N/A,FALSE,"Coversheet";#N/A,#N/A,FALSE,"QA"}</definedName>
    <definedName name="wrn.limit_reports." localSheetId="0" hidden="1">{#N/A,#N/A,FALSE,"Schedule F";#N/A,#N/A,FALSE,"Schedule G"}</definedName>
    <definedName name="wrn.limit_reports." hidden="1">{#N/A,#N/A,FALSE,"Schedule F";#N/A,#N/A,FALSE,"Schedule G"}</definedName>
    <definedName name="wrn.MARGIN_WO_QTR." localSheetId="0" hidden="1">{#N/A,#N/A,FALSE,"Month ";#N/A,#N/A,FALSE,"YTD";#N/A,#N/A,FALSE,"12 mo ended"}</definedName>
    <definedName name="wrn.MARGIN_WO_QTR." hidden="1">{#N/A,#N/A,FALSE,"Month ";#N/A,#N/A,FALSE,"YTD";#N/A,#N/A,FALSE,"12 mo ended"}</definedName>
    <definedName name="wrn.Mining._.Flexibility." localSheetId="0" hidden="1">{#N/A,#N/A,FALSE,"Cover Sheet";"Use of Equipment",#N/A,FALSE,"Area C";"Equipment Hours",#N/A,FALSE,"All";"Summary",#N/A,FALSE,"All"}</definedName>
    <definedName name="wrn.Mining._.Flexibility." hidden="1">{#N/A,#N/A,FALSE,"Cover Sheet";"Use of Equipment",#N/A,FALSE,"Area C";"Equipment Hours",#N/A,FALSE,"All";"Summary",#N/A,FALSE,"All"}</definedName>
    <definedName name="wrn.Miscellaneous._.Schedules." localSheetId="0" hidden="1">{#N/A,#N/A,FALSE,"Electric";#N/A,#N/A,FALSE,"Shift Differential";#N/A,#N/A,FALSE,"Reclamation";#N/A,#N/A,FALSE,"Indices";#N/A,#N/A,FALSE,"Sales Tons";#N/A,#N/A,FALSE,"Personal Leave";#N/A,#N/A,FALSE,"Property Tax";#N/A,#N/A,FALSE,"Average Wage";#N/A,#N/A,FALSE,"Industrial Accident";#N/A,#N/A,FALSE,"Tool Allowance";#N/A,#N/A,FALSE,"Fringe Benefit";#N/A,#N/A,FALSE,"Office Space";#N/A,#N/A,FALSE,"Consulting, Engineering &amp; Test"}</definedName>
    <definedName name="wrn.Miscellaneous._.Schedules." hidden="1">{#N/A,#N/A,FALSE,"Electric";#N/A,#N/A,FALSE,"Shift Differential";#N/A,#N/A,FALSE,"Reclamation";#N/A,#N/A,FALSE,"Indices";#N/A,#N/A,FALSE,"Sales Tons";#N/A,#N/A,FALSE,"Personal Leave";#N/A,#N/A,FALSE,"Property Tax";#N/A,#N/A,FALSE,"Average Wage";#N/A,#N/A,FALSE,"Industrial Accident";#N/A,#N/A,FALSE,"Tool Allowance";#N/A,#N/A,FALSE,"Fringe Benefit";#N/A,#N/A,FALSE,"Office Space";#N/A,#N/A,FALSE,"Consulting, Engineering &amp; Test"}</definedName>
    <definedName name="wrn.Municipal._.Reports." localSheetId="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Productivity." localSheetId="0" hidden="1">{#N/A,#N/A,TRUE,"Prod Cover Sheets";"Prod Rec Wksht",#N/A,TRUE,"Prod Rec. Wksht (OLD)";"Table 3 and 4",#N/A,TRUE,"Prod Rec. Wksht (OLD)";"Table 5",#N/A,TRUE,"Prod Rec. Wksht (OLD)";"Tables",#N/A,TRUE,"Prod (OLD)";#N/A,#N/A,TRUE,"605&amp;606 Hrs (PC)"}</definedName>
    <definedName name="wrn.Productivity." hidden="1">{#N/A,#N/A,TRUE,"Prod Cover Sheets";"Prod Rec Wksht",#N/A,TRUE,"Prod Rec. Wksht (OLD)";"Table 3 and 4",#N/A,TRUE,"Prod Rec. Wksht (OLD)";"Table 5",#N/A,TRUE,"Prod Rec. Wksht (OLD)";"Tables",#N/A,TRUE,"Prod (OLD)";#N/A,#N/A,TRUE,"605&amp;606 Hrs (PC)"}</definedName>
    <definedName name="wrn.Productivity._.Calculation." localSheetId="0" hidden="1">{#N/A,#N/A,TRUE,"Summary True-up";#N/A,#N/A,TRUE,"Production True-up";#N/A,#N/A,TRUE,"Adj Hour Wksht True-up";#N/A,#N/A,TRUE,"605&amp;606 Hrs True-up";#N/A,#N/A,TRUE,"Rept Interval True-up";#N/A,#N/A,TRUE,"Sum Prod True-up";#N/A,#N/A,TRUE,"Rec. Wksht True-up";#N/A,#N/A,TRUE,"Loc 13 Allocation True-up"}</definedName>
    <definedName name="wrn.Productivity._.Calculation." hidden="1">{#N/A,#N/A,TRUE,"Summary True-up";#N/A,#N/A,TRUE,"Production True-up";#N/A,#N/A,TRUE,"Adj Hour Wksht True-up";#N/A,#N/A,TRUE,"605&amp;606 Hrs True-up";#N/A,#N/A,TRUE,"Rept Interval True-up";#N/A,#N/A,TRUE,"Sum Prod True-up";#N/A,#N/A,TRUE,"Rec. Wksht True-up";#N/A,#N/A,TRUE,"Loc 13 Allocation True-up"}</definedName>
    <definedName name="wrn.Project._.Services." localSheetId="0" hidden="1">{#N/A,#N/A,FALSE,"BASE";#N/A,#N/A,FALSE,"LOOPS";#N/A,#N/A,FALSE,"PLC"}</definedName>
    <definedName name="wrn.Project._.Services." hidden="1">{#N/A,#N/A,FALSE,"BASE";#N/A,#N/A,FALSE,"LOOPS";#N/A,#N/A,FALSE,"PLC"}</definedName>
    <definedName name="wrn.SCHEDULE." localSheetId="0" hidden="1">{#N/A,#N/A,FALSE,"7617 Fab";#N/A,#N/A,FALSE,"7617 NSK"}</definedName>
    <definedName name="wrn.SCHEDULE." hidden="1">{#N/A,#N/A,FALSE,"7617 Fab";#N/A,#N/A,FALSE,"7617 NSK"}</definedName>
    <definedName name="wrn.Semi._.Annual._.Cost._.Adj." localSheetId="0" hidden="1">{#N/A,#N/A,FALSE,"Cover Sheet (SACA)";#N/A,#N/A,FALSE,"Semi-Annual Cost Adj (SACA)";#N/A,#N/A,FALSE,"(SACA) Adjustments";#N/A,#N/A,FALSE,"Benefits";"SemiAnnual Shift Diff",#N/A,FALSE,"Cover Pages (SD)";#N/A,#N/A,FALSE,"Shift Differential (SD)";#N/A,#N/A,FALSE,"Shift Differential (SD)";#N/A,#N/A,FALSE,"Industrial Accident";#N/A,#N/A,FALSE,"Unemploy"}</definedName>
    <definedName name="wrn.Semi._.Annual._.Cost._.Adj." hidden="1">{#N/A,#N/A,FALSE,"Cover Sheet (SACA)";#N/A,#N/A,FALSE,"Semi-Annual Cost Adj (SACA)";#N/A,#N/A,FALSE,"(SACA) Adjustments";#N/A,#N/A,FALSE,"Benefits";"SemiAnnual Shift Diff",#N/A,FALSE,"Cover Pages (SD)";#N/A,#N/A,FALSE,"Shift Differential (SD)";#N/A,#N/A,FALSE,"Shift Differential (SD)";#N/A,#N/A,FALSE,"Industrial Accident";#N/A,#N/A,FALSE,"Unemploy"}</definedName>
    <definedName name="wrn.Semi._.Annual._.Prod._.Calc." localSheetId="0" hidden="1">{#N/A,#N/A,TRUE,"(SAPC) Summary";#N/A,#N/A,TRUE,"(SAPC) Production";#N/A,#N/A,TRUE,"(SAPC) Adj Hour Wksht";#N/A,#N/A,TRUE,"(SAPC) 605&amp;606 Hrs";#N/A,#N/A,TRUE,"(SAPC) Rept Interval";#N/A,#N/A,TRUE,"(SAPC) SumProd";#N/A,#N/A,TRUE,"(SAPC) Rec. Wksht"}</definedName>
    <definedName name="wrn.Semi._.Annual._.Prod._.Calc." hidden="1">{#N/A,#N/A,TRUE,"(SAPC) Summary";#N/A,#N/A,TRUE,"(SAPC) Production";#N/A,#N/A,TRUE,"(SAPC) Adj Hour Wksht";#N/A,#N/A,TRUE,"(SAPC) 605&amp;606 Hrs";#N/A,#N/A,TRUE,"(SAPC) Rept Interval";#N/A,#N/A,TRUE,"(SAPC) SumProd";#N/A,#N/A,TRUE,"(SAPC) Rec. Wksht"}</definedName>
    <definedName name="wrn.SLB." localSheetId="0" hidden="1">{#N/A,#N/A,FALSE,"SUMMARY";#N/A,#N/A,FALSE,"AE7616";#N/A,#N/A,FALSE,"AE7617";#N/A,#N/A,FALSE,"AE7618";#N/A,#N/A,FALSE,"AE7619";#N/A,#N/A,FALSE,"Target Materials"}</definedName>
    <definedName name="wrn.SLB." hidden="1">{#N/A,#N/A,FALSE,"SUMMARY";#N/A,#N/A,FALSE,"AE7616";#N/A,#N/A,FALSE,"AE7617";#N/A,#N/A,FALSE,"AE7618";#N/A,#N/A,FALSE,"AE7619";#N/A,#N/A,FALSE,"Target Materials"}</definedName>
    <definedName name="wrn.Small._.Tools._.Overhead." localSheetId="0" hidden="1">{#N/A,#N/A,FALSE,"2002 Small Tool OH";#N/A,#N/A,FALSE,"QA"}</definedName>
    <definedName name="wrn.Small._.Tools._.Overhead." hidden="1">{#N/A,#N/A,FALSE,"2002 Small Tool OH";#N/A,#N/A,FALSE,"QA"}</definedName>
    <definedName name="wrn.Summary." localSheetId="0" hidden="1">{#N/A,#N/A,FALSE,"Summ";#N/A,#N/A,FALSE,"General"}</definedName>
    <definedName name="wrn.Summary." hidden="1">{#N/A,#N/A,FALSE,"Summ";#N/A,#N/A,FALSE,"General"}</definedName>
    <definedName name="wrn.test." localSheetId="0" hidden="1">{"Admin Fringes Cover Sht",#N/A,FALSE,"Administrative Fringes";"Admin Fringes Pg 1",#N/A,FALSE,"Administrative Fringes";"Admin Fringes Pg 2",#N/A,FALSE,"Administrative Fringes";"Admin Fringes Pg 3",#N/A,FALSE,"Administrative Fringes";"Prod Fringes Cover Sht",#N/A,FALSE,"Production Fringes";"Prod Fringes Pg 1",#N/A,FALSE,"Production Fringes";"Prod Fringes Pg 2",#N/A,FALSE,"Production Fringes";"Prod Fringes Pg 3",#N/A,FALSE,"Production Fringes"}</definedName>
    <definedName name="wrn.test." hidden="1">{"Admin Fringes Cover Sht",#N/A,FALSE,"Administrative Fringes";"Admin Fringes Pg 1",#N/A,FALSE,"Administrative Fringes";"Admin Fringes Pg 2",#N/A,FALSE,"Administrative Fringes";"Admin Fringes Pg 3",#N/A,FALSE,"Administrative Fringes";"Prod Fringes Cover Sht",#N/A,FALSE,"Production Fringes";"Prod Fringes Pg 1",#N/A,FALSE,"Production Fringes";"Prod Fringes Pg 2",#N/A,FALSE,"Production Fringes";"Prod Fringes Pg 3",#N/A,FALSE,"Production Fringes"}</definedName>
    <definedName name="wrn.Trueup._.excluding._.Production." localSheetId="0" hidden="1">{#N/A,#N/A,FALSE,"Adjustment Sheet";"Summary Page 1_3",#N/A,FALSE,"Summary";#N/A,#N/A,FALSE,"Customer Summary";"Summary 3rd Party Sales",#N/A,FALSE,"Summary";"Admin Fringes Cover Sht",#N/A,FALSE,"Administrative Fringes";"Admin Fringes Pg 1",#N/A,FALSE,"Administrative Fringes";"Admin Fringes Pg 2",#N/A,FALSE,"Administrative Fringes";"Admin Fringes Pg 3",#N/A,FALSE,"Administrative Fringes";"Prod Fringes Cover Sht",#N/A,FALSE,"Production Fringes";"Prod Fringes Pg 1",#N/A,FALSE,"Production Fringes";"Prod Fringes Pg 2",#N/A,FALSE,"Production Fringes";"Prod Fringes Pg 3",#N/A,FALSE,"Production Fringes";#N/A,#N/A,FALSE,"Loading Rate";#N/A,#N/A,FALSE,"Hours Worked Allocation";#N/A,#N/A,FALSE,"Permit, Bond and Rec. Costs"}</definedName>
    <definedName name="wrn.Trueup._.excluding._.Production." hidden="1">{#N/A,#N/A,FALSE,"Adjustment Sheet";"Summary Page 1_3",#N/A,FALSE,"Summary";#N/A,#N/A,FALSE,"Customer Summary";"Summary 3rd Party Sales",#N/A,FALSE,"Summary";"Admin Fringes Cover Sht",#N/A,FALSE,"Administrative Fringes";"Admin Fringes Pg 1",#N/A,FALSE,"Administrative Fringes";"Admin Fringes Pg 2",#N/A,FALSE,"Administrative Fringes";"Admin Fringes Pg 3",#N/A,FALSE,"Administrative Fringes";"Prod Fringes Cover Sht",#N/A,FALSE,"Production Fringes";"Prod Fringes Pg 1",#N/A,FALSE,"Production Fringes";"Prod Fringes Pg 2",#N/A,FALSE,"Production Fringes";"Prod Fringes Pg 3",#N/A,FALSE,"Production Fringes";#N/A,#N/A,FALSE,"Loading Rate";#N/A,#N/A,FALSE,"Hours Worked Allocation";#N/A,#N/A,FALSE,"Permit, Bond and Rec. Costs"}</definedName>
    <definedName name="wrn.USIM_Data." localSheetId="0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.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localSheetId="0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localSheetId="0" hidden="1">{#N/A,#N/A,FALSE,"Expenditures";#N/A,#N/A,FALSE,"Property Placed In-Service";#N/A,#N/A,FALSE,"CWIP Balances"}</definedName>
    <definedName name="wrn.USIM_Data_Abbrev3." hidden="1">{#N/A,#N/A,FALSE,"Expenditures";#N/A,#N/A,FALSE,"Property Placed In-Service";#N/A,#N/A,FALSE,"CWIP Balances"}</definedName>
    <definedName name="www" localSheetId="0" hidden="1">{#N/A,#N/A,FALSE,"schA"}</definedName>
    <definedName name="www" hidden="1">{#N/A,#N/A,FALSE,"schA"}</definedName>
    <definedName name="x" localSheetId="0" hidden="1">{#N/A,#N/A,FALSE,"Coversheet";#N/A,#N/A,FALSE,"QA"}</definedName>
    <definedName name="x" hidden="1">{#N/A,#N/A,FALSE,"Coversheet";#N/A,#N/A,FALSE,"QA"}</definedName>
    <definedName name="z" localSheetId="0" hidden="1">{#N/A,#N/A,FALSE,"Coversheet";#N/A,#N/A,FALSE,"QA"}</definedName>
    <definedName name="z" hidden="1">{#N/A,#N/A,FALSE,"Coversheet";#N/A,#N/A,FALSE,"QA"}</definedName>
    <definedName name="zzz" localSheetId="0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zzz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zzz_1" localSheetId="0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zzz_1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</definedNames>
  <calcPr calcId="191029" calcMode="manual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1" i="3" l="1"/>
  <c r="G29" i="3"/>
  <c r="F29" i="3"/>
  <c r="E29" i="3"/>
  <c r="D29" i="3"/>
  <c r="C29" i="3"/>
  <c r="G28" i="3"/>
  <c r="F28" i="3"/>
  <c r="E28" i="3"/>
  <c r="D28" i="3"/>
  <c r="C28" i="3"/>
  <c r="G27" i="3"/>
  <c r="F27" i="3"/>
  <c r="E27" i="3"/>
  <c r="D27" i="3"/>
  <c r="C27" i="3"/>
  <c r="G26" i="3"/>
  <c r="F26" i="3"/>
  <c r="E26" i="3"/>
  <c r="D26" i="3"/>
  <c r="C26" i="3"/>
  <c r="G25" i="3"/>
  <c r="F25" i="3"/>
  <c r="E25" i="3"/>
  <c r="D25" i="3"/>
  <c r="C25" i="3"/>
  <c r="G24" i="3"/>
  <c r="F24" i="3"/>
  <c r="E24" i="3"/>
  <c r="D24" i="3"/>
  <c r="C24" i="3"/>
  <c r="G23" i="3"/>
  <c r="F23" i="3"/>
  <c r="E23" i="3"/>
  <c r="D23" i="3"/>
  <c r="C23" i="3"/>
  <c r="G22" i="3"/>
  <c r="F22" i="3"/>
  <c r="E22" i="3"/>
  <c r="D22" i="3"/>
  <c r="C22" i="3"/>
  <c r="G21" i="3"/>
  <c r="F21" i="3"/>
  <c r="E21" i="3"/>
  <c r="D21" i="3"/>
  <c r="C21" i="3"/>
  <c r="G20" i="3"/>
  <c r="F20" i="3"/>
  <c r="E20" i="3"/>
  <c r="D20" i="3"/>
  <c r="C20" i="3"/>
  <c r="G19" i="3"/>
  <c r="F19" i="3"/>
  <c r="E19" i="3"/>
  <c r="D19" i="3"/>
  <c r="C19" i="3"/>
  <c r="G18" i="3"/>
  <c r="F18" i="3"/>
  <c r="E18" i="3"/>
  <c r="D18" i="3"/>
  <c r="C18" i="3"/>
  <c r="G17" i="3"/>
  <c r="F17" i="3"/>
  <c r="E17" i="3"/>
  <c r="D17" i="3"/>
  <c r="C17" i="3"/>
  <c r="G16" i="3"/>
  <c r="F16" i="3"/>
  <c r="E16" i="3"/>
  <c r="D16" i="3"/>
  <c r="C16" i="3"/>
  <c r="G15" i="3"/>
  <c r="F15" i="3"/>
  <c r="E15" i="3"/>
  <c r="D15" i="3"/>
  <c r="C15" i="3"/>
  <c r="G14" i="3"/>
  <c r="F14" i="3"/>
  <c r="E14" i="3"/>
  <c r="D14" i="3"/>
  <c r="C14" i="3"/>
  <c r="G13" i="3"/>
  <c r="F13" i="3"/>
  <c r="E13" i="3"/>
  <c r="D13" i="3"/>
  <c r="C13" i="3"/>
  <c r="G12" i="3"/>
  <c r="F12" i="3"/>
  <c r="E12" i="3"/>
  <c r="D12" i="3"/>
  <c r="C12" i="3"/>
  <c r="G11" i="3"/>
  <c r="F11" i="3"/>
  <c r="E11" i="3"/>
  <c r="D11" i="3"/>
  <c r="C11" i="3"/>
  <c r="G10" i="3"/>
  <c r="F10" i="3"/>
  <c r="E10" i="3"/>
  <c r="D10" i="3"/>
  <c r="C10" i="3"/>
  <c r="G9" i="3"/>
  <c r="F9" i="3"/>
  <c r="E9" i="3"/>
  <c r="D9" i="3"/>
  <c r="C9" i="3"/>
  <c r="G8" i="3"/>
  <c r="F8" i="3"/>
  <c r="E8" i="3"/>
  <c r="D8" i="3"/>
  <c r="C8" i="3"/>
  <c r="G7" i="3"/>
  <c r="F7" i="3"/>
  <c r="E7" i="3"/>
  <c r="D7" i="3"/>
  <c r="C7" i="3"/>
  <c r="A7" i="3"/>
  <c r="G6" i="3"/>
  <c r="F6" i="3"/>
  <c r="E6" i="3"/>
  <c r="D6" i="3"/>
  <c r="C6" i="3"/>
</calcChain>
</file>

<file path=xl/sharedStrings.xml><?xml version="1.0" encoding="utf-8"?>
<sst xmlns="http://schemas.openxmlformats.org/spreadsheetml/2006/main" count="35" uniqueCount="35">
  <si>
    <t>Colstrip 1&amp;2</t>
  </si>
  <si>
    <t>Colstrip 3&amp;4</t>
  </si>
  <si>
    <t>Lower Baker</t>
  </si>
  <si>
    <t>Upper Baker</t>
  </si>
  <si>
    <t>Baker License</t>
  </si>
  <si>
    <t>Snoqualmie 1/2</t>
  </si>
  <si>
    <t>Snoqualmie License</t>
  </si>
  <si>
    <t>Hopkins Ridge</t>
  </si>
  <si>
    <t>Wild Horse</t>
  </si>
  <si>
    <t>Lower Snake River</t>
  </si>
  <si>
    <t>Crystal Mountain</t>
  </si>
  <si>
    <t>Encogen</t>
  </si>
  <si>
    <t>Ferndale</t>
  </si>
  <si>
    <t>Freddie 1</t>
  </si>
  <si>
    <t>Frederickson 1/2</t>
  </si>
  <si>
    <t>Fredonia 1-4</t>
  </si>
  <si>
    <t>Goldendale</t>
  </si>
  <si>
    <t>Mint Farm</t>
  </si>
  <si>
    <t>Sumas</t>
  </si>
  <si>
    <t>Whitehorn 2/3</t>
  </si>
  <si>
    <t>Sys Control &amp; Dispatch</t>
  </si>
  <si>
    <t>Undistrib/Other Including Incentive Clearing, Compliance</t>
  </si>
  <si>
    <t>Glacier Battery</t>
  </si>
  <si>
    <t>Steam O&amp;M</t>
  </si>
  <si>
    <t>Hydro O&amp;M</t>
  </si>
  <si>
    <t>Other O&amp;M</t>
  </si>
  <si>
    <t>Syst Cntrl &amp; Disp</t>
  </si>
  <si>
    <t>Production O&amp;M by Resources</t>
  </si>
  <si>
    <t>Test Year Production O&amp;M by FERC Classification</t>
  </si>
  <si>
    <t>Test Year</t>
  </si>
  <si>
    <t>Resource</t>
  </si>
  <si>
    <t>Line</t>
  </si>
  <si>
    <t>2020 PCORC Production O&amp;M</t>
  </si>
  <si>
    <t>July 1, 2019 -
June 30, 2020</t>
  </si>
  <si>
    <t>Test Year: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</si>
</sst>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11" x14ac:knownFonts="1">
    <font>
      <sz val="10"/>
      <name val="Arial"/>
    </font>
    <font>
      <sz val="9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u/>
      <sz val="12"/>
      <name val="Times New Roman"/>
      <family val="1"/>
    </font>
    <font>
      <b/>
      <sz val="10"/>
      <name val="Times New Roman"/>
      <family val="1"/>
    </font>
    <font>
      <b/>
      <u/>
      <sz val="10"/>
      <name val="Times New Roman"/>
      <family val="1"/>
    </font>
    <font>
      <b/>
      <sz val="9"/>
      <name val="Times New Roman"/>
      <family val="1"/>
    </font>
    <font>
      <i/>
      <sz val="8"/>
      <color rgb="FF00B0F0"/>
      <name val="Times New Roman"/>
      <family val="1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theme="0" tint="-0.34998626667073579"/>
      </left>
      <right style="medium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 style="thin">
        <color theme="0" tint="-0.34998626667073579"/>
      </right>
      <top style="thin">
        <color theme="0" tint="-0.34998626667073579"/>
      </top>
      <bottom style="medium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medium">
        <color indexed="64"/>
      </right>
      <top style="thin">
        <color theme="0" tint="-0.34998626667073579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medium">
        <color indexed="64"/>
      </bottom>
      <diagonal/>
    </border>
  </borders>
  <cellStyleXfs count="10">
    <xf numFmtId="0" fontId="0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3" fillId="0" borderId="0"/>
    <xf numFmtId="0" fontId="1" fillId="0" borderId="0"/>
  </cellStyleXfs>
  <cellXfs count="33">
    <xf numFmtId="0" fontId="0" fillId="0" borderId="0" xfId="0"/>
    <xf numFmtId="0" fontId="5" fillId="0" borderId="0" xfId="0" applyFont="1"/>
    <xf numFmtId="0" fontId="5" fillId="0" borderId="8" xfId="0" applyFont="1" applyBorder="1"/>
    <xf numFmtId="0" fontId="5" fillId="0" borderId="0" xfId="0" applyFont="1" applyFill="1" applyBorder="1"/>
    <xf numFmtId="0" fontId="5" fillId="0" borderId="0" xfId="0" applyFont="1" applyBorder="1"/>
    <xf numFmtId="0" fontId="7" fillId="0" borderId="9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wrapText="1"/>
    </xf>
    <xf numFmtId="0" fontId="9" fillId="0" borderId="9" xfId="0" applyFont="1" applyFill="1" applyBorder="1" applyAlignment="1">
      <alignment horizontal="center" wrapText="1"/>
    </xf>
    <xf numFmtId="0" fontId="5" fillId="0" borderId="15" xfId="0" applyFont="1" applyFill="1" applyBorder="1" applyAlignment="1">
      <alignment horizontal="right" vertical="center"/>
    </xf>
    <xf numFmtId="164" fontId="5" fillId="0" borderId="2" xfId="1" applyNumberFormat="1" applyFont="1" applyFill="1" applyBorder="1" applyAlignment="1">
      <alignment vertical="center"/>
    </xf>
    <xf numFmtId="164" fontId="5" fillId="0" borderId="10" xfId="1" applyNumberFormat="1" applyFont="1" applyFill="1" applyBorder="1" applyAlignment="1">
      <alignment vertical="center"/>
    </xf>
    <xf numFmtId="0" fontId="5" fillId="0" borderId="0" xfId="0" applyFont="1" applyBorder="1" applyAlignment="1">
      <alignment horizontal="right"/>
    </xf>
    <xf numFmtId="0" fontId="5" fillId="0" borderId="15" xfId="0" applyFont="1" applyFill="1" applyBorder="1" applyAlignment="1">
      <alignment horizontal="right" vertical="center" wrapText="1"/>
    </xf>
    <xf numFmtId="0" fontId="5" fillId="0" borderId="16" xfId="0" applyFont="1" applyFill="1" applyBorder="1" applyAlignment="1">
      <alignment horizontal="right" vertical="center"/>
    </xf>
    <xf numFmtId="164" fontId="5" fillId="0" borderId="12" xfId="1" applyNumberFormat="1" applyFont="1" applyFill="1" applyBorder="1" applyAlignment="1">
      <alignment vertical="center"/>
    </xf>
    <xf numFmtId="164" fontId="5" fillId="0" borderId="13" xfId="1" applyNumberFormat="1" applyFont="1" applyFill="1" applyBorder="1" applyAlignment="1">
      <alignment vertical="center"/>
    </xf>
    <xf numFmtId="165" fontId="7" fillId="0" borderId="4" xfId="7" applyNumberFormat="1" applyFont="1" applyFill="1" applyBorder="1" applyAlignment="1">
      <alignment horizontal="right"/>
    </xf>
    <xf numFmtId="165" fontId="5" fillId="0" borderId="14" xfId="7" applyNumberFormat="1" applyFont="1" applyFill="1" applyBorder="1"/>
    <xf numFmtId="165" fontId="5" fillId="0" borderId="1" xfId="7" applyNumberFormat="1" applyFont="1" applyFill="1" applyBorder="1"/>
    <xf numFmtId="6" fontId="10" fillId="0" borderId="0" xfId="0" applyNumberFormat="1" applyFont="1" applyAlignment="1">
      <alignment horizontal="center"/>
    </xf>
    <xf numFmtId="0" fontId="8" fillId="0" borderId="8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</cellXfs>
  <cellStyles count="10">
    <cellStyle name="Comma" xfId="1" builtinId="3"/>
    <cellStyle name="Comma 10 2 2 2" xfId="5" xr:uid="{00000000-0005-0000-0000-000001000000}"/>
    <cellStyle name="Currency 2" xfId="7" xr:uid="{00000000-0005-0000-0000-000002000000}"/>
    <cellStyle name="Normal" xfId="0" builtinId="0"/>
    <cellStyle name="Normal 154" xfId="6" xr:uid="{00000000-0005-0000-0000-000004000000}"/>
    <cellStyle name="Normal 155" xfId="2" xr:uid="{00000000-0005-0000-0000-000005000000}"/>
    <cellStyle name="Normal 157" xfId="3" xr:uid="{00000000-0005-0000-0000-000006000000}"/>
    <cellStyle name="Normal 160" xfId="4" xr:uid="{00000000-0005-0000-0000-000007000000}"/>
    <cellStyle name="Normal 201" xfId="9" xr:uid="{00000000-0005-0000-0000-000008000000}"/>
    <cellStyle name="Normal 3 2 8" xfId="8" xr:uid="{00000000-0005-0000-0000-00000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coa\Data\shared\2000%20CAPITAL%20BUDGET\COAL%20HAULERS\2000%20coal%20price%20reduction%20analysis%20LEASE%20OPTIO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coa\Data\shared\2000%20CAPITAL%20BUDGET\COAL%20HAULERS\2000%20coal%20price%20reduction%20analysi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Budget\2011%20Bgt\Units\11%20AOP_A_mod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temp\Temporary%20Internet%20Files\Content.Outlook\S5M2I7E6\1&amp;2%20Section%203%202011%20AOP\Section%203\Section%203%20SpreadSheets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Power%20Costs\Resources\Coal\WEC%20Pricing%20Analysis\2012\Colstrip%201&amp;2%202012%20AOP%20Final%20Version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Asset%20Management\2020_PCORC\RJR_WP_C_2020_PCORC_Production_O&amp;M%20(C)_19Oc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Summary"/>
      <sheetName val="Graphs"/>
      <sheetName val="Inputs"/>
      <sheetName val="Operating Data"/>
      <sheetName val="Option Comparison"/>
      <sheetName val="Option A Analysis"/>
      <sheetName val="Option A Depr"/>
      <sheetName val="Option B Analysis"/>
      <sheetName val="Option B Depr"/>
      <sheetName val="Quant"/>
      <sheetName val="Hauler Quant. &amp; Rates"/>
      <sheetName val="SUMMARY_PRES"/>
      <sheetName val="200_KRESS"/>
      <sheetName val="Exstg_Drt_145"/>
      <sheetName val="HAULER"/>
      <sheetName val="hd_junk.rsu_tabl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">
          <cell r="D5" t="str">
            <v>JAN</v>
          </cell>
          <cell r="E5" t="str">
            <v>FEB</v>
          </cell>
          <cell r="F5" t="str">
            <v>MAR</v>
          </cell>
          <cell r="G5" t="str">
            <v>APR</v>
          </cell>
          <cell r="H5" t="str">
            <v>MAY</v>
          </cell>
          <cell r="I5" t="str">
            <v>JUN</v>
          </cell>
          <cell r="J5" t="str">
            <v>JUL</v>
          </cell>
          <cell r="K5" t="str">
            <v>AUG</v>
          </cell>
          <cell r="L5" t="str">
            <v>SEP</v>
          </cell>
          <cell r="M5" t="str">
            <v>OCT</v>
          </cell>
          <cell r="N5" t="str">
            <v>NOV</v>
          </cell>
          <cell r="O5" t="str">
            <v>DEC</v>
          </cell>
        </row>
        <row r="9">
          <cell r="D9">
            <v>730168.91075395152</v>
          </cell>
          <cell r="E9">
            <v>679008.12546645221</v>
          </cell>
          <cell r="F9">
            <v>730210.35422799038</v>
          </cell>
          <cell r="G9">
            <v>711900</v>
          </cell>
          <cell r="H9">
            <v>439100</v>
          </cell>
          <cell r="I9">
            <v>565300</v>
          </cell>
          <cell r="J9">
            <v>742700</v>
          </cell>
          <cell r="K9">
            <v>743600</v>
          </cell>
          <cell r="L9">
            <v>727500</v>
          </cell>
          <cell r="M9">
            <v>733700</v>
          </cell>
          <cell r="N9">
            <v>670200</v>
          </cell>
          <cell r="O9">
            <v>659900</v>
          </cell>
        </row>
        <row r="71">
          <cell r="D71">
            <v>0</v>
          </cell>
          <cell r="E71">
            <v>0</v>
          </cell>
          <cell r="F71">
            <v>170000</v>
          </cell>
          <cell r="G71">
            <v>340000</v>
          </cell>
          <cell r="H71">
            <v>320000</v>
          </cell>
          <cell r="I71">
            <v>40000</v>
          </cell>
          <cell r="J71">
            <v>140000</v>
          </cell>
          <cell r="K71">
            <v>55000</v>
          </cell>
          <cell r="L71">
            <v>105000</v>
          </cell>
          <cell r="M71">
            <v>120000</v>
          </cell>
          <cell r="N71">
            <v>110000</v>
          </cell>
          <cell r="O71">
            <v>100000</v>
          </cell>
        </row>
        <row r="72">
          <cell r="D72">
            <v>57600</v>
          </cell>
          <cell r="E72">
            <v>43200</v>
          </cell>
          <cell r="F72">
            <v>4800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2400</v>
          </cell>
          <cell r="N72">
            <v>0</v>
          </cell>
          <cell r="O72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  <sheetName val="Rock Island 1"/>
      <sheetName val="NIM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Summary"/>
      <sheetName val="Graphs"/>
      <sheetName val="Inputs"/>
      <sheetName val="Operating Data"/>
      <sheetName val="Option Comparison"/>
      <sheetName val="Option A Analysis"/>
      <sheetName val="Option A Depr"/>
      <sheetName val="Option B Analysis"/>
      <sheetName val="Option B Depr"/>
      <sheetName val="Quant"/>
      <sheetName val="Hauler Quant. &amp; Rates"/>
      <sheetName val="SUMMARY_PRES"/>
      <sheetName val="200_KRESS"/>
      <sheetName val="Exstg_Drt_145"/>
      <sheetName val="HAULER"/>
      <sheetName val="hd_junk.rsu_tabl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_Dscrp"/>
      <sheetName val="Data"/>
      <sheetName val="Haulage"/>
      <sheetName val="Draglines"/>
      <sheetName val="Quant"/>
      <sheetName val="Equip Hours"/>
      <sheetName val=" Labor Hrs"/>
      <sheetName val="Supply_Cost"/>
      <sheetName val="SALE_INV"/>
      <sheetName val="Dozer"/>
      <sheetName val="Hrs_by_acct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1 Budget Assumptions"/>
      <sheetName val="Area AB 2011"/>
      <sheetName val="Area AB 2012"/>
      <sheetName val="Area AB 2013 - 2020"/>
      <sheetName val="Area D 2011"/>
      <sheetName val="Area D 2012"/>
      <sheetName val="Area D 2013 - 2020"/>
      <sheetName val="Prod"/>
      <sheetName val="AB Equip. Hrs."/>
      <sheetName val="D Equip. Hrs."/>
      <sheetName val="Sales Vs. Inventory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2 1&amp;2 Staffing Summary"/>
      <sheetName val="2012 Budget Assumptions "/>
      <sheetName val="2012 Area AB BudgetSummary"/>
      <sheetName val="2013 Area AB Budget Summary"/>
      <sheetName val="2014-2021 Area AB Bdgt Summary"/>
      <sheetName val="2012 Area D Budget Summary"/>
      <sheetName val="2013 Area D Budget Summary"/>
      <sheetName val="2014 - 2021 Area D Bdgt Summary"/>
      <sheetName val="Area AB Productivity"/>
      <sheetName val="Area D Productivity"/>
      <sheetName val="Area AB Equipment Hrs. Summary"/>
      <sheetName val="Area D Equipment Hrs. Summary"/>
      <sheetName val="Area AB Sales Vs. Inventory"/>
      <sheetName val="Area D Sales Vs. Inventory"/>
      <sheetName val="2012 1&amp;2 Budget"/>
      <sheetName val="2013 1&amp;2 Budget"/>
      <sheetName val="2014 - 2021 1&amp;2 Budget"/>
      <sheetName val="SUM BY FUNC 2012"/>
      <sheetName val="2012 Variable AOP Budget"/>
      <sheetName val="SUM BY FUNC 2013"/>
      <sheetName val="SUM BY FUNC 2014-2021"/>
      <sheetName val="A&amp;G For 1&amp;2 AOP"/>
      <sheetName val="2012 1&amp;2 Capital Recap"/>
      <sheetName val="1&amp;2 2012 Capital Summary "/>
      <sheetName val="1&amp;2 2012 Cashflow"/>
      <sheetName val="1&amp;2 Capital Sched 2013 - 2021"/>
      <sheetName val="Environmental Charts"/>
      <sheetName val="2012 NFDL Summary"/>
      <sheetName val="2012 Reportable Incident Rate"/>
      <sheetName val="Outside Coal"/>
      <sheetName val="2012 Contract Basis"/>
      <sheetName val="Final Reclamtion"/>
      <sheetName val="Table of Contents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fidential Material"/>
      <sheetName val="Production O&amp;M Summary"/>
      <sheetName val="Production O&amp;M Adjustments (C)"/>
      <sheetName val="Test Year_Jul'19-Jun'20 (C)"/>
      <sheetName val="Major Maintenance (C) "/>
      <sheetName val="Test Year Amortization (C)"/>
      <sheetName val="Colstrip 3&amp;4 Talen budget (C)"/>
      <sheetName val="Freddie 1 Atlantic Power (C)"/>
      <sheetName val="Hydro License O&amp;M (C)"/>
      <sheetName val="Wild Horse Royalties (C)"/>
      <sheetName val="Vestas_Wild Horse (C)"/>
      <sheetName val="Vestas Wild Horse Extn (C)"/>
      <sheetName val="Hopkins Ridge Royalties (C)"/>
      <sheetName val="Vestas Hopkins Ridge (C)"/>
      <sheetName val="LSR1 Leases (C)"/>
      <sheetName val="LSR1 Siemens (C)"/>
      <sheetName val="Wind Generation (C)"/>
      <sheetName val="Exhibit_Prod O&amp;M"/>
      <sheetName val="Exhibit_Test Yr Adjustments"/>
      <sheetName val="Exhibit_Test Yr by FERC"/>
      <sheetName val="Exhibit_Amort Comparison (C)"/>
      <sheetName val="Exhibit_Wx Comparison (C)"/>
    </sheetNames>
    <sheetDataSet>
      <sheetData sheetId="0"/>
      <sheetData sheetId="1">
        <row r="3">
          <cell r="B3">
            <v>15360708.629999999</v>
          </cell>
        </row>
      </sheetData>
      <sheetData sheetId="2">
        <row r="5">
          <cell r="H5" t="str">
            <v>June 2021 - May 2022</v>
          </cell>
        </row>
        <row r="6">
          <cell r="D6">
            <v>15360708.629999999</v>
          </cell>
          <cell r="E6">
            <v>0</v>
          </cell>
          <cell r="F6">
            <v>0</v>
          </cell>
          <cell r="G6">
            <v>0</v>
          </cell>
        </row>
        <row r="7">
          <cell r="D7">
            <v>20850021.259999998</v>
          </cell>
          <cell r="E7">
            <v>0</v>
          </cell>
          <cell r="F7">
            <v>0</v>
          </cell>
          <cell r="G7">
            <v>0</v>
          </cell>
        </row>
        <row r="8">
          <cell r="D8">
            <v>0</v>
          </cell>
          <cell r="E8">
            <v>3689935.3000000287</v>
          </cell>
          <cell r="F8">
            <v>0</v>
          </cell>
          <cell r="G8">
            <v>0</v>
          </cell>
        </row>
        <row r="9">
          <cell r="D9">
            <v>0</v>
          </cell>
          <cell r="E9">
            <v>4787334.5100000212</v>
          </cell>
          <cell r="F9">
            <v>0</v>
          </cell>
          <cell r="G9">
            <v>0</v>
          </cell>
        </row>
        <row r="10">
          <cell r="D10">
            <v>0</v>
          </cell>
          <cell r="E10">
            <v>2620205.6600000006</v>
          </cell>
          <cell r="F10">
            <v>0</v>
          </cell>
          <cell r="G10">
            <v>0</v>
          </cell>
        </row>
        <row r="11">
          <cell r="D11">
            <v>0</v>
          </cell>
          <cell r="E11">
            <v>3477531.4300000193</v>
          </cell>
          <cell r="F11">
            <v>0</v>
          </cell>
          <cell r="G11">
            <v>0</v>
          </cell>
        </row>
        <row r="12">
          <cell r="D12">
            <v>0</v>
          </cell>
          <cell r="E12">
            <v>252629.72</v>
          </cell>
          <cell r="F12">
            <v>0</v>
          </cell>
          <cell r="G12">
            <v>0</v>
          </cell>
        </row>
        <row r="13">
          <cell r="D13">
            <v>753654.30999999901</v>
          </cell>
          <cell r="E13">
            <v>0</v>
          </cell>
          <cell r="F13">
            <v>5076460.9599999497</v>
          </cell>
          <cell r="G13">
            <v>0</v>
          </cell>
        </row>
        <row r="14">
          <cell r="D14">
            <v>2812279.38</v>
          </cell>
          <cell r="E14">
            <v>0</v>
          </cell>
          <cell r="F14">
            <v>4459796.1900000004</v>
          </cell>
          <cell r="G14">
            <v>0</v>
          </cell>
        </row>
        <row r="15">
          <cell r="D15">
            <v>2270879.3599999994</v>
          </cell>
          <cell r="E15">
            <v>0</v>
          </cell>
          <cell r="F15">
            <v>1677977.9100000001</v>
          </cell>
          <cell r="G15">
            <v>0</v>
          </cell>
        </row>
        <row r="16">
          <cell r="D16">
            <v>0</v>
          </cell>
          <cell r="E16">
            <v>0</v>
          </cell>
          <cell r="F16">
            <v>144213.31</v>
          </cell>
          <cell r="G16">
            <v>0</v>
          </cell>
        </row>
        <row r="17">
          <cell r="D17">
            <v>3294285.0400000094</v>
          </cell>
          <cell r="E17">
            <v>0</v>
          </cell>
          <cell r="F17">
            <v>4671025.9999999953</v>
          </cell>
          <cell r="G17">
            <v>0</v>
          </cell>
        </row>
        <row r="18">
          <cell r="D18">
            <v>2233713.2100000037</v>
          </cell>
          <cell r="E18">
            <v>0</v>
          </cell>
          <cell r="F18">
            <v>5149352.0799999963</v>
          </cell>
          <cell r="G18">
            <v>0</v>
          </cell>
        </row>
        <row r="19">
          <cell r="D19">
            <v>0</v>
          </cell>
          <cell r="E19">
            <v>0</v>
          </cell>
          <cell r="F19">
            <v>1632749.7199999988</v>
          </cell>
          <cell r="G19">
            <v>0</v>
          </cell>
        </row>
        <row r="20">
          <cell r="D20">
            <v>0</v>
          </cell>
          <cell r="E20">
            <v>0</v>
          </cell>
          <cell r="F20">
            <v>1894766.0400000003</v>
          </cell>
          <cell r="G20">
            <v>0</v>
          </cell>
        </row>
        <row r="21">
          <cell r="D21">
            <v>0</v>
          </cell>
          <cell r="E21">
            <v>0</v>
          </cell>
          <cell r="F21">
            <v>4376260.3899999978</v>
          </cell>
          <cell r="G21">
            <v>0</v>
          </cell>
        </row>
        <row r="22">
          <cell r="D22">
            <v>1314936.0499999998</v>
          </cell>
          <cell r="E22">
            <v>0</v>
          </cell>
          <cell r="F22">
            <v>3517985.0000000005</v>
          </cell>
          <cell r="G22">
            <v>0</v>
          </cell>
        </row>
        <row r="23">
          <cell r="D23">
            <v>-459159.17</v>
          </cell>
          <cell r="E23">
            <v>1185848.6199999999</v>
          </cell>
          <cell r="F23">
            <v>563607.47</v>
          </cell>
          <cell r="G23">
            <v>0</v>
          </cell>
        </row>
        <row r="24">
          <cell r="D24">
            <v>0</v>
          </cell>
          <cell r="E24">
            <v>0</v>
          </cell>
          <cell r="F24">
            <v>7323079.0899999989</v>
          </cell>
          <cell r="G24">
            <v>16932.88</v>
          </cell>
        </row>
        <row r="25">
          <cell r="D25">
            <v>0</v>
          </cell>
          <cell r="E25">
            <v>0</v>
          </cell>
          <cell r="F25">
            <v>10542026.129999999</v>
          </cell>
          <cell r="G25">
            <v>21906.23</v>
          </cell>
        </row>
        <row r="26">
          <cell r="D26">
            <v>0</v>
          </cell>
          <cell r="E26">
            <v>0</v>
          </cell>
          <cell r="F26">
            <v>12723342.729999999</v>
          </cell>
          <cell r="G26">
            <v>16916.060000000001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</row>
        <row r="28">
          <cell r="D28">
            <v>0</v>
          </cell>
          <cell r="E28">
            <v>0</v>
          </cell>
          <cell r="F28">
            <v>66784.149999999994</v>
          </cell>
          <cell r="G28">
            <v>0</v>
          </cell>
        </row>
        <row r="29">
          <cell r="H29">
            <v>128319985.65000004</v>
          </cell>
        </row>
      </sheetData>
      <sheetData sheetId="3"/>
      <sheetData sheetId="4">
        <row r="3">
          <cell r="C3">
            <v>85941</v>
          </cell>
        </row>
      </sheetData>
      <sheetData sheetId="5"/>
      <sheetData sheetId="6"/>
      <sheetData sheetId="7"/>
      <sheetData sheetId="8"/>
      <sheetData sheetId="9">
        <row r="13">
          <cell r="G13">
            <v>3113902.7630642215</v>
          </cell>
        </row>
      </sheetData>
      <sheetData sheetId="10">
        <row r="44">
          <cell r="F44">
            <v>10182573.077518379</v>
          </cell>
        </row>
      </sheetData>
      <sheetData sheetId="11"/>
      <sheetData sheetId="12">
        <row r="18">
          <cell r="H18">
            <v>920915.86619353469</v>
          </cell>
        </row>
      </sheetData>
      <sheetData sheetId="13">
        <row r="43">
          <cell r="F43">
            <v>6011827.9269009661</v>
          </cell>
        </row>
      </sheetData>
      <sheetData sheetId="14">
        <row r="34">
          <cell r="Y34">
            <v>3428727.198543624</v>
          </cell>
        </row>
      </sheetData>
      <sheetData sheetId="15">
        <row r="37">
          <cell r="G37">
            <v>10491409.045177493</v>
          </cell>
        </row>
      </sheetData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0" tint="-0.14999847407452621"/>
  </sheetPr>
  <dimension ref="A1:G31"/>
  <sheetViews>
    <sheetView tabSelected="1" workbookViewId="0">
      <selection activeCell="D9" sqref="D9"/>
    </sheetView>
  </sheetViews>
  <sheetFormatPr defaultRowHeight="13.2" x14ac:dyDescent="0.25"/>
  <cols>
    <col min="1" max="1" width="4.77734375" style="1" bestFit="1" customWidth="1"/>
    <col min="2" max="2" width="25.109375" style="1" bestFit="1" customWidth="1"/>
    <col min="3" max="6" width="12.77734375" style="1" customWidth="1"/>
    <col min="7" max="7" width="13.33203125" style="1" bestFit="1" customWidth="1"/>
    <col min="8" max="16384" width="8.88671875" style="1"/>
  </cols>
  <sheetData>
    <row r="1" spans="1:7" ht="15.6" x14ac:dyDescent="0.3">
      <c r="A1" s="27" t="s">
        <v>32</v>
      </c>
      <c r="B1" s="28"/>
      <c r="C1" s="28"/>
      <c r="D1" s="28"/>
      <c r="E1" s="28"/>
      <c r="F1" s="28"/>
      <c r="G1" s="29"/>
    </row>
    <row r="2" spans="1:7" ht="15.6" x14ac:dyDescent="0.3">
      <c r="A2" s="30" t="s">
        <v>27</v>
      </c>
      <c r="B2" s="31"/>
      <c r="C2" s="31"/>
      <c r="D2" s="31"/>
      <c r="E2" s="31"/>
      <c r="F2" s="31"/>
      <c r="G2" s="32"/>
    </row>
    <row r="3" spans="1:7" ht="15.6" customHeight="1" x14ac:dyDescent="0.25">
      <c r="A3" s="24" t="s">
        <v>28</v>
      </c>
      <c r="B3" s="25"/>
      <c r="C3" s="25"/>
      <c r="D3" s="25"/>
      <c r="E3" s="25"/>
      <c r="F3" s="25"/>
      <c r="G3" s="26"/>
    </row>
    <row r="4" spans="1:7" x14ac:dyDescent="0.25">
      <c r="A4" s="2"/>
      <c r="B4" s="3"/>
      <c r="C4" s="4"/>
      <c r="D4" s="4"/>
      <c r="E4" s="4"/>
      <c r="F4" s="4"/>
      <c r="G4" s="5" t="s">
        <v>29</v>
      </c>
    </row>
    <row r="5" spans="1:7" ht="26.4" x14ac:dyDescent="0.25">
      <c r="A5" s="21" t="s">
        <v>31</v>
      </c>
      <c r="B5" s="6" t="s">
        <v>30</v>
      </c>
      <c r="C5" s="7" t="s">
        <v>23</v>
      </c>
      <c r="D5" s="7" t="s">
        <v>24</v>
      </c>
      <c r="E5" s="7" t="s">
        <v>25</v>
      </c>
      <c r="F5" s="7" t="s">
        <v>26</v>
      </c>
      <c r="G5" s="8" t="s">
        <v>33</v>
      </c>
    </row>
    <row r="6" spans="1:7" x14ac:dyDescent="0.25">
      <c r="A6" s="22">
        <v>1</v>
      </c>
      <c r="B6" s="9" t="s">
        <v>0</v>
      </c>
      <c r="C6" s="10">
        <f>'[7]Production O&amp;M Adjustments (C)'!D6</f>
        <v>15360708.629999999</v>
      </c>
      <c r="D6" s="10">
        <f>'[7]Production O&amp;M Adjustments (C)'!E6</f>
        <v>0</v>
      </c>
      <c r="E6" s="10">
        <f>'[7]Production O&amp;M Adjustments (C)'!F6</f>
        <v>0</v>
      </c>
      <c r="F6" s="10">
        <f>'[7]Production O&amp;M Adjustments (C)'!G6</f>
        <v>0</v>
      </c>
      <c r="G6" s="11">
        <f>SUM(C6:F6)</f>
        <v>15360708.629999999</v>
      </c>
    </row>
    <row r="7" spans="1:7" x14ac:dyDescent="0.25">
      <c r="A7" s="22">
        <f>A6+1</f>
        <v>2</v>
      </c>
      <c r="B7" s="9" t="s">
        <v>1</v>
      </c>
      <c r="C7" s="10">
        <f>'[7]Production O&amp;M Adjustments (C)'!D7</f>
        <v>20850021.259999998</v>
      </c>
      <c r="D7" s="10">
        <f>'[7]Production O&amp;M Adjustments (C)'!E7</f>
        <v>0</v>
      </c>
      <c r="E7" s="10">
        <f>'[7]Production O&amp;M Adjustments (C)'!F7</f>
        <v>0</v>
      </c>
      <c r="F7" s="10">
        <f>'[7]Production O&amp;M Adjustments (C)'!G7</f>
        <v>0</v>
      </c>
      <c r="G7" s="11">
        <f t="shared" ref="G7:G28" si="0">SUM(C7:F7)</f>
        <v>20850021.259999998</v>
      </c>
    </row>
    <row r="8" spans="1:7" x14ac:dyDescent="0.25">
      <c r="A8" s="22">
        <v>3</v>
      </c>
      <c r="B8" s="9" t="s">
        <v>2</v>
      </c>
      <c r="C8" s="10">
        <f>'[7]Production O&amp;M Adjustments (C)'!D8</f>
        <v>0</v>
      </c>
      <c r="D8" s="10">
        <f>'[7]Production O&amp;M Adjustments (C)'!E8</f>
        <v>3689935.3000000287</v>
      </c>
      <c r="E8" s="10">
        <f>'[7]Production O&amp;M Adjustments (C)'!F8</f>
        <v>0</v>
      </c>
      <c r="F8" s="10">
        <f>'[7]Production O&amp;M Adjustments (C)'!G8</f>
        <v>0</v>
      </c>
      <c r="G8" s="11">
        <f t="shared" si="0"/>
        <v>3689935.3000000287</v>
      </c>
    </row>
    <row r="9" spans="1:7" x14ac:dyDescent="0.25">
      <c r="A9" s="22">
        <v>4</v>
      </c>
      <c r="B9" s="9" t="s">
        <v>3</v>
      </c>
      <c r="C9" s="10">
        <f>'[7]Production O&amp;M Adjustments (C)'!D9</f>
        <v>0</v>
      </c>
      <c r="D9" s="10">
        <f>'[7]Production O&amp;M Adjustments (C)'!E9</f>
        <v>4787334.5100000212</v>
      </c>
      <c r="E9" s="10">
        <f>'[7]Production O&amp;M Adjustments (C)'!F9</f>
        <v>0</v>
      </c>
      <c r="F9" s="10">
        <f>'[7]Production O&amp;M Adjustments (C)'!G9</f>
        <v>0</v>
      </c>
      <c r="G9" s="11">
        <f t="shared" si="0"/>
        <v>4787334.5100000212</v>
      </c>
    </row>
    <row r="10" spans="1:7" x14ac:dyDescent="0.25">
      <c r="A10" s="22">
        <v>5</v>
      </c>
      <c r="B10" s="9" t="s">
        <v>4</v>
      </c>
      <c r="C10" s="10">
        <f>'[7]Production O&amp;M Adjustments (C)'!D10</f>
        <v>0</v>
      </c>
      <c r="D10" s="10">
        <f>'[7]Production O&amp;M Adjustments (C)'!E10</f>
        <v>2620205.6600000006</v>
      </c>
      <c r="E10" s="10">
        <f>'[7]Production O&amp;M Adjustments (C)'!F10</f>
        <v>0</v>
      </c>
      <c r="F10" s="10">
        <f>'[7]Production O&amp;M Adjustments (C)'!G10</f>
        <v>0</v>
      </c>
      <c r="G10" s="11">
        <f t="shared" si="0"/>
        <v>2620205.6600000006</v>
      </c>
    </row>
    <row r="11" spans="1:7" x14ac:dyDescent="0.25">
      <c r="A11" s="22">
        <v>6</v>
      </c>
      <c r="B11" s="9" t="s">
        <v>5</v>
      </c>
      <c r="C11" s="10">
        <f>'[7]Production O&amp;M Adjustments (C)'!D11</f>
        <v>0</v>
      </c>
      <c r="D11" s="10">
        <f>'[7]Production O&amp;M Adjustments (C)'!E11</f>
        <v>3477531.4300000193</v>
      </c>
      <c r="E11" s="10">
        <f>'[7]Production O&amp;M Adjustments (C)'!F11</f>
        <v>0</v>
      </c>
      <c r="F11" s="10">
        <f>'[7]Production O&amp;M Adjustments (C)'!G11</f>
        <v>0</v>
      </c>
      <c r="G11" s="11">
        <f t="shared" si="0"/>
        <v>3477531.4300000193</v>
      </c>
    </row>
    <row r="12" spans="1:7" x14ac:dyDescent="0.25">
      <c r="A12" s="22">
        <v>7</v>
      </c>
      <c r="B12" s="9" t="s">
        <v>6</v>
      </c>
      <c r="C12" s="10">
        <f>'[7]Production O&amp;M Adjustments (C)'!D12</f>
        <v>0</v>
      </c>
      <c r="D12" s="10">
        <f>'[7]Production O&amp;M Adjustments (C)'!E12</f>
        <v>252629.72</v>
      </c>
      <c r="E12" s="10">
        <f>'[7]Production O&amp;M Adjustments (C)'!F12</f>
        <v>0</v>
      </c>
      <c r="F12" s="10">
        <f>'[7]Production O&amp;M Adjustments (C)'!G12</f>
        <v>0</v>
      </c>
      <c r="G12" s="11">
        <f t="shared" si="0"/>
        <v>252629.72</v>
      </c>
    </row>
    <row r="13" spans="1:7" x14ac:dyDescent="0.25">
      <c r="A13" s="22">
        <v>8</v>
      </c>
      <c r="B13" s="9" t="s">
        <v>11</v>
      </c>
      <c r="C13" s="10">
        <f>'[7]Production O&amp;M Adjustments (C)'!D13</f>
        <v>753654.30999999901</v>
      </c>
      <c r="D13" s="10">
        <f>'[7]Production O&amp;M Adjustments (C)'!E13</f>
        <v>0</v>
      </c>
      <c r="E13" s="10">
        <f>'[7]Production O&amp;M Adjustments (C)'!F13</f>
        <v>5076460.9599999497</v>
      </c>
      <c r="F13" s="10">
        <f>'[7]Production O&amp;M Adjustments (C)'!G13</f>
        <v>0</v>
      </c>
      <c r="G13" s="11">
        <f t="shared" si="0"/>
        <v>5830115.2699999483</v>
      </c>
    </row>
    <row r="14" spans="1:7" x14ac:dyDescent="0.25">
      <c r="A14" s="22">
        <v>9</v>
      </c>
      <c r="B14" s="9" t="s">
        <v>12</v>
      </c>
      <c r="C14" s="10">
        <f>'[7]Production O&amp;M Adjustments (C)'!D14</f>
        <v>2812279.38</v>
      </c>
      <c r="D14" s="10">
        <f>'[7]Production O&amp;M Adjustments (C)'!E14</f>
        <v>0</v>
      </c>
      <c r="E14" s="10">
        <f>'[7]Production O&amp;M Adjustments (C)'!F14</f>
        <v>4459796.1900000004</v>
      </c>
      <c r="F14" s="10">
        <f>'[7]Production O&amp;M Adjustments (C)'!G14</f>
        <v>0</v>
      </c>
      <c r="G14" s="11">
        <f t="shared" si="0"/>
        <v>7272075.5700000003</v>
      </c>
    </row>
    <row r="15" spans="1:7" x14ac:dyDescent="0.25">
      <c r="A15" s="22">
        <v>10</v>
      </c>
      <c r="B15" s="9" t="s">
        <v>13</v>
      </c>
      <c r="C15" s="10">
        <f>'[7]Production O&amp;M Adjustments (C)'!D15</f>
        <v>2270879.3599999994</v>
      </c>
      <c r="D15" s="10">
        <f>'[7]Production O&amp;M Adjustments (C)'!E15</f>
        <v>0</v>
      </c>
      <c r="E15" s="10">
        <f>'[7]Production O&amp;M Adjustments (C)'!F15</f>
        <v>1677977.9100000001</v>
      </c>
      <c r="F15" s="10">
        <f>'[7]Production O&amp;M Adjustments (C)'!G15</f>
        <v>0</v>
      </c>
      <c r="G15" s="11">
        <f t="shared" si="0"/>
        <v>3948857.2699999996</v>
      </c>
    </row>
    <row r="16" spans="1:7" x14ac:dyDescent="0.25">
      <c r="A16" s="22">
        <v>11</v>
      </c>
      <c r="B16" s="12" t="s">
        <v>10</v>
      </c>
      <c r="C16" s="10">
        <f>'[7]Production O&amp;M Adjustments (C)'!D16</f>
        <v>0</v>
      </c>
      <c r="D16" s="10">
        <f>'[7]Production O&amp;M Adjustments (C)'!E16</f>
        <v>0</v>
      </c>
      <c r="E16" s="10">
        <f>'[7]Production O&amp;M Adjustments (C)'!F16</f>
        <v>144213.31</v>
      </c>
      <c r="F16" s="10">
        <f>'[7]Production O&amp;M Adjustments (C)'!G16</f>
        <v>0</v>
      </c>
      <c r="G16" s="11">
        <f t="shared" si="0"/>
        <v>144213.31</v>
      </c>
    </row>
    <row r="17" spans="1:7" x14ac:dyDescent="0.25">
      <c r="A17" s="22">
        <v>12</v>
      </c>
      <c r="B17" s="9" t="s">
        <v>16</v>
      </c>
      <c r="C17" s="10">
        <f>'[7]Production O&amp;M Adjustments (C)'!D17</f>
        <v>3294285.0400000094</v>
      </c>
      <c r="D17" s="10">
        <f>'[7]Production O&amp;M Adjustments (C)'!E17</f>
        <v>0</v>
      </c>
      <c r="E17" s="10">
        <f>'[7]Production O&amp;M Adjustments (C)'!F17</f>
        <v>4671025.9999999953</v>
      </c>
      <c r="F17" s="10">
        <f>'[7]Production O&amp;M Adjustments (C)'!G17</f>
        <v>0</v>
      </c>
      <c r="G17" s="11">
        <f t="shared" si="0"/>
        <v>7965311.0400000047</v>
      </c>
    </row>
    <row r="18" spans="1:7" x14ac:dyDescent="0.25">
      <c r="A18" s="22">
        <v>13</v>
      </c>
      <c r="B18" s="9" t="s">
        <v>17</v>
      </c>
      <c r="C18" s="10">
        <f>'[7]Production O&amp;M Adjustments (C)'!D18</f>
        <v>2233713.2100000037</v>
      </c>
      <c r="D18" s="10">
        <f>'[7]Production O&amp;M Adjustments (C)'!E18</f>
        <v>0</v>
      </c>
      <c r="E18" s="10">
        <f>'[7]Production O&amp;M Adjustments (C)'!F18</f>
        <v>5149352.0799999963</v>
      </c>
      <c r="F18" s="10">
        <f>'[7]Production O&amp;M Adjustments (C)'!G18</f>
        <v>0</v>
      </c>
      <c r="G18" s="11">
        <f t="shared" si="0"/>
        <v>7383065.29</v>
      </c>
    </row>
    <row r="19" spans="1:7" x14ac:dyDescent="0.25">
      <c r="A19" s="22">
        <v>14</v>
      </c>
      <c r="B19" s="9" t="s">
        <v>19</v>
      </c>
      <c r="C19" s="10">
        <f>'[7]Production O&amp;M Adjustments (C)'!D19</f>
        <v>0</v>
      </c>
      <c r="D19" s="10">
        <f>'[7]Production O&amp;M Adjustments (C)'!E19</f>
        <v>0</v>
      </c>
      <c r="E19" s="10">
        <f>'[7]Production O&amp;M Adjustments (C)'!F19</f>
        <v>1632749.7199999988</v>
      </c>
      <c r="F19" s="10">
        <f>'[7]Production O&amp;M Adjustments (C)'!G19</f>
        <v>0</v>
      </c>
      <c r="G19" s="11">
        <f t="shared" si="0"/>
        <v>1632749.7199999988</v>
      </c>
    </row>
    <row r="20" spans="1:7" x14ac:dyDescent="0.25">
      <c r="A20" s="22">
        <v>15</v>
      </c>
      <c r="B20" s="9" t="s">
        <v>14</v>
      </c>
      <c r="C20" s="10">
        <f>'[7]Production O&amp;M Adjustments (C)'!D20</f>
        <v>0</v>
      </c>
      <c r="D20" s="10">
        <f>'[7]Production O&amp;M Adjustments (C)'!E20</f>
        <v>0</v>
      </c>
      <c r="E20" s="10">
        <f>'[7]Production O&amp;M Adjustments (C)'!F20</f>
        <v>1894766.0400000003</v>
      </c>
      <c r="F20" s="10">
        <f>'[7]Production O&amp;M Adjustments (C)'!G20</f>
        <v>0</v>
      </c>
      <c r="G20" s="11">
        <f t="shared" si="0"/>
        <v>1894766.0400000003</v>
      </c>
    </row>
    <row r="21" spans="1:7" x14ac:dyDescent="0.25">
      <c r="A21" s="22">
        <v>16</v>
      </c>
      <c r="B21" s="9" t="s">
        <v>15</v>
      </c>
      <c r="C21" s="10">
        <f>'[7]Production O&amp;M Adjustments (C)'!D21</f>
        <v>0</v>
      </c>
      <c r="D21" s="10">
        <f>'[7]Production O&amp;M Adjustments (C)'!E21</f>
        <v>0</v>
      </c>
      <c r="E21" s="10">
        <f>'[7]Production O&amp;M Adjustments (C)'!F21</f>
        <v>4376260.3899999978</v>
      </c>
      <c r="F21" s="10">
        <f>'[7]Production O&amp;M Adjustments (C)'!G21</f>
        <v>0</v>
      </c>
      <c r="G21" s="11">
        <f t="shared" si="0"/>
        <v>4376260.3899999978</v>
      </c>
    </row>
    <row r="22" spans="1:7" x14ac:dyDescent="0.25">
      <c r="A22" s="22">
        <v>17</v>
      </c>
      <c r="B22" s="9" t="s">
        <v>18</v>
      </c>
      <c r="C22" s="10">
        <f>'[7]Production O&amp;M Adjustments (C)'!D22</f>
        <v>1314936.0499999998</v>
      </c>
      <c r="D22" s="10">
        <f>'[7]Production O&amp;M Adjustments (C)'!E22</f>
        <v>0</v>
      </c>
      <c r="E22" s="10">
        <f>'[7]Production O&amp;M Adjustments (C)'!F22</f>
        <v>3517985.0000000005</v>
      </c>
      <c r="F22" s="10">
        <f>'[7]Production O&amp;M Adjustments (C)'!G22</f>
        <v>0</v>
      </c>
      <c r="G22" s="11">
        <f t="shared" si="0"/>
        <v>4832921.0500000007</v>
      </c>
    </row>
    <row r="23" spans="1:7" ht="26.4" x14ac:dyDescent="0.25">
      <c r="A23" s="22">
        <v>18</v>
      </c>
      <c r="B23" s="13" t="s">
        <v>21</v>
      </c>
      <c r="C23" s="10">
        <f>'[7]Production O&amp;M Adjustments (C)'!D23</f>
        <v>-459159.17</v>
      </c>
      <c r="D23" s="10">
        <f>'[7]Production O&amp;M Adjustments (C)'!E23</f>
        <v>1185848.6199999999</v>
      </c>
      <c r="E23" s="10">
        <f>'[7]Production O&amp;M Adjustments (C)'!F23</f>
        <v>563607.47</v>
      </c>
      <c r="F23" s="10">
        <f>'[7]Production O&amp;M Adjustments (C)'!G23</f>
        <v>0</v>
      </c>
      <c r="G23" s="11">
        <f t="shared" si="0"/>
        <v>1290296.92</v>
      </c>
    </row>
    <row r="24" spans="1:7" x14ac:dyDescent="0.25">
      <c r="A24" s="22">
        <v>19</v>
      </c>
      <c r="B24" s="9" t="s">
        <v>7</v>
      </c>
      <c r="C24" s="10">
        <f>'[7]Production O&amp;M Adjustments (C)'!D24</f>
        <v>0</v>
      </c>
      <c r="D24" s="10">
        <f>'[7]Production O&amp;M Adjustments (C)'!E24</f>
        <v>0</v>
      </c>
      <c r="E24" s="10">
        <f>'[7]Production O&amp;M Adjustments (C)'!F24</f>
        <v>7323079.0899999989</v>
      </c>
      <c r="F24" s="10">
        <f>'[7]Production O&amp;M Adjustments (C)'!G24</f>
        <v>16932.88</v>
      </c>
      <c r="G24" s="11">
        <f t="shared" si="0"/>
        <v>7340011.9699999988</v>
      </c>
    </row>
    <row r="25" spans="1:7" x14ac:dyDescent="0.25">
      <c r="A25" s="22">
        <v>20</v>
      </c>
      <c r="B25" s="9" t="s">
        <v>8</v>
      </c>
      <c r="C25" s="10">
        <f>'[7]Production O&amp;M Adjustments (C)'!D25</f>
        <v>0</v>
      </c>
      <c r="D25" s="10">
        <f>'[7]Production O&amp;M Adjustments (C)'!E25</f>
        <v>0</v>
      </c>
      <c r="E25" s="10">
        <f>'[7]Production O&amp;M Adjustments (C)'!F25</f>
        <v>10542026.129999999</v>
      </c>
      <c r="F25" s="10">
        <f>'[7]Production O&amp;M Adjustments (C)'!G25</f>
        <v>21906.23</v>
      </c>
      <c r="G25" s="11">
        <f t="shared" si="0"/>
        <v>10563932.359999999</v>
      </c>
    </row>
    <row r="26" spans="1:7" x14ac:dyDescent="0.25">
      <c r="A26" s="22">
        <v>21</v>
      </c>
      <c r="B26" s="9" t="s">
        <v>9</v>
      </c>
      <c r="C26" s="10">
        <f>'[7]Production O&amp;M Adjustments (C)'!D26</f>
        <v>0</v>
      </c>
      <c r="D26" s="10">
        <f>'[7]Production O&amp;M Adjustments (C)'!E26</f>
        <v>0</v>
      </c>
      <c r="E26" s="10">
        <f>'[7]Production O&amp;M Adjustments (C)'!F26</f>
        <v>12723342.729999999</v>
      </c>
      <c r="F26" s="10">
        <f>'[7]Production O&amp;M Adjustments (C)'!G26</f>
        <v>16916.060000000001</v>
      </c>
      <c r="G26" s="11">
        <f t="shared" si="0"/>
        <v>12740258.789999999</v>
      </c>
    </row>
    <row r="27" spans="1:7" x14ac:dyDescent="0.25">
      <c r="A27" s="22">
        <v>22</v>
      </c>
      <c r="B27" s="9" t="s">
        <v>20</v>
      </c>
      <c r="C27" s="10">
        <f>'[7]Production O&amp;M Adjustments (C)'!D27</f>
        <v>0</v>
      </c>
      <c r="D27" s="10">
        <f>'[7]Production O&amp;M Adjustments (C)'!E27</f>
        <v>0</v>
      </c>
      <c r="E27" s="10">
        <f>'[7]Production O&amp;M Adjustments (C)'!F27</f>
        <v>0</v>
      </c>
      <c r="F27" s="10">
        <f>'[7]Production O&amp;M Adjustments (C)'!G27</f>
        <v>0</v>
      </c>
      <c r="G27" s="11">
        <f t="shared" si="0"/>
        <v>0</v>
      </c>
    </row>
    <row r="28" spans="1:7" ht="13.8" thickBot="1" x14ac:dyDescent="0.3">
      <c r="A28" s="22">
        <v>22</v>
      </c>
      <c r="B28" s="14" t="s">
        <v>22</v>
      </c>
      <c r="C28" s="15">
        <f>'[7]Production O&amp;M Adjustments (C)'!D28</f>
        <v>0</v>
      </c>
      <c r="D28" s="15">
        <f>'[7]Production O&amp;M Adjustments (C)'!E28</f>
        <v>0</v>
      </c>
      <c r="E28" s="15">
        <f>'[7]Production O&amp;M Adjustments (C)'!F28</f>
        <v>66784.149999999994</v>
      </c>
      <c r="F28" s="15">
        <f>'[7]Production O&amp;M Adjustments (C)'!G28</f>
        <v>0</v>
      </c>
      <c r="G28" s="16">
        <f t="shared" si="0"/>
        <v>66784.149999999994</v>
      </c>
    </row>
    <row r="29" spans="1:7" ht="13.8" thickBot="1" x14ac:dyDescent="0.3">
      <c r="A29" s="23">
        <v>24</v>
      </c>
      <c r="B29" s="17" t="s">
        <v>34</v>
      </c>
      <c r="C29" s="18">
        <f>SUM(C6:C28)</f>
        <v>48431318.070000008</v>
      </c>
      <c r="D29" s="18">
        <f t="shared" ref="D29:F29" si="1">SUM(D6:D28)</f>
        <v>16013485.240000069</v>
      </c>
      <c r="E29" s="18">
        <f t="shared" si="1"/>
        <v>63819427.169999927</v>
      </c>
      <c r="F29" s="18">
        <f t="shared" si="1"/>
        <v>55755.17</v>
      </c>
      <c r="G29" s="19">
        <f>SUM(G6:G28)</f>
        <v>128319985.65000004</v>
      </c>
    </row>
    <row r="31" spans="1:7" x14ac:dyDescent="0.25">
      <c r="G31" s="20">
        <f>G29-'[7]Production O&amp;M Adjustments (C)'!H29</f>
        <v>0</v>
      </c>
    </row>
  </sheetData>
  <mergeCells count="3">
    <mergeCell ref="A3:G3"/>
    <mergeCell ref="A1:G1"/>
    <mergeCell ref="A2:G2"/>
  </mergeCells>
  <printOptions horizontalCentered="1" verticalCentered="1"/>
  <pageMargins left="0.7" right="0.7" top="0.75" bottom="0.75" header="0.3" footer="0.3"/>
  <pageSetup orientation="landscape" horizontalDpi="90" verticalDpi="90" r:id="rId1"/>
  <headerFooter scaleWithDoc="0" alignWithMargins="0">
    <oddHeader>&amp;R&amp;"Times New Roman,Regular"&amp;12Exh. RJR-8
Page &amp;P of &amp;N</oddHeader>
    <oddFooter>&amp;R&amp;"Times New Roman,Regular"&amp;12Exh. RJR-8
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9CCEC670A07C8741A0A1EFA2BDED223F" ma:contentTypeVersion="44" ma:contentTypeDescription="" ma:contentTypeScope="" ma:versionID="50e1aaa15368b9985d282d92a6e01c35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2020-12-09T08:00:00+00:00</OpenedDate>
    <SignificantOrder xmlns="dc463f71-b30c-4ab2-9473-d307f9d35888">false</SignificantOrder>
    <Date1 xmlns="dc463f71-b30c-4ab2-9473-d307f9d35888">2020-12-09T08:00:00+00:00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200980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D3AAC9B6-F7BA-4CB9-9EEE-D856A133CD3E}"/>
</file>

<file path=customXml/itemProps2.xml><?xml version="1.0" encoding="utf-8"?>
<ds:datastoreItem xmlns:ds="http://schemas.openxmlformats.org/officeDocument/2006/customXml" ds:itemID="{B7F006AD-7CB2-4C8D-A35A-3005A2F682C9}"/>
</file>

<file path=customXml/itemProps3.xml><?xml version="1.0" encoding="utf-8"?>
<ds:datastoreItem xmlns:ds="http://schemas.openxmlformats.org/officeDocument/2006/customXml" ds:itemID="{EDB81360-2844-4EA6-8CAC-FF908D85FCCF}"/>
</file>

<file path=customXml/itemProps4.xml><?xml version="1.0" encoding="utf-8"?>
<ds:datastoreItem xmlns:ds="http://schemas.openxmlformats.org/officeDocument/2006/customXml" ds:itemID="{466F02FB-8FAF-4489-906F-87C2BA6D4A5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Exh. RJR-8</vt:lpstr>
      <vt:lpstr>'Exh. RJR-8'!Print_Area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Kuzma, Jason (BEL)</cp:lastModifiedBy>
  <dcterms:modified xsi:type="dcterms:W3CDTF">2020-12-02T22:02:01Z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0x0101006E56B4D1795A2E4DB2F0B01679ED314A009CCEC670A07C8741A0A1EFA2BDED223F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