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35" windowHeight="8535" tabRatio="773"/>
  </bookViews>
  <sheets>
    <sheet name="Install Cost" sheetId="6" r:id="rId1"/>
  </sheets>
  <calcPr calcId="145621" calcMode="manual" iterate="1"/>
</workbook>
</file>

<file path=xl/calcChain.xml><?xml version="1.0" encoding="utf-8"?>
<calcChain xmlns="http://schemas.openxmlformats.org/spreadsheetml/2006/main">
  <c r="C29" i="6" l="1"/>
  <c r="C28" i="6"/>
  <c r="C10" i="6"/>
  <c r="C11" i="6"/>
  <c r="F36" i="6"/>
  <c r="F35" i="6"/>
  <c r="F34" i="6"/>
  <c r="E36" i="6"/>
  <c r="E35" i="6"/>
  <c r="E34" i="6"/>
</calcChain>
</file>

<file path=xl/sharedStrings.xml><?xml version="1.0" encoding="utf-8"?>
<sst xmlns="http://schemas.openxmlformats.org/spreadsheetml/2006/main" count="50" uniqueCount="48">
  <si>
    <t>Monthly Cost</t>
  </si>
  <si>
    <t>Meter Cost</t>
  </si>
  <si>
    <t>Travel time (hours)</t>
  </si>
  <si>
    <t>Installation time (hours)</t>
  </si>
  <si>
    <t>1a</t>
  </si>
  <si>
    <t>2a</t>
  </si>
  <si>
    <t>1b</t>
  </si>
  <si>
    <t>2b</t>
  </si>
  <si>
    <t>Total Removal Cost (Labor Only)</t>
  </si>
  <si>
    <t>Meterman - Hourly Activity Rate</t>
  </si>
  <si>
    <t>Total Install Cost (Labor plus Material)</t>
  </si>
  <si>
    <t>Test/Restock Removed Meter (hours)</t>
  </si>
  <si>
    <t>2c</t>
  </si>
  <si>
    <t>2d</t>
  </si>
  <si>
    <t>3a</t>
  </si>
  <si>
    <t>3b</t>
  </si>
  <si>
    <t>3c</t>
  </si>
  <si>
    <t>Work Order Type</t>
  </si>
  <si>
    <t>Field Service Specialist - Hourly Activity Rate</t>
  </si>
  <si>
    <t>Avg Completion Time
(minutes)</t>
  </si>
  <si>
    <r>
      <t>(Less) Standard meter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cost</t>
    </r>
  </si>
  <si>
    <t>Standard meter designation is subject to change.</t>
  </si>
  <si>
    <r>
      <t>Travel time (hours)</t>
    </r>
    <r>
      <rPr>
        <vertAlign val="superscript"/>
        <sz val="10"/>
        <rFont val="Arial"/>
        <family val="2"/>
      </rPr>
      <t>2</t>
    </r>
  </si>
  <si>
    <t>Average Travel Time listed for GSR and MSR is for a round trip.  Average Travel Time listed for MTX is one way.</t>
  </si>
  <si>
    <t>4a</t>
  </si>
  <si>
    <t>4b</t>
  </si>
  <si>
    <t>4c</t>
  </si>
  <si>
    <t>Avg Completion Time
(hours)</t>
  </si>
  <si>
    <t>Avg Travel Time
(hours)</t>
  </si>
  <si>
    <t>Total Install and Removal Cost</t>
  </si>
  <si>
    <t xml:space="preserve">Total Monthly Manual Reading Cost </t>
  </si>
  <si>
    <r>
      <t>Test/Restock Removed Meter (hours)</t>
    </r>
    <r>
      <rPr>
        <vertAlign val="superscript"/>
        <sz val="10"/>
        <rFont val="Arial"/>
        <family val="2"/>
      </rPr>
      <t>2</t>
    </r>
  </si>
  <si>
    <t>Time listed to Test/Restock Removaled Meter is based on Meter Engineering Study.</t>
  </si>
  <si>
    <t>MWM Average Task Duration</t>
  </si>
  <si>
    <r>
      <t>Time to read meter (hours)</t>
    </r>
    <r>
      <rPr>
        <vertAlign val="superscript"/>
        <sz val="10"/>
        <rFont val="Arial"/>
        <family val="2"/>
      </rPr>
      <t>3</t>
    </r>
  </si>
  <si>
    <r>
      <t>Avg Travel Time
(minutes)</t>
    </r>
    <r>
      <rPr>
        <vertAlign val="superscript"/>
        <sz val="10"/>
        <color rgb="FF000000"/>
        <rFont val="Arial"/>
        <family val="2"/>
      </rPr>
      <t>4</t>
    </r>
  </si>
  <si>
    <t>Labor (MTX Task)</t>
  </si>
  <si>
    <t>Labor (GSR and MSR Task)</t>
  </si>
  <si>
    <r>
      <t>Travel time (hours)</t>
    </r>
    <r>
      <rPr>
        <vertAlign val="superscript"/>
        <sz val="10"/>
        <rFont val="Arial"/>
        <family val="2"/>
      </rPr>
      <t>3</t>
    </r>
  </si>
  <si>
    <t>Average of the MWM Task Duration GSR and MSR.</t>
  </si>
  <si>
    <t xml:space="preserve">GSR - Guarantee Special Read </t>
  </si>
  <si>
    <t>MSR - Meter Special Read</t>
  </si>
  <si>
    <t>MTX - Meter Exchange</t>
  </si>
  <si>
    <t xml:space="preserve"> Installation and Removal Costs for Non-Radio-Frequency Meter </t>
  </si>
  <si>
    <t>Install of Non-Radio-Frequency Meter (ITRON to GE)</t>
  </si>
  <si>
    <t>Non-radio-frequency transmitting meter cost (Residential)</t>
  </si>
  <si>
    <t>Subsequent Removal of Non-Radio-Frequency Meter</t>
  </si>
  <si>
    <t>Manual Reading of Non-Radio-Frequency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</si>
</sst>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164" fontId="2" fillId="0" borderId="0" xfId="1" applyNumberFormat="1" applyFont="1"/>
    <xf numFmtId="43" fontId="3" fillId="0" borderId="0" xfId="1" applyFont="1"/>
    <xf numFmtId="164" fontId="3" fillId="0" borderId="0" xfId="1" applyNumberFormat="1" applyFont="1"/>
    <xf numFmtId="164" fontId="1" fillId="0" borderId="0" xfId="1" applyNumberFormat="1" applyFont="1"/>
    <xf numFmtId="17" fontId="0" fillId="0" borderId="0" xfId="0" applyNumberFormat="1"/>
    <xf numFmtId="0" fontId="1" fillId="0" borderId="0" xfId="0" applyFont="1"/>
    <xf numFmtId="165" fontId="3" fillId="0" borderId="0" xfId="1" applyNumberFormat="1" applyFont="1" applyFill="1" applyAlignment="1">
      <alignment horizontal="right"/>
    </xf>
    <xf numFmtId="165" fontId="0" fillId="0" borderId="0" xfId="0" applyNumberFormat="1"/>
    <xf numFmtId="165" fontId="2" fillId="0" borderId="0" xfId="1" applyNumberFormat="1" applyFont="1" applyBorder="1" applyAlignment="1">
      <alignment horizontal="right"/>
    </xf>
    <xf numFmtId="165" fontId="1" fillId="0" borderId="0" xfId="1" applyNumberFormat="1" applyFont="1" applyFill="1" applyAlignment="1">
      <alignment horizontal="right"/>
    </xf>
    <xf numFmtId="165" fontId="1" fillId="0" borderId="0" xfId="1" applyNumberFormat="1" applyFont="1" applyAlignment="1">
      <alignment horizontal="right"/>
    </xf>
    <xf numFmtId="165" fontId="1" fillId="0" borderId="0" xfId="1" applyNumberFormat="1" applyFont="1" applyBorder="1" applyAlignment="1">
      <alignment horizontal="right"/>
    </xf>
    <xf numFmtId="43" fontId="3" fillId="0" borderId="0" xfId="1" applyNumberFormat="1" applyFont="1"/>
    <xf numFmtId="165" fontId="4" fillId="0" borderId="0" xfId="2" applyNumberFormat="1" applyFont="1" applyBorder="1" applyAlignment="1">
      <alignment horizontal="right"/>
    </xf>
    <xf numFmtId="165" fontId="4" fillId="0" borderId="3" xfId="2" applyNumberFormat="1" applyFont="1" applyFill="1" applyBorder="1" applyAlignment="1">
      <alignment horizontal="right"/>
    </xf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/>
    <xf numFmtId="0" fontId="1" fillId="0" borderId="0" xfId="1" applyNumberFormat="1" applyFont="1"/>
    <xf numFmtId="0" fontId="3" fillId="0" borderId="0" xfId="1" applyNumberFormat="1" applyFont="1"/>
    <xf numFmtId="0" fontId="4" fillId="0" borderId="0" xfId="1" applyNumberFormat="1" applyFont="1"/>
    <xf numFmtId="0" fontId="2" fillId="0" borderId="0" xfId="0" applyNumberFormat="1" applyFont="1" applyAlignment="1"/>
    <xf numFmtId="0" fontId="2" fillId="0" borderId="0" xfId="1" applyNumberFormat="1" applyFont="1"/>
    <xf numFmtId="0" fontId="6" fillId="0" borderId="0" xfId="1" applyNumberFormat="1" applyFont="1"/>
    <xf numFmtId="0" fontId="8" fillId="0" borderId="4" xfId="3" applyFont="1" applyFill="1" applyBorder="1" applyAlignment="1" applyProtection="1">
      <alignment vertical="center" wrapText="1"/>
    </xf>
    <xf numFmtId="0" fontId="10" fillId="0" borderId="2" xfId="1" applyNumberFormat="1" applyFont="1" applyBorder="1"/>
    <xf numFmtId="0" fontId="11" fillId="0" borderId="0" xfId="1" applyNumberFormat="1" applyFont="1" applyAlignment="1">
      <alignment horizontal="right"/>
    </xf>
    <xf numFmtId="0" fontId="1" fillId="0" borderId="2" xfId="1" applyNumberFormat="1" applyFont="1" applyBorder="1"/>
    <xf numFmtId="0" fontId="5" fillId="0" borderId="0" xfId="1" applyNumberFormat="1" applyFont="1" applyBorder="1" applyAlignment="1">
      <alignment horizontal="right"/>
    </xf>
    <xf numFmtId="0" fontId="2" fillId="0" borderId="0" xfId="1" applyNumberFormat="1" applyFont="1" applyAlignment="1"/>
    <xf numFmtId="0" fontId="2" fillId="0" borderId="0" xfId="1" applyNumberFormat="1" applyFont="1" applyAlignment="1">
      <alignment horizontal="right"/>
    </xf>
    <xf numFmtId="7" fontId="2" fillId="0" borderId="3" xfId="1" applyNumberFormat="1" applyFont="1" applyFill="1" applyBorder="1"/>
    <xf numFmtId="0" fontId="7" fillId="0" borderId="0" xfId="0" applyFont="1"/>
    <xf numFmtId="43" fontId="3" fillId="0" borderId="0" xfId="1" applyFont="1" applyFill="1" applyAlignment="1">
      <alignment horizontal="right"/>
    </xf>
    <xf numFmtId="43" fontId="1" fillId="0" borderId="0" xfId="1" applyFont="1" applyFill="1" applyAlignment="1">
      <alignment horizontal="right"/>
    </xf>
    <xf numFmtId="7" fontId="3" fillId="0" borderId="0" xfId="1" applyNumberFormat="1" applyFont="1" applyFill="1" applyAlignment="1">
      <alignment horizontal="right"/>
    </xf>
    <xf numFmtId="43" fontId="3" fillId="0" borderId="0" xfId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165" fontId="1" fillId="0" borderId="1" xfId="1" applyNumberFormat="1" applyFont="1" applyFill="1" applyBorder="1" applyAlignment="1">
      <alignment horizontal="right"/>
    </xf>
    <xf numFmtId="0" fontId="11" fillId="0" borderId="0" xfId="1" applyNumberFormat="1" applyFont="1" applyFill="1" applyAlignment="1"/>
    <xf numFmtId="165" fontId="6" fillId="0" borderId="0" xfId="1" applyNumberFormat="1" applyFont="1" applyFill="1" applyBorder="1" applyAlignment="1">
      <alignment horizontal="right"/>
    </xf>
    <xf numFmtId="43" fontId="4" fillId="0" borderId="0" xfId="1" applyFont="1" applyFill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43" fontId="6" fillId="0" borderId="0" xfId="1" applyFont="1" applyFill="1"/>
    <xf numFmtId="0" fontId="5" fillId="0" borderId="0" xfId="1" applyNumberFormat="1" applyFont="1" applyFill="1" applyBorder="1" applyAlignment="1"/>
    <xf numFmtId="43" fontId="3" fillId="0" borderId="0" xfId="1" applyFont="1" applyFill="1"/>
    <xf numFmtId="164" fontId="3" fillId="0" borderId="0" xfId="1" applyNumberFormat="1" applyFont="1" applyFill="1"/>
    <xf numFmtId="0" fontId="2" fillId="0" borderId="0" xfId="0" applyFont="1" applyFill="1" applyAlignment="1"/>
    <xf numFmtId="7" fontId="3" fillId="0" borderId="0" xfId="1" applyNumberFormat="1" applyFont="1" applyFill="1"/>
    <xf numFmtId="43" fontId="3" fillId="0" borderId="1" xfId="1" applyFont="1" applyFill="1" applyBorder="1"/>
    <xf numFmtId="7" fontId="3" fillId="0" borderId="1" xfId="1" applyNumberFormat="1" applyFont="1" applyFill="1" applyBorder="1"/>
    <xf numFmtId="2" fontId="8" fillId="0" borderId="4" xfId="3" applyNumberFormat="1" applyFont="1" applyFill="1" applyBorder="1" applyAlignment="1" applyProtection="1">
      <alignment horizontal="right" vertical="center" wrapText="1"/>
    </xf>
    <xf numFmtId="43" fontId="1" fillId="0" borderId="4" xfId="1" applyNumberFormat="1" applyFont="1" applyFill="1" applyBorder="1"/>
    <xf numFmtId="43" fontId="1" fillId="0" borderId="4" xfId="0" applyNumberFormat="1" applyFont="1" applyFill="1" applyBorder="1"/>
    <xf numFmtId="0" fontId="8" fillId="2" borderId="4" xfId="3" applyFont="1" applyFill="1" applyBorder="1" applyAlignment="1" applyProtection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1"/>
  <sheetViews>
    <sheetView tabSelected="1" view="pageLayout" topLeftCell="A16" zoomScaleNormal="115" workbookViewId="0">
      <selection activeCell="E6" sqref="E6:F6"/>
    </sheetView>
  </sheetViews>
  <sheetFormatPr defaultRowHeight="12.75" x14ac:dyDescent="0.2"/>
  <cols>
    <col min="1" max="1" width="2.5703125" customWidth="1"/>
    <col min="2" max="2" width="47.28515625" style="3" customWidth="1"/>
    <col min="3" max="3" width="16.7109375" style="2" customWidth="1"/>
    <col min="4" max="4" width="20.7109375" style="3" customWidth="1"/>
    <col min="5" max="5" width="16.7109375" style="3" customWidth="1"/>
    <col min="6" max="6" width="20.7109375" customWidth="1"/>
    <col min="7" max="7" width="2.7109375" customWidth="1"/>
    <col min="8" max="8" width="40.140625" bestFit="1" customWidth="1"/>
  </cols>
  <sheetData>
    <row r="1" spans="1:8" x14ac:dyDescent="0.2">
      <c r="A1" s="18" t="s">
        <v>43</v>
      </c>
      <c r="B1" s="18"/>
      <c r="C1" s="18"/>
      <c r="D1" s="18"/>
      <c r="E1" s="18"/>
      <c r="F1" s="18"/>
      <c r="G1" s="18"/>
      <c r="H1" s="18"/>
    </row>
    <row r="2" spans="1:8" x14ac:dyDescent="0.2">
      <c r="A2" s="16"/>
      <c r="B2" s="1"/>
    </row>
    <row r="3" spans="1:8" ht="13.5" thickBot="1" x14ac:dyDescent="0.25">
      <c r="B3" s="26" t="s">
        <v>44</v>
      </c>
    </row>
    <row r="4" spans="1:8" x14ac:dyDescent="0.2">
      <c r="B4" s="24" t="s">
        <v>1</v>
      </c>
      <c r="D4" s="13"/>
      <c r="H4" s="6"/>
    </row>
    <row r="5" spans="1:8" x14ac:dyDescent="0.2">
      <c r="A5" s="6" t="s">
        <v>4</v>
      </c>
      <c r="B5" s="19" t="s">
        <v>45</v>
      </c>
      <c r="C5" s="7"/>
      <c r="D5" s="10">
        <v>80.94</v>
      </c>
      <c r="E5" s="10"/>
      <c r="H5" s="8"/>
    </row>
    <row r="6" spans="1:8" ht="14.25" x14ac:dyDescent="0.2">
      <c r="A6" s="6" t="s">
        <v>6</v>
      </c>
      <c r="B6" s="19" t="s">
        <v>20</v>
      </c>
      <c r="C6" s="34"/>
      <c r="D6" s="10">
        <v>-31</v>
      </c>
      <c r="E6" s="11"/>
    </row>
    <row r="7" spans="1:8" x14ac:dyDescent="0.2">
      <c r="B7" s="20"/>
      <c r="C7" s="34"/>
      <c r="D7" s="10"/>
      <c r="E7" s="11"/>
    </row>
    <row r="8" spans="1:8" x14ac:dyDescent="0.2">
      <c r="B8" s="24" t="s">
        <v>36</v>
      </c>
      <c r="C8" s="35"/>
      <c r="D8" s="10"/>
      <c r="E8" s="11"/>
    </row>
    <row r="9" spans="1:8" x14ac:dyDescent="0.2">
      <c r="A9" s="6" t="s">
        <v>5</v>
      </c>
      <c r="B9" s="19" t="s">
        <v>9</v>
      </c>
      <c r="C9" s="36">
        <v>98.39</v>
      </c>
      <c r="D9" s="10"/>
      <c r="E9" s="11"/>
      <c r="G9" s="6"/>
    </row>
    <row r="10" spans="1:8" x14ac:dyDescent="0.2">
      <c r="A10" s="6" t="s">
        <v>7</v>
      </c>
      <c r="B10" s="19" t="s">
        <v>3</v>
      </c>
      <c r="C10" s="34">
        <f>F36</f>
        <v>0.31187365591397836</v>
      </c>
      <c r="D10" s="10">
        <v>30.685249005376331</v>
      </c>
      <c r="E10" s="11"/>
      <c r="G10" s="6"/>
      <c r="H10" s="6"/>
    </row>
    <row r="11" spans="1:8" x14ac:dyDescent="0.2">
      <c r="A11" s="6" t="s">
        <v>12</v>
      </c>
      <c r="B11" s="19" t="s">
        <v>2</v>
      </c>
      <c r="C11" s="37">
        <f>E36*2</f>
        <v>0.33121505376344101</v>
      </c>
      <c r="D11" s="38">
        <v>32.588249139784963</v>
      </c>
      <c r="E11" s="12"/>
      <c r="G11" s="6"/>
      <c r="H11" s="6"/>
    </row>
    <row r="12" spans="1:8" ht="14.25" x14ac:dyDescent="0.2">
      <c r="A12" s="6" t="s">
        <v>13</v>
      </c>
      <c r="B12" s="19" t="s">
        <v>31</v>
      </c>
      <c r="C12" s="39">
        <v>0.33</v>
      </c>
      <c r="D12" s="40">
        <v>32.468699999999998</v>
      </c>
      <c r="E12" s="11"/>
      <c r="G12" s="6"/>
      <c r="H12" s="6"/>
    </row>
    <row r="13" spans="1:8" x14ac:dyDescent="0.2">
      <c r="B13" s="27" t="s">
        <v>10</v>
      </c>
      <c r="C13" s="41"/>
      <c r="D13" s="42">
        <v>145.68219814516129</v>
      </c>
      <c r="E13" s="9"/>
    </row>
    <row r="14" spans="1:8" x14ac:dyDescent="0.2">
      <c r="B14" s="21"/>
      <c r="C14" s="43"/>
      <c r="D14" s="44"/>
      <c r="E14" s="9"/>
    </row>
    <row r="15" spans="1:8" ht="13.5" thickBot="1" x14ac:dyDescent="0.25">
      <c r="B15" s="26" t="s">
        <v>46</v>
      </c>
      <c r="C15" s="43"/>
      <c r="D15" s="44"/>
      <c r="E15" s="9"/>
    </row>
    <row r="16" spans="1:8" x14ac:dyDescent="0.2">
      <c r="B16" s="24" t="s">
        <v>36</v>
      </c>
      <c r="C16" s="35"/>
      <c r="D16" s="10"/>
      <c r="E16" s="11"/>
    </row>
    <row r="17" spans="1:10" x14ac:dyDescent="0.2">
      <c r="A17" s="6" t="s">
        <v>14</v>
      </c>
      <c r="B17" s="19" t="s">
        <v>3</v>
      </c>
      <c r="C17" s="34">
        <v>0.31187365591397836</v>
      </c>
      <c r="D17" s="10">
        <v>30.685249005376331</v>
      </c>
      <c r="E17" s="11"/>
      <c r="G17" s="6"/>
      <c r="H17" s="6"/>
    </row>
    <row r="18" spans="1:10" ht="14.25" x14ac:dyDescent="0.2">
      <c r="A18" s="6" t="s">
        <v>15</v>
      </c>
      <c r="B18" s="19" t="s">
        <v>22</v>
      </c>
      <c r="C18" s="37">
        <v>0.33121505376344101</v>
      </c>
      <c r="D18" s="38">
        <v>32.588249139784963</v>
      </c>
      <c r="E18" s="12"/>
      <c r="G18" s="6"/>
      <c r="H18" s="6"/>
    </row>
    <row r="19" spans="1:10" x14ac:dyDescent="0.2">
      <c r="A19" s="6" t="s">
        <v>16</v>
      </c>
      <c r="B19" s="19" t="s">
        <v>11</v>
      </c>
      <c r="C19" s="39">
        <v>0.33</v>
      </c>
      <c r="D19" s="40">
        <v>32.468699999999998</v>
      </c>
      <c r="E19" s="12"/>
      <c r="G19" s="6"/>
      <c r="H19" s="6"/>
    </row>
    <row r="20" spans="1:10" x14ac:dyDescent="0.2">
      <c r="B20" s="27" t="s">
        <v>8</v>
      </c>
      <c r="C20" s="45"/>
      <c r="D20" s="42">
        <v>95.742198145161296</v>
      </c>
      <c r="E20" s="9"/>
    </row>
    <row r="21" spans="1:10" ht="13.5" thickBot="1" x14ac:dyDescent="0.25">
      <c r="B21" s="29" t="s">
        <v>29</v>
      </c>
      <c r="C21" s="46"/>
      <c r="D21" s="15">
        <v>241.42439629032259</v>
      </c>
      <c r="E21" s="14"/>
    </row>
    <row r="22" spans="1:10" ht="13.5" thickTop="1" x14ac:dyDescent="0.2">
      <c r="B22" s="20"/>
      <c r="C22" s="47"/>
      <c r="D22" s="48"/>
      <c r="I22" s="5"/>
      <c r="J22" s="5"/>
    </row>
    <row r="23" spans="1:10" x14ac:dyDescent="0.2">
      <c r="A23" s="18" t="s">
        <v>47</v>
      </c>
      <c r="B23" s="22"/>
      <c r="C23" s="49"/>
      <c r="D23" s="49"/>
      <c r="E23" s="18"/>
      <c r="F23" s="18"/>
      <c r="G23" s="18"/>
      <c r="H23" s="18"/>
    </row>
    <row r="24" spans="1:10" x14ac:dyDescent="0.2">
      <c r="A24" s="16"/>
      <c r="B24" s="23"/>
      <c r="C24" s="47"/>
      <c r="D24" s="48"/>
    </row>
    <row r="25" spans="1:10" ht="13.5" thickBot="1" x14ac:dyDescent="0.25">
      <c r="B25" s="28" t="s">
        <v>0</v>
      </c>
      <c r="C25" s="47"/>
      <c r="D25" s="48"/>
    </row>
    <row r="26" spans="1:10" x14ac:dyDescent="0.2">
      <c r="B26" s="24" t="s">
        <v>37</v>
      </c>
      <c r="C26" s="47"/>
      <c r="D26" s="48"/>
    </row>
    <row r="27" spans="1:10" x14ac:dyDescent="0.2">
      <c r="A27" s="6" t="s">
        <v>24</v>
      </c>
      <c r="B27" s="20" t="s">
        <v>18</v>
      </c>
      <c r="C27" s="50">
        <v>64.739999999999995</v>
      </c>
      <c r="D27" s="48"/>
    </row>
    <row r="28" spans="1:10" ht="14.25" x14ac:dyDescent="0.2">
      <c r="A28" s="6" t="s">
        <v>25</v>
      </c>
      <c r="B28" s="19" t="s">
        <v>34</v>
      </c>
      <c r="C28" s="47">
        <f>(F34+F35)/2</f>
        <v>4.4034523809523829E-2</v>
      </c>
      <c r="D28" s="50">
        <v>2.850795071428573</v>
      </c>
    </row>
    <row r="29" spans="1:10" ht="14.25" x14ac:dyDescent="0.2">
      <c r="A29" s="6" t="s">
        <v>26</v>
      </c>
      <c r="B29" s="19" t="s">
        <v>38</v>
      </c>
      <c r="C29" s="51">
        <f>(E34+E35)/2</f>
        <v>0.29392562358276669</v>
      </c>
      <c r="D29" s="52">
        <v>19.028744870748316</v>
      </c>
    </row>
    <row r="30" spans="1:10" ht="13.5" thickBot="1" x14ac:dyDescent="0.25">
      <c r="B30" s="31" t="s">
        <v>30</v>
      </c>
      <c r="C30" s="30"/>
      <c r="D30" s="32">
        <v>21.879539942176891</v>
      </c>
    </row>
    <row r="31" spans="1:10" ht="13.5" thickTop="1" x14ac:dyDescent="0.2"/>
    <row r="32" spans="1:10" x14ac:dyDescent="0.2">
      <c r="A32" s="16" t="s">
        <v>33</v>
      </c>
    </row>
    <row r="33" spans="1:6" s="17" customFormat="1" ht="27" x14ac:dyDescent="0.2">
      <c r="B33" s="56" t="s">
        <v>17</v>
      </c>
      <c r="C33" s="56" t="s">
        <v>35</v>
      </c>
      <c r="D33" s="56" t="s">
        <v>19</v>
      </c>
      <c r="E33" s="56" t="s">
        <v>28</v>
      </c>
      <c r="F33" s="56" t="s">
        <v>27</v>
      </c>
    </row>
    <row r="34" spans="1:6" x14ac:dyDescent="0.2">
      <c r="B34" s="25" t="s">
        <v>40</v>
      </c>
      <c r="C34" s="53">
        <v>17.310666666666702</v>
      </c>
      <c r="D34" s="53">
        <v>2.2469999999999999</v>
      </c>
      <c r="E34" s="54">
        <f t="shared" ref="E34:F36" si="0">C34/60</f>
        <v>0.28851111111111172</v>
      </c>
      <c r="F34" s="55">
        <f t="shared" si="0"/>
        <v>3.7449999999999997E-2</v>
      </c>
    </row>
    <row r="35" spans="1:6" x14ac:dyDescent="0.2">
      <c r="B35" s="25" t="s">
        <v>41</v>
      </c>
      <c r="C35" s="53">
        <v>17.960408163265299</v>
      </c>
      <c r="D35" s="53">
        <v>3.03714285714286</v>
      </c>
      <c r="E35" s="54">
        <f t="shared" si="0"/>
        <v>0.29934013605442167</v>
      </c>
      <c r="F35" s="55">
        <f t="shared" si="0"/>
        <v>5.0619047619047668E-2</v>
      </c>
    </row>
    <row r="36" spans="1:6" x14ac:dyDescent="0.2">
      <c r="B36" s="25" t="s">
        <v>42</v>
      </c>
      <c r="C36" s="53">
        <v>9.9364516129032303</v>
      </c>
      <c r="D36" s="53">
        <v>18.712419354838701</v>
      </c>
      <c r="E36" s="54">
        <f t="shared" si="0"/>
        <v>0.16560752688172051</v>
      </c>
      <c r="F36" s="55">
        <f t="shared" si="0"/>
        <v>0.31187365591397836</v>
      </c>
    </row>
    <row r="38" spans="1:6" ht="14.25" x14ac:dyDescent="0.2">
      <c r="A38" s="33">
        <v>1</v>
      </c>
      <c r="B38" s="4" t="s">
        <v>21</v>
      </c>
    </row>
    <row r="39" spans="1:6" ht="14.25" x14ac:dyDescent="0.2">
      <c r="A39" s="33">
        <v>2</v>
      </c>
      <c r="B39" s="4" t="s">
        <v>32</v>
      </c>
    </row>
    <row r="40" spans="1:6" ht="14.25" x14ac:dyDescent="0.2">
      <c r="A40" s="33">
        <v>3</v>
      </c>
      <c r="B40" s="4" t="s">
        <v>39</v>
      </c>
    </row>
    <row r="41" spans="1:6" ht="14.25" x14ac:dyDescent="0.2">
      <c r="A41" s="33">
        <v>4</v>
      </c>
      <c r="B41" s="4" t="s">
        <v>23</v>
      </c>
    </row>
  </sheetData>
  <printOptions horizontalCentered="1"/>
  <pageMargins left="0.7" right="0.7" top="1.25" bottom="0.53854166699999995" header="0.3" footer="0.3"/>
  <pageSetup scale="90" orientation="landscape" r:id="rId1"/>
  <headerFooter>
    <oddHeader>&amp;C&amp;"Arial,Bold"
Cost Calculation for Washington
Non-Radio-Frequency Meter Accommodation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2014-05-01T07:00:00+00:00</OpenedDate>
    <Date1 xmlns="dc463f71-b30c-4ab2-9473-d307f9d35888">2014-05-01T07:00:00+00:00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A441C3B-2D0E-4C99-BDCE-1FD4EAB227DA}"/>
</file>

<file path=customXml/itemProps2.xml><?xml version="1.0" encoding="utf-8"?>
<ds:datastoreItem xmlns:ds="http://schemas.openxmlformats.org/officeDocument/2006/customXml" ds:itemID="{6BF564FA-2C52-41CA-A8E2-429B3C076282}"/>
</file>

<file path=customXml/itemProps3.xml><?xml version="1.0" encoding="utf-8"?>
<ds:datastoreItem xmlns:ds="http://schemas.openxmlformats.org/officeDocument/2006/customXml" ds:itemID="{5E8855C4-2D00-44F8-BC09-7FFE87D75376}"/>
</file>

<file path=customXml/itemProps4.xml><?xml version="1.0" encoding="utf-8"?>
<ds:datastoreItem xmlns:ds="http://schemas.openxmlformats.org/officeDocument/2006/customXml" ds:itemID="{884312E4-0540-4FF4-992C-61DEAD77AF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Install Cost</vt:lpstr>
    </vt:vector>
  </TitlesOfParts>
  <Company>Portland General Electric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e65894</dc:creator>
  <cp:lastModifiedBy>Amy Eiss</cp:lastModifiedBy>
  <cp:lastPrinted>2014-04-30T22:34:29Z</cp:lastPrinted>
  <dcterms:created xsi:type="dcterms:W3CDTF">2011-04-08T17:43:21Z</dcterms:created>
  <dcterms:modified xsi:type="dcterms:W3CDTF">2014-04-30T22:37:04Z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