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amon.Xenopoulos\DEX\Nucor Seattle\UE-220066 UG-220067_PSE Gen Rate Case\Final\"/>
    </mc:Choice>
  </mc:AlternateContent>
  <xr:revisionPtr revIDLastSave="0" documentId="13_ncr:1_{6E71D207-7932-4083-A760-E22782B8981E}" xr6:coauthVersionLast="47" xr6:coauthVersionMax="47" xr10:uidLastSave="{00000000-0000-0000-0000-000000000000}"/>
  <bookViews>
    <workbookView xWindow="-120" yWindow="-120" windowWidth="29040" windowHeight="15840" xr2:uid="{8C530714-B136-41F8-9065-A02643B10485}"/>
  </bookViews>
  <sheets>
    <sheet name="Exhibit KCH-2, p. 1" sheetId="1" r:id="rId1"/>
  </sheets>
  <externalReferences>
    <externalReference r:id="rId2"/>
  </externalReferences>
  <definedNames>
    <definedName name="Alloc_Factor_Name">'[1]Input-Allocators'!$B$32:$B$87</definedName>
    <definedName name="Check_Limit">'[1]General Inputs'!$D$32</definedName>
    <definedName name="Class_Factor_Names">'[1]Input-Allocators'!$B$19:$B$24</definedName>
    <definedName name="Func_Factor_Name">'[1]Input-Allocators'!$B$9:$B$16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ROR_System">'[1]General Inputs'!$D$19</definedName>
    <definedName name="TOTALCustomerSheets">OFFSET('[1]Required Sheets'!$I$24:$I$35,,,12-COUNTBLANK('[1]Required Sheets'!$I$24:$I$35))</definedName>
    <definedName name="TOTALDemandSheets">OFFSET('[1]Required Sheets'!$G$24:$G$35,,,12-COUNTBLANK('[1]Required Sheets'!$G$24:$G$35))</definedName>
    <definedName name="TOTALECSheets">OFFSET('[1]Required Sheets'!$H$24:$H$35,,,12-COUNTBLANK('[1]Required Sheets'!$H$24:$H$35))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4" i="1" s="1"/>
  <c r="B15" i="1" s="1"/>
  <c r="B16" i="1" s="1"/>
  <c r="B17" i="1" s="1"/>
  <c r="B18" i="1" s="1"/>
  <c r="B19" i="1" s="1"/>
  <c r="B20" i="1" s="1"/>
  <c r="B21" i="1" s="1"/>
  <c r="B23" i="1" s="1"/>
  <c r="B24" i="1" s="1"/>
  <c r="B26" i="1" s="1"/>
  <c r="B28" i="1" s="1"/>
  <c r="B29" i="1" s="1"/>
  <c r="B31" i="1" s="1"/>
  <c r="B32" i="1" s="1"/>
</calcChain>
</file>

<file path=xl/sharedStrings.xml><?xml version="1.0" encoding="utf-8"?>
<sst xmlns="http://schemas.openxmlformats.org/spreadsheetml/2006/main" count="45" uniqueCount="45">
  <si>
    <t>PUGET SOUND ENERGY</t>
  </si>
  <si>
    <t>Summary of Results</t>
  </si>
  <si>
    <t>Service territory : Washington</t>
  </si>
  <si>
    <t>Service: Natural Gas</t>
  </si>
  <si>
    <t>Service = Electric</t>
  </si>
  <si>
    <t>Time period : Twelve Months ended June 30, 2021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</si>
  <si>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</si>
  <si>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</si>
  <si>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</si>
  <si>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</si>
  <si>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</si>
  <si>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</si>
  <si>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</si>
  <si>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</si>
  <si>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</si>
  <si>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</si>
  <si>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Line No.</t>
  </si>
  <si>
    <t>Total</t>
  </si>
  <si>
    <t>Rate Base</t>
  </si>
  <si>
    <t>Proposed Rate of Return</t>
  </si>
  <si>
    <t>Return Requirement</t>
  </si>
  <si>
    <t>Total Operating Expenses (net of non-rate revenues)</t>
  </si>
  <si>
    <t>Present Revenue from Rates</t>
  </si>
  <si>
    <t>Net Income From Present Rates</t>
  </si>
  <si>
    <t>Net Income Deficiency (Sufficiency)</t>
  </si>
  <si>
    <t>Incremental Revenue Related Expenses</t>
  </si>
  <si>
    <t>Incremental Income Taxes</t>
  </si>
  <si>
    <t>Total Cost/Revenue Requirement at Unity</t>
  </si>
  <si>
    <t>Revenue-to-Cost Ratio at Present Rates</t>
  </si>
  <si>
    <t>Parity Ratio at Present Rates</t>
  </si>
  <si>
    <t>Proposed Rate Revenue Change</t>
  </si>
  <si>
    <t>Proposed Revenue from Rates</t>
  </si>
  <si>
    <t>Variance from Unity</t>
  </si>
  <si>
    <t>Revenue-to Cost Ratio at Proposed Rates</t>
  </si>
  <si>
    <t>Parity Ratio at Proposed Rates</t>
  </si>
  <si>
    <t>Residential (16,23,53)</t>
  </si>
  <si>
    <t>Comm. &amp; Indus. (31,31T)</t>
  </si>
  <si>
    <t>Large Volume (41,41T)</t>
  </si>
  <si>
    <t>Contracts</t>
  </si>
  <si>
    <t xml:space="preserve"> Summary of Results</t>
  </si>
  <si>
    <t>Reflects Nucor Recommended CCOSS at PSE Proposed Revenue Requirement</t>
  </si>
  <si>
    <t>Interruptible 
 (85, 85T)</t>
  </si>
  <si>
    <t>Limited Interruptible 
(86, 86T)</t>
  </si>
  <si>
    <t>Non-Exclusive Interruptible 
(87, 87T)</t>
  </si>
  <si>
    <t>Exh. KCH-2, p.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</si>
</sst>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0_);_(&quot;$&quot;* \(#,##0.00000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37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5" fillId="0" borderId="0" xfId="0" applyNumberFormat="1" applyFont="1"/>
    <xf numFmtId="10" fontId="5" fillId="0" borderId="0" xfId="0" applyNumberFormat="1" applyFont="1"/>
    <xf numFmtId="164" fontId="2" fillId="0" borderId="3" xfId="0" applyNumberFormat="1" applyFont="1" applyBorder="1"/>
    <xf numFmtId="2" fontId="2" fillId="0" borderId="0" xfId="0" applyNumberFormat="1" applyFont="1"/>
    <xf numFmtId="164" fontId="2" fillId="0" borderId="0" xfId="0" applyNumberFormat="1" applyFont="1"/>
    <xf numFmtId="43" fontId="2" fillId="0" borderId="0" xfId="0" applyNumberFormat="1" applyFont="1"/>
    <xf numFmtId="165" fontId="2" fillId="0" borderId="0" xfId="0" applyNumberFormat="1" applyFont="1"/>
    <xf numFmtId="10" fontId="2" fillId="0" borderId="0" xfId="1" applyNumberFormat="1" applyFont="1"/>
    <xf numFmtId="3" fontId="2" fillId="0" borderId="0" xfId="0" applyNumberFormat="1" applyFont="1"/>
    <xf numFmtId="0" fontId="3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ant\Documents\Courtney's%20work\Nucor\7_13_22%20Analysis\Nucor%20COS%20Model%20NEW-PSE-WP-JDT-4-GCOS-MODEL-PSE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eneral Inputs"/>
      <sheetName val="Input-Allocators"/>
      <sheetName val="Input-Accounts"/>
      <sheetName val="Functionalization"/>
      <sheetName val="Classification"/>
      <sheetName val="Product_Comm"/>
      <sheetName val="Storage_Dem"/>
      <sheetName val="Storage_Comm"/>
      <sheetName val="Dist_Dem"/>
      <sheetName val="Dist_Cust"/>
      <sheetName val="Cust_Cust"/>
      <sheetName val="Trans_Dem"/>
      <sheetName val="Template"/>
      <sheetName val="DemandTotal"/>
      <sheetName val="CommodityTotal"/>
      <sheetName val="CustomerTotal"/>
      <sheetName val="GrandTotal"/>
      <sheetName val="Summary"/>
      <sheetName val="UnitCost"/>
      <sheetName val="ErrorCheck"/>
      <sheetName val="Required Sheets"/>
      <sheetName val="Commission templates&gt;&gt;"/>
      <sheetName val="B - COS Results"/>
      <sheetName val="C-COS Allocation Factors"/>
      <sheetName val="E-Summary of Results"/>
    </sheetNames>
    <sheetDataSet>
      <sheetData sheetId="0"/>
      <sheetData sheetId="1">
        <row r="19">
          <cell r="D19">
            <v>7.3899999999999993E-2</v>
          </cell>
        </row>
        <row r="32">
          <cell r="D32">
            <v>1</v>
          </cell>
        </row>
      </sheetData>
      <sheetData sheetId="2">
        <row r="9">
          <cell r="B9" t="str">
            <v>PRODUCTION</v>
          </cell>
        </row>
        <row r="10">
          <cell r="B10" t="str">
            <v>STORAGE</v>
          </cell>
        </row>
        <row r="11">
          <cell r="B11" t="str">
            <v>DISTRIBUTION</v>
          </cell>
        </row>
        <row r="12">
          <cell r="B12" t="str">
            <v>CUSTOMER</v>
          </cell>
        </row>
        <row r="13">
          <cell r="B13" t="str">
            <v>TRANSMISSION</v>
          </cell>
        </row>
        <row r="14">
          <cell r="B14" t="str">
            <v>FUNCTION 6</v>
          </cell>
        </row>
        <row r="15">
          <cell r="B15" t="str">
            <v>FUNCTION 7</v>
          </cell>
        </row>
        <row r="16">
          <cell r="B16" t="str">
            <v>FUNCTION 8</v>
          </cell>
        </row>
        <row r="19">
          <cell r="B19" t="str">
            <v>DEMAND</v>
          </cell>
        </row>
        <row r="20">
          <cell r="B20" t="str">
            <v>COMMODITY</v>
          </cell>
        </row>
        <row r="21">
          <cell r="B21" t="str">
            <v>CUSTOMER</v>
          </cell>
        </row>
        <row r="33">
          <cell r="B33" t="str">
            <v>COM_1</v>
          </cell>
        </row>
        <row r="34">
          <cell r="B34" t="str">
            <v>COM1XT</v>
          </cell>
        </row>
        <row r="35">
          <cell r="B35" t="str">
            <v>CUST</v>
          </cell>
        </row>
        <row r="36">
          <cell r="B36" t="str">
            <v>CUSTXT</v>
          </cell>
        </row>
        <row r="37">
          <cell r="B37" t="str">
            <v>Cust_Deposit</v>
          </cell>
        </row>
        <row r="38">
          <cell r="B38" t="str">
            <v>DIR_252</v>
          </cell>
        </row>
        <row r="39">
          <cell r="B39" t="str">
            <v>DIR_380</v>
          </cell>
        </row>
        <row r="40">
          <cell r="B40" t="str">
            <v>UNCOLLECT</v>
          </cell>
        </row>
        <row r="41">
          <cell r="B41" t="str">
            <v>LNGMAINS</v>
          </cell>
        </row>
        <row r="42">
          <cell r="B42" t="str">
            <v>ACT_903</v>
          </cell>
        </row>
        <row r="43">
          <cell r="B43" t="str">
            <v>MTRS_385</v>
          </cell>
        </row>
        <row r="44">
          <cell r="B44" t="str">
            <v>MTRS_CUS</v>
          </cell>
        </row>
        <row r="45">
          <cell r="B45" t="str">
            <v>MTRS_INST</v>
          </cell>
        </row>
        <row r="46">
          <cell r="B46" t="str">
            <v>OTHREV</v>
          </cell>
        </row>
        <row r="47">
          <cell r="B47" t="str">
            <v>MAINS</v>
          </cell>
        </row>
        <row r="48">
          <cell r="B48" t="str">
            <v>PDAY</v>
          </cell>
        </row>
        <row r="49">
          <cell r="B49" t="str">
            <v>RES_REV</v>
          </cell>
        </row>
        <row r="50">
          <cell r="B50" t="str">
            <v>C&amp;I_REV</v>
          </cell>
        </row>
        <row r="51">
          <cell r="B51" t="str">
            <v>INCR_WNTR</v>
          </cell>
        </row>
        <row r="52">
          <cell r="B52" t="str">
            <v>SERV</v>
          </cell>
        </row>
        <row r="53">
          <cell r="B53" t="str">
            <v>STREV</v>
          </cell>
        </row>
        <row r="54">
          <cell r="B54" t="str">
            <v>TRANSREV</v>
          </cell>
        </row>
        <row r="55">
          <cell r="B55" t="str">
            <v>WNTR_COM</v>
          </cell>
        </row>
        <row r="56">
          <cell r="B56" t="str">
            <v>CONTRACTS</v>
          </cell>
        </row>
        <row r="57">
          <cell r="B57" t="str">
            <v>ALL_MAINS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72">
          <cell r="G72">
            <v>9701308.3522663321</v>
          </cell>
        </row>
      </sheetData>
      <sheetData sheetId="18">
        <row r="12">
          <cell r="D12">
            <v>2571528552.5216007</v>
          </cell>
        </row>
      </sheetData>
      <sheetData sheetId="19">
        <row r="45">
          <cell r="H45">
            <v>760644.60707637924</v>
          </cell>
        </row>
      </sheetData>
      <sheetData sheetId="20"/>
      <sheetData sheetId="21">
        <row r="24">
          <cell r="G24" t="str">
            <v>Storage_Dem</v>
          </cell>
          <cell r="H24" t="str">
            <v>Product_Comm</v>
          </cell>
          <cell r="I24" t="str">
            <v>Dist_Cust</v>
          </cell>
        </row>
        <row r="25">
          <cell r="G25" t="str">
            <v>Dist_Dem</v>
          </cell>
          <cell r="H25" t="str">
            <v>Storage_Comm</v>
          </cell>
          <cell r="I25" t="str">
            <v>Cust_Cust</v>
          </cell>
        </row>
        <row r="26">
          <cell r="G26" t="str">
            <v/>
          </cell>
          <cell r="H26" t="str">
            <v/>
          </cell>
          <cell r="I26" t="str">
            <v/>
          </cell>
        </row>
        <row r="27">
          <cell r="G27" t="str">
            <v/>
          </cell>
          <cell r="H27" t="str">
            <v/>
          </cell>
          <cell r="I27" t="str">
            <v/>
          </cell>
        </row>
        <row r="28">
          <cell r="G28" t="str">
            <v/>
          </cell>
          <cell r="H28" t="str">
            <v/>
          </cell>
          <cell r="I28" t="str">
            <v/>
          </cell>
        </row>
        <row r="29">
          <cell r="G29" t="str">
            <v/>
          </cell>
          <cell r="H29" t="str">
            <v/>
          </cell>
          <cell r="I29" t="str">
            <v/>
          </cell>
        </row>
        <row r="30">
          <cell r="G30" t="str">
            <v/>
          </cell>
          <cell r="H30" t="str">
            <v/>
          </cell>
          <cell r="I30" t="str">
            <v/>
          </cell>
        </row>
        <row r="31">
          <cell r="G31" t="str">
            <v/>
          </cell>
          <cell r="H31" t="str">
            <v/>
          </cell>
          <cell r="I31" t="str">
            <v/>
          </cell>
        </row>
        <row r="32">
          <cell r="G32" t="str">
            <v/>
          </cell>
          <cell r="H32" t="str">
            <v/>
          </cell>
          <cell r="I32" t="str">
            <v/>
          </cell>
        </row>
        <row r="33">
          <cell r="G33" t="str">
            <v/>
          </cell>
          <cell r="H33" t="str">
            <v/>
          </cell>
          <cell r="I33" t="str">
            <v/>
          </cell>
        </row>
        <row r="34">
          <cell r="G34" t="str">
            <v/>
          </cell>
          <cell r="H34" t="str">
            <v/>
          </cell>
          <cell r="I34" t="str">
            <v/>
          </cell>
        </row>
        <row r="35">
          <cell r="G35" t="str">
            <v/>
          </cell>
          <cell r="H35" t="str">
            <v/>
          </cell>
          <cell r="I35" t="str">
            <v/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9E24B-E989-4C02-9664-A28421D6A5A3}">
  <sheetPr>
    <pageSetUpPr fitToPage="1"/>
  </sheetPr>
  <dimension ref="A1:K49"/>
  <sheetViews>
    <sheetView tabSelected="1" topLeftCell="D1" zoomScale="80" zoomScaleNormal="80" workbookViewId="0">
      <selection activeCell="W11" sqref="W11"/>
    </sheetView>
  </sheetViews>
  <sheetFormatPr defaultColWidth="8.5703125" defaultRowHeight="15.75" x14ac:dyDescent="0.25"/>
  <cols>
    <col min="1" max="2" width="8.5703125" style="1"/>
    <col min="3" max="3" width="51.140625" style="1" bestFit="1" customWidth="1"/>
    <col min="4" max="4" width="18" style="1" customWidth="1"/>
    <col min="5" max="5" width="17.85546875" style="1" customWidth="1"/>
    <col min="6" max="6" width="17.42578125" style="1" customWidth="1"/>
    <col min="7" max="10" width="18.140625" style="1" customWidth="1"/>
    <col min="11" max="11" width="19.5703125" style="1" bestFit="1" customWidth="1"/>
    <col min="12" max="16384" width="8.5703125" style="1"/>
  </cols>
  <sheetData>
    <row r="1" spans="1:11" ht="16.5" thickBot="1" x14ac:dyDescent="0.3">
      <c r="A1" s="21"/>
      <c r="B1" s="21"/>
      <c r="C1" s="21"/>
      <c r="D1" s="2"/>
      <c r="K1" s="19" t="s">
        <v>44</v>
      </c>
    </row>
    <row r="2" spans="1:11" x14ac:dyDescent="0.25">
      <c r="C2" s="24" t="s">
        <v>39</v>
      </c>
      <c r="D2" s="24"/>
      <c r="E2" s="24"/>
      <c r="F2" s="24"/>
      <c r="G2" s="24"/>
      <c r="H2" s="24"/>
      <c r="I2" s="24"/>
      <c r="J2" s="24"/>
      <c r="K2" s="24"/>
    </row>
    <row r="3" spans="1:11" x14ac:dyDescent="0.25">
      <c r="C3" s="24" t="s">
        <v>40</v>
      </c>
      <c r="D3" s="24"/>
      <c r="E3" s="24"/>
      <c r="F3" s="24"/>
      <c r="G3" s="24"/>
      <c r="H3" s="24"/>
      <c r="I3" s="24"/>
      <c r="J3" s="24"/>
      <c r="K3" s="24"/>
    </row>
    <row r="4" spans="1:11" x14ac:dyDescent="0.25">
      <c r="C4" s="22" t="s">
        <v>0</v>
      </c>
      <c r="D4" s="22"/>
      <c r="E4" s="22"/>
      <c r="F4" s="22"/>
      <c r="G4" s="22"/>
      <c r="H4" s="22"/>
      <c r="I4" s="22"/>
      <c r="J4" s="22"/>
      <c r="K4" s="22"/>
    </row>
    <row r="5" spans="1:11" x14ac:dyDescent="0.25">
      <c r="C5" s="23" t="s">
        <v>1</v>
      </c>
      <c r="D5" s="23"/>
      <c r="E5" s="23"/>
      <c r="F5" s="23"/>
      <c r="G5" s="23"/>
      <c r="H5" s="23"/>
      <c r="I5" s="23"/>
      <c r="J5" s="23"/>
      <c r="K5" s="23"/>
    </row>
    <row r="6" spans="1:11" x14ac:dyDescent="0.25">
      <c r="C6" s="23" t="s">
        <v>2</v>
      </c>
      <c r="D6" s="23"/>
      <c r="E6" s="23"/>
      <c r="F6" s="23"/>
      <c r="G6" s="23"/>
      <c r="H6" s="23"/>
      <c r="I6" s="23"/>
      <c r="J6" s="23"/>
      <c r="K6" s="23"/>
    </row>
    <row r="7" spans="1:11" x14ac:dyDescent="0.25">
      <c r="C7" s="23" t="s">
        <v>3</v>
      </c>
      <c r="D7" s="23"/>
      <c r="E7" s="23" t="s">
        <v>4</v>
      </c>
      <c r="F7" s="23"/>
      <c r="G7" s="23"/>
      <c r="H7" s="23"/>
      <c r="I7" s="23"/>
      <c r="J7" s="23"/>
      <c r="K7" s="23"/>
    </row>
    <row r="8" spans="1:11" x14ac:dyDescent="0.25">
      <c r="C8" s="20" t="s">
        <v>5</v>
      </c>
      <c r="D8" s="20"/>
      <c r="E8" s="20"/>
      <c r="F8" s="20"/>
      <c r="G8" s="20"/>
      <c r="H8" s="20"/>
      <c r="I8" s="20"/>
      <c r="J8" s="20"/>
      <c r="K8" s="20"/>
    </row>
    <row r="9" spans="1:11" x14ac:dyDescent="0.25">
      <c r="C9" s="3"/>
      <c r="D9" s="3"/>
      <c r="E9" s="3"/>
      <c r="F9" s="3"/>
      <c r="G9" s="3"/>
      <c r="H9" s="3"/>
      <c r="I9" s="3"/>
      <c r="J9" s="3"/>
      <c r="K9" s="3"/>
    </row>
    <row r="10" spans="1:11" ht="16.5" thickBot="1" x14ac:dyDescent="0.3">
      <c r="B10" s="4" t="s">
        <v>6</v>
      </c>
      <c r="C10" s="5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4" t="s">
        <v>12</v>
      </c>
      <c r="I10" s="4" t="s">
        <v>13</v>
      </c>
      <c r="J10" s="4" t="s">
        <v>14</v>
      </c>
      <c r="K10" s="4" t="s">
        <v>15</v>
      </c>
    </row>
    <row r="11" spans="1:11" ht="48" thickBot="1" x14ac:dyDescent="0.3">
      <c r="B11" s="1" t="s">
        <v>16</v>
      </c>
      <c r="C11" s="6"/>
      <c r="D11" s="7" t="s">
        <v>35</v>
      </c>
      <c r="E11" s="7" t="s">
        <v>36</v>
      </c>
      <c r="F11" s="7" t="s">
        <v>37</v>
      </c>
      <c r="G11" s="7" t="s">
        <v>41</v>
      </c>
      <c r="H11" s="7" t="s">
        <v>42</v>
      </c>
      <c r="I11" s="7" t="s">
        <v>43</v>
      </c>
      <c r="J11" s="7" t="s">
        <v>38</v>
      </c>
      <c r="K11" s="8" t="s">
        <v>17</v>
      </c>
    </row>
    <row r="12" spans="1:11" x14ac:dyDescent="0.25">
      <c r="B12" s="9">
        <v>1</v>
      </c>
      <c r="C12" s="1" t="s">
        <v>18</v>
      </c>
      <c r="D12" s="10">
        <v>1668833340.5329304</v>
      </c>
      <c r="E12" s="10">
        <v>697328917.89173448</v>
      </c>
      <c r="F12" s="10">
        <v>113487356.4213852</v>
      </c>
      <c r="G12" s="10">
        <v>50137151.137667261</v>
      </c>
      <c r="H12" s="10">
        <v>5089788.807507555</v>
      </c>
      <c r="I12" s="10">
        <v>32533717.262719192</v>
      </c>
      <c r="J12" s="10">
        <v>4118280.467658869</v>
      </c>
      <c r="K12" s="10">
        <v>2571528552.5216031</v>
      </c>
    </row>
    <row r="13" spans="1:11" x14ac:dyDescent="0.25">
      <c r="B13" s="9">
        <f>B12+1</f>
        <v>2</v>
      </c>
      <c r="C13" s="1" t="s">
        <v>19</v>
      </c>
      <c r="D13" s="11">
        <v>7.3899999999999993E-2</v>
      </c>
      <c r="E13" s="11">
        <v>7.3899999999999993E-2</v>
      </c>
      <c r="F13" s="11">
        <v>7.3899999999999993E-2</v>
      </c>
      <c r="G13" s="11">
        <v>7.3899999999999993E-2</v>
      </c>
      <c r="H13" s="11">
        <v>7.3899999999999993E-2</v>
      </c>
      <c r="I13" s="11">
        <v>7.3899999999999993E-2</v>
      </c>
      <c r="J13" s="11">
        <v>7.3899999999999993E-2</v>
      </c>
      <c r="K13" s="11">
        <v>7.3899999999999993E-2</v>
      </c>
    </row>
    <row r="14" spans="1:11" x14ac:dyDescent="0.25">
      <c r="B14" s="9">
        <f t="shared" ref="B14:B32" si="0">B13+1</f>
        <v>3</v>
      </c>
      <c r="C14" s="1" t="s">
        <v>20</v>
      </c>
      <c r="D14" s="10">
        <v>123326783.86538355</v>
      </c>
      <c r="E14" s="10">
        <v>51532607.032199174</v>
      </c>
      <c r="F14" s="10">
        <v>8386715.6395403659</v>
      </c>
      <c r="G14" s="10">
        <v>3705135.4690736104</v>
      </c>
      <c r="H14" s="10">
        <v>376135.39287480828</v>
      </c>
      <c r="I14" s="10">
        <v>2404241.705714948</v>
      </c>
      <c r="J14" s="10">
        <v>304340.92655999039</v>
      </c>
      <c r="K14" s="10">
        <v>190035960.03134644</v>
      </c>
    </row>
    <row r="15" spans="1:11" x14ac:dyDescent="0.25">
      <c r="B15" s="9">
        <f t="shared" si="0"/>
        <v>4</v>
      </c>
      <c r="C15" s="1" t="s">
        <v>21</v>
      </c>
      <c r="D15" s="10">
        <v>253237292.13807267</v>
      </c>
      <c r="E15" s="10">
        <v>93635188.015736058</v>
      </c>
      <c r="F15" s="10">
        <v>16291796.602012197</v>
      </c>
      <c r="G15" s="10">
        <v>7462179.2065075208</v>
      </c>
      <c r="H15" s="10">
        <v>808391.00754326861</v>
      </c>
      <c r="I15" s="10">
        <v>5430221.2347275456</v>
      </c>
      <c r="J15" s="10">
        <v>830666.64061234903</v>
      </c>
      <c r="K15" s="10">
        <v>377695734.84521163</v>
      </c>
    </row>
    <row r="16" spans="1:11" x14ac:dyDescent="0.25">
      <c r="B16" s="9">
        <f t="shared" si="0"/>
        <v>5</v>
      </c>
      <c r="C16" s="1" t="s">
        <v>22</v>
      </c>
      <c r="D16" s="10">
        <v>371522164.00294924</v>
      </c>
      <c r="E16" s="10">
        <v>111031564.84915581</v>
      </c>
      <c r="F16" s="10">
        <v>20697587.664004195</v>
      </c>
      <c r="G16" s="10">
        <v>8603644.5825016443</v>
      </c>
      <c r="H16" s="10">
        <v>1496082.9575009269</v>
      </c>
      <c r="I16" s="10">
        <v>5587277.8373339716</v>
      </c>
      <c r="J16" s="10">
        <v>1649825.4441392999</v>
      </c>
      <c r="K16" s="10">
        <v>520588147.33758509</v>
      </c>
    </row>
    <row r="17" spans="2:11" x14ac:dyDescent="0.25">
      <c r="B17" s="9">
        <f t="shared" si="0"/>
        <v>6</v>
      </c>
      <c r="C17" s="1" t="s">
        <v>23</v>
      </c>
      <c r="D17" s="10">
        <v>118284871.86487657</v>
      </c>
      <c r="E17" s="10">
        <v>17396376.833419755</v>
      </c>
      <c r="F17" s="10">
        <v>4405791.0619919989</v>
      </c>
      <c r="G17" s="10">
        <v>1141465.3759941235</v>
      </c>
      <c r="H17" s="10">
        <v>687691.9499576583</v>
      </c>
      <c r="I17" s="10">
        <v>157056.60260642599</v>
      </c>
      <c r="J17" s="10">
        <v>819158.80352695088</v>
      </c>
      <c r="K17" s="10">
        <v>142892412.49237344</v>
      </c>
    </row>
    <row r="18" spans="2:11" x14ac:dyDescent="0.25">
      <c r="B18" s="9">
        <f t="shared" si="0"/>
        <v>7</v>
      </c>
      <c r="C18" s="1" t="s">
        <v>24</v>
      </c>
      <c r="D18" s="10">
        <v>5041912.0005069822</v>
      </c>
      <c r="E18" s="10">
        <v>34136230.198779419</v>
      </c>
      <c r="F18" s="10">
        <v>3980924.577548367</v>
      </c>
      <c r="G18" s="10">
        <v>2563670.0930794869</v>
      </c>
      <c r="H18" s="10">
        <v>-311556.55708285002</v>
      </c>
      <c r="I18" s="10">
        <v>2247185.103108522</v>
      </c>
      <c r="J18" s="10">
        <v>-514817.8769669605</v>
      </c>
      <c r="K18" s="10">
        <v>47143547.538972974</v>
      </c>
    </row>
    <row r="19" spans="2:11" x14ac:dyDescent="0.25">
      <c r="B19" s="9">
        <f t="shared" si="0"/>
        <v>8</v>
      </c>
      <c r="C19" s="1" t="s">
        <v>25</v>
      </c>
      <c r="D19" s="10">
        <v>1872603.9518007408</v>
      </c>
      <c r="E19" s="10">
        <v>704759.17117286474</v>
      </c>
      <c r="F19" s="10">
        <v>111429.3158769914</v>
      </c>
      <c r="G19" s="10">
        <v>49325.55490902625</v>
      </c>
      <c r="H19" s="10">
        <v>5227.1453267863189</v>
      </c>
      <c r="I19" s="10">
        <v>34540.802011745691</v>
      </c>
      <c r="J19" s="10">
        <v>5003.706030603691</v>
      </c>
      <c r="K19" s="10">
        <v>2782889.6471287585</v>
      </c>
    </row>
    <row r="20" spans="2:11" x14ac:dyDescent="0.25">
      <c r="B20" s="9">
        <f t="shared" si="0"/>
        <v>9</v>
      </c>
      <c r="C20" s="1" t="s">
        <v>26</v>
      </c>
      <c r="D20" s="10">
        <v>8132712.493605569</v>
      </c>
      <c r="E20" s="10">
        <v>3398287.5730895372</v>
      </c>
      <c r="F20" s="10">
        <v>553057.04830880603</v>
      </c>
      <c r="G20" s="10">
        <v>244332.98733166745</v>
      </c>
      <c r="H20" s="10">
        <v>24804.0280711384</v>
      </c>
      <c r="I20" s="10">
        <v>158546.31041914178</v>
      </c>
      <c r="J20" s="10">
        <v>20069.584060925677</v>
      </c>
      <c r="K20" s="10">
        <v>12531810.024886787</v>
      </c>
    </row>
    <row r="21" spans="2:11" x14ac:dyDescent="0.25">
      <c r="B21" s="9">
        <f t="shared" si="0"/>
        <v>10</v>
      </c>
      <c r="C21" s="1" t="s">
        <v>27</v>
      </c>
      <c r="D21" s="12">
        <v>386569392.44999999</v>
      </c>
      <c r="E21" s="12">
        <v>149270841.78999999</v>
      </c>
      <c r="F21" s="12">
        <v>25342998.609999999</v>
      </c>
      <c r="G21" s="12">
        <v>11460973.220000001</v>
      </c>
      <c r="H21" s="12">
        <v>1214557.57</v>
      </c>
      <c r="I21" s="12">
        <v>8027550.0499999998</v>
      </c>
      <c r="J21" s="12">
        <v>1160080.8600000001</v>
      </c>
      <c r="K21" s="12">
        <v>583046394.55000007</v>
      </c>
    </row>
    <row r="22" spans="2:11" x14ac:dyDescent="0.25">
      <c r="B22" s="9"/>
    </row>
    <row r="23" spans="2:11" x14ac:dyDescent="0.25">
      <c r="B23" s="9">
        <f>B21+1</f>
        <v>11</v>
      </c>
      <c r="C23" s="1" t="s">
        <v>28</v>
      </c>
      <c r="D23" s="13">
        <v>0.9610749615956804</v>
      </c>
      <c r="E23" s="13">
        <v>0.74382621225757761</v>
      </c>
      <c r="F23" s="13">
        <v>0.81669844924496071</v>
      </c>
      <c r="G23" s="13">
        <v>0.75069057551655671</v>
      </c>
      <c r="H23" s="13">
        <v>1.2317925427782948</v>
      </c>
      <c r="I23" s="13">
        <v>0.69601283112946422</v>
      </c>
      <c r="J23" s="13">
        <v>1.422164179261866</v>
      </c>
      <c r="K23" s="13">
        <v>0.89287602531078036</v>
      </c>
    </row>
    <row r="24" spans="2:11" x14ac:dyDescent="0.25">
      <c r="B24" s="9">
        <f t="shared" si="0"/>
        <v>12</v>
      </c>
      <c r="C24" s="1" t="s">
        <v>29</v>
      </c>
      <c r="D24" s="13">
        <v>1.0763811933030258</v>
      </c>
      <c r="E24" s="13">
        <v>0.83306773972195802</v>
      </c>
      <c r="F24" s="13">
        <v>0.91468291912160504</v>
      </c>
      <c r="G24" s="13">
        <v>0.84075566398511636</v>
      </c>
      <c r="H24" s="13">
        <v>1.3795784721059665</v>
      </c>
      <c r="I24" s="13">
        <v>0.77951788534943067</v>
      </c>
      <c r="J24" s="13">
        <v>1.5927901958918183</v>
      </c>
      <c r="K24" s="13">
        <v>1</v>
      </c>
    </row>
    <row r="25" spans="2:11" x14ac:dyDescent="0.25">
      <c r="B25" s="9"/>
    </row>
    <row r="26" spans="2:11" x14ac:dyDescent="0.25">
      <c r="B26" s="9">
        <f>B24+1</f>
        <v>13</v>
      </c>
      <c r="C26" s="1" t="s">
        <v>30</v>
      </c>
      <c r="D26" s="14">
        <v>36682597.591343261</v>
      </c>
      <c r="E26" s="14">
        <v>19992278.719328295</v>
      </c>
      <c r="F26" s="14">
        <v>3092786.8149946728</v>
      </c>
      <c r="G26" s="14">
        <v>1545090.1906909528</v>
      </c>
      <c r="H26" s="14">
        <v>0</v>
      </c>
      <c r="I26" s="14">
        <v>1001006.9346310991</v>
      </c>
      <c r="J26" s="14">
        <v>144486.95999999973</v>
      </c>
      <c r="K26" s="14">
        <v>62458247.210988276</v>
      </c>
    </row>
    <row r="27" spans="2:11" x14ac:dyDescent="0.25">
      <c r="B27" s="9"/>
    </row>
    <row r="28" spans="2:11" x14ac:dyDescent="0.25">
      <c r="B28" s="9">
        <f>B26+1</f>
        <v>14</v>
      </c>
      <c r="C28" s="1" t="s">
        <v>31</v>
      </c>
      <c r="D28" s="14">
        <v>408204761.59429252</v>
      </c>
      <c r="E28" s="14">
        <v>131023843.56848411</v>
      </c>
      <c r="F28" s="14">
        <v>23790374.47899887</v>
      </c>
      <c r="G28" s="14">
        <v>10148734.773192598</v>
      </c>
      <c r="H28" s="14">
        <v>1496082.9575009269</v>
      </c>
      <c r="I28" s="14">
        <v>6588284.7719650706</v>
      </c>
      <c r="J28" s="14">
        <v>1794312.4041392996</v>
      </c>
      <c r="K28" s="14">
        <v>583046394.54857337</v>
      </c>
    </row>
    <row r="29" spans="2:11" x14ac:dyDescent="0.25">
      <c r="B29" s="9">
        <f t="shared" si="0"/>
        <v>15</v>
      </c>
      <c r="C29" s="1" t="s">
        <v>32</v>
      </c>
      <c r="D29" s="14">
        <v>21635369.144292533</v>
      </c>
      <c r="E29" s="14">
        <v>-18246998.221515879</v>
      </c>
      <c r="F29" s="14">
        <v>-1552624.1310011297</v>
      </c>
      <c r="G29" s="14">
        <v>-1312238.4468074031</v>
      </c>
      <c r="H29" s="14">
        <v>281525.38750092685</v>
      </c>
      <c r="I29" s="14">
        <v>-1439265.2780349292</v>
      </c>
      <c r="J29" s="14">
        <v>634231.54413929954</v>
      </c>
      <c r="K29" s="14">
        <v>-1.4265812933444977E-3</v>
      </c>
    </row>
    <row r="30" spans="2:11" x14ac:dyDescent="0.25">
      <c r="B30" s="9"/>
    </row>
    <row r="31" spans="2:11" x14ac:dyDescent="0.25">
      <c r="B31" s="9">
        <f>B29+1</f>
        <v>16</v>
      </c>
      <c r="C31" s="1" t="s">
        <v>33</v>
      </c>
      <c r="D31" s="15">
        <v>1.0559676207347195</v>
      </c>
      <c r="E31" s="15">
        <v>0.87775912560882807</v>
      </c>
      <c r="F31" s="15">
        <v>0.93873557920693385</v>
      </c>
      <c r="G31" s="15">
        <v>0.88550375071835274</v>
      </c>
      <c r="H31" s="15">
        <v>1.2317925427782948</v>
      </c>
      <c r="I31" s="15">
        <v>0.82070927380453651</v>
      </c>
      <c r="J31" s="15">
        <v>1.5467132214725958</v>
      </c>
      <c r="K31" s="15">
        <v>0.99999999999755307</v>
      </c>
    </row>
    <row r="32" spans="2:11" x14ac:dyDescent="0.25">
      <c r="B32" s="9">
        <f t="shared" si="0"/>
        <v>17</v>
      </c>
      <c r="C32" s="1" t="s">
        <v>34</v>
      </c>
      <c r="D32" s="15">
        <v>1.0559676207373034</v>
      </c>
      <c r="E32" s="15">
        <v>0.87775912561097591</v>
      </c>
      <c r="F32" s="15">
        <v>0.9387355792092309</v>
      </c>
      <c r="G32" s="15">
        <v>0.88550375072051957</v>
      </c>
      <c r="H32" s="15">
        <v>1.2317925427813088</v>
      </c>
      <c r="I32" s="15">
        <v>0.82070927380654468</v>
      </c>
      <c r="J32" s="15">
        <v>1.5467132214763806</v>
      </c>
      <c r="K32" s="15">
        <v>1</v>
      </c>
    </row>
    <row r="35" spans="4:11" x14ac:dyDescent="0.25">
      <c r="D35" s="14"/>
      <c r="E35" s="14"/>
      <c r="F35" s="14"/>
      <c r="G35" s="14"/>
      <c r="H35" s="14"/>
      <c r="I35" s="14"/>
      <c r="J35" s="14"/>
      <c r="K35" s="14"/>
    </row>
    <row r="36" spans="4:11" x14ac:dyDescent="0.25">
      <c r="D36" s="16"/>
      <c r="E36" s="16"/>
      <c r="F36" s="16"/>
      <c r="G36" s="16"/>
      <c r="H36" s="16"/>
      <c r="I36" s="16"/>
      <c r="J36" s="16"/>
      <c r="K36" s="16"/>
    </row>
    <row r="37" spans="4:11" x14ac:dyDescent="0.25">
      <c r="I37" s="17"/>
    </row>
    <row r="38" spans="4:11" x14ac:dyDescent="0.25">
      <c r="D38" s="18"/>
      <c r="I38" s="17"/>
    </row>
    <row r="39" spans="4:11" x14ac:dyDescent="0.25">
      <c r="D39" s="18"/>
    </row>
    <row r="40" spans="4:11" x14ac:dyDescent="0.25">
      <c r="D40" s="18"/>
    </row>
    <row r="41" spans="4:11" x14ac:dyDescent="0.25">
      <c r="D41" s="18"/>
    </row>
    <row r="42" spans="4:11" x14ac:dyDescent="0.25">
      <c r="D42" s="18"/>
    </row>
    <row r="43" spans="4:11" x14ac:dyDescent="0.25">
      <c r="D43" s="18"/>
    </row>
    <row r="44" spans="4:11" x14ac:dyDescent="0.25">
      <c r="D44" s="18"/>
    </row>
    <row r="45" spans="4:11" x14ac:dyDescent="0.25">
      <c r="D45" s="18"/>
    </row>
    <row r="49" spans="9:9" x14ac:dyDescent="0.25">
      <c r="I49" s="14"/>
    </row>
  </sheetData>
  <mergeCells count="8">
    <mergeCell ref="C8:K8"/>
    <mergeCell ref="A1:C1"/>
    <mergeCell ref="C4:K4"/>
    <mergeCell ref="C5:K5"/>
    <mergeCell ref="C6:K6"/>
    <mergeCell ref="C7:K7"/>
    <mergeCell ref="C2:K2"/>
    <mergeCell ref="C3:K3"/>
  </mergeCells>
  <pageMargins left="0.7" right="0.7" top="1" bottom="0.75" header="0.7" footer="0.3"/>
  <pageSetup scale="57" orientation="landscape" horizontalDpi="300" verticalDpi="300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354FCDA-0367-49A3-9099-5B7230107B16}"/>
</file>

<file path=customXml/itemProps2.xml><?xml version="1.0" encoding="utf-8"?>
<ds:datastoreItem xmlns:ds="http://schemas.openxmlformats.org/officeDocument/2006/customXml" ds:itemID="{EF81FAAA-19B4-4B60-83E4-8EEE68193DE1}"/>
</file>

<file path=customXml/itemProps3.xml><?xml version="1.0" encoding="utf-8"?>
<ds:datastoreItem xmlns:ds="http://schemas.openxmlformats.org/officeDocument/2006/customXml" ds:itemID="{E17CAB1F-655B-4150-AB5E-03D993BA6DC6}"/>
</file>

<file path=customXml/itemProps4.xml><?xml version="1.0" encoding="utf-8"?>
<ds:datastoreItem xmlns:ds="http://schemas.openxmlformats.org/officeDocument/2006/customXml" ds:itemID="{08563409-7539-493D-BE74-AC8DB8CEB2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KCH-2, p.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Baker</dc:creator>
  <cp:lastModifiedBy>laura.wynn</cp:lastModifiedBy>
  <cp:lastPrinted>2022-07-26T22:41:56Z</cp:lastPrinted>
  <dcterms:created xsi:type="dcterms:W3CDTF">2022-07-26T19:40:52Z</dcterms:created>
  <dcterms:modified xsi:type="dcterms:W3CDTF">2022-07-28T20:03:45Z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