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660" windowHeight="7110" activeTab="2"/>
  </bookViews>
  <sheets>
    <sheet name="MPG-22 1 of 3" sheetId="1" r:id="rId1"/>
    <sheet name="MPG-22 2 of 3" sheetId="2" r:id="rId2"/>
    <sheet name="MPG-22 3 of 3" sheetId="3" r:id="rId3"/>
  </sheets>
  <definedNames/>
  <calcPr fullCalcOnLoad="1"/>
</workbook>
</file>

<file path=xl/sharedStrings.xml><?xml version="1.0" encoding="utf-8"?>
<sst xmlns="http://schemas.openxmlformats.org/spreadsheetml/2006/main" count="97" uniqueCount="56">
  <si>
    <t>Line</t>
  </si>
  <si>
    <t>Company</t>
  </si>
  <si>
    <t>Edison International</t>
  </si>
  <si>
    <t>Hawaiian Electric</t>
  </si>
  <si>
    <t>IDACORP Inc.</t>
  </si>
  <si>
    <t>PG&amp;E Corp.</t>
  </si>
  <si>
    <t>Pinnacle West Capital</t>
  </si>
  <si>
    <t>PNM Resources</t>
  </si>
  <si>
    <t>Puget Energy Inc.</t>
  </si>
  <si>
    <t>Xcel Energy Inc.</t>
  </si>
  <si>
    <t>Average</t>
  </si>
  <si>
    <t>Amer. Elec. Power</t>
  </si>
  <si>
    <t>CH Energy Group</t>
  </si>
  <si>
    <t>Consol. Edison</t>
  </si>
  <si>
    <t>Constellation Energy</t>
  </si>
  <si>
    <t>Dominion Resources</t>
  </si>
  <si>
    <t>DPL Inc.</t>
  </si>
  <si>
    <t>DTE Energy</t>
  </si>
  <si>
    <t>Duke Energy</t>
  </si>
  <si>
    <t>Exelon Corp.</t>
  </si>
  <si>
    <t>Energy East Corp.</t>
  </si>
  <si>
    <t>FirstEnergy Corp.</t>
  </si>
  <si>
    <t>NiSource Inc.</t>
  </si>
  <si>
    <t>OGE Energy</t>
  </si>
  <si>
    <t>PPL Corp.</t>
  </si>
  <si>
    <t>Progress Energy</t>
  </si>
  <si>
    <t>Public Serv. Enterprise</t>
  </si>
  <si>
    <t>Southern Co.</t>
  </si>
  <si>
    <t>TECO Energy</t>
  </si>
  <si>
    <t xml:space="preserve">Sources: </t>
  </si>
  <si>
    <t>ALLETE</t>
  </si>
  <si>
    <t>Alliant Energy</t>
  </si>
  <si>
    <t>Ameren Corp.</t>
  </si>
  <si>
    <t>Cleco Corp.</t>
  </si>
  <si>
    <t>Edison Int'l</t>
  </si>
  <si>
    <t>Empire Dist. Elec.</t>
  </si>
  <si>
    <t>Entergy Corp.</t>
  </si>
  <si>
    <t>FPL Group</t>
  </si>
  <si>
    <t>Hawaiian Elec.</t>
  </si>
  <si>
    <t>MGE Energy</t>
  </si>
  <si>
    <t>Northeast Utilities</t>
  </si>
  <si>
    <t>Wisconsin Energy</t>
  </si>
  <si>
    <t>Western Utility Proxy Group</t>
  </si>
  <si>
    <r>
      <t>Direct</t>
    </r>
    <r>
      <rPr>
        <b/>
        <u val="single"/>
        <vertAlign val="superscript"/>
        <sz val="11"/>
        <color indexed="8"/>
        <rFont val="Arial"/>
        <family val="2"/>
      </rPr>
      <t>1</t>
    </r>
  </si>
  <si>
    <r>
      <t>Updated</t>
    </r>
    <r>
      <rPr>
        <b/>
        <u val="single"/>
        <vertAlign val="superscript"/>
        <sz val="11"/>
        <color indexed="8"/>
        <rFont val="Arial"/>
        <family val="2"/>
      </rPr>
      <t>2</t>
    </r>
  </si>
  <si>
    <t>Moody's Electric Utility Index</t>
  </si>
  <si>
    <t>Integrated Utility Proxy Group</t>
  </si>
  <si>
    <t>Morin</t>
  </si>
  <si>
    <t>Value Line Betas</t>
  </si>
  <si>
    <t>(1)</t>
  </si>
  <si>
    <t>(2)</t>
  </si>
  <si>
    <r>
      <rPr>
        <vertAlign val="superscript"/>
        <sz val="11"/>
        <color indexed="8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  <r>
      <rPr>
        <i/>
        <sz val="11"/>
        <color indexed="8"/>
        <rFont val="Arial"/>
        <family val="2"/>
      </rPr>
      <t>The Value Line Investment Survey</t>
    </r>
    <r>
      <rPr>
        <sz val="11"/>
        <color theme="1"/>
        <rFont val="Arial"/>
        <family val="2"/>
      </rPr>
      <t>; September 2007.</t>
    </r>
  </si>
  <si>
    <r>
      <rPr>
        <vertAlign val="super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</t>
    </r>
    <r>
      <rPr>
        <i/>
        <sz val="11"/>
        <color indexed="8"/>
        <rFont val="Arial"/>
        <family val="2"/>
      </rPr>
      <t>The Value Line Investment Survey</t>
    </r>
    <r>
      <rPr>
        <sz val="11"/>
        <color theme="1"/>
        <rFont val="Arial"/>
        <family val="2"/>
      </rPr>
      <t>; May 9, 2008.</t>
    </r>
  </si>
  <si>
    <r>
      <rPr>
        <vertAlign val="super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</t>
    </r>
    <r>
      <rPr>
        <i/>
        <sz val="11"/>
        <color indexed="8"/>
        <rFont val="Arial"/>
        <family val="2"/>
      </rPr>
      <t>The Value Line Investment Survey</t>
    </r>
    <r>
      <rPr>
        <sz val="11"/>
        <color theme="1"/>
        <rFont val="Arial"/>
        <family val="2"/>
      </rPr>
      <t xml:space="preserve">; March 28, May 9, </t>
    </r>
  </si>
  <si>
    <t>Puget Sound Energy, Inc.</t>
  </si>
  <si>
    <t xml:space="preserve">  and May 30, 2008.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</si>
</sst>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u val="single"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Arial"/>
      <family val="2"/>
    </font>
    <font>
      <u val="single"/>
      <sz val="11"/>
      <color theme="1"/>
      <name val="Arial"/>
      <family val="2"/>
    </font>
    <font>
      <b/>
      <sz val="18"/>
      <color theme="1"/>
      <name val="Arial"/>
      <family val="2"/>
    </font>
    <font>
      <b/>
      <u val="single"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41" fillId="0" borderId="0" xfId="0" applyFont="1" applyAlignment="1" quotePrefix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80" zoomScaleNormal="80" workbookViewId="0" topLeftCell="A1">
      <selection activeCell="A2" sqref="A2"/>
    </sheetView>
  </sheetViews>
  <sheetFormatPr defaultColWidth="9.00390625" defaultRowHeight="14.25"/>
  <cols>
    <col min="2" max="2" width="8.375" style="0" customWidth="1"/>
    <col min="3" max="3" width="20.125" style="0" customWidth="1"/>
    <col min="4" max="4" width="8.75390625" style="0" customWidth="1"/>
    <col min="5" max="5" width="8.875" style="0" customWidth="1"/>
  </cols>
  <sheetData>
    <row r="1" spans="1:6" ht="23.25">
      <c r="A1" s="16" t="s">
        <v>54</v>
      </c>
      <c r="B1" s="16"/>
      <c r="C1" s="16"/>
      <c r="D1" s="16"/>
      <c r="E1" s="16"/>
      <c r="F1" s="16"/>
    </row>
    <row r="5" spans="1:6" ht="18">
      <c r="A5" s="17" t="s">
        <v>42</v>
      </c>
      <c r="B5" s="17"/>
      <c r="C5" s="17"/>
      <c r="D5" s="17"/>
      <c r="E5" s="17"/>
      <c r="F5" s="17"/>
    </row>
    <row r="6" spans="1:6" ht="18">
      <c r="A6" s="18" t="s">
        <v>48</v>
      </c>
      <c r="B6" s="18"/>
      <c r="C6" s="18"/>
      <c r="D6" s="18"/>
      <c r="E6" s="18"/>
      <c r="F6" s="18"/>
    </row>
    <row r="7" spans="1:6" ht="12.75" customHeight="1">
      <c r="A7" s="6"/>
      <c r="B7" s="6"/>
      <c r="C7" s="6"/>
      <c r="D7" s="7"/>
      <c r="E7" s="6"/>
      <c r="F7" s="6"/>
    </row>
    <row r="8" spans="1:6" ht="12.75" customHeight="1">
      <c r="A8" s="7"/>
      <c r="B8" s="7"/>
      <c r="C8" s="7"/>
      <c r="D8" s="7"/>
      <c r="E8" s="7"/>
      <c r="F8" s="7"/>
    </row>
    <row r="9" spans="2:5" ht="12.75" customHeight="1">
      <c r="B9" s="4"/>
      <c r="C9" s="4"/>
      <c r="D9" s="4"/>
      <c r="E9" s="4"/>
    </row>
    <row r="10" spans="4:5" ht="15">
      <c r="D10" s="8" t="s">
        <v>47</v>
      </c>
      <c r="E10" s="8"/>
    </row>
    <row r="11" spans="2:5" ht="17.25">
      <c r="B11" s="5" t="s">
        <v>0</v>
      </c>
      <c r="C11" s="5" t="s">
        <v>1</v>
      </c>
      <c r="D11" s="5" t="s">
        <v>43</v>
      </c>
      <c r="E11" s="5" t="s">
        <v>44</v>
      </c>
    </row>
    <row r="12" spans="2:5" ht="15">
      <c r="B12" s="5"/>
      <c r="C12" s="5"/>
      <c r="D12" s="15" t="s">
        <v>49</v>
      </c>
      <c r="E12" s="15" t="s">
        <v>50</v>
      </c>
    </row>
    <row r="13" spans="2:5" ht="14.25">
      <c r="B13" s="2"/>
      <c r="C13" s="2"/>
      <c r="D13" s="2"/>
      <c r="E13" s="2"/>
    </row>
    <row r="14" spans="2:5" ht="14.25">
      <c r="B14" s="2">
        <v>1</v>
      </c>
      <c r="C14" s="2" t="s">
        <v>2</v>
      </c>
      <c r="D14" s="1">
        <v>1.05</v>
      </c>
      <c r="E14" s="1">
        <v>0.85</v>
      </c>
    </row>
    <row r="15" spans="2:5" ht="14.25">
      <c r="B15" s="2">
        <v>2</v>
      </c>
      <c r="C15" s="2" t="s">
        <v>3</v>
      </c>
      <c r="D15" s="1">
        <v>0.7</v>
      </c>
      <c r="E15" s="1">
        <v>0.7</v>
      </c>
    </row>
    <row r="16" spans="2:5" ht="14.25">
      <c r="B16" s="2">
        <v>3</v>
      </c>
      <c r="C16" s="2" t="s">
        <v>4</v>
      </c>
      <c r="D16" s="1">
        <v>1</v>
      </c>
      <c r="E16" s="1">
        <v>0.9</v>
      </c>
    </row>
    <row r="17" spans="2:5" ht="14.25">
      <c r="B17" s="2">
        <v>4</v>
      </c>
      <c r="C17" s="2" t="s">
        <v>5</v>
      </c>
      <c r="D17" s="1">
        <v>0.95</v>
      </c>
      <c r="E17" s="1">
        <v>0.8</v>
      </c>
    </row>
    <row r="18" spans="2:5" ht="14.25">
      <c r="B18" s="2">
        <v>5</v>
      </c>
      <c r="C18" s="2" t="s">
        <v>6</v>
      </c>
      <c r="D18" s="1">
        <v>1</v>
      </c>
      <c r="E18" s="1">
        <v>0.8</v>
      </c>
    </row>
    <row r="19" spans="2:5" ht="14.25">
      <c r="B19" s="2">
        <v>6</v>
      </c>
      <c r="C19" s="2" t="s">
        <v>7</v>
      </c>
      <c r="D19" s="1">
        <v>0.95</v>
      </c>
      <c r="E19" s="1">
        <v>0.85</v>
      </c>
    </row>
    <row r="20" spans="2:5" ht="14.25">
      <c r="B20" s="2">
        <v>7</v>
      </c>
      <c r="C20" s="2" t="s">
        <v>8</v>
      </c>
      <c r="D20" s="1">
        <v>0.8</v>
      </c>
      <c r="E20" s="1">
        <v>0.8</v>
      </c>
    </row>
    <row r="21" spans="2:5" ht="14.25">
      <c r="B21" s="2">
        <v>8</v>
      </c>
      <c r="C21" s="2" t="s">
        <v>9</v>
      </c>
      <c r="D21" s="11">
        <v>1.05</v>
      </c>
      <c r="E21" s="11">
        <v>0.75</v>
      </c>
    </row>
    <row r="23" spans="2:5" ht="14.25">
      <c r="B23" s="2">
        <v>9</v>
      </c>
      <c r="C23" s="2" t="s">
        <v>10</v>
      </c>
      <c r="D23" s="1">
        <f>AVERAGE(D14:D21)</f>
        <v>0.9375</v>
      </c>
      <c r="E23" s="1">
        <f>AVERAGE(E14:E21)</f>
        <v>0.8062499999999999</v>
      </c>
    </row>
    <row r="26" ht="14.25">
      <c r="B26" s="3"/>
    </row>
    <row r="27" ht="14.25">
      <c r="B27" t="s">
        <v>29</v>
      </c>
    </row>
    <row r="28" ht="16.5">
      <c r="B28" t="s">
        <v>51</v>
      </c>
    </row>
    <row r="29" ht="16.5">
      <c r="B29" t="s">
        <v>52</v>
      </c>
    </row>
  </sheetData>
  <sheetProtection/>
  <mergeCells count="3">
    <mergeCell ref="A1:F1"/>
    <mergeCell ref="A5:F5"/>
    <mergeCell ref="A6:F6"/>
  </mergeCells>
  <printOptions horizontalCentered="1"/>
  <pageMargins left="0.7" right="0.7" top="0.75" bottom="0.75" header="0.3" footer="0.3"/>
  <pageSetup fitToHeight="1" fitToWidth="1" horizontalDpi="600" verticalDpi="600" orientation="portrait" r:id="rId1"/>
  <headerFooter>
    <oddHeader>&amp;RExhibit No.___(MPG-22)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80" zoomScaleNormal="80" zoomScalePageLayoutView="80" workbookViewId="0" topLeftCell="A1">
      <selection activeCell="A2" sqref="A2"/>
    </sheetView>
  </sheetViews>
  <sheetFormatPr defaultColWidth="9.00390625" defaultRowHeight="14.25"/>
  <cols>
    <col min="2" max="2" width="8.375" style="0" customWidth="1"/>
    <col min="3" max="3" width="20.125" style="0" customWidth="1"/>
    <col min="4" max="5" width="8.75390625" style="0" customWidth="1"/>
  </cols>
  <sheetData>
    <row r="1" spans="1:6" ht="23.25">
      <c r="A1" s="16" t="s">
        <v>54</v>
      </c>
      <c r="B1" s="16"/>
      <c r="C1" s="16"/>
      <c r="D1" s="16"/>
      <c r="E1" s="16"/>
      <c r="F1" s="16"/>
    </row>
    <row r="5" spans="1:6" ht="18">
      <c r="A5" s="17" t="s">
        <v>45</v>
      </c>
      <c r="B5" s="17"/>
      <c r="C5" s="17"/>
      <c r="D5" s="17"/>
      <c r="E5" s="17"/>
      <c r="F5" s="17"/>
    </row>
    <row r="6" spans="1:6" ht="18">
      <c r="A6" s="18" t="s">
        <v>48</v>
      </c>
      <c r="B6" s="18"/>
      <c r="C6" s="18"/>
      <c r="D6" s="18"/>
      <c r="E6" s="18"/>
      <c r="F6" s="18"/>
    </row>
    <row r="7" spans="1:6" ht="12.75" customHeight="1">
      <c r="A7" s="7"/>
      <c r="B7" s="7"/>
      <c r="C7" s="7"/>
      <c r="D7" s="7"/>
      <c r="E7" s="7"/>
      <c r="F7" s="7"/>
    </row>
    <row r="8" spans="1:6" ht="12.75" customHeight="1">
      <c r="A8" s="7"/>
      <c r="B8" s="7"/>
      <c r="C8" s="7"/>
      <c r="D8" s="7"/>
      <c r="E8" s="7"/>
      <c r="F8" s="7"/>
    </row>
    <row r="9" spans="2:5" ht="12.75" customHeight="1">
      <c r="B9" s="4"/>
      <c r="C9" s="4"/>
      <c r="D9" s="4"/>
      <c r="E9" s="4"/>
    </row>
    <row r="10" spans="4:5" ht="15">
      <c r="D10" s="8" t="s">
        <v>47</v>
      </c>
      <c r="E10" s="8"/>
    </row>
    <row r="11" spans="2:5" ht="17.25">
      <c r="B11" s="5" t="s">
        <v>0</v>
      </c>
      <c r="C11" s="5" t="s">
        <v>1</v>
      </c>
      <c r="D11" s="5" t="s">
        <v>43</v>
      </c>
      <c r="E11" s="5" t="s">
        <v>44</v>
      </c>
    </row>
    <row r="12" spans="2:5" ht="15">
      <c r="B12" s="5"/>
      <c r="C12" s="5"/>
      <c r="D12" s="15" t="s">
        <v>49</v>
      </c>
      <c r="E12" s="15" t="s">
        <v>50</v>
      </c>
    </row>
    <row r="13" spans="2:5" ht="14.25">
      <c r="B13" s="2"/>
      <c r="C13" s="2"/>
      <c r="D13" s="2"/>
      <c r="E13" s="2"/>
    </row>
    <row r="14" spans="2:5" ht="14.25">
      <c r="B14" s="2">
        <v>1</v>
      </c>
      <c r="C14" s="2" t="s">
        <v>11</v>
      </c>
      <c r="D14" s="1">
        <v>1.15</v>
      </c>
      <c r="E14" s="1">
        <v>0.85</v>
      </c>
    </row>
    <row r="15" spans="2:5" ht="14.25">
      <c r="B15" s="2">
        <v>2</v>
      </c>
      <c r="C15" s="2" t="s">
        <v>12</v>
      </c>
      <c r="D15" s="1">
        <v>0.85</v>
      </c>
      <c r="E15" s="1">
        <v>0.9</v>
      </c>
    </row>
    <row r="16" spans="2:5" ht="14.25">
      <c r="B16" s="2">
        <v>3</v>
      </c>
      <c r="C16" s="2" t="s">
        <v>13</v>
      </c>
      <c r="D16" s="1">
        <v>0.7</v>
      </c>
      <c r="E16" s="1">
        <v>0.75</v>
      </c>
    </row>
    <row r="17" spans="2:5" ht="14.25">
      <c r="B17" s="2">
        <v>4</v>
      </c>
      <c r="C17" s="2" t="s">
        <v>14</v>
      </c>
      <c r="D17" s="1">
        <v>0.95</v>
      </c>
      <c r="E17" s="1">
        <v>0.9</v>
      </c>
    </row>
    <row r="18" spans="2:5" ht="14.25">
      <c r="B18" s="2">
        <v>5</v>
      </c>
      <c r="C18" s="2" t="s">
        <v>15</v>
      </c>
      <c r="D18" s="1">
        <v>1.05</v>
      </c>
      <c r="E18" s="1">
        <v>0.8</v>
      </c>
    </row>
    <row r="19" spans="2:5" ht="14.25">
      <c r="B19" s="2">
        <v>6</v>
      </c>
      <c r="C19" s="2" t="s">
        <v>16</v>
      </c>
      <c r="D19" s="1">
        <v>0.9</v>
      </c>
      <c r="E19" s="1">
        <v>0.75</v>
      </c>
    </row>
    <row r="20" spans="2:5" ht="14.25">
      <c r="B20" s="2">
        <v>7</v>
      </c>
      <c r="C20" s="2" t="s">
        <v>17</v>
      </c>
      <c r="D20" s="1">
        <v>0.8</v>
      </c>
      <c r="E20" s="1">
        <v>0.75</v>
      </c>
    </row>
    <row r="21" spans="2:5" ht="14.25">
      <c r="B21" s="2">
        <v>8</v>
      </c>
      <c r="C21" s="2" t="s">
        <v>18</v>
      </c>
      <c r="D21" s="1"/>
      <c r="E21" s="1"/>
    </row>
    <row r="22" spans="2:5" ht="14.25">
      <c r="B22" s="2">
        <v>9</v>
      </c>
      <c r="C22" s="2" t="s">
        <v>20</v>
      </c>
      <c r="D22" s="1">
        <v>0.85</v>
      </c>
      <c r="E22" s="1">
        <v>0.75</v>
      </c>
    </row>
    <row r="23" spans="2:5" ht="14.25">
      <c r="B23" s="2">
        <v>10</v>
      </c>
      <c r="C23" s="2" t="s">
        <v>19</v>
      </c>
      <c r="D23" s="1">
        <v>0.9</v>
      </c>
      <c r="E23" s="1">
        <v>0.85</v>
      </c>
    </row>
    <row r="24" spans="2:5" ht="14.25">
      <c r="B24" s="2">
        <v>11</v>
      </c>
      <c r="C24" s="2" t="s">
        <v>21</v>
      </c>
      <c r="D24" s="1">
        <v>0.9</v>
      </c>
      <c r="E24" s="1">
        <v>0.8</v>
      </c>
    </row>
    <row r="25" spans="2:5" ht="14.25">
      <c r="B25" s="2">
        <v>12</v>
      </c>
      <c r="C25" s="2" t="s">
        <v>4</v>
      </c>
      <c r="D25" s="1">
        <f>'MPG-22 1 of 3'!D16</f>
        <v>1</v>
      </c>
      <c r="E25" s="1">
        <f>'MPG-22 1 of 3'!E16</f>
        <v>0.9</v>
      </c>
    </row>
    <row r="26" spans="2:5" ht="14.25">
      <c r="B26" s="2">
        <v>13</v>
      </c>
      <c r="C26" s="2" t="s">
        <v>22</v>
      </c>
      <c r="D26" s="1">
        <v>0.95</v>
      </c>
      <c r="E26" s="1">
        <v>0.9</v>
      </c>
    </row>
    <row r="27" spans="2:5" ht="14.25">
      <c r="B27" s="2">
        <v>14</v>
      </c>
      <c r="C27" s="2" t="s">
        <v>23</v>
      </c>
      <c r="D27" s="1">
        <v>0.75</v>
      </c>
      <c r="E27" s="1">
        <v>0.8</v>
      </c>
    </row>
    <row r="28" spans="2:5" ht="14.25">
      <c r="B28" s="2">
        <v>15</v>
      </c>
      <c r="C28" s="2" t="s">
        <v>24</v>
      </c>
      <c r="D28" s="1">
        <v>0.95</v>
      </c>
      <c r="E28" s="1">
        <v>0.9</v>
      </c>
    </row>
    <row r="29" spans="2:5" ht="14.25">
      <c r="B29" s="2">
        <v>16</v>
      </c>
      <c r="C29" s="2" t="s">
        <v>25</v>
      </c>
      <c r="D29" s="1">
        <v>0.95</v>
      </c>
      <c r="E29" s="1">
        <v>0.8</v>
      </c>
    </row>
    <row r="30" spans="2:5" ht="14.25">
      <c r="B30" s="2">
        <v>17</v>
      </c>
      <c r="C30" s="2" t="s">
        <v>26</v>
      </c>
      <c r="D30" s="1">
        <v>0.95</v>
      </c>
      <c r="E30" s="1">
        <v>0.9</v>
      </c>
    </row>
    <row r="31" spans="2:5" ht="14.25">
      <c r="B31" s="2">
        <v>18</v>
      </c>
      <c r="C31" s="2" t="s">
        <v>27</v>
      </c>
      <c r="D31" s="1">
        <v>0.75</v>
      </c>
      <c r="E31" s="1">
        <v>0.7</v>
      </c>
    </row>
    <row r="32" spans="2:5" ht="14.25">
      <c r="B32" s="2">
        <v>19</v>
      </c>
      <c r="C32" s="2" t="s">
        <v>28</v>
      </c>
      <c r="D32" s="1">
        <v>1.1</v>
      </c>
      <c r="E32" s="1">
        <v>0.95</v>
      </c>
    </row>
    <row r="33" spans="2:5" ht="14.25">
      <c r="B33" s="2">
        <v>20</v>
      </c>
      <c r="C33" s="2" t="s">
        <v>9</v>
      </c>
      <c r="D33" s="11">
        <f>'MPG-22 1 of 3'!D21</f>
        <v>1.05</v>
      </c>
      <c r="E33" s="11">
        <f>'MPG-22 1 of 3'!E21</f>
        <v>0.75</v>
      </c>
    </row>
    <row r="34" spans="2:5" ht="14.25">
      <c r="B34" s="2"/>
      <c r="C34" s="2"/>
      <c r="D34" s="1"/>
      <c r="E34" s="9"/>
    </row>
    <row r="35" spans="2:5" ht="14.25">
      <c r="B35" s="2">
        <v>21</v>
      </c>
      <c r="C35" s="2" t="s">
        <v>10</v>
      </c>
      <c r="D35" s="1">
        <f>AVERAGE(D14:D33)</f>
        <v>0.9210526315789473</v>
      </c>
      <c r="E35" s="1">
        <f>AVERAGE(E14:E33)</f>
        <v>0.8263157894736842</v>
      </c>
    </row>
    <row r="36" ht="14.25">
      <c r="C36" s="2"/>
    </row>
    <row r="37" ht="14.25">
      <c r="C37" s="2"/>
    </row>
    <row r="38" ht="14.25">
      <c r="B38" s="3"/>
    </row>
    <row r="39" ht="14.25">
      <c r="B39" t="s">
        <v>29</v>
      </c>
    </row>
    <row r="40" ht="16.5">
      <c r="B40" t="s">
        <v>51</v>
      </c>
    </row>
    <row r="41" ht="16.5">
      <c r="B41" t="s">
        <v>53</v>
      </c>
    </row>
    <row r="42" ht="14.25">
      <c r="B42" t="s">
        <v>55</v>
      </c>
    </row>
  </sheetData>
  <sheetProtection/>
  <mergeCells count="3">
    <mergeCell ref="A1:F1"/>
    <mergeCell ref="A5:F5"/>
    <mergeCell ref="A6:F6"/>
  </mergeCells>
  <printOptions horizontalCentered="1"/>
  <pageMargins left="0.7" right="0.7" top="0.75" bottom="0.75" header="0.3" footer="0.3"/>
  <pageSetup fitToHeight="1" fitToWidth="1" horizontalDpi="600" verticalDpi="600" orientation="portrait" r:id="rId1"/>
  <headerFooter>
    <oddHeader>&amp;RExhibit No.___(MPG-22)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80" zoomScaleNormal="80" zoomScalePageLayoutView="80" workbookViewId="0" topLeftCell="A1">
      <selection activeCell="A2" sqref="A2"/>
    </sheetView>
  </sheetViews>
  <sheetFormatPr defaultColWidth="9.00390625" defaultRowHeight="14.25"/>
  <cols>
    <col min="2" max="2" width="8.375" style="0" customWidth="1"/>
    <col min="3" max="3" width="20.125" style="0" customWidth="1"/>
    <col min="4" max="5" width="8.75390625" style="0" customWidth="1"/>
  </cols>
  <sheetData>
    <row r="1" spans="1:6" ht="23.25">
      <c r="A1" s="16" t="s">
        <v>54</v>
      </c>
      <c r="B1" s="16"/>
      <c r="C1" s="16"/>
      <c r="D1" s="16"/>
      <c r="E1" s="16"/>
      <c r="F1" s="16"/>
    </row>
    <row r="5" spans="1:6" ht="18">
      <c r="A5" s="17" t="s">
        <v>46</v>
      </c>
      <c r="B5" s="17"/>
      <c r="C5" s="17"/>
      <c r="D5" s="17"/>
      <c r="E5" s="17"/>
      <c r="F5" s="17"/>
    </row>
    <row r="6" spans="1:6" ht="18">
      <c r="A6" s="18" t="s">
        <v>48</v>
      </c>
      <c r="B6" s="18"/>
      <c r="C6" s="18"/>
      <c r="D6" s="18"/>
      <c r="E6" s="18"/>
      <c r="F6" s="18"/>
    </row>
    <row r="7" spans="1:6" ht="12.75" customHeight="1">
      <c r="A7" s="7"/>
      <c r="B7" s="7"/>
      <c r="C7" s="7"/>
      <c r="D7" s="7"/>
      <c r="E7" s="7"/>
      <c r="F7" s="7"/>
    </row>
    <row r="8" spans="1:6" ht="12.75" customHeight="1">
      <c r="A8" s="7"/>
      <c r="B8" s="7"/>
      <c r="C8" s="7"/>
      <c r="D8" s="7"/>
      <c r="E8" s="7"/>
      <c r="F8" s="7"/>
    </row>
    <row r="9" spans="2:5" ht="12.75" customHeight="1">
      <c r="B9" s="4"/>
      <c r="C9" s="4"/>
      <c r="D9" s="4"/>
      <c r="E9" s="4"/>
    </row>
    <row r="10" spans="4:5" ht="15">
      <c r="D10" s="8" t="s">
        <v>47</v>
      </c>
      <c r="E10" s="8"/>
    </row>
    <row r="11" spans="2:5" ht="17.25">
      <c r="B11" s="5" t="s">
        <v>0</v>
      </c>
      <c r="C11" s="5" t="s">
        <v>1</v>
      </c>
      <c r="D11" s="5" t="s">
        <v>43</v>
      </c>
      <c r="E11" s="5" t="s">
        <v>44</v>
      </c>
    </row>
    <row r="12" spans="2:5" ht="15">
      <c r="B12" s="2"/>
      <c r="C12" s="2"/>
      <c r="D12" s="15" t="s">
        <v>49</v>
      </c>
      <c r="E12" s="15" t="s">
        <v>50</v>
      </c>
    </row>
    <row r="13" spans="2:5" ht="14.25">
      <c r="B13" s="2"/>
      <c r="C13" s="2"/>
      <c r="D13" s="14"/>
      <c r="E13" s="14"/>
    </row>
    <row r="14" spans="2:5" ht="14.25">
      <c r="B14" s="2">
        <v>1</v>
      </c>
      <c r="C14" s="2" t="s">
        <v>30</v>
      </c>
      <c r="D14" s="1">
        <v>0.95</v>
      </c>
      <c r="E14" s="1">
        <v>0.95</v>
      </c>
    </row>
    <row r="15" spans="2:5" ht="14.25">
      <c r="B15" s="2">
        <v>2</v>
      </c>
      <c r="C15" s="2" t="s">
        <v>31</v>
      </c>
      <c r="D15" s="10">
        <v>0.9</v>
      </c>
      <c r="E15" s="10">
        <v>0.8</v>
      </c>
    </row>
    <row r="16" spans="2:5" ht="14.25">
      <c r="B16" s="2">
        <v>3</v>
      </c>
      <c r="C16" s="2" t="s">
        <v>11</v>
      </c>
      <c r="D16" s="1">
        <f>'MPG-22 2 of 3'!D14</f>
        <v>1.15</v>
      </c>
      <c r="E16" s="1">
        <f>'MPG-22 2 of 3'!E14</f>
        <v>0.85</v>
      </c>
    </row>
    <row r="17" spans="2:5" ht="14.25">
      <c r="B17" s="2">
        <v>4</v>
      </c>
      <c r="C17" s="2" t="s">
        <v>32</v>
      </c>
      <c r="D17" s="1">
        <v>0.8</v>
      </c>
      <c r="E17" s="1">
        <v>0.8</v>
      </c>
    </row>
    <row r="18" spans="2:5" ht="14.25">
      <c r="B18" s="2">
        <v>5</v>
      </c>
      <c r="C18" s="2" t="s">
        <v>33</v>
      </c>
      <c r="D18" s="1">
        <v>1.35</v>
      </c>
      <c r="E18" s="1">
        <v>1</v>
      </c>
    </row>
    <row r="19" spans="2:5" ht="14.25">
      <c r="B19" s="2">
        <v>6</v>
      </c>
      <c r="C19" s="2" t="s">
        <v>17</v>
      </c>
      <c r="D19" s="1">
        <f>'MPG-22 2 of 3'!D20</f>
        <v>0.8</v>
      </c>
      <c r="E19" s="1">
        <f>'MPG-22 2 of 3'!E20</f>
        <v>0.75</v>
      </c>
    </row>
    <row r="20" spans="2:5" ht="14.25">
      <c r="B20" s="2">
        <v>7</v>
      </c>
      <c r="C20" s="2" t="s">
        <v>34</v>
      </c>
      <c r="D20" s="1">
        <f>'MPG-22 1 of 3'!D14</f>
        <v>1.05</v>
      </c>
      <c r="E20" s="1">
        <f>'MPG-22 1 of 3'!E14</f>
        <v>0.85</v>
      </c>
    </row>
    <row r="21" spans="2:5" ht="14.25">
      <c r="B21" s="2">
        <v>8</v>
      </c>
      <c r="C21" s="2" t="s">
        <v>35</v>
      </c>
      <c r="D21" s="1">
        <v>0.85</v>
      </c>
      <c r="E21" s="1">
        <v>0.85</v>
      </c>
    </row>
    <row r="22" spans="2:5" ht="14.25">
      <c r="B22" s="2">
        <v>9</v>
      </c>
      <c r="C22" s="2" t="s">
        <v>20</v>
      </c>
      <c r="D22" s="1">
        <f>'MPG-22 2 of 3'!D22</f>
        <v>0.85</v>
      </c>
      <c r="E22" s="1">
        <f>'MPG-22 2 of 3'!E22</f>
        <v>0.75</v>
      </c>
    </row>
    <row r="23" spans="2:5" ht="14.25">
      <c r="B23" s="2">
        <v>10</v>
      </c>
      <c r="C23" s="2" t="s">
        <v>36</v>
      </c>
      <c r="D23" s="1">
        <v>0.85</v>
      </c>
      <c r="E23" s="1">
        <v>0.85</v>
      </c>
    </row>
    <row r="24" spans="2:5" ht="14.25">
      <c r="B24" s="2">
        <v>11</v>
      </c>
      <c r="C24" s="2" t="s">
        <v>21</v>
      </c>
      <c r="D24" s="1">
        <f>'MPG-22 2 of 3'!D24</f>
        <v>0.9</v>
      </c>
      <c r="E24" s="1">
        <f>'MPG-22 2 of 3'!E24</f>
        <v>0.8</v>
      </c>
    </row>
    <row r="25" spans="2:5" ht="14.25">
      <c r="B25" s="2">
        <v>12</v>
      </c>
      <c r="C25" s="2" t="s">
        <v>37</v>
      </c>
      <c r="D25" s="1">
        <v>0.8</v>
      </c>
      <c r="E25" s="1">
        <v>0.8</v>
      </c>
    </row>
    <row r="26" spans="2:5" ht="14.25">
      <c r="B26" s="2">
        <v>13</v>
      </c>
      <c r="C26" s="2" t="s">
        <v>38</v>
      </c>
      <c r="D26" s="1">
        <f>'MPG-22 1 of 3'!D15</f>
        <v>0.7</v>
      </c>
      <c r="E26" s="1">
        <f>'MPG-22 1 of 3'!E15</f>
        <v>0.7</v>
      </c>
    </row>
    <row r="27" spans="2:5" ht="14.25">
      <c r="B27" s="2">
        <v>14</v>
      </c>
      <c r="C27" s="2" t="s">
        <v>4</v>
      </c>
      <c r="D27" s="1">
        <f>'MPG-22 2 of 3'!D25</f>
        <v>1</v>
      </c>
      <c r="E27" s="1">
        <f>'MPG-22 2 of 3'!E25</f>
        <v>0.9</v>
      </c>
    </row>
    <row r="28" spans="2:7" ht="14.25">
      <c r="B28" s="2">
        <v>15</v>
      </c>
      <c r="C28" s="2" t="s">
        <v>39</v>
      </c>
      <c r="D28" s="1">
        <v>0.85</v>
      </c>
      <c r="E28" s="1">
        <v>0.9</v>
      </c>
      <c r="G28" s="12"/>
    </row>
    <row r="29" spans="2:5" ht="14.25">
      <c r="B29" s="2">
        <v>16</v>
      </c>
      <c r="C29" s="2" t="s">
        <v>40</v>
      </c>
      <c r="D29" s="1">
        <v>0.85</v>
      </c>
      <c r="E29" s="1">
        <v>0.75</v>
      </c>
    </row>
    <row r="30" spans="2:5" ht="14.25">
      <c r="B30" s="2">
        <v>17</v>
      </c>
      <c r="C30" s="2" t="s">
        <v>5</v>
      </c>
      <c r="D30" s="1">
        <f>'MPG-22 1 of 3'!D17</f>
        <v>0.95</v>
      </c>
      <c r="E30" s="1">
        <f>'MPG-22 1 of 3'!E17</f>
        <v>0.8</v>
      </c>
    </row>
    <row r="31" spans="2:5" ht="14.25">
      <c r="B31" s="2">
        <v>18</v>
      </c>
      <c r="C31" s="2" t="s">
        <v>6</v>
      </c>
      <c r="D31" s="1">
        <f>'MPG-22 1 of 3'!D18</f>
        <v>1</v>
      </c>
      <c r="E31" s="1">
        <f>'MPG-22 1 of 3'!E18</f>
        <v>0.8</v>
      </c>
    </row>
    <row r="32" spans="2:5" ht="14.25">
      <c r="B32" s="2">
        <v>19</v>
      </c>
      <c r="C32" s="2" t="s">
        <v>7</v>
      </c>
      <c r="D32" s="1">
        <f>'MPG-22 1 of 3'!D19</f>
        <v>0.95</v>
      </c>
      <c r="E32" s="1">
        <f>'MPG-22 1 of 3'!E19</f>
        <v>0.85</v>
      </c>
    </row>
    <row r="33" spans="2:5" ht="14.25">
      <c r="B33" s="2">
        <v>20</v>
      </c>
      <c r="C33" s="2" t="s">
        <v>25</v>
      </c>
      <c r="D33" s="1">
        <f>'MPG-22 2 of 3'!D29</f>
        <v>0.95</v>
      </c>
      <c r="E33" s="1">
        <f>'MPG-22 2 of 3'!E29</f>
        <v>0.8</v>
      </c>
    </row>
    <row r="34" spans="2:5" ht="14.25">
      <c r="B34" s="2">
        <v>21</v>
      </c>
      <c r="C34" s="2" t="s">
        <v>8</v>
      </c>
      <c r="D34" s="1">
        <f>'MPG-22 1 of 3'!D20</f>
        <v>0.8</v>
      </c>
      <c r="E34" s="1">
        <f>'MPG-22 1 of 3'!E20</f>
        <v>0.8</v>
      </c>
    </row>
    <row r="35" spans="2:5" ht="14.25">
      <c r="B35" s="2">
        <v>22</v>
      </c>
      <c r="C35" s="2" t="s">
        <v>27</v>
      </c>
      <c r="D35" s="1">
        <f>'MPG-22 2 of 3'!D31</f>
        <v>0.75</v>
      </c>
      <c r="E35" s="1">
        <f>'MPG-22 2 of 3'!E31</f>
        <v>0.7</v>
      </c>
    </row>
    <row r="36" spans="2:5" ht="14.25">
      <c r="B36" s="2">
        <v>23</v>
      </c>
      <c r="C36" s="2" t="s">
        <v>28</v>
      </c>
      <c r="D36" s="1">
        <f>'MPG-22 2 of 3'!D32</f>
        <v>1.1</v>
      </c>
      <c r="E36" s="1">
        <f>'MPG-22 2 of 3'!E32</f>
        <v>0.95</v>
      </c>
    </row>
    <row r="37" spans="2:5" ht="14.25">
      <c r="B37" s="2">
        <v>24</v>
      </c>
      <c r="C37" s="2" t="s">
        <v>41</v>
      </c>
      <c r="D37" s="1">
        <v>0.8</v>
      </c>
      <c r="E37" s="1">
        <v>0.8</v>
      </c>
    </row>
    <row r="38" spans="2:5" ht="14.25">
      <c r="B38" s="2">
        <v>25</v>
      </c>
      <c r="C38" s="2" t="s">
        <v>9</v>
      </c>
      <c r="D38" s="13">
        <f>'MPG-22 2 of 3'!D33</f>
        <v>1.05</v>
      </c>
      <c r="E38" s="13">
        <f>'MPG-22 2 of 3'!E33</f>
        <v>0.75</v>
      </c>
    </row>
    <row r="39" spans="2:5" ht="14.25">
      <c r="B39" s="2"/>
      <c r="C39" s="2"/>
      <c r="D39" s="2"/>
      <c r="E39" s="2"/>
    </row>
    <row r="40" spans="2:5" ht="14.25">
      <c r="B40" s="2">
        <v>26</v>
      </c>
      <c r="C40" s="2" t="s">
        <v>10</v>
      </c>
      <c r="D40" s="1">
        <f>AVERAGE(D14:D38)</f>
        <v>0.92</v>
      </c>
      <c r="E40" s="1">
        <f>AVERAGE(E14:E38)</f>
        <v>0.8220000000000001</v>
      </c>
    </row>
    <row r="41" ht="14.25">
      <c r="C41" s="2"/>
    </row>
    <row r="42" ht="14.25">
      <c r="C42" s="2"/>
    </row>
    <row r="43" ht="14.25">
      <c r="B43" s="3"/>
    </row>
    <row r="44" ht="14.25">
      <c r="B44" t="s">
        <v>29</v>
      </c>
    </row>
    <row r="45" ht="16.5">
      <c r="B45" t="s">
        <v>51</v>
      </c>
    </row>
    <row r="46" ht="16.5">
      <c r="B46" t="s">
        <v>53</v>
      </c>
    </row>
    <row r="47" ht="14.25">
      <c r="B47" t="s">
        <v>55</v>
      </c>
    </row>
  </sheetData>
  <sheetProtection/>
  <mergeCells count="3">
    <mergeCell ref="A1:F1"/>
    <mergeCell ref="A5:F5"/>
    <mergeCell ref="A6:F6"/>
  </mergeCells>
  <printOptions horizontalCentered="1"/>
  <pageMargins left="0.7" right="0.7" top="0.75" bottom="0.75" header="0.3" footer="0.3"/>
  <pageSetup fitToHeight="1" fitToWidth="1" horizontalDpi="600" verticalDpi="600" orientation="portrait" r:id="rId1"/>
  <headerFooter>
    <oddHeader>&amp;RExhibit No.___(MPG-22)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Brubaker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Leyko</dc:creator>
  <cp:keywords/>
  <dc:description/>
  <cp:lastModifiedBy>James Leyko</cp:lastModifiedBy>
  <cp:lastPrinted>2008-05-28T15:54:45Z</cp:lastPrinted>
  <dcterms:created xsi:type="dcterms:W3CDTF">2008-05-27T18:27:29Z</dcterms:created>
  <dcterms:modified xsi:type="dcterms:W3CDTF">2008-05-29T14:49:48Z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