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TIVE\Cases\UE\UE_220216_PSE_Penalty_Mitigation\1_Filings\Testimony_Direct_Response\PC\Workpapers\"/>
    </mc:Choice>
  </mc:AlternateContent>
  <bookViews>
    <workbookView xWindow="0" yWindow="0" windowWidth="24960" windowHeight="12300"/>
  </bookViews>
  <sheets>
    <sheet name="CJD-WP1 - Rev vs Penalty" sheetId="1" r:id="rId1"/>
    <sheet name="CJD-WP2 - Past SQI Penalties" sheetId="2" r:id="rId2"/>
    <sheet name="CJD-WP3 SQI Penalty Calculation" sheetId="3" r:id="rId3"/>
    <sheet name="CJD-WP4 - Workload Increases" sheetId="4" r:id="rId4"/>
    <sheet name="CJD-WP5 - No. of EFR by Month" sheetId="9" r:id="rId5"/>
    <sheet name="Sheet5" sheetId="5" r:id="rId6"/>
    <sheet name="Sheet6" sheetId="6" r:id="rId7"/>
    <sheet name="Sheet7" sheetId="7" r:id="rId8"/>
    <sheet name="Sheet8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9" l="1"/>
  <c r="E3" i="9" s="1"/>
  <c r="E4" i="9" s="1"/>
  <c r="F4" i="9" s="1"/>
  <c r="F3" i="9"/>
  <c r="B11" i="4" l="1"/>
  <c r="B6" i="4"/>
  <c r="B6" i="3"/>
  <c r="B10" i="2"/>
  <c r="B7" i="1" l="1"/>
  <c r="B4" i="1"/>
  <c r="B8" i="1" s="1"/>
</calcChain>
</file>

<file path=xl/sharedStrings.xml><?xml version="1.0" encoding="utf-8"?>
<sst xmlns="http://schemas.openxmlformats.org/spreadsheetml/2006/main" count="43" uniqueCount="42">
  <si>
    <t>Company Revenues Compared to SQI 11 Penalty</t>
  </si>
  <si>
    <t>2021 PSE Electric Revenues</t>
  </si>
  <si>
    <t>2021 PSE Gas Revenues</t>
  </si>
  <si>
    <t>2021 Combined Service Revenues</t>
  </si>
  <si>
    <t>Proposed SQI 11 Penalty</t>
  </si>
  <si>
    <t>Penalty Percent of Electric Revenues</t>
  </si>
  <si>
    <t>Penalty Percent of Combined Service Revenues</t>
  </si>
  <si>
    <t>Total Penalties</t>
  </si>
  <si>
    <t>SQI Violation</t>
  </si>
  <si>
    <t>Assessed Penalty</t>
  </si>
  <si>
    <t>Past Penalties Assessed for PSE SQI Violations</t>
  </si>
  <si>
    <t>2006 SQI No. 3</t>
  </si>
  <si>
    <t>2008 SQI No. 3</t>
  </si>
  <si>
    <t>2007 SQI No. 3</t>
  </si>
  <si>
    <t>2009 SQI No. 3</t>
  </si>
  <si>
    <t>2021 SQI No. 4</t>
  </si>
  <si>
    <t>1997 SQI Nos. 5 &amp; 6</t>
  </si>
  <si>
    <t xml:space="preserve">SQI No. 11 Penalty Calculation </t>
  </si>
  <si>
    <t>2021 Avg. Emergency Response Time (in mins.)</t>
  </si>
  <si>
    <t>SQI No. 11 Benchmark (in mins.)</t>
  </si>
  <si>
    <t>Penalty per point</t>
  </si>
  <si>
    <t>2021 Penalty</t>
  </si>
  <si>
    <t>PSE Emergency Responder Workload Increases (2014-2021)</t>
  </si>
  <si>
    <t>Planned Workload</t>
  </si>
  <si>
    <t>2014 Number of Jobs</t>
  </si>
  <si>
    <t>2021 Number of Jobs</t>
  </si>
  <si>
    <t>Percent Increase</t>
  </si>
  <si>
    <t>Electric Outages</t>
  </si>
  <si>
    <t>2014 Number of Outages</t>
  </si>
  <si>
    <t>2021 Number of Outages</t>
  </si>
  <si>
    <t>line</t>
  </si>
  <si>
    <t>highlight1</t>
  </si>
  <si>
    <t>No. of PSE’s Electric First Responders</t>
  </si>
  <si>
    <t>As of Date</t>
  </si>
  <si>
    <t>Source Exh. CJD-6</t>
  </si>
  <si>
    <t>Exh. CJD-1T at 18:11-12; 14-15</t>
  </si>
  <si>
    <t>Exh. CJD-1T at 21:1-3</t>
  </si>
  <si>
    <t>Exh. CJD-1T at 7:5-6</t>
  </si>
  <si>
    <t>Exh. CJD-1T at 36:6-7</t>
  </si>
  <si>
    <t>Exh. CJD-1T at 38:15-17</t>
  </si>
  <si>
    <t>Figure 1 (Exh. PRM-1T 18:12)</t>
  </si>
  <si>
    <t>Figure 2 (Exh. PRM-1T 19:7)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</si>
</sst>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0.00000%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6" fontId="0" fillId="0" borderId="0" xfId="0" applyNumberFormat="1"/>
    <xf numFmtId="0" fontId="0" fillId="0" borderId="0" xfId="0" applyFont="1"/>
    <xf numFmtId="6" fontId="0" fillId="0" borderId="0" xfId="0" applyNumberFormat="1" applyFont="1" applyBorder="1" applyAlignment="1">
      <alignment horizontal="right" vertical="center"/>
    </xf>
    <xf numFmtId="6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0" fontId="0" fillId="3" borderId="0" xfId="0" applyFill="1"/>
    <xf numFmtId="165" fontId="0" fillId="0" borderId="0" xfId="0" applyNumberFormat="1" applyFont="1"/>
    <xf numFmtId="164" fontId="0" fillId="3" borderId="0" xfId="0" applyNumberFormat="1" applyFont="1" applyFill="1"/>
    <xf numFmtId="0" fontId="0" fillId="0" borderId="0" xfId="0" applyFill="1"/>
    <xf numFmtId="165" fontId="0" fillId="0" borderId="0" xfId="0" applyNumberFormat="1" applyFont="1" applyFill="1"/>
    <xf numFmtId="0" fontId="0" fillId="2" borderId="0" xfId="0" applyFill="1" applyAlignment="1">
      <alignment horizontal="center"/>
    </xf>
    <xf numFmtId="0" fontId="0" fillId="7" borderId="0" xfId="0" applyFill="1"/>
    <xf numFmtId="6" fontId="0" fillId="7" borderId="0" xfId="0" applyNumberFormat="1" applyFont="1" applyFill="1" applyBorder="1" applyAlignment="1">
      <alignment horizontal="right" vertical="center"/>
    </xf>
    <xf numFmtId="8" fontId="0" fillId="3" borderId="0" xfId="0" applyNumberFormat="1" applyFill="1"/>
    <xf numFmtId="10" fontId="0" fillId="7" borderId="0" xfId="0" applyNumberFormat="1" applyFill="1"/>
    <xf numFmtId="14" fontId="0" fillId="0" borderId="0" xfId="0" applyNumberFormat="1"/>
    <xf numFmtId="14" fontId="0" fillId="6" borderId="0" xfId="0" applyNumberFormat="1" applyFill="1"/>
    <xf numFmtId="1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641984"/>
        <c:axId val="59665576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'CJD-WP5 - No. of EFR by Month'!$D$1:$D$97</c15:sqref>
                        </c15:formulaRef>
                      </c:ext>
                    </c:extLst>
                    <c:strCache>
                      <c:ptCount val="97"/>
                      <c:pt idx="0">
                        <c:v>line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'CJD-WP5 - No. of EFR by Month'!$A$2:$A$108</c15:sqref>
                        </c15:formulaRef>
                      </c:ext>
                    </c:extLst>
                    <c:numCache>
                      <c:formatCode>m/d/yyyy</c:formatCode>
                      <c:ptCount val="107"/>
                      <c:pt idx="0">
                        <c:v>41670</c:v>
                      </c:pt>
                      <c:pt idx="1">
                        <c:v>41698</c:v>
                      </c:pt>
                      <c:pt idx="2">
                        <c:v>41729</c:v>
                      </c:pt>
                      <c:pt idx="3">
                        <c:v>41759</c:v>
                      </c:pt>
                      <c:pt idx="4">
                        <c:v>41790</c:v>
                      </c:pt>
                      <c:pt idx="5">
                        <c:v>41820</c:v>
                      </c:pt>
                      <c:pt idx="6">
                        <c:v>41851</c:v>
                      </c:pt>
                      <c:pt idx="7">
                        <c:v>41882</c:v>
                      </c:pt>
                      <c:pt idx="8">
                        <c:v>41912</c:v>
                      </c:pt>
                      <c:pt idx="9">
                        <c:v>41943</c:v>
                      </c:pt>
                      <c:pt idx="10">
                        <c:v>41973</c:v>
                      </c:pt>
                      <c:pt idx="11">
                        <c:v>42004</c:v>
                      </c:pt>
                      <c:pt idx="12">
                        <c:v>42035</c:v>
                      </c:pt>
                      <c:pt idx="13">
                        <c:v>42063</c:v>
                      </c:pt>
                      <c:pt idx="14">
                        <c:v>42094</c:v>
                      </c:pt>
                      <c:pt idx="15">
                        <c:v>42124</c:v>
                      </c:pt>
                      <c:pt idx="16">
                        <c:v>42155</c:v>
                      </c:pt>
                      <c:pt idx="17">
                        <c:v>42185</c:v>
                      </c:pt>
                      <c:pt idx="18">
                        <c:v>42216</c:v>
                      </c:pt>
                      <c:pt idx="19">
                        <c:v>42247</c:v>
                      </c:pt>
                      <c:pt idx="20">
                        <c:v>42277</c:v>
                      </c:pt>
                      <c:pt idx="21">
                        <c:v>42308</c:v>
                      </c:pt>
                      <c:pt idx="22">
                        <c:v>42338</c:v>
                      </c:pt>
                      <c:pt idx="23">
                        <c:v>42369</c:v>
                      </c:pt>
                      <c:pt idx="24">
                        <c:v>42400</c:v>
                      </c:pt>
                      <c:pt idx="25">
                        <c:v>42429</c:v>
                      </c:pt>
                      <c:pt idx="26">
                        <c:v>42460</c:v>
                      </c:pt>
                      <c:pt idx="27">
                        <c:v>42490</c:v>
                      </c:pt>
                      <c:pt idx="28">
                        <c:v>42521</c:v>
                      </c:pt>
                      <c:pt idx="29">
                        <c:v>42551</c:v>
                      </c:pt>
                      <c:pt idx="30">
                        <c:v>42582</c:v>
                      </c:pt>
                      <c:pt idx="31">
                        <c:v>42613</c:v>
                      </c:pt>
                      <c:pt idx="32">
                        <c:v>42643</c:v>
                      </c:pt>
                      <c:pt idx="33">
                        <c:v>42674</c:v>
                      </c:pt>
                      <c:pt idx="34">
                        <c:v>42704</c:v>
                      </c:pt>
                      <c:pt idx="35">
                        <c:v>42735</c:v>
                      </c:pt>
                      <c:pt idx="36">
                        <c:v>42766</c:v>
                      </c:pt>
                      <c:pt idx="37">
                        <c:v>42794</c:v>
                      </c:pt>
                      <c:pt idx="38">
                        <c:v>42825</c:v>
                      </c:pt>
                      <c:pt idx="39">
                        <c:v>42855</c:v>
                      </c:pt>
                      <c:pt idx="40">
                        <c:v>42886</c:v>
                      </c:pt>
                      <c:pt idx="41">
                        <c:v>42916</c:v>
                      </c:pt>
                      <c:pt idx="42">
                        <c:v>42947</c:v>
                      </c:pt>
                      <c:pt idx="43">
                        <c:v>42978</c:v>
                      </c:pt>
                      <c:pt idx="44">
                        <c:v>43008</c:v>
                      </c:pt>
                      <c:pt idx="45">
                        <c:v>43039</c:v>
                      </c:pt>
                      <c:pt idx="46">
                        <c:v>43069</c:v>
                      </c:pt>
                      <c:pt idx="47">
                        <c:v>43100</c:v>
                      </c:pt>
                      <c:pt idx="48">
                        <c:v>43131</c:v>
                      </c:pt>
                      <c:pt idx="49">
                        <c:v>43159</c:v>
                      </c:pt>
                      <c:pt idx="50">
                        <c:v>43190</c:v>
                      </c:pt>
                      <c:pt idx="51">
                        <c:v>43220</c:v>
                      </c:pt>
                      <c:pt idx="52">
                        <c:v>43251</c:v>
                      </c:pt>
                      <c:pt idx="53">
                        <c:v>43281</c:v>
                      </c:pt>
                      <c:pt idx="54">
                        <c:v>43312</c:v>
                      </c:pt>
                      <c:pt idx="55">
                        <c:v>43343</c:v>
                      </c:pt>
                      <c:pt idx="56">
                        <c:v>43373</c:v>
                      </c:pt>
                      <c:pt idx="57">
                        <c:v>43404</c:v>
                      </c:pt>
                      <c:pt idx="58">
                        <c:v>43434</c:v>
                      </c:pt>
                      <c:pt idx="59">
                        <c:v>43465</c:v>
                      </c:pt>
                      <c:pt idx="60">
                        <c:v>43496</c:v>
                      </c:pt>
                      <c:pt idx="61">
                        <c:v>43524</c:v>
                      </c:pt>
                      <c:pt idx="62">
                        <c:v>43555</c:v>
                      </c:pt>
                      <c:pt idx="63">
                        <c:v>43585</c:v>
                      </c:pt>
                      <c:pt idx="64">
                        <c:v>43616</c:v>
                      </c:pt>
                      <c:pt idx="65">
                        <c:v>43646</c:v>
                      </c:pt>
                      <c:pt idx="66">
                        <c:v>43677</c:v>
                      </c:pt>
                      <c:pt idx="67">
                        <c:v>43708</c:v>
                      </c:pt>
                      <c:pt idx="68">
                        <c:v>43738</c:v>
                      </c:pt>
                      <c:pt idx="69">
                        <c:v>43769</c:v>
                      </c:pt>
                      <c:pt idx="70">
                        <c:v>43799</c:v>
                      </c:pt>
                      <c:pt idx="71">
                        <c:v>43830</c:v>
                      </c:pt>
                      <c:pt idx="72">
                        <c:v>43861</c:v>
                      </c:pt>
                      <c:pt idx="73">
                        <c:v>43890</c:v>
                      </c:pt>
                      <c:pt idx="74">
                        <c:v>43921</c:v>
                      </c:pt>
                      <c:pt idx="75">
                        <c:v>43951</c:v>
                      </c:pt>
                      <c:pt idx="76">
                        <c:v>43982</c:v>
                      </c:pt>
                      <c:pt idx="77">
                        <c:v>44012</c:v>
                      </c:pt>
                      <c:pt idx="78">
                        <c:v>44043</c:v>
                      </c:pt>
                      <c:pt idx="79">
                        <c:v>44074</c:v>
                      </c:pt>
                      <c:pt idx="80">
                        <c:v>44104</c:v>
                      </c:pt>
                      <c:pt idx="81">
                        <c:v>44135</c:v>
                      </c:pt>
                      <c:pt idx="82">
                        <c:v>44165</c:v>
                      </c:pt>
                      <c:pt idx="83">
                        <c:v>44196</c:v>
                      </c:pt>
                      <c:pt idx="84">
                        <c:v>44227</c:v>
                      </c:pt>
                      <c:pt idx="85">
                        <c:v>44255</c:v>
                      </c:pt>
                      <c:pt idx="86">
                        <c:v>44286</c:v>
                      </c:pt>
                      <c:pt idx="87">
                        <c:v>44316</c:v>
                      </c:pt>
                      <c:pt idx="88">
                        <c:v>44347</c:v>
                      </c:pt>
                      <c:pt idx="89">
                        <c:v>44377</c:v>
                      </c:pt>
                      <c:pt idx="90">
                        <c:v>44408</c:v>
                      </c:pt>
                      <c:pt idx="91">
                        <c:v>44439</c:v>
                      </c:pt>
                      <c:pt idx="92">
                        <c:v>44469</c:v>
                      </c:pt>
                      <c:pt idx="93">
                        <c:v>44500</c:v>
                      </c:pt>
                      <c:pt idx="94">
                        <c:v>44530</c:v>
                      </c:pt>
                      <c:pt idx="95">
                        <c:v>44561</c:v>
                      </c:pt>
                      <c:pt idx="96">
                        <c:v>44592</c:v>
                      </c:pt>
                      <c:pt idx="97">
                        <c:v>44620</c:v>
                      </c:pt>
                      <c:pt idx="98">
                        <c:v>44651</c:v>
                      </c:pt>
                      <c:pt idx="99">
                        <c:v>44681</c:v>
                      </c:pt>
                      <c:pt idx="100">
                        <c:v>44712</c:v>
                      </c:pt>
                      <c:pt idx="101">
                        <c:v>44742</c:v>
                      </c:pt>
                      <c:pt idx="102">
                        <c:v>44773</c:v>
                      </c:pt>
                      <c:pt idx="103">
                        <c:v>44804</c:v>
                      </c:pt>
                      <c:pt idx="104">
                        <c:v>44834</c:v>
                      </c:pt>
                      <c:pt idx="105">
                        <c:v>44865</c:v>
                      </c:pt>
                      <c:pt idx="106">
                        <c:v>44880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'CJD-WP5 - No. of EFR by Month'!$D$98:$D$108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CD-4F6E-8348-77E8F795A1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Month'!$D$1:$D$97</c15:sqref>
                        </c15:formulaRef>
                      </c:ext>
                    </c:extLst>
                    <c:strCache>
                      <c:ptCount val="97"/>
                      <c:pt idx="0">
                        <c:v>line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Month'!$A$2:$A$108</c15:sqref>
                        </c15:formulaRef>
                      </c:ext>
                    </c:extLst>
                    <c:numCache>
                      <c:formatCode>m/d/yyyy</c:formatCode>
                      <c:ptCount val="107"/>
                      <c:pt idx="0">
                        <c:v>41670</c:v>
                      </c:pt>
                      <c:pt idx="1">
                        <c:v>41698</c:v>
                      </c:pt>
                      <c:pt idx="2">
                        <c:v>41729</c:v>
                      </c:pt>
                      <c:pt idx="3">
                        <c:v>41759</c:v>
                      </c:pt>
                      <c:pt idx="4">
                        <c:v>41790</c:v>
                      </c:pt>
                      <c:pt idx="5">
                        <c:v>41820</c:v>
                      </c:pt>
                      <c:pt idx="6">
                        <c:v>41851</c:v>
                      </c:pt>
                      <c:pt idx="7">
                        <c:v>41882</c:v>
                      </c:pt>
                      <c:pt idx="8">
                        <c:v>41912</c:v>
                      </c:pt>
                      <c:pt idx="9">
                        <c:v>41943</c:v>
                      </c:pt>
                      <c:pt idx="10">
                        <c:v>41973</c:v>
                      </c:pt>
                      <c:pt idx="11">
                        <c:v>42004</c:v>
                      </c:pt>
                      <c:pt idx="12">
                        <c:v>42035</c:v>
                      </c:pt>
                      <c:pt idx="13">
                        <c:v>42063</c:v>
                      </c:pt>
                      <c:pt idx="14">
                        <c:v>42094</c:v>
                      </c:pt>
                      <c:pt idx="15">
                        <c:v>42124</c:v>
                      </c:pt>
                      <c:pt idx="16">
                        <c:v>42155</c:v>
                      </c:pt>
                      <c:pt idx="17">
                        <c:v>42185</c:v>
                      </c:pt>
                      <c:pt idx="18">
                        <c:v>42216</c:v>
                      </c:pt>
                      <c:pt idx="19">
                        <c:v>42247</c:v>
                      </c:pt>
                      <c:pt idx="20">
                        <c:v>42277</c:v>
                      </c:pt>
                      <c:pt idx="21">
                        <c:v>42308</c:v>
                      </c:pt>
                      <c:pt idx="22">
                        <c:v>42338</c:v>
                      </c:pt>
                      <c:pt idx="23">
                        <c:v>42369</c:v>
                      </c:pt>
                      <c:pt idx="24">
                        <c:v>42400</c:v>
                      </c:pt>
                      <c:pt idx="25">
                        <c:v>42429</c:v>
                      </c:pt>
                      <c:pt idx="26">
                        <c:v>42460</c:v>
                      </c:pt>
                      <c:pt idx="27">
                        <c:v>42490</c:v>
                      </c:pt>
                      <c:pt idx="28">
                        <c:v>42521</c:v>
                      </c:pt>
                      <c:pt idx="29">
                        <c:v>42551</c:v>
                      </c:pt>
                      <c:pt idx="30">
                        <c:v>42582</c:v>
                      </c:pt>
                      <c:pt idx="31">
                        <c:v>42613</c:v>
                      </c:pt>
                      <c:pt idx="32">
                        <c:v>42643</c:v>
                      </c:pt>
                      <c:pt idx="33">
                        <c:v>42674</c:v>
                      </c:pt>
                      <c:pt idx="34">
                        <c:v>42704</c:v>
                      </c:pt>
                      <c:pt idx="35">
                        <c:v>42735</c:v>
                      </c:pt>
                      <c:pt idx="36">
                        <c:v>42766</c:v>
                      </c:pt>
                      <c:pt idx="37">
                        <c:v>42794</c:v>
                      </c:pt>
                      <c:pt idx="38">
                        <c:v>42825</c:v>
                      </c:pt>
                      <c:pt idx="39">
                        <c:v>42855</c:v>
                      </c:pt>
                      <c:pt idx="40">
                        <c:v>42886</c:v>
                      </c:pt>
                      <c:pt idx="41">
                        <c:v>42916</c:v>
                      </c:pt>
                      <c:pt idx="42">
                        <c:v>42947</c:v>
                      </c:pt>
                      <c:pt idx="43">
                        <c:v>42978</c:v>
                      </c:pt>
                      <c:pt idx="44">
                        <c:v>43008</c:v>
                      </c:pt>
                      <c:pt idx="45">
                        <c:v>43039</c:v>
                      </c:pt>
                      <c:pt idx="46">
                        <c:v>43069</c:v>
                      </c:pt>
                      <c:pt idx="47">
                        <c:v>43100</c:v>
                      </c:pt>
                      <c:pt idx="48">
                        <c:v>43131</c:v>
                      </c:pt>
                      <c:pt idx="49">
                        <c:v>43159</c:v>
                      </c:pt>
                      <c:pt idx="50">
                        <c:v>43190</c:v>
                      </c:pt>
                      <c:pt idx="51">
                        <c:v>43220</c:v>
                      </c:pt>
                      <c:pt idx="52">
                        <c:v>43251</c:v>
                      </c:pt>
                      <c:pt idx="53">
                        <c:v>43281</c:v>
                      </c:pt>
                      <c:pt idx="54">
                        <c:v>43312</c:v>
                      </c:pt>
                      <c:pt idx="55">
                        <c:v>43343</c:v>
                      </c:pt>
                      <c:pt idx="56">
                        <c:v>43373</c:v>
                      </c:pt>
                      <c:pt idx="57">
                        <c:v>43404</c:v>
                      </c:pt>
                      <c:pt idx="58">
                        <c:v>43434</c:v>
                      </c:pt>
                      <c:pt idx="59">
                        <c:v>43465</c:v>
                      </c:pt>
                      <c:pt idx="60">
                        <c:v>43496</c:v>
                      </c:pt>
                      <c:pt idx="61">
                        <c:v>43524</c:v>
                      </c:pt>
                      <c:pt idx="62">
                        <c:v>43555</c:v>
                      </c:pt>
                      <c:pt idx="63">
                        <c:v>43585</c:v>
                      </c:pt>
                      <c:pt idx="64">
                        <c:v>43616</c:v>
                      </c:pt>
                      <c:pt idx="65">
                        <c:v>43646</c:v>
                      </c:pt>
                      <c:pt idx="66">
                        <c:v>43677</c:v>
                      </c:pt>
                      <c:pt idx="67">
                        <c:v>43708</c:v>
                      </c:pt>
                      <c:pt idx="68">
                        <c:v>43738</c:v>
                      </c:pt>
                      <c:pt idx="69">
                        <c:v>43769</c:v>
                      </c:pt>
                      <c:pt idx="70">
                        <c:v>43799</c:v>
                      </c:pt>
                      <c:pt idx="71">
                        <c:v>43830</c:v>
                      </c:pt>
                      <c:pt idx="72">
                        <c:v>43861</c:v>
                      </c:pt>
                      <c:pt idx="73">
                        <c:v>43890</c:v>
                      </c:pt>
                      <c:pt idx="74">
                        <c:v>43921</c:v>
                      </c:pt>
                      <c:pt idx="75">
                        <c:v>43951</c:v>
                      </c:pt>
                      <c:pt idx="76">
                        <c:v>43982</c:v>
                      </c:pt>
                      <c:pt idx="77">
                        <c:v>44012</c:v>
                      </c:pt>
                      <c:pt idx="78">
                        <c:v>44043</c:v>
                      </c:pt>
                      <c:pt idx="79">
                        <c:v>44074</c:v>
                      </c:pt>
                      <c:pt idx="80">
                        <c:v>44104</c:v>
                      </c:pt>
                      <c:pt idx="81">
                        <c:v>44135</c:v>
                      </c:pt>
                      <c:pt idx="82">
                        <c:v>44165</c:v>
                      </c:pt>
                      <c:pt idx="83">
                        <c:v>44196</c:v>
                      </c:pt>
                      <c:pt idx="84">
                        <c:v>44227</c:v>
                      </c:pt>
                      <c:pt idx="85">
                        <c:v>44255</c:v>
                      </c:pt>
                      <c:pt idx="86">
                        <c:v>44286</c:v>
                      </c:pt>
                      <c:pt idx="87">
                        <c:v>44316</c:v>
                      </c:pt>
                      <c:pt idx="88">
                        <c:v>44347</c:v>
                      </c:pt>
                      <c:pt idx="89">
                        <c:v>44377</c:v>
                      </c:pt>
                      <c:pt idx="90">
                        <c:v>44408</c:v>
                      </c:pt>
                      <c:pt idx="91">
                        <c:v>44439</c:v>
                      </c:pt>
                      <c:pt idx="92">
                        <c:v>44469</c:v>
                      </c:pt>
                      <c:pt idx="93">
                        <c:v>44500</c:v>
                      </c:pt>
                      <c:pt idx="94">
                        <c:v>44530</c:v>
                      </c:pt>
                      <c:pt idx="95">
                        <c:v>44561</c:v>
                      </c:pt>
                      <c:pt idx="96">
                        <c:v>44592</c:v>
                      </c:pt>
                      <c:pt idx="97">
                        <c:v>44620</c:v>
                      </c:pt>
                      <c:pt idx="98">
                        <c:v>44651</c:v>
                      </c:pt>
                      <c:pt idx="99">
                        <c:v>44681</c:v>
                      </c:pt>
                      <c:pt idx="100">
                        <c:v>44712</c:v>
                      </c:pt>
                      <c:pt idx="101">
                        <c:v>44742</c:v>
                      </c:pt>
                      <c:pt idx="102">
                        <c:v>44773</c:v>
                      </c:pt>
                      <c:pt idx="103">
                        <c:v>44804</c:v>
                      </c:pt>
                      <c:pt idx="104">
                        <c:v>44834</c:v>
                      </c:pt>
                      <c:pt idx="105">
                        <c:v>44865</c:v>
                      </c:pt>
                      <c:pt idx="106">
                        <c:v>44880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Month'!$D$98:$D$108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CD-4F6E-8348-77E8F795A1D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Month'!$D$1:$D$97</c15:sqref>
                        </c15:formulaRef>
                      </c:ext>
                    </c:extLst>
                    <c:strCache>
                      <c:ptCount val="97"/>
                      <c:pt idx="0">
                        <c:v>line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Month'!$A$2:$A$108</c15:sqref>
                        </c15:formulaRef>
                      </c:ext>
                    </c:extLst>
                    <c:numCache>
                      <c:formatCode>m/d/yyyy</c:formatCode>
                      <c:ptCount val="107"/>
                      <c:pt idx="0">
                        <c:v>41670</c:v>
                      </c:pt>
                      <c:pt idx="1">
                        <c:v>41698</c:v>
                      </c:pt>
                      <c:pt idx="2">
                        <c:v>41729</c:v>
                      </c:pt>
                      <c:pt idx="3">
                        <c:v>41759</c:v>
                      </c:pt>
                      <c:pt idx="4">
                        <c:v>41790</c:v>
                      </c:pt>
                      <c:pt idx="5">
                        <c:v>41820</c:v>
                      </c:pt>
                      <c:pt idx="6">
                        <c:v>41851</c:v>
                      </c:pt>
                      <c:pt idx="7">
                        <c:v>41882</c:v>
                      </c:pt>
                      <c:pt idx="8">
                        <c:v>41912</c:v>
                      </c:pt>
                      <c:pt idx="9">
                        <c:v>41943</c:v>
                      </c:pt>
                      <c:pt idx="10">
                        <c:v>41973</c:v>
                      </c:pt>
                      <c:pt idx="11">
                        <c:v>42004</c:v>
                      </c:pt>
                      <c:pt idx="12">
                        <c:v>42035</c:v>
                      </c:pt>
                      <c:pt idx="13">
                        <c:v>42063</c:v>
                      </c:pt>
                      <c:pt idx="14">
                        <c:v>42094</c:v>
                      </c:pt>
                      <c:pt idx="15">
                        <c:v>42124</c:v>
                      </c:pt>
                      <c:pt idx="16">
                        <c:v>42155</c:v>
                      </c:pt>
                      <c:pt idx="17">
                        <c:v>42185</c:v>
                      </c:pt>
                      <c:pt idx="18">
                        <c:v>42216</c:v>
                      </c:pt>
                      <c:pt idx="19">
                        <c:v>42247</c:v>
                      </c:pt>
                      <c:pt idx="20">
                        <c:v>42277</c:v>
                      </c:pt>
                      <c:pt idx="21">
                        <c:v>42308</c:v>
                      </c:pt>
                      <c:pt idx="22">
                        <c:v>42338</c:v>
                      </c:pt>
                      <c:pt idx="23">
                        <c:v>42369</c:v>
                      </c:pt>
                      <c:pt idx="24">
                        <c:v>42400</c:v>
                      </c:pt>
                      <c:pt idx="25">
                        <c:v>42429</c:v>
                      </c:pt>
                      <c:pt idx="26">
                        <c:v>42460</c:v>
                      </c:pt>
                      <c:pt idx="27">
                        <c:v>42490</c:v>
                      </c:pt>
                      <c:pt idx="28">
                        <c:v>42521</c:v>
                      </c:pt>
                      <c:pt idx="29">
                        <c:v>42551</c:v>
                      </c:pt>
                      <c:pt idx="30">
                        <c:v>42582</c:v>
                      </c:pt>
                      <c:pt idx="31">
                        <c:v>42613</c:v>
                      </c:pt>
                      <c:pt idx="32">
                        <c:v>42643</c:v>
                      </c:pt>
                      <c:pt idx="33">
                        <c:v>42674</c:v>
                      </c:pt>
                      <c:pt idx="34">
                        <c:v>42704</c:v>
                      </c:pt>
                      <c:pt idx="35">
                        <c:v>42735</c:v>
                      </c:pt>
                      <c:pt idx="36">
                        <c:v>42766</c:v>
                      </c:pt>
                      <c:pt idx="37">
                        <c:v>42794</c:v>
                      </c:pt>
                      <c:pt idx="38">
                        <c:v>42825</c:v>
                      </c:pt>
                      <c:pt idx="39">
                        <c:v>42855</c:v>
                      </c:pt>
                      <c:pt idx="40">
                        <c:v>42886</c:v>
                      </c:pt>
                      <c:pt idx="41">
                        <c:v>42916</c:v>
                      </c:pt>
                      <c:pt idx="42">
                        <c:v>42947</c:v>
                      </c:pt>
                      <c:pt idx="43">
                        <c:v>42978</c:v>
                      </c:pt>
                      <c:pt idx="44">
                        <c:v>43008</c:v>
                      </c:pt>
                      <c:pt idx="45">
                        <c:v>43039</c:v>
                      </c:pt>
                      <c:pt idx="46">
                        <c:v>43069</c:v>
                      </c:pt>
                      <c:pt idx="47">
                        <c:v>43100</c:v>
                      </c:pt>
                      <c:pt idx="48">
                        <c:v>43131</c:v>
                      </c:pt>
                      <c:pt idx="49">
                        <c:v>43159</c:v>
                      </c:pt>
                      <c:pt idx="50">
                        <c:v>43190</c:v>
                      </c:pt>
                      <c:pt idx="51">
                        <c:v>43220</c:v>
                      </c:pt>
                      <c:pt idx="52">
                        <c:v>43251</c:v>
                      </c:pt>
                      <c:pt idx="53">
                        <c:v>43281</c:v>
                      </c:pt>
                      <c:pt idx="54">
                        <c:v>43312</c:v>
                      </c:pt>
                      <c:pt idx="55">
                        <c:v>43343</c:v>
                      </c:pt>
                      <c:pt idx="56">
                        <c:v>43373</c:v>
                      </c:pt>
                      <c:pt idx="57">
                        <c:v>43404</c:v>
                      </c:pt>
                      <c:pt idx="58">
                        <c:v>43434</c:v>
                      </c:pt>
                      <c:pt idx="59">
                        <c:v>43465</c:v>
                      </c:pt>
                      <c:pt idx="60">
                        <c:v>43496</c:v>
                      </c:pt>
                      <c:pt idx="61">
                        <c:v>43524</c:v>
                      </c:pt>
                      <c:pt idx="62">
                        <c:v>43555</c:v>
                      </c:pt>
                      <c:pt idx="63">
                        <c:v>43585</c:v>
                      </c:pt>
                      <c:pt idx="64">
                        <c:v>43616</c:v>
                      </c:pt>
                      <c:pt idx="65">
                        <c:v>43646</c:v>
                      </c:pt>
                      <c:pt idx="66">
                        <c:v>43677</c:v>
                      </c:pt>
                      <c:pt idx="67">
                        <c:v>43708</c:v>
                      </c:pt>
                      <c:pt idx="68">
                        <c:v>43738</c:v>
                      </c:pt>
                      <c:pt idx="69">
                        <c:v>43769</c:v>
                      </c:pt>
                      <c:pt idx="70">
                        <c:v>43799</c:v>
                      </c:pt>
                      <c:pt idx="71">
                        <c:v>43830</c:v>
                      </c:pt>
                      <c:pt idx="72">
                        <c:v>43861</c:v>
                      </c:pt>
                      <c:pt idx="73">
                        <c:v>43890</c:v>
                      </c:pt>
                      <c:pt idx="74">
                        <c:v>43921</c:v>
                      </c:pt>
                      <c:pt idx="75">
                        <c:v>43951</c:v>
                      </c:pt>
                      <c:pt idx="76">
                        <c:v>43982</c:v>
                      </c:pt>
                      <c:pt idx="77">
                        <c:v>44012</c:v>
                      </c:pt>
                      <c:pt idx="78">
                        <c:v>44043</c:v>
                      </c:pt>
                      <c:pt idx="79">
                        <c:v>44074</c:v>
                      </c:pt>
                      <c:pt idx="80">
                        <c:v>44104</c:v>
                      </c:pt>
                      <c:pt idx="81">
                        <c:v>44135</c:v>
                      </c:pt>
                      <c:pt idx="82">
                        <c:v>44165</c:v>
                      </c:pt>
                      <c:pt idx="83">
                        <c:v>44196</c:v>
                      </c:pt>
                      <c:pt idx="84">
                        <c:v>44227</c:v>
                      </c:pt>
                      <c:pt idx="85">
                        <c:v>44255</c:v>
                      </c:pt>
                      <c:pt idx="86">
                        <c:v>44286</c:v>
                      </c:pt>
                      <c:pt idx="87">
                        <c:v>44316</c:v>
                      </c:pt>
                      <c:pt idx="88">
                        <c:v>44347</c:v>
                      </c:pt>
                      <c:pt idx="89">
                        <c:v>44377</c:v>
                      </c:pt>
                      <c:pt idx="90">
                        <c:v>44408</c:v>
                      </c:pt>
                      <c:pt idx="91">
                        <c:v>44439</c:v>
                      </c:pt>
                      <c:pt idx="92">
                        <c:v>44469</c:v>
                      </c:pt>
                      <c:pt idx="93">
                        <c:v>44500</c:v>
                      </c:pt>
                      <c:pt idx="94">
                        <c:v>44530</c:v>
                      </c:pt>
                      <c:pt idx="95">
                        <c:v>44561</c:v>
                      </c:pt>
                      <c:pt idx="96">
                        <c:v>44592</c:v>
                      </c:pt>
                      <c:pt idx="97">
                        <c:v>44620</c:v>
                      </c:pt>
                      <c:pt idx="98">
                        <c:v>44651</c:v>
                      </c:pt>
                      <c:pt idx="99">
                        <c:v>44681</c:v>
                      </c:pt>
                      <c:pt idx="100">
                        <c:v>44712</c:v>
                      </c:pt>
                      <c:pt idx="101">
                        <c:v>44742</c:v>
                      </c:pt>
                      <c:pt idx="102">
                        <c:v>44773</c:v>
                      </c:pt>
                      <c:pt idx="103">
                        <c:v>44804</c:v>
                      </c:pt>
                      <c:pt idx="104">
                        <c:v>44834</c:v>
                      </c:pt>
                      <c:pt idx="105">
                        <c:v>44865</c:v>
                      </c:pt>
                      <c:pt idx="106">
                        <c:v>44880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Month'!$D$98:$D$108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CD-4F6E-8348-77E8F795A1D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'CJD-WP5 - No. of EFR by Month'!$B$1</c:f>
              <c:strCache>
                <c:ptCount val="1"/>
                <c:pt idx="0">
                  <c:v>No. of PSE’s Electric First Responders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'CJD-WP5 - No. of EFR by Month'!$A$2:$A$108</c:f>
              <c:numCache>
                <c:formatCode>m/d/yyyy</c:formatCode>
                <c:ptCount val="10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44880</c:v>
                </c:pt>
              </c:numCache>
            </c:numRef>
          </c:cat>
          <c:val>
            <c:numRef>
              <c:f>'CJD-WP5 - No. of EFR by Month'!$B$2:$B$108</c:f>
              <c:numCache>
                <c:formatCode>General</c:formatCode>
                <c:ptCount val="107"/>
                <c:pt idx="0">
                  <c:v>72</c:v>
                </c:pt>
                <c:pt idx="1">
                  <c:v>72</c:v>
                </c:pt>
                <c:pt idx="2">
                  <c:v>75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72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74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74</c:v>
                </c:pt>
                <c:pt idx="24">
                  <c:v>73</c:v>
                </c:pt>
                <c:pt idx="25">
                  <c:v>72</c:v>
                </c:pt>
                <c:pt idx="26">
                  <c:v>73</c:v>
                </c:pt>
                <c:pt idx="27">
                  <c:v>72</c:v>
                </c:pt>
                <c:pt idx="28">
                  <c:v>72</c:v>
                </c:pt>
                <c:pt idx="29">
                  <c:v>73</c:v>
                </c:pt>
                <c:pt idx="30">
                  <c:v>73</c:v>
                </c:pt>
                <c:pt idx="31">
                  <c:v>73</c:v>
                </c:pt>
                <c:pt idx="32">
                  <c:v>74</c:v>
                </c:pt>
                <c:pt idx="33">
                  <c:v>73</c:v>
                </c:pt>
                <c:pt idx="34">
                  <c:v>76</c:v>
                </c:pt>
                <c:pt idx="35">
                  <c:v>77</c:v>
                </c:pt>
                <c:pt idx="36">
                  <c:v>77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76</c:v>
                </c:pt>
                <c:pt idx="41">
                  <c:v>77</c:v>
                </c:pt>
                <c:pt idx="42">
                  <c:v>75</c:v>
                </c:pt>
                <c:pt idx="43">
                  <c:v>76</c:v>
                </c:pt>
                <c:pt idx="44">
                  <c:v>76</c:v>
                </c:pt>
                <c:pt idx="45">
                  <c:v>77</c:v>
                </c:pt>
                <c:pt idx="46">
                  <c:v>77</c:v>
                </c:pt>
                <c:pt idx="47">
                  <c:v>77</c:v>
                </c:pt>
                <c:pt idx="48">
                  <c:v>77</c:v>
                </c:pt>
                <c:pt idx="49">
                  <c:v>78</c:v>
                </c:pt>
                <c:pt idx="50">
                  <c:v>78</c:v>
                </c:pt>
                <c:pt idx="51">
                  <c:v>78</c:v>
                </c:pt>
                <c:pt idx="52">
                  <c:v>78</c:v>
                </c:pt>
                <c:pt idx="53">
                  <c:v>78</c:v>
                </c:pt>
                <c:pt idx="54">
                  <c:v>78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78</c:v>
                </c:pt>
                <c:pt idx="59">
                  <c:v>77</c:v>
                </c:pt>
                <c:pt idx="60">
                  <c:v>77</c:v>
                </c:pt>
                <c:pt idx="61">
                  <c:v>77</c:v>
                </c:pt>
                <c:pt idx="62">
                  <c:v>76</c:v>
                </c:pt>
                <c:pt idx="63">
                  <c:v>78</c:v>
                </c:pt>
                <c:pt idx="64">
                  <c:v>78</c:v>
                </c:pt>
                <c:pt idx="65">
                  <c:v>78</c:v>
                </c:pt>
                <c:pt idx="66">
                  <c:v>78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78</c:v>
                </c:pt>
                <c:pt idx="71">
                  <c:v>78</c:v>
                </c:pt>
                <c:pt idx="72">
                  <c:v>76</c:v>
                </c:pt>
                <c:pt idx="73">
                  <c:v>76</c:v>
                </c:pt>
                <c:pt idx="74">
                  <c:v>75</c:v>
                </c:pt>
                <c:pt idx="75">
                  <c:v>76</c:v>
                </c:pt>
                <c:pt idx="76">
                  <c:v>76</c:v>
                </c:pt>
                <c:pt idx="77">
                  <c:v>76</c:v>
                </c:pt>
                <c:pt idx="78">
                  <c:v>80</c:v>
                </c:pt>
                <c:pt idx="79">
                  <c:v>79</c:v>
                </c:pt>
                <c:pt idx="80">
                  <c:v>78</c:v>
                </c:pt>
                <c:pt idx="81">
                  <c:v>77</c:v>
                </c:pt>
                <c:pt idx="82">
                  <c:v>77</c:v>
                </c:pt>
                <c:pt idx="83">
                  <c:v>77</c:v>
                </c:pt>
                <c:pt idx="84">
                  <c:v>77</c:v>
                </c:pt>
                <c:pt idx="85">
                  <c:v>79</c:v>
                </c:pt>
                <c:pt idx="86">
                  <c:v>79</c:v>
                </c:pt>
                <c:pt idx="87">
                  <c:v>80</c:v>
                </c:pt>
                <c:pt idx="88">
                  <c:v>79</c:v>
                </c:pt>
                <c:pt idx="89">
                  <c:v>82</c:v>
                </c:pt>
                <c:pt idx="90">
                  <c:v>81</c:v>
                </c:pt>
                <c:pt idx="91">
                  <c:v>79</c:v>
                </c:pt>
                <c:pt idx="92">
                  <c:v>79</c:v>
                </c:pt>
                <c:pt idx="93">
                  <c:v>79</c:v>
                </c:pt>
                <c:pt idx="94">
                  <c:v>80</c:v>
                </c:pt>
                <c:pt idx="95">
                  <c:v>80</c:v>
                </c:pt>
                <c:pt idx="96">
                  <c:v>81</c:v>
                </c:pt>
                <c:pt idx="97">
                  <c:v>81</c:v>
                </c:pt>
                <c:pt idx="98">
                  <c:v>83</c:v>
                </c:pt>
                <c:pt idx="99">
                  <c:v>85</c:v>
                </c:pt>
                <c:pt idx="100">
                  <c:v>88</c:v>
                </c:pt>
                <c:pt idx="101">
                  <c:v>89</c:v>
                </c:pt>
                <c:pt idx="102">
                  <c:v>86</c:v>
                </c:pt>
                <c:pt idx="103">
                  <c:v>87</c:v>
                </c:pt>
                <c:pt idx="104">
                  <c:v>86</c:v>
                </c:pt>
                <c:pt idx="105">
                  <c:v>88</c:v>
                </c:pt>
                <c:pt idx="10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CD-4F6E-8348-77E8F795A1D4}"/>
            </c:ext>
          </c:extLst>
        </c:ser>
        <c:ser>
          <c:idx val="1"/>
          <c:order val="1"/>
          <c:tx>
            <c:strRef>
              <c:f>'CJD-WP5 - No. of EFR by Month'!$C$1</c:f>
              <c:strCache>
                <c:ptCount val="1"/>
                <c:pt idx="0">
                  <c:v>highlight1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'CJD-WP5 - No. of EFR by Month'!$A$2:$A$108</c:f>
              <c:numCache>
                <c:formatCode>m/d/yyyy</c:formatCode>
                <c:ptCount val="10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  <c:pt idx="67">
                  <c:v>43708</c:v>
                </c:pt>
                <c:pt idx="68">
                  <c:v>43738</c:v>
                </c:pt>
                <c:pt idx="69">
                  <c:v>43769</c:v>
                </c:pt>
                <c:pt idx="70">
                  <c:v>43799</c:v>
                </c:pt>
                <c:pt idx="71">
                  <c:v>43830</c:v>
                </c:pt>
                <c:pt idx="72">
                  <c:v>43861</c:v>
                </c:pt>
                <c:pt idx="73">
                  <c:v>43890</c:v>
                </c:pt>
                <c:pt idx="74">
                  <c:v>43921</c:v>
                </c:pt>
                <c:pt idx="75">
                  <c:v>43951</c:v>
                </c:pt>
                <c:pt idx="76">
                  <c:v>43982</c:v>
                </c:pt>
                <c:pt idx="77">
                  <c:v>44012</c:v>
                </c:pt>
                <c:pt idx="78">
                  <c:v>44043</c:v>
                </c:pt>
                <c:pt idx="79">
                  <c:v>44074</c:v>
                </c:pt>
                <c:pt idx="80">
                  <c:v>44104</c:v>
                </c:pt>
                <c:pt idx="81">
                  <c:v>44135</c:v>
                </c:pt>
                <c:pt idx="82">
                  <c:v>44165</c:v>
                </c:pt>
                <c:pt idx="83">
                  <c:v>44196</c:v>
                </c:pt>
                <c:pt idx="84">
                  <c:v>44227</c:v>
                </c:pt>
                <c:pt idx="85">
                  <c:v>44255</c:v>
                </c:pt>
                <c:pt idx="86">
                  <c:v>44286</c:v>
                </c:pt>
                <c:pt idx="87">
                  <c:v>44316</c:v>
                </c:pt>
                <c:pt idx="88">
                  <c:v>44347</c:v>
                </c:pt>
                <c:pt idx="89">
                  <c:v>44377</c:v>
                </c:pt>
                <c:pt idx="90">
                  <c:v>44408</c:v>
                </c:pt>
                <c:pt idx="91">
                  <c:v>44439</c:v>
                </c:pt>
                <c:pt idx="92">
                  <c:v>44469</c:v>
                </c:pt>
                <c:pt idx="93">
                  <c:v>44500</c:v>
                </c:pt>
                <c:pt idx="94">
                  <c:v>44530</c:v>
                </c:pt>
                <c:pt idx="95">
                  <c:v>44561</c:v>
                </c:pt>
                <c:pt idx="96">
                  <c:v>44592</c:v>
                </c:pt>
                <c:pt idx="97">
                  <c:v>44620</c:v>
                </c:pt>
                <c:pt idx="98">
                  <c:v>44651</c:v>
                </c:pt>
                <c:pt idx="99">
                  <c:v>44681</c:v>
                </c:pt>
                <c:pt idx="100">
                  <c:v>44712</c:v>
                </c:pt>
                <c:pt idx="101">
                  <c:v>44742</c:v>
                </c:pt>
                <c:pt idx="102">
                  <c:v>44773</c:v>
                </c:pt>
                <c:pt idx="103">
                  <c:v>44804</c:v>
                </c:pt>
                <c:pt idx="104">
                  <c:v>44834</c:v>
                </c:pt>
                <c:pt idx="105">
                  <c:v>44865</c:v>
                </c:pt>
                <c:pt idx="106">
                  <c:v>44880</c:v>
                </c:pt>
              </c:numCache>
            </c:numRef>
          </c:cat>
          <c:val>
            <c:numRef>
              <c:f>'CJD-WP5 - No. of EFR by Month'!$C$2:$C$108</c:f>
              <c:numCache>
                <c:formatCode>General</c:formatCode>
                <c:ptCount val="107"/>
                <c:pt idx="95">
                  <c:v>80</c:v>
                </c:pt>
                <c:pt idx="96">
                  <c:v>81</c:v>
                </c:pt>
                <c:pt idx="97">
                  <c:v>81</c:v>
                </c:pt>
                <c:pt idx="98">
                  <c:v>83</c:v>
                </c:pt>
                <c:pt idx="99">
                  <c:v>85</c:v>
                </c:pt>
                <c:pt idx="100">
                  <c:v>88</c:v>
                </c:pt>
                <c:pt idx="101">
                  <c:v>89</c:v>
                </c:pt>
                <c:pt idx="102">
                  <c:v>86</c:v>
                </c:pt>
                <c:pt idx="103">
                  <c:v>87</c:v>
                </c:pt>
                <c:pt idx="104">
                  <c:v>86</c:v>
                </c:pt>
                <c:pt idx="105">
                  <c:v>88</c:v>
                </c:pt>
                <c:pt idx="10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D-4F6E-8348-77E8F795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641984"/>
        <c:axId val="596655760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'CJD-WP5 - No. of EFR by Month'!$D$1:$D$97</c15:sqref>
                        </c15:formulaRef>
                      </c:ext>
                    </c:extLst>
                    <c:strCache>
                      <c:ptCount val="97"/>
                      <c:pt idx="0">
                        <c:v>line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'CJD-WP5 - No. of EFR by Month'!$A$2:$A$108</c15:sqref>
                        </c15:formulaRef>
                      </c:ext>
                    </c:extLst>
                    <c:numCache>
                      <c:formatCode>m/d/yyyy</c:formatCode>
                      <c:ptCount val="107"/>
                      <c:pt idx="0">
                        <c:v>41670</c:v>
                      </c:pt>
                      <c:pt idx="1">
                        <c:v>41698</c:v>
                      </c:pt>
                      <c:pt idx="2">
                        <c:v>41729</c:v>
                      </c:pt>
                      <c:pt idx="3">
                        <c:v>41759</c:v>
                      </c:pt>
                      <c:pt idx="4">
                        <c:v>41790</c:v>
                      </c:pt>
                      <c:pt idx="5">
                        <c:v>41820</c:v>
                      </c:pt>
                      <c:pt idx="6">
                        <c:v>41851</c:v>
                      </c:pt>
                      <c:pt idx="7">
                        <c:v>41882</c:v>
                      </c:pt>
                      <c:pt idx="8">
                        <c:v>41912</c:v>
                      </c:pt>
                      <c:pt idx="9">
                        <c:v>41943</c:v>
                      </c:pt>
                      <c:pt idx="10">
                        <c:v>41973</c:v>
                      </c:pt>
                      <c:pt idx="11">
                        <c:v>42004</c:v>
                      </c:pt>
                      <c:pt idx="12">
                        <c:v>42035</c:v>
                      </c:pt>
                      <c:pt idx="13">
                        <c:v>42063</c:v>
                      </c:pt>
                      <c:pt idx="14">
                        <c:v>42094</c:v>
                      </c:pt>
                      <c:pt idx="15">
                        <c:v>42124</c:v>
                      </c:pt>
                      <c:pt idx="16">
                        <c:v>42155</c:v>
                      </c:pt>
                      <c:pt idx="17">
                        <c:v>42185</c:v>
                      </c:pt>
                      <c:pt idx="18">
                        <c:v>42216</c:v>
                      </c:pt>
                      <c:pt idx="19">
                        <c:v>42247</c:v>
                      </c:pt>
                      <c:pt idx="20">
                        <c:v>42277</c:v>
                      </c:pt>
                      <c:pt idx="21">
                        <c:v>42308</c:v>
                      </c:pt>
                      <c:pt idx="22">
                        <c:v>42338</c:v>
                      </c:pt>
                      <c:pt idx="23">
                        <c:v>42369</c:v>
                      </c:pt>
                      <c:pt idx="24">
                        <c:v>42400</c:v>
                      </c:pt>
                      <c:pt idx="25">
                        <c:v>42429</c:v>
                      </c:pt>
                      <c:pt idx="26">
                        <c:v>42460</c:v>
                      </c:pt>
                      <c:pt idx="27">
                        <c:v>42490</c:v>
                      </c:pt>
                      <c:pt idx="28">
                        <c:v>42521</c:v>
                      </c:pt>
                      <c:pt idx="29">
                        <c:v>42551</c:v>
                      </c:pt>
                      <c:pt idx="30">
                        <c:v>42582</c:v>
                      </c:pt>
                      <c:pt idx="31">
                        <c:v>42613</c:v>
                      </c:pt>
                      <c:pt idx="32">
                        <c:v>42643</c:v>
                      </c:pt>
                      <c:pt idx="33">
                        <c:v>42674</c:v>
                      </c:pt>
                      <c:pt idx="34">
                        <c:v>42704</c:v>
                      </c:pt>
                      <c:pt idx="35">
                        <c:v>42735</c:v>
                      </c:pt>
                      <c:pt idx="36">
                        <c:v>42766</c:v>
                      </c:pt>
                      <c:pt idx="37">
                        <c:v>42794</c:v>
                      </c:pt>
                      <c:pt idx="38">
                        <c:v>42825</c:v>
                      </c:pt>
                      <c:pt idx="39">
                        <c:v>42855</c:v>
                      </c:pt>
                      <c:pt idx="40">
                        <c:v>42886</c:v>
                      </c:pt>
                      <c:pt idx="41">
                        <c:v>42916</c:v>
                      </c:pt>
                      <c:pt idx="42">
                        <c:v>42947</c:v>
                      </c:pt>
                      <c:pt idx="43">
                        <c:v>42978</c:v>
                      </c:pt>
                      <c:pt idx="44">
                        <c:v>43008</c:v>
                      </c:pt>
                      <c:pt idx="45">
                        <c:v>43039</c:v>
                      </c:pt>
                      <c:pt idx="46">
                        <c:v>43069</c:v>
                      </c:pt>
                      <c:pt idx="47">
                        <c:v>43100</c:v>
                      </c:pt>
                      <c:pt idx="48">
                        <c:v>43131</c:v>
                      </c:pt>
                      <c:pt idx="49">
                        <c:v>43159</c:v>
                      </c:pt>
                      <c:pt idx="50">
                        <c:v>43190</c:v>
                      </c:pt>
                      <c:pt idx="51">
                        <c:v>43220</c:v>
                      </c:pt>
                      <c:pt idx="52">
                        <c:v>43251</c:v>
                      </c:pt>
                      <c:pt idx="53">
                        <c:v>43281</c:v>
                      </c:pt>
                      <c:pt idx="54">
                        <c:v>43312</c:v>
                      </c:pt>
                      <c:pt idx="55">
                        <c:v>43343</c:v>
                      </c:pt>
                      <c:pt idx="56">
                        <c:v>43373</c:v>
                      </c:pt>
                      <c:pt idx="57">
                        <c:v>43404</c:v>
                      </c:pt>
                      <c:pt idx="58">
                        <c:v>43434</c:v>
                      </c:pt>
                      <c:pt idx="59">
                        <c:v>43465</c:v>
                      </c:pt>
                      <c:pt idx="60">
                        <c:v>43496</c:v>
                      </c:pt>
                      <c:pt idx="61">
                        <c:v>43524</c:v>
                      </c:pt>
                      <c:pt idx="62">
                        <c:v>43555</c:v>
                      </c:pt>
                      <c:pt idx="63">
                        <c:v>43585</c:v>
                      </c:pt>
                      <c:pt idx="64">
                        <c:v>43616</c:v>
                      </c:pt>
                      <c:pt idx="65">
                        <c:v>43646</c:v>
                      </c:pt>
                      <c:pt idx="66">
                        <c:v>43677</c:v>
                      </c:pt>
                      <c:pt idx="67">
                        <c:v>43708</c:v>
                      </c:pt>
                      <c:pt idx="68">
                        <c:v>43738</c:v>
                      </c:pt>
                      <c:pt idx="69">
                        <c:v>43769</c:v>
                      </c:pt>
                      <c:pt idx="70">
                        <c:v>43799</c:v>
                      </c:pt>
                      <c:pt idx="71">
                        <c:v>43830</c:v>
                      </c:pt>
                      <c:pt idx="72">
                        <c:v>43861</c:v>
                      </c:pt>
                      <c:pt idx="73">
                        <c:v>43890</c:v>
                      </c:pt>
                      <c:pt idx="74">
                        <c:v>43921</c:v>
                      </c:pt>
                      <c:pt idx="75">
                        <c:v>43951</c:v>
                      </c:pt>
                      <c:pt idx="76">
                        <c:v>43982</c:v>
                      </c:pt>
                      <c:pt idx="77">
                        <c:v>44012</c:v>
                      </c:pt>
                      <c:pt idx="78">
                        <c:v>44043</c:v>
                      </c:pt>
                      <c:pt idx="79">
                        <c:v>44074</c:v>
                      </c:pt>
                      <c:pt idx="80">
                        <c:v>44104</c:v>
                      </c:pt>
                      <c:pt idx="81">
                        <c:v>44135</c:v>
                      </c:pt>
                      <c:pt idx="82">
                        <c:v>44165</c:v>
                      </c:pt>
                      <c:pt idx="83">
                        <c:v>44196</c:v>
                      </c:pt>
                      <c:pt idx="84">
                        <c:v>44227</c:v>
                      </c:pt>
                      <c:pt idx="85">
                        <c:v>44255</c:v>
                      </c:pt>
                      <c:pt idx="86">
                        <c:v>44286</c:v>
                      </c:pt>
                      <c:pt idx="87">
                        <c:v>44316</c:v>
                      </c:pt>
                      <c:pt idx="88">
                        <c:v>44347</c:v>
                      </c:pt>
                      <c:pt idx="89">
                        <c:v>44377</c:v>
                      </c:pt>
                      <c:pt idx="90">
                        <c:v>44408</c:v>
                      </c:pt>
                      <c:pt idx="91">
                        <c:v>44439</c:v>
                      </c:pt>
                      <c:pt idx="92">
                        <c:v>44469</c:v>
                      </c:pt>
                      <c:pt idx="93">
                        <c:v>44500</c:v>
                      </c:pt>
                      <c:pt idx="94">
                        <c:v>44530</c:v>
                      </c:pt>
                      <c:pt idx="95">
                        <c:v>44561</c:v>
                      </c:pt>
                      <c:pt idx="96">
                        <c:v>44592</c:v>
                      </c:pt>
                      <c:pt idx="97">
                        <c:v>44620</c:v>
                      </c:pt>
                      <c:pt idx="98">
                        <c:v>44651</c:v>
                      </c:pt>
                      <c:pt idx="99">
                        <c:v>44681</c:v>
                      </c:pt>
                      <c:pt idx="100">
                        <c:v>44712</c:v>
                      </c:pt>
                      <c:pt idx="101">
                        <c:v>44742</c:v>
                      </c:pt>
                      <c:pt idx="102">
                        <c:v>44773</c:v>
                      </c:pt>
                      <c:pt idx="103">
                        <c:v>44804</c:v>
                      </c:pt>
                      <c:pt idx="104">
                        <c:v>44834</c:v>
                      </c:pt>
                      <c:pt idx="105">
                        <c:v>44865</c:v>
                      </c:pt>
                      <c:pt idx="106">
                        <c:v>44880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'CJD-WP5 - No. of EFR by Month'!$D$98:$D$108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CCD-4F6E-8348-77E8F795A1D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Month'!$D$1</c15:sqref>
                        </c15:formulaRef>
                      </c:ext>
                    </c:extLst>
                    <c:strCache>
                      <c:ptCount val="1"/>
                      <c:pt idx="0">
                        <c:v>line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Month'!$A$2:$A$108</c15:sqref>
                        </c15:formulaRef>
                      </c:ext>
                    </c:extLst>
                    <c:numCache>
                      <c:formatCode>m/d/yyyy</c:formatCode>
                      <c:ptCount val="107"/>
                      <c:pt idx="0">
                        <c:v>41670</c:v>
                      </c:pt>
                      <c:pt idx="1">
                        <c:v>41698</c:v>
                      </c:pt>
                      <c:pt idx="2">
                        <c:v>41729</c:v>
                      </c:pt>
                      <c:pt idx="3">
                        <c:v>41759</c:v>
                      </c:pt>
                      <c:pt idx="4">
                        <c:v>41790</c:v>
                      </c:pt>
                      <c:pt idx="5">
                        <c:v>41820</c:v>
                      </c:pt>
                      <c:pt idx="6">
                        <c:v>41851</c:v>
                      </c:pt>
                      <c:pt idx="7">
                        <c:v>41882</c:v>
                      </c:pt>
                      <c:pt idx="8">
                        <c:v>41912</c:v>
                      </c:pt>
                      <c:pt idx="9">
                        <c:v>41943</c:v>
                      </c:pt>
                      <c:pt idx="10">
                        <c:v>41973</c:v>
                      </c:pt>
                      <c:pt idx="11">
                        <c:v>42004</c:v>
                      </c:pt>
                      <c:pt idx="12">
                        <c:v>42035</c:v>
                      </c:pt>
                      <c:pt idx="13">
                        <c:v>42063</c:v>
                      </c:pt>
                      <c:pt idx="14">
                        <c:v>42094</c:v>
                      </c:pt>
                      <c:pt idx="15">
                        <c:v>42124</c:v>
                      </c:pt>
                      <c:pt idx="16">
                        <c:v>42155</c:v>
                      </c:pt>
                      <c:pt idx="17">
                        <c:v>42185</c:v>
                      </c:pt>
                      <c:pt idx="18">
                        <c:v>42216</c:v>
                      </c:pt>
                      <c:pt idx="19">
                        <c:v>42247</c:v>
                      </c:pt>
                      <c:pt idx="20">
                        <c:v>42277</c:v>
                      </c:pt>
                      <c:pt idx="21">
                        <c:v>42308</c:v>
                      </c:pt>
                      <c:pt idx="22">
                        <c:v>42338</c:v>
                      </c:pt>
                      <c:pt idx="23">
                        <c:v>42369</c:v>
                      </c:pt>
                      <c:pt idx="24">
                        <c:v>42400</c:v>
                      </c:pt>
                      <c:pt idx="25">
                        <c:v>42429</c:v>
                      </c:pt>
                      <c:pt idx="26">
                        <c:v>42460</c:v>
                      </c:pt>
                      <c:pt idx="27">
                        <c:v>42490</c:v>
                      </c:pt>
                      <c:pt idx="28">
                        <c:v>42521</c:v>
                      </c:pt>
                      <c:pt idx="29">
                        <c:v>42551</c:v>
                      </c:pt>
                      <c:pt idx="30">
                        <c:v>42582</c:v>
                      </c:pt>
                      <c:pt idx="31">
                        <c:v>42613</c:v>
                      </c:pt>
                      <c:pt idx="32">
                        <c:v>42643</c:v>
                      </c:pt>
                      <c:pt idx="33">
                        <c:v>42674</c:v>
                      </c:pt>
                      <c:pt idx="34">
                        <c:v>42704</c:v>
                      </c:pt>
                      <c:pt idx="35">
                        <c:v>42735</c:v>
                      </c:pt>
                      <c:pt idx="36">
                        <c:v>42766</c:v>
                      </c:pt>
                      <c:pt idx="37">
                        <c:v>42794</c:v>
                      </c:pt>
                      <c:pt idx="38">
                        <c:v>42825</c:v>
                      </c:pt>
                      <c:pt idx="39">
                        <c:v>42855</c:v>
                      </c:pt>
                      <c:pt idx="40">
                        <c:v>42886</c:v>
                      </c:pt>
                      <c:pt idx="41">
                        <c:v>42916</c:v>
                      </c:pt>
                      <c:pt idx="42">
                        <c:v>42947</c:v>
                      </c:pt>
                      <c:pt idx="43">
                        <c:v>42978</c:v>
                      </c:pt>
                      <c:pt idx="44">
                        <c:v>43008</c:v>
                      </c:pt>
                      <c:pt idx="45">
                        <c:v>43039</c:v>
                      </c:pt>
                      <c:pt idx="46">
                        <c:v>43069</c:v>
                      </c:pt>
                      <c:pt idx="47">
                        <c:v>43100</c:v>
                      </c:pt>
                      <c:pt idx="48">
                        <c:v>43131</c:v>
                      </c:pt>
                      <c:pt idx="49">
                        <c:v>43159</c:v>
                      </c:pt>
                      <c:pt idx="50">
                        <c:v>43190</c:v>
                      </c:pt>
                      <c:pt idx="51">
                        <c:v>43220</c:v>
                      </c:pt>
                      <c:pt idx="52">
                        <c:v>43251</c:v>
                      </c:pt>
                      <c:pt idx="53">
                        <c:v>43281</c:v>
                      </c:pt>
                      <c:pt idx="54">
                        <c:v>43312</c:v>
                      </c:pt>
                      <c:pt idx="55">
                        <c:v>43343</c:v>
                      </c:pt>
                      <c:pt idx="56">
                        <c:v>43373</c:v>
                      </c:pt>
                      <c:pt idx="57">
                        <c:v>43404</c:v>
                      </c:pt>
                      <c:pt idx="58">
                        <c:v>43434</c:v>
                      </c:pt>
                      <c:pt idx="59">
                        <c:v>43465</c:v>
                      </c:pt>
                      <c:pt idx="60">
                        <c:v>43496</c:v>
                      </c:pt>
                      <c:pt idx="61">
                        <c:v>43524</c:v>
                      </c:pt>
                      <c:pt idx="62">
                        <c:v>43555</c:v>
                      </c:pt>
                      <c:pt idx="63">
                        <c:v>43585</c:v>
                      </c:pt>
                      <c:pt idx="64">
                        <c:v>43616</c:v>
                      </c:pt>
                      <c:pt idx="65">
                        <c:v>43646</c:v>
                      </c:pt>
                      <c:pt idx="66">
                        <c:v>43677</c:v>
                      </c:pt>
                      <c:pt idx="67">
                        <c:v>43708</c:v>
                      </c:pt>
                      <c:pt idx="68">
                        <c:v>43738</c:v>
                      </c:pt>
                      <c:pt idx="69">
                        <c:v>43769</c:v>
                      </c:pt>
                      <c:pt idx="70">
                        <c:v>43799</c:v>
                      </c:pt>
                      <c:pt idx="71">
                        <c:v>43830</c:v>
                      </c:pt>
                      <c:pt idx="72">
                        <c:v>43861</c:v>
                      </c:pt>
                      <c:pt idx="73">
                        <c:v>43890</c:v>
                      </c:pt>
                      <c:pt idx="74">
                        <c:v>43921</c:v>
                      </c:pt>
                      <c:pt idx="75">
                        <c:v>43951</c:v>
                      </c:pt>
                      <c:pt idx="76">
                        <c:v>43982</c:v>
                      </c:pt>
                      <c:pt idx="77">
                        <c:v>44012</c:v>
                      </c:pt>
                      <c:pt idx="78">
                        <c:v>44043</c:v>
                      </c:pt>
                      <c:pt idx="79">
                        <c:v>44074</c:v>
                      </c:pt>
                      <c:pt idx="80">
                        <c:v>44104</c:v>
                      </c:pt>
                      <c:pt idx="81">
                        <c:v>44135</c:v>
                      </c:pt>
                      <c:pt idx="82">
                        <c:v>44165</c:v>
                      </c:pt>
                      <c:pt idx="83">
                        <c:v>44196</c:v>
                      </c:pt>
                      <c:pt idx="84">
                        <c:v>44227</c:v>
                      </c:pt>
                      <c:pt idx="85">
                        <c:v>44255</c:v>
                      </c:pt>
                      <c:pt idx="86">
                        <c:v>44286</c:v>
                      </c:pt>
                      <c:pt idx="87">
                        <c:v>44316</c:v>
                      </c:pt>
                      <c:pt idx="88">
                        <c:v>44347</c:v>
                      </c:pt>
                      <c:pt idx="89">
                        <c:v>44377</c:v>
                      </c:pt>
                      <c:pt idx="90">
                        <c:v>44408</c:v>
                      </c:pt>
                      <c:pt idx="91">
                        <c:v>44439</c:v>
                      </c:pt>
                      <c:pt idx="92">
                        <c:v>44469</c:v>
                      </c:pt>
                      <c:pt idx="93">
                        <c:v>44500</c:v>
                      </c:pt>
                      <c:pt idx="94">
                        <c:v>44530</c:v>
                      </c:pt>
                      <c:pt idx="95">
                        <c:v>44561</c:v>
                      </c:pt>
                      <c:pt idx="96">
                        <c:v>44592</c:v>
                      </c:pt>
                      <c:pt idx="97">
                        <c:v>44620</c:v>
                      </c:pt>
                      <c:pt idx="98">
                        <c:v>44651</c:v>
                      </c:pt>
                      <c:pt idx="99">
                        <c:v>44681</c:v>
                      </c:pt>
                      <c:pt idx="100">
                        <c:v>44712</c:v>
                      </c:pt>
                      <c:pt idx="101">
                        <c:v>44742</c:v>
                      </c:pt>
                      <c:pt idx="102">
                        <c:v>44773</c:v>
                      </c:pt>
                      <c:pt idx="103">
                        <c:v>44804</c:v>
                      </c:pt>
                      <c:pt idx="104">
                        <c:v>44834</c:v>
                      </c:pt>
                      <c:pt idx="105">
                        <c:v>44865</c:v>
                      </c:pt>
                      <c:pt idx="106">
                        <c:v>44880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Month'!$D$2:$D$108</c15:sqref>
                        </c15:formulaRef>
                      </c:ext>
                    </c:extLst>
                    <c:numCache>
                      <c:formatCode>General</c:formatCode>
                      <c:ptCount val="107"/>
                      <c:pt idx="96">
                        <c:v>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CD-4F6E-8348-77E8F795A1D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Month'!$D$1</c15:sqref>
                        </c15:formulaRef>
                      </c:ext>
                    </c:extLst>
                    <c:strCache>
                      <c:ptCount val="1"/>
                      <c:pt idx="0">
                        <c:v>line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Month'!$A$2:$A$108</c15:sqref>
                        </c15:formulaRef>
                      </c:ext>
                    </c:extLst>
                    <c:numCache>
                      <c:formatCode>m/d/yyyy</c:formatCode>
                      <c:ptCount val="107"/>
                      <c:pt idx="0">
                        <c:v>41670</c:v>
                      </c:pt>
                      <c:pt idx="1">
                        <c:v>41698</c:v>
                      </c:pt>
                      <c:pt idx="2">
                        <c:v>41729</c:v>
                      </c:pt>
                      <c:pt idx="3">
                        <c:v>41759</c:v>
                      </c:pt>
                      <c:pt idx="4">
                        <c:v>41790</c:v>
                      </c:pt>
                      <c:pt idx="5">
                        <c:v>41820</c:v>
                      </c:pt>
                      <c:pt idx="6">
                        <c:v>41851</c:v>
                      </c:pt>
                      <c:pt idx="7">
                        <c:v>41882</c:v>
                      </c:pt>
                      <c:pt idx="8">
                        <c:v>41912</c:v>
                      </c:pt>
                      <c:pt idx="9">
                        <c:v>41943</c:v>
                      </c:pt>
                      <c:pt idx="10">
                        <c:v>41973</c:v>
                      </c:pt>
                      <c:pt idx="11">
                        <c:v>42004</c:v>
                      </c:pt>
                      <c:pt idx="12">
                        <c:v>42035</c:v>
                      </c:pt>
                      <c:pt idx="13">
                        <c:v>42063</c:v>
                      </c:pt>
                      <c:pt idx="14">
                        <c:v>42094</c:v>
                      </c:pt>
                      <c:pt idx="15">
                        <c:v>42124</c:v>
                      </c:pt>
                      <c:pt idx="16">
                        <c:v>42155</c:v>
                      </c:pt>
                      <c:pt idx="17">
                        <c:v>42185</c:v>
                      </c:pt>
                      <c:pt idx="18">
                        <c:v>42216</c:v>
                      </c:pt>
                      <c:pt idx="19">
                        <c:v>42247</c:v>
                      </c:pt>
                      <c:pt idx="20">
                        <c:v>42277</c:v>
                      </c:pt>
                      <c:pt idx="21">
                        <c:v>42308</c:v>
                      </c:pt>
                      <c:pt idx="22">
                        <c:v>42338</c:v>
                      </c:pt>
                      <c:pt idx="23">
                        <c:v>42369</c:v>
                      </c:pt>
                      <c:pt idx="24">
                        <c:v>42400</c:v>
                      </c:pt>
                      <c:pt idx="25">
                        <c:v>42429</c:v>
                      </c:pt>
                      <c:pt idx="26">
                        <c:v>42460</c:v>
                      </c:pt>
                      <c:pt idx="27">
                        <c:v>42490</c:v>
                      </c:pt>
                      <c:pt idx="28">
                        <c:v>42521</c:v>
                      </c:pt>
                      <c:pt idx="29">
                        <c:v>42551</c:v>
                      </c:pt>
                      <c:pt idx="30">
                        <c:v>42582</c:v>
                      </c:pt>
                      <c:pt idx="31">
                        <c:v>42613</c:v>
                      </c:pt>
                      <c:pt idx="32">
                        <c:v>42643</c:v>
                      </c:pt>
                      <c:pt idx="33">
                        <c:v>42674</c:v>
                      </c:pt>
                      <c:pt idx="34">
                        <c:v>42704</c:v>
                      </c:pt>
                      <c:pt idx="35">
                        <c:v>42735</c:v>
                      </c:pt>
                      <c:pt idx="36">
                        <c:v>42766</c:v>
                      </c:pt>
                      <c:pt idx="37">
                        <c:v>42794</c:v>
                      </c:pt>
                      <c:pt idx="38">
                        <c:v>42825</c:v>
                      </c:pt>
                      <c:pt idx="39">
                        <c:v>42855</c:v>
                      </c:pt>
                      <c:pt idx="40">
                        <c:v>42886</c:v>
                      </c:pt>
                      <c:pt idx="41">
                        <c:v>42916</c:v>
                      </c:pt>
                      <c:pt idx="42">
                        <c:v>42947</c:v>
                      </c:pt>
                      <c:pt idx="43">
                        <c:v>42978</c:v>
                      </c:pt>
                      <c:pt idx="44">
                        <c:v>43008</c:v>
                      </c:pt>
                      <c:pt idx="45">
                        <c:v>43039</c:v>
                      </c:pt>
                      <c:pt idx="46">
                        <c:v>43069</c:v>
                      </c:pt>
                      <c:pt idx="47">
                        <c:v>43100</c:v>
                      </c:pt>
                      <c:pt idx="48">
                        <c:v>43131</c:v>
                      </c:pt>
                      <c:pt idx="49">
                        <c:v>43159</c:v>
                      </c:pt>
                      <c:pt idx="50">
                        <c:v>43190</c:v>
                      </c:pt>
                      <c:pt idx="51">
                        <c:v>43220</c:v>
                      </c:pt>
                      <c:pt idx="52">
                        <c:v>43251</c:v>
                      </c:pt>
                      <c:pt idx="53">
                        <c:v>43281</c:v>
                      </c:pt>
                      <c:pt idx="54">
                        <c:v>43312</c:v>
                      </c:pt>
                      <c:pt idx="55">
                        <c:v>43343</c:v>
                      </c:pt>
                      <c:pt idx="56">
                        <c:v>43373</c:v>
                      </c:pt>
                      <c:pt idx="57">
                        <c:v>43404</c:v>
                      </c:pt>
                      <c:pt idx="58">
                        <c:v>43434</c:v>
                      </c:pt>
                      <c:pt idx="59">
                        <c:v>43465</c:v>
                      </c:pt>
                      <c:pt idx="60">
                        <c:v>43496</c:v>
                      </c:pt>
                      <c:pt idx="61">
                        <c:v>43524</c:v>
                      </c:pt>
                      <c:pt idx="62">
                        <c:v>43555</c:v>
                      </c:pt>
                      <c:pt idx="63">
                        <c:v>43585</c:v>
                      </c:pt>
                      <c:pt idx="64">
                        <c:v>43616</c:v>
                      </c:pt>
                      <c:pt idx="65">
                        <c:v>43646</c:v>
                      </c:pt>
                      <c:pt idx="66">
                        <c:v>43677</c:v>
                      </c:pt>
                      <c:pt idx="67">
                        <c:v>43708</c:v>
                      </c:pt>
                      <c:pt idx="68">
                        <c:v>43738</c:v>
                      </c:pt>
                      <c:pt idx="69">
                        <c:v>43769</c:v>
                      </c:pt>
                      <c:pt idx="70">
                        <c:v>43799</c:v>
                      </c:pt>
                      <c:pt idx="71">
                        <c:v>43830</c:v>
                      </c:pt>
                      <c:pt idx="72">
                        <c:v>43861</c:v>
                      </c:pt>
                      <c:pt idx="73">
                        <c:v>43890</c:v>
                      </c:pt>
                      <c:pt idx="74">
                        <c:v>43921</c:v>
                      </c:pt>
                      <c:pt idx="75">
                        <c:v>43951</c:v>
                      </c:pt>
                      <c:pt idx="76">
                        <c:v>43982</c:v>
                      </c:pt>
                      <c:pt idx="77">
                        <c:v>44012</c:v>
                      </c:pt>
                      <c:pt idx="78">
                        <c:v>44043</c:v>
                      </c:pt>
                      <c:pt idx="79">
                        <c:v>44074</c:v>
                      </c:pt>
                      <c:pt idx="80">
                        <c:v>44104</c:v>
                      </c:pt>
                      <c:pt idx="81">
                        <c:v>44135</c:v>
                      </c:pt>
                      <c:pt idx="82">
                        <c:v>44165</c:v>
                      </c:pt>
                      <c:pt idx="83">
                        <c:v>44196</c:v>
                      </c:pt>
                      <c:pt idx="84">
                        <c:v>44227</c:v>
                      </c:pt>
                      <c:pt idx="85">
                        <c:v>44255</c:v>
                      </c:pt>
                      <c:pt idx="86">
                        <c:v>44286</c:v>
                      </c:pt>
                      <c:pt idx="87">
                        <c:v>44316</c:v>
                      </c:pt>
                      <c:pt idx="88">
                        <c:v>44347</c:v>
                      </c:pt>
                      <c:pt idx="89">
                        <c:v>44377</c:v>
                      </c:pt>
                      <c:pt idx="90">
                        <c:v>44408</c:v>
                      </c:pt>
                      <c:pt idx="91">
                        <c:v>44439</c:v>
                      </c:pt>
                      <c:pt idx="92">
                        <c:v>44469</c:v>
                      </c:pt>
                      <c:pt idx="93">
                        <c:v>44500</c:v>
                      </c:pt>
                      <c:pt idx="94">
                        <c:v>44530</c:v>
                      </c:pt>
                      <c:pt idx="95">
                        <c:v>44561</c:v>
                      </c:pt>
                      <c:pt idx="96">
                        <c:v>44592</c:v>
                      </c:pt>
                      <c:pt idx="97">
                        <c:v>44620</c:v>
                      </c:pt>
                      <c:pt idx="98">
                        <c:v>44651</c:v>
                      </c:pt>
                      <c:pt idx="99">
                        <c:v>44681</c:v>
                      </c:pt>
                      <c:pt idx="100">
                        <c:v>44712</c:v>
                      </c:pt>
                      <c:pt idx="101">
                        <c:v>44742</c:v>
                      </c:pt>
                      <c:pt idx="102">
                        <c:v>44773</c:v>
                      </c:pt>
                      <c:pt idx="103">
                        <c:v>44804</c:v>
                      </c:pt>
                      <c:pt idx="104">
                        <c:v>44834</c:v>
                      </c:pt>
                      <c:pt idx="105">
                        <c:v>44865</c:v>
                      </c:pt>
                      <c:pt idx="106">
                        <c:v>44880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'CJD-WP5 - No. of EFR by Month'!$D$2:$D$108</c15:sqref>
                        </c15:formulaRef>
                      </c:ext>
                    </c:extLst>
                    <c:numCache>
                      <c:formatCode>General</c:formatCode>
                      <c:ptCount val="107"/>
                      <c:pt idx="96">
                        <c:v>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CD-4F6E-8348-77E8F795A1D4}"/>
                  </c:ext>
                </c:extLst>
              </c15:ser>
            </c15:filteredLineSeries>
          </c:ext>
        </c:extLst>
      </c:lineChart>
      <c:scatterChart>
        <c:scatterStyle val="smoothMarker"/>
        <c:varyColors val="0"/>
        <c:ser>
          <c:idx val="8"/>
          <c:order val="8"/>
          <c:tx>
            <c:v>reference date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'CJD-WP5 - No. of EFR by Month'!$E$2:$E$4</c:f>
              <c:numCache>
                <c:formatCode>m/d/yyyy</c:formatCode>
                <c:ptCount val="3"/>
                <c:pt idx="0">
                  <c:v>44561</c:v>
                </c:pt>
                <c:pt idx="1">
                  <c:v>44561</c:v>
                </c:pt>
                <c:pt idx="2">
                  <c:v>44561</c:v>
                </c:pt>
              </c:numCache>
            </c:numRef>
          </c:xVal>
          <c:yVal>
            <c:numRef>
              <c:f>'CJD-WP5 - No. of EFR by Month'!$F$2:$F$4</c:f>
              <c:numCache>
                <c:formatCode>General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CD-4F6E-8348-77E8F795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641984"/>
        <c:axId val="596655760"/>
      </c:scatterChart>
      <c:dateAx>
        <c:axId val="59664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55760"/>
        <c:crosses val="autoZero"/>
        <c:auto val="1"/>
        <c:lblOffset val="100"/>
        <c:baseTimeUnit val="days"/>
      </c:dateAx>
      <c:valAx>
        <c:axId val="596655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First Responders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4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134768</xdr:rowOff>
    </xdr:from>
    <xdr:to>
      <xdr:col>13</xdr:col>
      <xdr:colOff>364331</xdr:colOff>
      <xdr:row>31</xdr:row>
      <xdr:rowOff>159544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10"/>
  <sheetViews>
    <sheetView tabSelected="1" workbookViewId="0">
      <selection activeCell="B12" sqref="B12"/>
    </sheetView>
  </sheetViews>
  <sheetFormatPr defaultRowHeight="14.25" x14ac:dyDescent="0.45"/>
  <cols>
    <col min="1" max="1" width="46.86328125" customWidth="1"/>
    <col min="2" max="2" width="18" customWidth="1"/>
    <col min="5" max="5" width="10.86328125" bestFit="1" customWidth="1"/>
  </cols>
  <sheetData>
    <row r="1" spans="1:6" x14ac:dyDescent="0.45">
      <c r="A1" s="21" t="s">
        <v>0</v>
      </c>
      <c r="B1" s="21"/>
    </row>
    <row r="2" spans="1:6" x14ac:dyDescent="0.45">
      <c r="A2" t="s">
        <v>1</v>
      </c>
      <c r="B2" s="8">
        <v>2764186180</v>
      </c>
      <c r="C2" s="3"/>
      <c r="D2" s="3"/>
      <c r="F2" s="3"/>
    </row>
    <row r="3" spans="1:6" x14ac:dyDescent="0.45">
      <c r="A3" t="s">
        <v>2</v>
      </c>
      <c r="B3" s="8">
        <v>1067417811</v>
      </c>
      <c r="C3" s="3"/>
      <c r="D3" s="3"/>
      <c r="F3" s="3"/>
    </row>
    <row r="4" spans="1:6" x14ac:dyDescent="0.45">
      <c r="A4" s="10" t="s">
        <v>3</v>
      </c>
      <c r="B4" s="11">
        <f>SUM(B2:B3)</f>
        <v>3831603991</v>
      </c>
      <c r="C4" s="3"/>
      <c r="D4" s="3"/>
      <c r="F4" s="3"/>
    </row>
    <row r="5" spans="1:6" x14ac:dyDescent="0.45">
      <c r="B5" s="3"/>
      <c r="C5" s="3"/>
      <c r="D5" s="3"/>
      <c r="F5" s="3"/>
    </row>
    <row r="6" spans="1:6" x14ac:dyDescent="0.45">
      <c r="A6" t="s">
        <v>4</v>
      </c>
      <c r="B6" s="8">
        <v>613636</v>
      </c>
      <c r="C6" s="3"/>
      <c r="D6" s="3"/>
      <c r="F6" s="3"/>
    </row>
    <row r="7" spans="1:6" x14ac:dyDescent="0.45">
      <c r="A7" s="7" t="s">
        <v>5</v>
      </c>
      <c r="B7" s="9">
        <f>B6/B2</f>
        <v>2.2199517689506718E-4</v>
      </c>
      <c r="C7" s="3"/>
      <c r="D7" s="3"/>
      <c r="F7" s="3"/>
    </row>
    <row r="8" spans="1:6" x14ac:dyDescent="0.45">
      <c r="A8" s="7" t="s">
        <v>6</v>
      </c>
      <c r="B8" s="9">
        <f>B6/B4</f>
        <v>1.6015120598093145E-4</v>
      </c>
      <c r="C8" s="3"/>
      <c r="D8" s="3"/>
      <c r="F8" s="3"/>
    </row>
    <row r="9" spans="1:6" x14ac:dyDescent="0.45">
      <c r="B9" s="3"/>
      <c r="C9" s="3"/>
      <c r="D9" s="3"/>
      <c r="E9" s="3"/>
      <c r="F9" s="3"/>
    </row>
    <row r="10" spans="1:6" x14ac:dyDescent="0.45">
      <c r="A10" t="s">
        <v>39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12"/>
  <sheetViews>
    <sheetView workbookViewId="0">
      <selection activeCell="B17" sqref="B17"/>
    </sheetView>
  </sheetViews>
  <sheetFormatPr defaultRowHeight="14.25" x14ac:dyDescent="0.45"/>
  <cols>
    <col min="1" max="1" width="21.73046875" customWidth="1"/>
    <col min="2" max="2" width="21.86328125" customWidth="1"/>
  </cols>
  <sheetData>
    <row r="1" spans="1:2" x14ac:dyDescent="0.45">
      <c r="A1" s="22" t="s">
        <v>10</v>
      </c>
      <c r="B1" s="22"/>
    </row>
    <row r="2" spans="1:2" x14ac:dyDescent="0.45">
      <c r="A2" s="12" t="s">
        <v>8</v>
      </c>
      <c r="B2" s="12" t="s">
        <v>9</v>
      </c>
    </row>
    <row r="3" spans="1:2" x14ac:dyDescent="0.45">
      <c r="A3" t="s">
        <v>11</v>
      </c>
      <c r="B3" s="4">
        <v>1000000</v>
      </c>
    </row>
    <row r="4" spans="1:2" x14ac:dyDescent="0.45">
      <c r="A4" t="s">
        <v>13</v>
      </c>
      <c r="B4" s="4">
        <v>512868</v>
      </c>
    </row>
    <row r="5" spans="1:2" x14ac:dyDescent="0.45">
      <c r="A5" t="s">
        <v>12</v>
      </c>
      <c r="B5" s="4">
        <v>446691</v>
      </c>
    </row>
    <row r="6" spans="1:2" x14ac:dyDescent="0.45">
      <c r="A6" t="s">
        <v>14</v>
      </c>
      <c r="B6" s="4">
        <v>1140074</v>
      </c>
    </row>
    <row r="7" spans="1:2" x14ac:dyDescent="0.45">
      <c r="A7" t="s">
        <v>16</v>
      </c>
      <c r="B7" s="4">
        <v>208250</v>
      </c>
    </row>
    <row r="8" spans="1:2" x14ac:dyDescent="0.45">
      <c r="A8" t="s">
        <v>15</v>
      </c>
      <c r="B8" s="5">
        <v>129808</v>
      </c>
    </row>
    <row r="9" spans="1:2" x14ac:dyDescent="0.45">
      <c r="B9" s="6"/>
    </row>
    <row r="10" spans="1:2" x14ac:dyDescent="0.45">
      <c r="A10" s="13" t="s">
        <v>7</v>
      </c>
      <c r="B10" s="14">
        <f>SUM(B3:B7)</f>
        <v>3307883</v>
      </c>
    </row>
    <row r="12" spans="1:2" x14ac:dyDescent="0.45">
      <c r="A12" t="s">
        <v>38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9"/>
  <sheetViews>
    <sheetView workbookViewId="0">
      <selection activeCell="B9" sqref="B9"/>
    </sheetView>
  </sheetViews>
  <sheetFormatPr defaultRowHeight="14.25" x14ac:dyDescent="0.45"/>
  <cols>
    <col min="1" max="1" width="43.265625" bestFit="1" customWidth="1"/>
    <col min="2" max="2" width="12.1328125" customWidth="1"/>
  </cols>
  <sheetData>
    <row r="1" spans="1:2" x14ac:dyDescent="0.45">
      <c r="A1" s="23" t="s">
        <v>17</v>
      </c>
      <c r="B1" s="23"/>
    </row>
    <row r="3" spans="1:2" x14ac:dyDescent="0.45">
      <c r="A3" t="s">
        <v>18</v>
      </c>
      <c r="B3">
        <v>65</v>
      </c>
    </row>
    <row r="4" spans="1:2" x14ac:dyDescent="0.45">
      <c r="A4" t="s">
        <v>19</v>
      </c>
      <c r="B4">
        <v>55</v>
      </c>
    </row>
    <row r="5" spans="1:2" x14ac:dyDescent="0.45">
      <c r="A5" t="s">
        <v>20</v>
      </c>
      <c r="B5" s="2">
        <v>337500</v>
      </c>
    </row>
    <row r="6" spans="1:2" x14ac:dyDescent="0.45">
      <c r="A6" s="7" t="s">
        <v>21</v>
      </c>
      <c r="B6" s="15">
        <f>((B3-B4)/(B4))*10*B5</f>
        <v>613636.36363636365</v>
      </c>
    </row>
    <row r="9" spans="1:2" x14ac:dyDescent="0.45">
      <c r="A9" t="s">
        <v>37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13"/>
  <sheetViews>
    <sheetView workbookViewId="0">
      <selection activeCell="E18" sqref="E18"/>
    </sheetView>
  </sheetViews>
  <sheetFormatPr defaultRowHeight="14.25" x14ac:dyDescent="0.45"/>
  <cols>
    <col min="1" max="1" width="24.1328125" customWidth="1"/>
    <col min="2" max="2" width="32.265625" customWidth="1"/>
  </cols>
  <sheetData>
    <row r="1" spans="1:3" x14ac:dyDescent="0.45">
      <c r="A1" s="24" t="s">
        <v>22</v>
      </c>
      <c r="B1" s="24"/>
    </row>
    <row r="3" spans="1:3" x14ac:dyDescent="0.45">
      <c r="A3" s="25" t="s">
        <v>23</v>
      </c>
      <c r="B3" s="25"/>
      <c r="C3" t="s">
        <v>40</v>
      </c>
    </row>
    <row r="4" spans="1:3" x14ac:dyDescent="0.45">
      <c r="A4" t="s">
        <v>24</v>
      </c>
      <c r="B4" s="1">
        <v>29100</v>
      </c>
    </row>
    <row r="5" spans="1:3" x14ac:dyDescent="0.45">
      <c r="A5" t="s">
        <v>25</v>
      </c>
      <c r="B5" s="1">
        <v>38800</v>
      </c>
    </row>
    <row r="6" spans="1:3" x14ac:dyDescent="0.45">
      <c r="A6" s="13" t="s">
        <v>26</v>
      </c>
      <c r="B6" s="16">
        <f>(B5-B4)/B4</f>
        <v>0.33333333333333331</v>
      </c>
    </row>
    <row r="8" spans="1:3" x14ac:dyDescent="0.45">
      <c r="A8" s="25" t="s">
        <v>27</v>
      </c>
      <c r="B8" s="25"/>
      <c r="C8" t="s">
        <v>41</v>
      </c>
    </row>
    <row r="9" spans="1:3" x14ac:dyDescent="0.45">
      <c r="A9" t="s">
        <v>28</v>
      </c>
      <c r="B9" s="1">
        <v>14900</v>
      </c>
    </row>
    <row r="10" spans="1:3" x14ac:dyDescent="0.45">
      <c r="A10" t="s">
        <v>29</v>
      </c>
      <c r="B10" s="1">
        <v>19400</v>
      </c>
    </row>
    <row r="11" spans="1:3" x14ac:dyDescent="0.45">
      <c r="A11" s="13" t="s">
        <v>26</v>
      </c>
      <c r="B11" s="16">
        <f>(B10-B9)/B9</f>
        <v>0.30201342281879195</v>
      </c>
    </row>
    <row r="13" spans="1:3" x14ac:dyDescent="0.45">
      <c r="A13" t="s">
        <v>35</v>
      </c>
    </row>
  </sheetData>
  <mergeCells count="3">
    <mergeCell ref="A1:B1"/>
    <mergeCell ref="A8:B8"/>
    <mergeCell ref="A3:B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08"/>
  <sheetViews>
    <sheetView workbookViewId="0">
      <selection activeCell="H2" sqref="H2"/>
    </sheetView>
  </sheetViews>
  <sheetFormatPr defaultRowHeight="14.25" x14ac:dyDescent="0.45"/>
  <cols>
    <col min="1" max="1" width="18.86328125" style="17" customWidth="1"/>
    <col min="2" max="2" width="30.1328125" customWidth="1"/>
    <col min="3" max="3" width="11" bestFit="1" customWidth="1"/>
    <col min="5" max="5" width="10.73046875" bestFit="1" customWidth="1"/>
    <col min="8" max="8" width="9.86328125" bestFit="1" customWidth="1"/>
  </cols>
  <sheetData>
    <row r="1" spans="1:8" ht="28.5" x14ac:dyDescent="0.45">
      <c r="A1" s="19" t="s">
        <v>33</v>
      </c>
      <c r="B1" s="20" t="s">
        <v>32</v>
      </c>
      <c r="C1" t="s">
        <v>31</v>
      </c>
      <c r="D1" t="s">
        <v>30</v>
      </c>
    </row>
    <row r="2" spans="1:8" x14ac:dyDescent="0.45">
      <c r="A2" s="18">
        <v>41670</v>
      </c>
      <c r="B2">
        <v>72</v>
      </c>
      <c r="E2" s="17">
        <f>A97</f>
        <v>44561</v>
      </c>
      <c r="F2">
        <v>0</v>
      </c>
      <c r="H2" t="s">
        <v>36</v>
      </c>
    </row>
    <row r="3" spans="1:8" x14ac:dyDescent="0.45">
      <c r="A3" s="18">
        <v>41698</v>
      </c>
      <c r="B3">
        <v>72</v>
      </c>
      <c r="E3" s="17">
        <f>E2</f>
        <v>44561</v>
      </c>
      <c r="F3">
        <f>100</f>
        <v>100</v>
      </c>
      <c r="H3" t="s">
        <v>34</v>
      </c>
    </row>
    <row r="4" spans="1:8" x14ac:dyDescent="0.45">
      <c r="A4" s="18">
        <v>41729</v>
      </c>
      <c r="B4">
        <v>75</v>
      </c>
      <c r="E4" s="17">
        <f>E3</f>
        <v>44561</v>
      </c>
      <c r="F4">
        <f>VLOOKUP(E4,A:B,2,FALSE)</f>
        <v>80</v>
      </c>
    </row>
    <row r="5" spans="1:8" x14ac:dyDescent="0.45">
      <c r="A5" s="18">
        <v>41759</v>
      </c>
      <c r="B5">
        <v>74</v>
      </c>
    </row>
    <row r="6" spans="1:8" x14ac:dyDescent="0.45">
      <c r="A6" s="18">
        <v>41790</v>
      </c>
      <c r="B6">
        <v>74</v>
      </c>
    </row>
    <row r="7" spans="1:8" x14ac:dyDescent="0.45">
      <c r="A7" s="18">
        <v>41820</v>
      </c>
      <c r="B7">
        <v>74</v>
      </c>
    </row>
    <row r="8" spans="1:8" x14ac:dyDescent="0.45">
      <c r="A8" s="18">
        <v>41851</v>
      </c>
      <c r="B8">
        <v>74</v>
      </c>
    </row>
    <row r="9" spans="1:8" x14ac:dyDescent="0.45">
      <c r="A9" s="18">
        <v>41882</v>
      </c>
      <c r="B9">
        <v>73</v>
      </c>
    </row>
    <row r="10" spans="1:8" x14ac:dyDescent="0.45">
      <c r="A10" s="18">
        <v>41912</v>
      </c>
      <c r="B10">
        <v>72</v>
      </c>
    </row>
    <row r="11" spans="1:8" x14ac:dyDescent="0.45">
      <c r="A11" s="18">
        <v>41943</v>
      </c>
      <c r="B11">
        <v>72</v>
      </c>
    </row>
    <row r="12" spans="1:8" x14ac:dyDescent="0.45">
      <c r="A12" s="18">
        <v>41973</v>
      </c>
      <c r="B12">
        <v>73</v>
      </c>
    </row>
    <row r="13" spans="1:8" x14ac:dyDescent="0.45">
      <c r="A13" s="18">
        <v>42004</v>
      </c>
      <c r="B13">
        <v>73</v>
      </c>
    </row>
    <row r="14" spans="1:8" x14ac:dyDescent="0.45">
      <c r="A14" s="17">
        <v>42035</v>
      </c>
      <c r="B14">
        <v>73</v>
      </c>
    </row>
    <row r="15" spans="1:8" x14ac:dyDescent="0.45">
      <c r="A15" s="17">
        <v>42063</v>
      </c>
      <c r="B15">
        <v>73</v>
      </c>
    </row>
    <row r="16" spans="1:8" x14ac:dyDescent="0.45">
      <c r="A16" s="17">
        <v>42094</v>
      </c>
      <c r="B16">
        <v>73</v>
      </c>
    </row>
    <row r="17" spans="1:2" x14ac:dyDescent="0.45">
      <c r="A17" s="17">
        <v>42124</v>
      </c>
      <c r="B17">
        <v>74</v>
      </c>
    </row>
    <row r="18" spans="1:2" x14ac:dyDescent="0.45">
      <c r="A18" s="17">
        <v>42155</v>
      </c>
      <c r="B18">
        <v>73</v>
      </c>
    </row>
    <row r="19" spans="1:2" x14ac:dyDescent="0.45">
      <c r="A19" s="17">
        <v>42185</v>
      </c>
      <c r="B19">
        <v>73</v>
      </c>
    </row>
    <row r="20" spans="1:2" x14ac:dyDescent="0.45">
      <c r="A20" s="17">
        <v>42216</v>
      </c>
      <c r="B20">
        <v>73</v>
      </c>
    </row>
    <row r="21" spans="1:2" x14ac:dyDescent="0.45">
      <c r="A21" s="17">
        <v>42247</v>
      </c>
      <c r="B21">
        <v>73</v>
      </c>
    </row>
    <row r="22" spans="1:2" x14ac:dyDescent="0.45">
      <c r="A22" s="17">
        <v>42277</v>
      </c>
      <c r="B22">
        <v>73</v>
      </c>
    </row>
    <row r="23" spans="1:2" x14ac:dyDescent="0.45">
      <c r="A23" s="17">
        <v>42308</v>
      </c>
      <c r="B23">
        <v>73</v>
      </c>
    </row>
    <row r="24" spans="1:2" x14ac:dyDescent="0.45">
      <c r="A24" s="17">
        <v>42338</v>
      </c>
      <c r="B24">
        <v>73</v>
      </c>
    </row>
    <row r="25" spans="1:2" x14ac:dyDescent="0.45">
      <c r="A25" s="17">
        <v>42369</v>
      </c>
      <c r="B25">
        <v>74</v>
      </c>
    </row>
    <row r="26" spans="1:2" x14ac:dyDescent="0.45">
      <c r="A26" s="18">
        <v>42400</v>
      </c>
      <c r="B26">
        <v>73</v>
      </c>
    </row>
    <row r="27" spans="1:2" x14ac:dyDescent="0.45">
      <c r="A27" s="18">
        <v>42429</v>
      </c>
      <c r="B27">
        <v>72</v>
      </c>
    </row>
    <row r="28" spans="1:2" x14ac:dyDescent="0.45">
      <c r="A28" s="18">
        <v>42460</v>
      </c>
      <c r="B28">
        <v>73</v>
      </c>
    </row>
    <row r="29" spans="1:2" x14ac:dyDescent="0.45">
      <c r="A29" s="18">
        <v>42490</v>
      </c>
      <c r="B29">
        <v>72</v>
      </c>
    </row>
    <row r="30" spans="1:2" x14ac:dyDescent="0.45">
      <c r="A30" s="18">
        <v>42521</v>
      </c>
      <c r="B30">
        <v>72</v>
      </c>
    </row>
    <row r="31" spans="1:2" x14ac:dyDescent="0.45">
      <c r="A31" s="18">
        <v>42551</v>
      </c>
      <c r="B31">
        <v>73</v>
      </c>
    </row>
    <row r="32" spans="1:2" x14ac:dyDescent="0.45">
      <c r="A32" s="18">
        <v>42582</v>
      </c>
      <c r="B32">
        <v>73</v>
      </c>
    </row>
    <row r="33" spans="1:2" x14ac:dyDescent="0.45">
      <c r="A33" s="18">
        <v>42613</v>
      </c>
      <c r="B33">
        <v>73</v>
      </c>
    </row>
    <row r="34" spans="1:2" x14ac:dyDescent="0.45">
      <c r="A34" s="18">
        <v>42643</v>
      </c>
      <c r="B34">
        <v>74</v>
      </c>
    </row>
    <row r="35" spans="1:2" x14ac:dyDescent="0.45">
      <c r="A35" s="18">
        <v>42674</v>
      </c>
      <c r="B35">
        <v>73</v>
      </c>
    </row>
    <row r="36" spans="1:2" x14ac:dyDescent="0.45">
      <c r="A36" s="18">
        <v>42704</v>
      </c>
      <c r="B36">
        <v>76</v>
      </c>
    </row>
    <row r="37" spans="1:2" x14ac:dyDescent="0.45">
      <c r="A37" s="18">
        <v>42735</v>
      </c>
      <c r="B37">
        <v>77</v>
      </c>
    </row>
    <row r="38" spans="1:2" x14ac:dyDescent="0.45">
      <c r="A38" s="17">
        <v>42766</v>
      </c>
      <c r="B38">
        <v>77</v>
      </c>
    </row>
    <row r="39" spans="1:2" x14ac:dyDescent="0.45">
      <c r="A39" s="17">
        <v>42794</v>
      </c>
      <c r="B39">
        <v>76</v>
      </c>
    </row>
    <row r="40" spans="1:2" x14ac:dyDescent="0.45">
      <c r="A40" s="17">
        <v>42825</v>
      </c>
      <c r="B40">
        <v>76</v>
      </c>
    </row>
    <row r="41" spans="1:2" x14ac:dyDescent="0.45">
      <c r="A41" s="17">
        <v>42855</v>
      </c>
      <c r="B41">
        <v>76</v>
      </c>
    </row>
    <row r="42" spans="1:2" x14ac:dyDescent="0.45">
      <c r="A42" s="17">
        <v>42886</v>
      </c>
      <c r="B42">
        <v>76</v>
      </c>
    </row>
    <row r="43" spans="1:2" x14ac:dyDescent="0.45">
      <c r="A43" s="17">
        <v>42916</v>
      </c>
      <c r="B43">
        <v>77</v>
      </c>
    </row>
    <row r="44" spans="1:2" x14ac:dyDescent="0.45">
      <c r="A44" s="17">
        <v>42947</v>
      </c>
      <c r="B44">
        <v>75</v>
      </c>
    </row>
    <row r="45" spans="1:2" x14ac:dyDescent="0.45">
      <c r="A45" s="17">
        <v>42978</v>
      </c>
      <c r="B45">
        <v>76</v>
      </c>
    </row>
    <row r="46" spans="1:2" x14ac:dyDescent="0.45">
      <c r="A46" s="17">
        <v>43008</v>
      </c>
      <c r="B46">
        <v>76</v>
      </c>
    </row>
    <row r="47" spans="1:2" x14ac:dyDescent="0.45">
      <c r="A47" s="17">
        <v>43039</v>
      </c>
      <c r="B47">
        <v>77</v>
      </c>
    </row>
    <row r="48" spans="1:2" x14ac:dyDescent="0.45">
      <c r="A48" s="17">
        <v>43069</v>
      </c>
      <c r="B48">
        <v>77</v>
      </c>
    </row>
    <row r="49" spans="1:2" x14ac:dyDescent="0.45">
      <c r="A49" s="17">
        <v>43100</v>
      </c>
      <c r="B49">
        <v>77</v>
      </c>
    </row>
    <row r="50" spans="1:2" x14ac:dyDescent="0.45">
      <c r="A50" s="18">
        <v>43131</v>
      </c>
      <c r="B50">
        <v>77</v>
      </c>
    </row>
    <row r="51" spans="1:2" x14ac:dyDescent="0.45">
      <c r="A51" s="18">
        <v>43159</v>
      </c>
      <c r="B51">
        <v>78</v>
      </c>
    </row>
    <row r="52" spans="1:2" x14ac:dyDescent="0.45">
      <c r="A52" s="18">
        <v>43190</v>
      </c>
      <c r="B52">
        <v>78</v>
      </c>
    </row>
    <row r="53" spans="1:2" x14ac:dyDescent="0.45">
      <c r="A53" s="18">
        <v>43220</v>
      </c>
      <c r="B53">
        <v>78</v>
      </c>
    </row>
    <row r="54" spans="1:2" x14ac:dyDescent="0.45">
      <c r="A54" s="18">
        <v>43251</v>
      </c>
      <c r="B54">
        <v>78</v>
      </c>
    </row>
    <row r="55" spans="1:2" x14ac:dyDescent="0.45">
      <c r="A55" s="18">
        <v>43281</v>
      </c>
      <c r="B55">
        <v>78</v>
      </c>
    </row>
    <row r="56" spans="1:2" x14ac:dyDescent="0.45">
      <c r="A56" s="18">
        <v>43312</v>
      </c>
      <c r="B56">
        <v>78</v>
      </c>
    </row>
    <row r="57" spans="1:2" x14ac:dyDescent="0.45">
      <c r="A57" s="18">
        <v>43343</v>
      </c>
      <c r="B57">
        <v>77</v>
      </c>
    </row>
    <row r="58" spans="1:2" x14ac:dyDescent="0.45">
      <c r="A58" s="18">
        <v>43373</v>
      </c>
      <c r="B58">
        <v>78</v>
      </c>
    </row>
    <row r="59" spans="1:2" x14ac:dyDescent="0.45">
      <c r="A59" s="18">
        <v>43404</v>
      </c>
      <c r="B59">
        <v>79</v>
      </c>
    </row>
    <row r="60" spans="1:2" x14ac:dyDescent="0.45">
      <c r="A60" s="18">
        <v>43434</v>
      </c>
      <c r="B60">
        <v>78</v>
      </c>
    </row>
    <row r="61" spans="1:2" x14ac:dyDescent="0.45">
      <c r="A61" s="18">
        <v>43465</v>
      </c>
      <c r="B61">
        <v>77</v>
      </c>
    </row>
    <row r="62" spans="1:2" x14ac:dyDescent="0.45">
      <c r="A62" s="17">
        <v>43496</v>
      </c>
      <c r="B62">
        <v>77</v>
      </c>
    </row>
    <row r="63" spans="1:2" x14ac:dyDescent="0.45">
      <c r="A63" s="17">
        <v>43524</v>
      </c>
      <c r="B63">
        <v>77</v>
      </c>
    </row>
    <row r="64" spans="1:2" x14ac:dyDescent="0.45">
      <c r="A64" s="17">
        <v>43555</v>
      </c>
      <c r="B64">
        <v>76</v>
      </c>
    </row>
    <row r="65" spans="1:2" x14ac:dyDescent="0.45">
      <c r="A65" s="17">
        <v>43585</v>
      </c>
      <c r="B65">
        <v>78</v>
      </c>
    </row>
    <row r="66" spans="1:2" x14ac:dyDescent="0.45">
      <c r="A66" s="17">
        <v>43616</v>
      </c>
      <c r="B66">
        <v>78</v>
      </c>
    </row>
    <row r="67" spans="1:2" x14ac:dyDescent="0.45">
      <c r="A67" s="17">
        <v>43646</v>
      </c>
      <c r="B67">
        <v>78</v>
      </c>
    </row>
    <row r="68" spans="1:2" x14ac:dyDescent="0.45">
      <c r="A68" s="17">
        <v>43677</v>
      </c>
      <c r="B68">
        <v>78</v>
      </c>
    </row>
    <row r="69" spans="1:2" x14ac:dyDescent="0.45">
      <c r="A69" s="17">
        <v>43708</v>
      </c>
      <c r="B69">
        <v>76</v>
      </c>
    </row>
    <row r="70" spans="1:2" x14ac:dyDescent="0.45">
      <c r="A70" s="17">
        <v>43738</v>
      </c>
      <c r="B70">
        <v>77</v>
      </c>
    </row>
    <row r="71" spans="1:2" x14ac:dyDescent="0.45">
      <c r="A71" s="17">
        <v>43769</v>
      </c>
      <c r="B71">
        <v>78</v>
      </c>
    </row>
    <row r="72" spans="1:2" x14ac:dyDescent="0.45">
      <c r="A72" s="17">
        <v>43799</v>
      </c>
      <c r="B72">
        <v>78</v>
      </c>
    </row>
    <row r="73" spans="1:2" x14ac:dyDescent="0.45">
      <c r="A73" s="17">
        <v>43830</v>
      </c>
      <c r="B73">
        <v>78</v>
      </c>
    </row>
    <row r="74" spans="1:2" x14ac:dyDescent="0.45">
      <c r="A74" s="18">
        <v>43861</v>
      </c>
      <c r="B74">
        <v>76</v>
      </c>
    </row>
    <row r="75" spans="1:2" x14ac:dyDescent="0.45">
      <c r="A75" s="18">
        <v>43890</v>
      </c>
      <c r="B75">
        <v>76</v>
      </c>
    </row>
    <row r="76" spans="1:2" x14ac:dyDescent="0.45">
      <c r="A76" s="18">
        <v>43921</v>
      </c>
      <c r="B76">
        <v>75</v>
      </c>
    </row>
    <row r="77" spans="1:2" x14ac:dyDescent="0.45">
      <c r="A77" s="18">
        <v>43951</v>
      </c>
      <c r="B77">
        <v>76</v>
      </c>
    </row>
    <row r="78" spans="1:2" x14ac:dyDescent="0.45">
      <c r="A78" s="18">
        <v>43982</v>
      </c>
      <c r="B78">
        <v>76</v>
      </c>
    </row>
    <row r="79" spans="1:2" x14ac:dyDescent="0.45">
      <c r="A79" s="18">
        <v>44012</v>
      </c>
      <c r="B79">
        <v>76</v>
      </c>
    </row>
    <row r="80" spans="1:2" x14ac:dyDescent="0.45">
      <c r="A80" s="18">
        <v>44043</v>
      </c>
      <c r="B80">
        <v>80</v>
      </c>
    </row>
    <row r="81" spans="1:2" x14ac:dyDescent="0.45">
      <c r="A81" s="18">
        <v>44074</v>
      </c>
      <c r="B81">
        <v>79</v>
      </c>
    </row>
    <row r="82" spans="1:2" x14ac:dyDescent="0.45">
      <c r="A82" s="18">
        <v>44104</v>
      </c>
      <c r="B82">
        <v>78</v>
      </c>
    </row>
    <row r="83" spans="1:2" x14ac:dyDescent="0.45">
      <c r="A83" s="18">
        <v>44135</v>
      </c>
      <c r="B83">
        <v>77</v>
      </c>
    </row>
    <row r="84" spans="1:2" x14ac:dyDescent="0.45">
      <c r="A84" s="18">
        <v>44165</v>
      </c>
      <c r="B84">
        <v>77</v>
      </c>
    </row>
    <row r="85" spans="1:2" x14ac:dyDescent="0.45">
      <c r="A85" s="18">
        <v>44196</v>
      </c>
      <c r="B85">
        <v>77</v>
      </c>
    </row>
    <row r="86" spans="1:2" x14ac:dyDescent="0.45">
      <c r="A86" s="17">
        <v>44227</v>
      </c>
      <c r="B86">
        <v>77</v>
      </c>
    </row>
    <row r="87" spans="1:2" x14ac:dyDescent="0.45">
      <c r="A87" s="17">
        <v>44255</v>
      </c>
      <c r="B87">
        <v>79</v>
      </c>
    </row>
    <row r="88" spans="1:2" x14ac:dyDescent="0.45">
      <c r="A88" s="17">
        <v>44286</v>
      </c>
      <c r="B88">
        <v>79</v>
      </c>
    </row>
    <row r="89" spans="1:2" x14ac:dyDescent="0.45">
      <c r="A89" s="17">
        <v>44316</v>
      </c>
      <c r="B89">
        <v>80</v>
      </c>
    </row>
    <row r="90" spans="1:2" x14ac:dyDescent="0.45">
      <c r="A90" s="17">
        <v>44347</v>
      </c>
      <c r="B90">
        <v>79</v>
      </c>
    </row>
    <row r="91" spans="1:2" x14ac:dyDescent="0.45">
      <c r="A91" s="17">
        <v>44377</v>
      </c>
      <c r="B91">
        <v>82</v>
      </c>
    </row>
    <row r="92" spans="1:2" x14ac:dyDescent="0.45">
      <c r="A92" s="17">
        <v>44408</v>
      </c>
      <c r="B92">
        <v>81</v>
      </c>
    </row>
    <row r="93" spans="1:2" x14ac:dyDescent="0.45">
      <c r="A93" s="17">
        <v>44439</v>
      </c>
      <c r="B93">
        <v>79</v>
      </c>
    </row>
    <row r="94" spans="1:2" x14ac:dyDescent="0.45">
      <c r="A94" s="17">
        <v>44469</v>
      </c>
      <c r="B94">
        <v>79</v>
      </c>
    </row>
    <row r="95" spans="1:2" x14ac:dyDescent="0.45">
      <c r="A95" s="17">
        <v>44500</v>
      </c>
      <c r="B95">
        <v>79</v>
      </c>
    </row>
    <row r="96" spans="1:2" x14ac:dyDescent="0.45">
      <c r="A96" s="17">
        <v>44530</v>
      </c>
      <c r="B96">
        <v>80</v>
      </c>
    </row>
    <row r="97" spans="1:4" x14ac:dyDescent="0.45">
      <c r="A97" s="17">
        <v>44561</v>
      </c>
      <c r="B97">
        <v>80</v>
      </c>
      <c r="C97">
        <v>80</v>
      </c>
    </row>
    <row r="98" spans="1:4" x14ac:dyDescent="0.45">
      <c r="A98" s="18">
        <v>44592</v>
      </c>
      <c r="B98">
        <v>81</v>
      </c>
      <c r="C98">
        <v>81</v>
      </c>
      <c r="D98">
        <v>65</v>
      </c>
    </row>
    <row r="99" spans="1:4" x14ac:dyDescent="0.45">
      <c r="A99" s="18">
        <v>44620</v>
      </c>
      <c r="B99">
        <v>81</v>
      </c>
      <c r="C99">
        <v>81</v>
      </c>
    </row>
    <row r="100" spans="1:4" x14ac:dyDescent="0.45">
      <c r="A100" s="18">
        <v>44651</v>
      </c>
      <c r="B100">
        <v>83</v>
      </c>
      <c r="C100">
        <v>83</v>
      </c>
    </row>
    <row r="101" spans="1:4" x14ac:dyDescent="0.45">
      <c r="A101" s="18">
        <v>44681</v>
      </c>
      <c r="B101">
        <v>85</v>
      </c>
      <c r="C101">
        <v>85</v>
      </c>
    </row>
    <row r="102" spans="1:4" x14ac:dyDescent="0.45">
      <c r="A102" s="18">
        <v>44712</v>
      </c>
      <c r="B102">
        <v>88</v>
      </c>
      <c r="C102">
        <v>88</v>
      </c>
    </row>
    <row r="103" spans="1:4" x14ac:dyDescent="0.45">
      <c r="A103" s="18">
        <v>44742</v>
      </c>
      <c r="B103">
        <v>89</v>
      </c>
      <c r="C103">
        <v>89</v>
      </c>
    </row>
    <row r="104" spans="1:4" x14ac:dyDescent="0.45">
      <c r="A104" s="18">
        <v>44773</v>
      </c>
      <c r="B104">
        <v>86</v>
      </c>
      <c r="C104">
        <v>86</v>
      </c>
    </row>
    <row r="105" spans="1:4" x14ac:dyDescent="0.45">
      <c r="A105" s="18">
        <v>44804</v>
      </c>
      <c r="B105">
        <v>87</v>
      </c>
      <c r="C105">
        <v>87</v>
      </c>
    </row>
    <row r="106" spans="1:4" x14ac:dyDescent="0.45">
      <c r="A106" s="18">
        <v>44834</v>
      </c>
      <c r="B106">
        <v>86</v>
      </c>
      <c r="C106">
        <v>86</v>
      </c>
    </row>
    <row r="107" spans="1:4" x14ac:dyDescent="0.45">
      <c r="A107" s="18">
        <v>44865</v>
      </c>
      <c r="B107">
        <v>88</v>
      </c>
      <c r="C107">
        <v>88</v>
      </c>
    </row>
    <row r="108" spans="1:4" x14ac:dyDescent="0.45">
      <c r="A108" s="18">
        <v>44880</v>
      </c>
      <c r="B108">
        <v>88</v>
      </c>
      <c r="C108">
        <v>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6604AFFAB3734AA51B36C4D23304BD" ma:contentTypeVersion="28" ma:contentTypeDescription="" ma:contentTypeScope="" ma:versionID="d17b2606fb637ac111963d64031e832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2022-03-29T07:00:00+00:00</OpenedDate>
    <SignificantOrder xmlns="dc463f71-b30c-4ab2-9473-d307f9d35888">false</SignificantOrder>
    <Date1 xmlns="dc463f71-b30c-4ab2-9473-d307f9d35888">2022-12-06T08:00:00+00:00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AFF991-1C42-4D8D-879A-9AA36B12BB51}"/>
</file>

<file path=customXml/itemProps2.xml><?xml version="1.0" encoding="utf-8"?>
<ds:datastoreItem xmlns:ds="http://schemas.openxmlformats.org/officeDocument/2006/customXml" ds:itemID="{EE67FE42-5335-4FA7-B3FE-34EFFD09EC2C}"/>
</file>

<file path=customXml/itemProps3.xml><?xml version="1.0" encoding="utf-8"?>
<ds:datastoreItem xmlns:ds="http://schemas.openxmlformats.org/officeDocument/2006/customXml" ds:itemID="{9A05170F-A50A-4398-9E2C-993663B2E3FD}"/>
</file>

<file path=customXml/itemProps4.xml><?xml version="1.0" encoding="utf-8"?>
<ds:datastoreItem xmlns:ds="http://schemas.openxmlformats.org/officeDocument/2006/customXml" ds:itemID="{0EF5ECFD-E5F1-4EE9-9F41-90CA01B7A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CJD-WP1 - Rev vs Penalty</vt:lpstr>
      <vt:lpstr>CJD-WP2 - Past SQI Penalties</vt:lpstr>
      <vt:lpstr>CJD-WP3 SQI Penalty Calculation</vt:lpstr>
      <vt:lpstr>CJD-WP4 - Workload Increases</vt:lpstr>
      <vt:lpstr>CJD-WP5 - No. of EFR by Month</vt:lpstr>
      <vt:lpstr>Sheet5</vt:lpstr>
      <vt:lpstr>Sheet6</vt:lpstr>
      <vt:lpstr>Sheet7</vt:lpstr>
      <vt:lpstr>Sheet8</vt:lpstr>
    </vt:vector>
  </TitlesOfParts>
  <Company>Office of the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Dahl, Corey J (ATG)</dc:creator>
  <cp:lastModifiedBy>Mak, Chanda (ATG)</cp:lastModifiedBy>
  <dcterms:created xsi:type="dcterms:W3CDTF">2022-11-29T09:44:32Z</dcterms:created>
  <dcterms:modified xsi:type="dcterms:W3CDTF">2022-12-06T17:40:44Z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0x0101006E56B4D1795A2E4DB2F0B01679ED314A00B76604AFFAB3734AA51B36C4D23304BD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