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RCS-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<sst xmlns="http://schemas.openxmlformats.org/spreadsheetml/2006/main" count="23" uniqueCount="22">
  <si>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Docket Number UE-072300</t>
  </si>
  <si>
    <t>Page 1 of 1</t>
  </si>
  <si>
    <t>PUGET SOUND ENERGY-ELECTRIC</t>
  </si>
  <si>
    <t>2007 GENERAL RATE CASE</t>
  </si>
  <si>
    <t>Puget</t>
  </si>
  <si>
    <t>FEA Proposed</t>
  </si>
  <si>
    <t>FEA</t>
  </si>
  <si>
    <t>Amount</t>
  </si>
  <si>
    <t>Adjustment</t>
  </si>
  <si>
    <t>INCREASE (DECREASE) NOI</t>
  </si>
  <si>
    <t>Exhibit No. ______ (RCS-4)</t>
  </si>
  <si>
    <t>Cost of Wire Zone Vegetation Management Program</t>
  </si>
  <si>
    <t>WIRE ZONE VEGETATION MANAGEMENT</t>
  </si>
  <si>
    <t>Notes and Source</t>
  </si>
  <si>
    <t>TOTAL INCREASE (DECREASE) OPERATING EXPENSE</t>
  </si>
  <si>
    <t>Puget workpapers, page 4.14, 11.14E Miscellaneous Operating Expense (C ): 11.14E, line 9</t>
  </si>
  <si>
    <t>INCREASE (DECREASE) FIT @ 35% (LINE 3 X 35%)</t>
  </si>
  <si>
    <t>Line</t>
  </si>
  <si>
    <t>No.</t>
  </si>
  <si>
    <t>Description</t>
  </si>
  <si>
    <t>FEA amount, see testimony</t>
  </si>
  <si>
    <t>FOR THE TWELVE MONTHS ENDED SEPTEMBER 30,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</si>
</sst>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7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NumberFormat="1" applyFont="1" applyFill="1" applyAlignment="1">
      <alignment horizontal="centerContinuous"/>
    </xf>
    <xf numFmtId="0" fontId="18" fillId="0" borderId="0" xfId="0" applyNumberFormat="1" applyFont="1" applyFill="1" applyAlignment="1" applyProtection="1">
      <alignment/>
      <protection locked="0"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NumberFormat="1" applyFont="1" applyFill="1" applyBorder="1" applyAlignment="1" applyProtection="1">
      <alignment/>
      <protection locked="0"/>
    </xf>
    <xf numFmtId="0" fontId="18" fillId="0" borderId="1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 applyProtection="1">
      <alignment horizontal="center"/>
      <protection locked="0"/>
    </xf>
    <xf numFmtId="0" fontId="18" fillId="0" borderId="11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 horizontal="center"/>
    </xf>
    <xf numFmtId="165" fontId="17" fillId="0" borderId="0" xfId="44" applyNumberFormat="1" applyFont="1" applyFill="1" applyBorder="1" applyAlignment="1">
      <alignment/>
    </xf>
    <xf numFmtId="165" fontId="17" fillId="0" borderId="0" xfId="44" applyNumberFormat="1" applyFont="1" applyFill="1" applyAlignment="1">
      <alignment/>
    </xf>
    <xf numFmtId="165" fontId="17" fillId="0" borderId="11" xfId="44" applyNumberFormat="1" applyFont="1" applyFill="1" applyBorder="1" applyAlignment="1">
      <alignment/>
    </xf>
    <xf numFmtId="165" fontId="17" fillId="0" borderId="0" xfId="0" applyNumberFormat="1" applyFont="1" applyFill="1" applyAlignment="1">
      <alignment/>
    </xf>
    <xf numFmtId="0" fontId="17" fillId="0" borderId="11" xfId="0" applyNumberFormat="1" applyFont="1" applyFill="1" applyBorder="1" applyAlignment="1">
      <alignment/>
    </xf>
    <xf numFmtId="164" fontId="17" fillId="0" borderId="0" xfId="0" applyNumberFormat="1" applyFont="1" applyFill="1" applyAlignment="1">
      <alignment/>
    </xf>
    <xf numFmtId="41" fontId="17" fillId="0" borderId="0" xfId="0" applyNumberFormat="1" applyFont="1" applyFill="1" applyAlignment="1">
      <alignment/>
    </xf>
    <xf numFmtId="165" fontId="18" fillId="0" borderId="11" xfId="44" applyNumberFormat="1" applyFont="1" applyFill="1" applyBorder="1" applyAlignment="1">
      <alignment/>
    </xf>
    <xf numFmtId="165" fontId="18" fillId="0" borderId="0" xfId="44" applyNumberFormat="1" applyFont="1" applyFill="1" applyBorder="1" applyAlignment="1">
      <alignment/>
    </xf>
    <xf numFmtId="164" fontId="17" fillId="0" borderId="0" xfId="0" applyNumberFormat="1" applyFont="1" applyFill="1" applyAlignment="1">
      <alignment horizontal="left"/>
    </xf>
    <xf numFmtId="41" fontId="17" fillId="0" borderId="0" xfId="0" applyNumberFormat="1" applyFont="1" applyFill="1" applyAlignment="1">
      <alignment horizontal="left"/>
    </xf>
    <xf numFmtId="164" fontId="17" fillId="0" borderId="0" xfId="0" applyNumberFormat="1" applyFont="1" applyFill="1" applyAlignment="1">
      <alignment horizontal="left" wrapText="1"/>
    </xf>
    <xf numFmtId="41" fontId="17" fillId="0" borderId="0" xfId="0" applyNumberFormat="1" applyFont="1" applyFill="1" applyAlignment="1">
      <alignment horizontal="left" wrapText="1"/>
    </xf>
    <xf numFmtId="165" fontId="18" fillId="0" borderId="0" xfId="44" applyNumberFormat="1" applyFont="1" applyFill="1" applyBorder="1" applyAlignment="1">
      <alignment horizontal="center"/>
    </xf>
    <xf numFmtId="165" fontId="18" fillId="0" borderId="12" xfId="44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center"/>
    </xf>
    <xf numFmtId="0" fontId="17" fillId="0" borderId="11" xfId="0" applyNumberFormat="1" applyFont="1" applyFill="1" applyBorder="1" applyAlignment="1">
      <alignment horizontal="left"/>
    </xf>
    <xf numFmtId="41" fontId="17" fillId="0" borderId="11" xfId="0" applyNumberFormat="1" applyFont="1" applyFill="1" applyBorder="1" applyAlignment="1">
      <alignment/>
    </xf>
    <xf numFmtId="165" fontId="17" fillId="0" borderId="12" xfId="44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4" width="9.140625" style="1" customWidth="1"/>
    <col min="5" max="5" width="27.140625" style="1" customWidth="1"/>
    <col min="6" max="6" width="7.7109375" style="1" customWidth="1"/>
    <col min="7" max="7" width="12.421875" style="1" customWidth="1"/>
    <col min="8" max="8" width="3.00390625" style="1" customWidth="1"/>
    <col min="9" max="9" width="11.57421875" style="1" customWidth="1"/>
    <col min="10" max="10" width="2.57421875" style="1" customWidth="1"/>
    <col min="11" max="11" width="11.7109375" style="1" customWidth="1"/>
    <col min="12" max="12" width="2.00390625" style="1" customWidth="1"/>
    <col min="13" max="16384" width="9.140625" style="1" customWidth="1"/>
  </cols>
  <sheetData>
    <row r="1" ht="12.75">
      <c r="K1" s="2" t="s">
        <v>0</v>
      </c>
    </row>
    <row r="2" spans="1:11" ht="12.75">
      <c r="A2" s="3"/>
      <c r="B2" s="4"/>
      <c r="C2" s="4"/>
      <c r="D2" s="4"/>
      <c r="K2" s="2" t="s">
        <v>10</v>
      </c>
    </row>
    <row r="3" spans="1:11" ht="12.75">
      <c r="A3" s="5"/>
      <c r="B3" s="5"/>
      <c r="C3" s="5"/>
      <c r="D3" s="5"/>
      <c r="E3" s="5"/>
      <c r="F3" s="5"/>
      <c r="K3" s="6" t="s">
        <v>1</v>
      </c>
    </row>
    <row r="4" spans="1:7" ht="12.75">
      <c r="A4" s="7"/>
      <c r="B4" s="7"/>
      <c r="C4" s="7"/>
      <c r="D4" s="7"/>
      <c r="E4" s="7"/>
      <c r="F4" s="7"/>
      <c r="G4" s="7"/>
    </row>
    <row r="5" spans="1:7" ht="12.75">
      <c r="A5" s="8" t="s">
        <v>2</v>
      </c>
      <c r="B5" s="9"/>
      <c r="C5" s="9"/>
      <c r="D5" s="9"/>
      <c r="E5" s="9"/>
      <c r="F5" s="9"/>
      <c r="G5" s="9"/>
    </row>
    <row r="6" spans="1:7" ht="12.75">
      <c r="A6" s="9" t="s">
        <v>12</v>
      </c>
      <c r="B6" s="9"/>
      <c r="C6" s="9"/>
      <c r="D6" s="9"/>
      <c r="E6" s="9"/>
      <c r="F6" s="9"/>
      <c r="G6" s="9"/>
    </row>
    <row r="7" spans="1:7" ht="12.75">
      <c r="A7" s="9" t="s">
        <v>21</v>
      </c>
      <c r="B7" s="9"/>
      <c r="C7" s="9"/>
      <c r="D7" s="9"/>
      <c r="E7" s="9"/>
      <c r="F7" s="9"/>
      <c r="G7" s="9"/>
    </row>
    <row r="8" spans="1:7" ht="12.75">
      <c r="A8" s="8" t="s">
        <v>3</v>
      </c>
      <c r="B8" s="9"/>
      <c r="C8" s="9"/>
      <c r="D8" s="9"/>
      <c r="E8" s="9"/>
      <c r="F8" s="9"/>
      <c r="G8" s="9"/>
    </row>
    <row r="9" spans="1:7" ht="12.75">
      <c r="A9" s="7"/>
      <c r="B9" s="10"/>
      <c r="C9" s="10"/>
      <c r="D9" s="10"/>
      <c r="E9" s="10"/>
      <c r="F9" s="10"/>
      <c r="G9" s="7"/>
    </row>
    <row r="10" spans="1:11" ht="15">
      <c r="A10" s="11" t="s">
        <v>17</v>
      </c>
      <c r="B10" s="12"/>
      <c r="C10" s="12"/>
      <c r="D10" s="12"/>
      <c r="E10" s="12"/>
      <c r="F10"/>
      <c r="G10" s="13" t="s">
        <v>4</v>
      </c>
      <c r="I10" s="13" t="s">
        <v>5</v>
      </c>
      <c r="J10" s="14"/>
      <c r="K10" s="13" t="s">
        <v>6</v>
      </c>
    </row>
    <row r="11" spans="1:11" ht="15">
      <c r="A11" s="15" t="s">
        <v>18</v>
      </c>
      <c r="B11" s="16" t="s">
        <v>19</v>
      </c>
      <c r="C11" s="16"/>
      <c r="D11" s="16"/>
      <c r="E11" s="16"/>
      <c r="F11"/>
      <c r="G11" s="17" t="s">
        <v>7</v>
      </c>
      <c r="I11" s="17" t="s">
        <v>7</v>
      </c>
      <c r="J11" s="33"/>
      <c r="K11" s="17" t="s">
        <v>8</v>
      </c>
    </row>
    <row r="12" ht="15">
      <c r="F12"/>
    </row>
    <row r="13" spans="1:11" ht="13.5" thickBot="1">
      <c r="A13" s="14">
        <v>1</v>
      </c>
      <c r="B13" s="23" t="s">
        <v>11</v>
      </c>
      <c r="C13" s="24"/>
      <c r="D13" s="19"/>
      <c r="E13" s="18"/>
      <c r="F13" s="18"/>
      <c r="G13" s="36">
        <v>4000000</v>
      </c>
      <c r="H13" s="18"/>
      <c r="I13" s="36">
        <f>7*10^6/3</f>
        <v>2333333.3333333335</v>
      </c>
      <c r="J13" s="19"/>
      <c r="K13" s="21">
        <f>I13-G13</f>
        <v>-1666666.6666666665</v>
      </c>
    </row>
    <row r="14" spans="1:10" ht="13.5" thickTop="1">
      <c r="A14" s="14">
        <f aca="true" t="shared" si="0" ref="A14:A19">A13+1</f>
        <v>2</v>
      </c>
      <c r="B14" s="23"/>
      <c r="C14" s="24"/>
      <c r="D14" s="19"/>
      <c r="E14" s="18"/>
      <c r="F14" s="18"/>
      <c r="G14" s="18"/>
      <c r="H14" s="18"/>
      <c r="I14" s="19"/>
      <c r="J14" s="19"/>
    </row>
    <row r="15" spans="1:11" ht="12.75">
      <c r="A15" s="14">
        <f t="shared" si="0"/>
        <v>3</v>
      </c>
      <c r="B15" s="27" t="s">
        <v>14</v>
      </c>
      <c r="C15" s="28"/>
      <c r="D15" s="19"/>
      <c r="E15" s="18"/>
      <c r="F15" s="18"/>
      <c r="G15" s="26"/>
      <c r="H15" s="18"/>
      <c r="I15" s="26"/>
      <c r="J15" s="26"/>
      <c r="K15" s="19">
        <f>K13</f>
        <v>-1666666.6666666665</v>
      </c>
    </row>
    <row r="16" spans="1:10" ht="12.75">
      <c r="A16" s="14">
        <f t="shared" si="0"/>
        <v>4</v>
      </c>
      <c r="B16" s="29"/>
      <c r="C16" s="30"/>
      <c r="D16" s="31"/>
      <c r="E16" s="31"/>
      <c r="F16" s="31"/>
      <c r="G16" s="26"/>
      <c r="H16" s="18"/>
      <c r="I16" s="19"/>
      <c r="J16" s="19"/>
    </row>
    <row r="17" spans="1:11" ht="15">
      <c r="A17" s="14">
        <f t="shared" si="0"/>
        <v>5</v>
      </c>
      <c r="B17" s="27" t="s">
        <v>16</v>
      </c>
      <c r="C17" s="30"/>
      <c r="D17" s="19"/>
      <c r="E17" s="18"/>
      <c r="F17" s="18"/>
      <c r="G17"/>
      <c r="H17"/>
      <c r="I17"/>
      <c r="J17"/>
      <c r="K17" s="25">
        <f>-K15*0.35</f>
        <v>583333.3333333333</v>
      </c>
    </row>
    <row r="18" spans="1:10" ht="15">
      <c r="A18" s="14">
        <f t="shared" si="0"/>
        <v>6</v>
      </c>
      <c r="B18" s="29"/>
      <c r="C18" s="30"/>
      <c r="D18" s="19"/>
      <c r="E18" s="18"/>
      <c r="F18" s="18"/>
      <c r="G18"/>
      <c r="H18"/>
      <c r="I18"/>
      <c r="J18"/>
    </row>
    <row r="19" spans="1:11" ht="15.75" thickBot="1">
      <c r="A19" s="14">
        <f t="shared" si="0"/>
        <v>7</v>
      </c>
      <c r="B19" s="27" t="s">
        <v>9</v>
      </c>
      <c r="C19" s="30"/>
      <c r="D19" s="19"/>
      <c r="E19" s="18"/>
      <c r="F19" s="18"/>
      <c r="G19"/>
      <c r="H19"/>
      <c r="I19"/>
      <c r="J19"/>
      <c r="K19" s="32">
        <f>-K15-K17</f>
        <v>1083333.3333333333</v>
      </c>
    </row>
    <row r="20" spans="1:10" ht="13.5" thickTop="1">
      <c r="A20" s="14"/>
      <c r="C20" s="24"/>
      <c r="D20" s="19"/>
      <c r="E20" s="18"/>
      <c r="F20" s="18"/>
      <c r="G20" s="18"/>
      <c r="H20" s="18"/>
      <c r="I20" s="19"/>
      <c r="J20" s="19"/>
    </row>
    <row r="21" spans="1:11" ht="12.75">
      <c r="A21" s="34" t="s">
        <v>13</v>
      </c>
      <c r="B21" s="22"/>
      <c r="C21" s="35"/>
      <c r="D21" s="20"/>
      <c r="E21" s="20"/>
      <c r="F21" s="20"/>
      <c r="G21" s="20"/>
      <c r="H21" s="20"/>
      <c r="I21" s="20"/>
      <c r="J21" s="20"/>
      <c r="K21" s="22"/>
    </row>
    <row r="22" spans="1:10" ht="12.75">
      <c r="A22" s="1" t="s">
        <v>15</v>
      </c>
      <c r="C22" s="24"/>
      <c r="D22" s="19"/>
      <c r="E22" s="19"/>
      <c r="F22" s="19"/>
      <c r="G22" s="19"/>
      <c r="H22" s="19"/>
      <c r="I22" s="19"/>
      <c r="J22" s="19"/>
    </row>
    <row r="23" spans="1:3" ht="12.75">
      <c r="A23" s="1" t="s">
        <v>20</v>
      </c>
      <c r="C23" s="24"/>
    </row>
    <row r="24" ht="12.75">
      <c r="C24" s="24"/>
    </row>
    <row r="25" ht="12.75">
      <c r="C25" s="24"/>
    </row>
    <row r="26" ht="12.75">
      <c r="C26" s="24"/>
    </row>
    <row r="27" ht="12.75">
      <c r="C27" s="24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</dc:creator>
  <cp:keywords/>
  <dc:description/>
  <cp:lastModifiedBy>makda.solomon</cp:lastModifiedBy>
  <cp:lastPrinted>2008-05-21T20:46:42Z</cp:lastPrinted>
  <dcterms:created xsi:type="dcterms:W3CDTF">2008-05-21T19:12:52Z</dcterms:created>
  <dcterms:modified xsi:type="dcterms:W3CDTF">2008-05-28T16:42:30Z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2008-05-30T00:00:00Z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